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p/GitHub/hackathon_unit8/"/>
    </mc:Choice>
  </mc:AlternateContent>
  <xr:revisionPtr revIDLastSave="0" documentId="13_ncr:1_{AFB2BA5A-86CB-2540-B577-EC11AED2B714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Tabelle1!$A$1:$J$12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N27" i="1"/>
  <c r="O27" i="1"/>
  <c r="P27" i="1"/>
  <c r="Q27" i="1"/>
  <c r="M27" i="1"/>
  <c r="N26" i="1"/>
  <c r="O26" i="1"/>
  <c r="P26" i="1"/>
  <c r="Q26" i="1"/>
  <c r="M26" i="1"/>
  <c r="N25" i="1"/>
  <c r="O25" i="1"/>
  <c r="P25" i="1"/>
  <c r="Q25" i="1"/>
  <c r="Q24" i="1"/>
  <c r="N24" i="1"/>
  <c r="O24" i="1"/>
  <c r="P24" i="1"/>
  <c r="N23" i="1"/>
  <c r="O23" i="1"/>
  <c r="P23" i="1"/>
  <c r="Q23" i="1"/>
  <c r="M25" i="1"/>
  <c r="M24" i="1"/>
  <c r="M23" i="1"/>
  <c r="I19" i="1"/>
  <c r="I3" i="1"/>
  <c r="I4" i="1"/>
  <c r="I14" i="1"/>
  <c r="I10" i="1"/>
  <c r="I18" i="1"/>
  <c r="I9" i="1"/>
  <c r="I11" i="1"/>
  <c r="I5" i="1"/>
  <c r="I16" i="1"/>
  <c r="I8" i="1"/>
  <c r="I15" i="1"/>
  <c r="I17" i="1"/>
  <c r="I2" i="1"/>
  <c r="I6" i="1"/>
  <c r="I12" i="1"/>
  <c r="I7" i="1"/>
  <c r="I13" i="1"/>
</calcChain>
</file>

<file path=xl/sharedStrings.xml><?xml version="1.0" encoding="utf-8"?>
<sst xmlns="http://schemas.openxmlformats.org/spreadsheetml/2006/main" count="104" uniqueCount="77">
  <si>
    <t>A</t>
  </si>
  <si>
    <t>B</t>
  </si>
  <si>
    <t>C</t>
  </si>
  <si>
    <t>D</t>
  </si>
  <si>
    <t>Score A</t>
  </si>
  <si>
    <t>Score B</t>
  </si>
  <si>
    <t>Score C</t>
  </si>
  <si>
    <t>Score D</t>
  </si>
  <si>
    <t>[12, 18, 19, 11,  4, 10, 13, 20,  8,  9,  1, 17,  7, 15, 16,  5,  3, 14, 21,  6,  2]</t>
  </si>
  <si>
    <t>[32, 23, 37, 29, 31, 24, 28, 33, 26, 38, 22, 36, 39, 30, 34, 27, 25,
           35]</t>
  </si>
  <si>
    <t>[63, 52, 54, 46, 57, 53, 49, 45, 55, 42, 40, 44, 62, 61, 58, 65, 41,
           47, 56, 43, 59, 50, 60, 51, 48, 64]</t>
  </si>
  <si>
    <t>[72, 73, 67, 68, 66, 70, 69, 71]</t>
  </si>
  <si>
    <t>[15,  7,  2,  6,  9, 20,  4, 17, 11,  1,  5, 10,  3, 13, 12,  8, 18,
           16, 14, 21, 19]</t>
  </si>
  <si>
    <t>[31, 29, 32, 39, 28, 24, 30, 27, 23, 22, 38, 33, 35, 25, 37, 34, 36,
           26]</t>
  </si>
  <si>
    <t>[44, 55, 42, 57, 52, 54, 60, 58, 64, 40, 45, 43, 41, 46, 61, 48, 65,
           53, 59, 51, 50, 63, 47, 62, 49, 56]</t>
  </si>
  <si>
    <t>[69, 67, 68, 70, 66, 73, 72, 71]</t>
  </si>
  <si>
    <t>[ 7, 10,  4, 13, 19,  5, 16, 17, 11,  8,  9, 20,  2,  6, 15, 18, 21,
           14,  3, 12,  1]</t>
  </si>
  <si>
    <t>[35, 22, 27, 31, 39, 37, 28, 32, 34, 29, 26, 38, 25, 24, 30, 36, 23,
           33]</t>
  </si>
  <si>
    <t>[65, 64, 59, 43, 57, 61, 52, 41, 48, 56, 54, 55, 46, 44, 62, 47, 45,
           49, 53, 50, 63, 51, 42, 40, 58, 60]</t>
  </si>
  <si>
    <t>[68, 69, 70, 67, 71, 72, 66, 73]</t>
  </si>
  <si>
    <t>[ 8, 18, 19,  7,  3, 10,  9, 16,  6, 20, 11, 17, 15,  5, 12,  4, 21,
           13, 14,  2,  1]</t>
  </si>
  <si>
    <t>[24, 32, 28, 34, 38, 36, 30, 25, 31, 29, 22, 27, 33, 39, 35, 37, 26,
           23]</t>
  </si>
  <si>
    <t>[50, 42, 62, 57, 49, 56, 40, 47, 65, 55, 60, 43, 51, 64, 41, 52, 58,
           59, 63, 61, 54, 46, 44, 45, 53, 48]</t>
  </si>
  <si>
    <t>[69, 72, 68, 70, 71, 67, 73, 66]</t>
  </si>
  <si>
    <t>[19, 21, 11,  1,  3,  7, 20, 14,  8, 12, 15, 10,  5, 13,  4,  6, 17,
           18, 16,  9,  2]</t>
  </si>
  <si>
    <t>[27, 23, 30, 28, 37, 22, 31, 36, 38, 39, 29, 34, 35, 33, 26, 24, 32,
           25]</t>
  </si>
  <si>
    <t>[54, 46, 42, 56, 61, 41, 62, 65, 49, 53, 55, 45, 47, 40, 64, 60, 44,
           43, 57, 58, 52, 48, 63, 59, 50, 51]</t>
  </si>
  <si>
    <t>[70, 72, 66, 67, 71, 68, 73, 69]</t>
  </si>
  <si>
    <t>[ 5, 21, 17, 16, 11,  7,  4,  9,  2, 12, 20, 18, 15,  6,  1, 13, 19,
           14, 10,  3,  8]</t>
  </si>
  <si>
    <t>[27, 32, 24, 22, 29, 37, 23, 39, 35, 28, 26, 38, 30, 31, 34, 36, 33,
           25]</t>
  </si>
  <si>
    <t>[61, 57, 65, 58, 49, 51, 50, 60, 45, 64, 40, 54, 43, 47, 48, 63, 44,
           62, 53, 55, 52, 46, 56, 59, 42, 41]</t>
  </si>
  <si>
    <t>[71, 73, 69, 68, 72, 70, 66, 67]</t>
  </si>
  <si>
    <t>[18,  6, 20,  8, 15,  3, 13,  4, 10,  9, 17,  7, 21, 12, 11,  5,  2,
           14, 16,  1, 19]</t>
  </si>
  <si>
    <t>[35, 22, 29, 33, 24, 23, 27, 28, 26, 25, 39, 31, 32, 30, 38, 37, 34,
           36]</t>
  </si>
  <si>
    <t>[51, 53, 63, 44, 56, 57, 41, 52, 42, 55, 59, 50, 48, 58, 61, 60, 47,
           49, 62, 54, 46, 43, 65, 45, 64, 40]</t>
  </si>
  <si>
    <t>[68, 72, 67, 73, 71, 69, 66, 70]</t>
  </si>
  <si>
    <t>[11,12,14,17,18,19,20,21,1,2,3,4,5,6,7,8,9,10,13,15,16]</t>
  </si>
  <si>
    <t>[32,30,34,35,28,31,29,33,36,22,23,24,25,26,27,37,38,39]</t>
  </si>
  <si>
    <t>Average</t>
  </si>
  <si>
    <t>{"submission_id":101,"avg_score":55944.78931975,"score_line_A":80432.3668,"score_line_B":72200.13408,"score_line_C":49117.6088,"score_line_D":22029.047599,"log":{"line":["C","C","A","A","C","B","A","C","C","D","C","C","C","B","B","B","C","C","D","B","B","C","C","B","C","C","C","D","A","B","B","A","C","A","C","C","D","B","C","C","C","A","A","C","B","B","C","C","C","B","C","B","B","A","C","C","C","D","C","A","B","C","C","C","C","A","A","C","D","B","C","B","D","C","C","C","A","A","B","A","D","A","D","C","B","B","A","B","C","C","D","C","A","C","C","B","C","A","B","B","A","A","B","B","C","C","C","C","D","C","B","C","C","C","C","C","B","B","C","C","C","B","C","C","C","A","C","A","B","B","C","C","C","B","D","C","C","C","D","B","C","B","C","C","B","B","C","B","D","A","B","C","B","A","C","A","B","D","A","A","D","A","A","C","B","B","B","C","B","B","C","C","A","B","A","C","C","C","B","C","C","C","C","C","C","A","D","C","C","C","C","C","B","C","B","B","C","C","C","C","C","A","C","B","C","B","C","C","B","A","C","C","B","B","C","C","B","B","A","B","C","C","D","C","C","B","C","C","B","B","C","B","C","C","C","C","C","A","A","C","C","A","B","B","B","C","A","D","D","A","A","B","C","B","C","D","C","C","C","B","B","C","B","C","C","C","C","C","C","C","B","C","B","C","C","C","A","C","C","C","B","C","C","B","C","C","C","C","C","C","C","A","A","C","B","C","B","B","B","C","A","C","C","D","C","A","B","A","C","A","B","B","C","C","C","C","A","C","A","B","C","D","D","A","C","C","C","B","B","C","A","C","B","B","B","B","B","B","D","C","C","C","A","B","A","C","B","C","B","C","A","C","C","C","A","A","C","A","A","C","C","C","A","D","C","B","C","C","C","C","D","A","A","C","C","B","C","A","A","B","B","C","C","C","C","C","C","B","B","C","B","C","B","C","C","B","C","C","B","A","C","B","D","B","D","C","C","C","D","B","C","C","C","C","C","C","B","D","C","A","B","C","A","C","B","C","C","A","D","B","D","C","C","B","C","C","B","B","C","A","B","C","C","B","C","B","D","B","C","A","B","C","B","B","C","C","A","A","C","B","C","D","D","A","D","B","C","A","C","C","C","C","C","A","B","B","B","C","B","C","C","C","C","B","C","C","C","C","B","B","C","C","C","A","B","B","C","A","A","C","A","A","C","C","B","B","C","A","C","A","C","C","B","C","C","C","C","C","C","C","C","C","B","C","B","C","A","C","D","C","A","C","C","A","C","C","C","C","B","B","B","C","C","B","B","C","D","B","B","C","B","B","C","D","B","B","C","D","B","C","B","C","A","A","B","A","C","A","D","C","D","C","B","C","D","A","C","D","C","B","B","D","C","B","C","B","A","B","C","B","C","A","D","C","C","C","B","C","D","C","B","A","C","C","A","B","C","C","C","C","D","A","A","C","B","D","C","D","C","D","C","C","C","B","B","B","C","A","B","C","B","C","B","C","B","B","B","B","B","A","B","C","C","A","A","D","A","C","C","B","D","C","D","B","B","B","B","B","B","B","C","C","C","C","A","C","C","C","C","B","B","D","A","C","C","A","A","C","A","B","C","A","B","C","A","D","C","C","A","C","A","C","C","C","A","C","D","B","B","C","C","C","C","A","B","A","A","C","C","B","C","B","B","B","C","A","B","C","B","A","A","D","B","B","D","C","C","C","D","C","D","B","C","C","A","B","D","C","C","B","C","C","B","C","C","C","B","B","C","C","C","B","C","B","A","C","B","B","B","C","D","A","B","A","C","C","C","B","D","C","C","C","C","D","B","C","C","A","C","C","C","B","C","B","C","D","B","B","A","C","B","D","B","C","A","C","A","C","A","B","C","C","C","B","C","B","C","B","C","C","C","C","B","C","A","C","B","C","B","C","C","C","C","C","D","D","C","C","C","A","A","C","C","D","C","C","A","B","C","C","C","A","D","B","A","B","C","C","B","C","C","A","B","C","C","C","C","C","B","B","C","C","C","C","B","C","B","B","B","A","C","B","B","A","B","C","B","C","B","C","B","D","C","D","B","D","C","B","A","A","C","A","C","A","C","C","C","C","B","A","A","B","C","B","C","D","B","C","C","A","C","B","D","C","C","C","B","D","C","C","D","B","C","B","A","A","B","C","C","C","C","C","C","C","C","C","B","C","C","C","A","B","C","C","D","B","C","C","C","B","A","D","C","C","C","C","B","C","B","C","D","C","B","A","A","B","C","C","C","C","C","C","C","C","A","B","C","C","C","C","C","D","B","B","B","C","B","D","C","B","D","C","C","C","D","C","B","B","C","C","A","C","D","B","C","B","A","B","A","A","C","B","A","C","C","C","B","B","D","C","B","C","B","C","C","C","B","A","D","C","C","C","D","B","A","B","D","C","B","C","B","C","A","B","C","C","C","A","C","B","A","B","A","A","C","B","C","B","C","C","C","C","C","C","C","D","B","A","C","B","C","B","B","B","C","B","C","A","C","B","B","C","B","B","B","C","B","C","C","C","C","C","B","C","C","B","B","C","C","C","D","C","C","B","C","B","C","C","B","A","D","B","A","D","C","B","D","B","B","C","C","C","B","C","A","C","A","C","A","C","C","C","C","B","B","C","C","D","C","C","C","C","C","D","B","B","D","B","C","C","B","C","C","C","C","B","A","B","B","C","C","B","B","C","B","C","A","B","B","C","C","D","C","B","A","C","C","C","A","B","B","D","A","B","A","D","B","B","B","C","C","B","C","D","C","A","B","A","C","B","C","B","C","A","C","A","C","C","C","C","A","B","B","A","C","C","A","C","C","C","B","C","C","C","A","B","B","C","A","B","C","A","B","C","C","B","A","B","C","B","C","D","A","B","D","B","B","A","D","C","C","C","B","B","C","C","B","B","C","C","C","C","B","C","C","B","B","C","B","D","C","B","A","B","C","C","C","C","C","C","C","C","B","A","D","B","C","C","B","C","C","B","C","D","A","C","C","A","B","C","A","C","D","B","C","B","C","A","A","B","B","C","B","A","C","A","C","B","A","C","B","C","C","B","D","C","C","C","B","B","C","B","C","C","B","C","A","D","B","A","C","C","B","B","B","C","C","A","C","C","B","C","B","C","A","B","C","B","C","C","A","C","D","C","C","C","B","A","A","B","C","C","C","A","B","C","C","C","C","A","C","C","C","C","C","A","C","C","A","B","C","C","C","D","C","B","D","D","A","D","C","B","B","D","B","C","C","C","B","C","C","C","C","C","C","C","C","C","B","A","A","A","D","B","B"],"module":["5","6","3","3","1","6","1","1","6","3","5","1","1","2","5","3","6","2","2","1","2","4","1","3","3","2","2","2","1","5","1","1","3","1","6","4","1","3","2","7","4","1","3","6","2","2","5","7","3","5","1","2","4","3","4","6","1","3","3","2","3","4","7","2","6","1","2","4","3","5","2","5","4","7","4","4","2","1","5","2","1","1","4","3","2","5","1","5","4","6","3","5","1","2","2","2","5","2","4","1","1","3","4","3","2","1","7","6","3","2","5","7","2","4","4","7","6","6","5","6","4","6","5","5","5","3","2","2","1","2","7","7","6","1","1","6","5","7","4","6","4","5","3","3","3","2","5","2","1","2","3","2","4","2","2","3","5","3","1","2","2","1","3","4","5","2","3","4","5","3","2","1","3","6","1","5","6","1","6","5","2","3","5","4","4","3","3","3","7","1","5","2","3","6","5","4","4","7","5","3","5","3","5","6","6","1","2","3","3","3","2","4","6","1","1","2","2","2","2","2","6","3","3","6","1","4","6","6","5","5","3","1","3","3","4","3","1","3","1","7","5","2","2","3","5","4","1","4","2","1","1","4","7","4","2","3","6","2","2","1","1","7","3","3","4","7","4","3","5","3","1","3","1","1","7","3","1","1","2","4","4","4","2","3","3","7","6","1","1","1","1","3","2","1","3","6","1","6","5","1","2","4","3","2","4","2","6","3","7","2","3","1","3","3","2","7","3","3","2","5","7","2","4","1","6","4","6","5","1","1","2","4","6","2","6","2","3","5","2","4","2","5","1","2","2","7","5","7","1","7","1","7","3","5","2","1","4","1","1","6","4","3","2","1","2","2","2","6","6","7","3","2","1","5","6","3","7","2","2","3","3","1","3","6","7","3","2","4","3","2","3","3","1","5","7","2","3","1","4","3","3","1","2","5","3","2","6","3","3","5","5","4","6","1","4","1","1","3","2","2","3","4","2","5","2","2","7","1","4","2","4","5","2","1","5","5","6","4","7","1","1","2","5","6","5","6","2","4","6","3","4","6","4","3","3","4","1","3","3","1","7","1","2","3","1","4","7","1","5","4","5","1","2","2","3","1","1","4","3","4","5","1","5","6","1","7","6","3","6","3","2","6","5","3","1","4","4","2","1","5","3","1","3","2","5","3","5","3","2","1","4","6","1","2","6","7","7","7","6","6","4","4","6","5","5","3","3","1","2","4","3","3","3","2","4","2","4","2","2","5","5","6","4","2","4","3","4","4","4","4","5","4","5","2","2","4","4","1","1","2","4","4","3","3","3","1","1","2","2","6","1","3","6","5","2","3","1","2","7","2","3","4","2","4","5","4","2","6","1","4","7","3","2","6","6","4","1","3","3","7","6","3","4","5","1","5","6","7","3","7","3","3","2","6","4","4","3","2","5","3","3","2","3","4","1","3","2","1","5","6","6","7","2","3","5","3","5","4","6","1","2","3","5","1","3","1","3","6","1","6","2","7","1","4","3","5","6","5","2","3","5","1","4","4","2","7","6","1","7","3","4","4","3","7","5","3","2","7","1","6","7","1","1","3","1","2","5","2","1","2","2","1","4","4","1","6","4","4","1","2","6","4","3","2","2","1","1","1","2","4","6","6","3","1","7","2","4","2","6","2","1","2","3","4","4","1","4","3","3","7","4","1","2","4","3","5","3","4","3","6","6","5","5","2","1","1","5","2","2","7","7","3","1","2","2","4","3","2","1","5","1","2","4","1","6","2","4","6","4","3","5","1","2","4","5","4","1","1","7","2","7","5","2","1","2","3","1","3","1","3","1","2","1","6","2","6","1","4","1","1","7","2","2","6","5","1","5","5","2","4","6","7","6","4","1","5","6","3","2","6","6","5","4","2","1","3","4","2","3","3","2","5","5","2","2","6","2","4","1","5","2","1","4","2","2","2","5","6","4","6","3","3","5","4","5","6","6","1","5","3","7","5","1","4","2","3","4","2","1","3","3","6","2","3","2","3","5","5","5","6","6","1","1","1","4","4","3","5","3","3","2","3","7","3","7","1","5","2","2","3","1","3","1","4","4","4","6","4","1","1","6","3","2","5","4","1","2","3","4","3","1","2","5","6","2","1","4","4","5","1","7","6","3","6","1","5","2","4","7","2","3","5","5","4","4","4","3","3","5","3","2","1","1","5","2","6","1","7","5","5","1","3","5","1","1","2","1","6","4","1","1","4","6","3","2","6","4","3","6","2","3","2","3","4","2","3","3","2","3","5","1","6","5","2","4","4","6","5","4","5","3","2","2","1","4","3","1","2","2","3","1","2","1","6","2","3","5","3","3","2","6","4","1","5","1","5","6","1","2","5","1","6","3","4","2","4","3","6","2","3","3","5","1","6","2","4","2","3","2","3","3","3","1","1","3","3","6","1","6","6","1","2","5","6","4","1","3","2","5","6","6","1","1","6","1","4","5","3","6","3","3","7","1","5","2","5","5","2","6","5","6","4","1","4","3","4","3","6","4","7","1","3","3","1","1","4","5","4","6","3","1","5","3","2","6","5","2","6","2","4","2","1","1","6","1","4","1","4","2","2","7","7","6","1","6","6","2","1","5","5","2","4","2","4","3","2","1","6","6","1","5","5","3","3","5","4","2","3","5","2","5","5","3","2","6","4","2","4","1","6","2","2","2","1","1","4","1","5","3","4","1","4","2","6","1","1","5","4","5","1","6","1","1","2","1","1","3","1","4","6","3","5","5","2","4","2","3","7","1","6","1","4","5","2","7","1","3","6","2","5","6","3","5","2","1","2","2","2","3","3","5","2","6","2","5","1","1","5","4","4","2","3","3","5","3","6","4","1","4","7","3","6","3","4","5","7","3","2","2","2","6","4","6","1","3","1","3","2","5","4","3","1","2","2","2","7","3","1","4","7","2","1","1","1","1","2","1","7","4","5","1","1","6","3","1","1","7","2","1","4","3","6","3","6","1","3","2","2","2","3","3","1","5","2","7","1","4","3","3","5","1","7","7","4","1","2","3","1","4","2","2","3","5","5","1","3","2","3","6","1","2","3","3","5","3","7","1","3","1","2","1","3","3","7","3","2","5","3","7","6","2","7","2","4","1","5","6","3","2","5","7","3","3","3","5","6","5","4","3","2","5","2","5","1","4","3","6","4","2","1","5","3","4","4","3","5","1","2","2","2","5","1","4","4","3","2","3","6","1","6","1","1","3","4","5","5","4","3","3","2","1","2","4","4","1"],"job_id":["56","63","19","2","61","27","1","40","52","73","41","58","55","22","27","30","42","58","72","31","35","51","63","27","58","61","50","71","8","36","39","3","41","3","47","52","70","28","41","46","49","13","15","43","38","24","54","45","57","30","60","31","36","17","58","47","53","66","42","21","36","47","61","54","46","3","11","56","68","22","40","24","70","47","52","65","10","7","30","12","70","10","67","44","25","30","15","32","40","48","71","48","16","53","44","35","42","1","22","31","3","15","25","33","58","56","43","58","67","64","39","48","63","63","62","41","25","37","51","41","58","34","65","64","43","21","48","9","30","33","58","40","64","35","72","63","58","52","72","23","53","28","64","56","37","23","56","22","73","4","30","62","24","5","48","9","24","69","5","20","72","8","18","40","22","33","39","42","22","31","45","53","7","33","13","64","59","62","33","62","44","61","59","61","65","16","73","63","64","54","52","55","32","51","25","32","53","59","54","52","57","6","63","31","41","37","54","64","22","18","55","58","30","29","42","54","37","28","9","30","65","65","70","48","59","35","54","61","23","25","43","27","55","47","60","42","65","10","6","53","51","16","29","38","27","62","12","66","71","1","10","35","65","27","42","73","44","49","41","35","24","51","39","62","47","64","52","56","45","46","28","41","29","53","56","49","15","40","59","62","39","57","41","36","55","47","57","50","57","56","62","5","16","58","35","49","35","34","24","51","18","57","57","68","63","13","35","8","63","8","33","23","54","40","61","52","6","65","4","34","59","67","71","2","51","46","43","33","34","60","19","64","27","33","36","39","35","26","70","51","65","63","11","29","17","43","35","54","36","49","18","46","44","45","1","4","41","21","19","61","64","60","2","67","47","26","46","54","46","47","68","10","11","56","50","29","43","11","3","26","36","50","61","62","42","55","53","26","26","45","33","51","26","63","43","38","60","57","34","15","59","30","69","29","72","56","62","50","71","30","60","49","53","55","55","45","35","68","58","3","35","49","4","46","28","51","48","20","72","36","73","61","50","23","44","46","35","35","50","8","32","57","46","39","48","26","67","31","47","20","26","64","38","26","40","60","18","11","63","23","49","68","73","4","73","23","59","19","40","63","50","59","56","15","36","29","37","40","23","64","40","47","53","36","58","62","65","51","27","30","61","58","56","13","28","29","54","21","20","53","4","17","64","60","32","28","60","16","45","18","48","42","32","43","42","46","55","58","53","61","59","40","34","63","36","44","14","64","70","40","7","40","50","18","45","51","43","51","27","24","33","46","40","23","25","64","70","23","33","50","31","39","64","69","33","31","41","70","31","51","38","46","3","19","37","6","64","7","72","64","71","65","28","57","67","8","55","73","62","37","22","66","57","32","45","35","18","23","48","22","60","6","68","60","44","57","33","54","67","60","38","5","48","50","14","38","55","40","52","50","70","12","7","51","30","70","48","66","41","71","50","57","49","31","31","32","60","20","35","43","38","63","30","45","38","27","28","30","30","17","23","53","44","2","11","66","20","49","63","39","71","42","70","39","29","38","35","35","36","38","58","59","60","41","12","43","61","43","41","39","38","67","13","59","42","14","6","50","12","36","57","18","23","62","5","70","58","43","6","40","17","43","45","43","14","40","72","33","26","65","64","42","54","4","25","1","6","47","59","29","57","39","28","26","44","16","36","43","29","20","4","73","25","25","71","65","59","63","68","64","73","28","45","64","14","22","69","44","59","37","65","59","35","50","45","63","25","26","48","54","52","34","42","32","7","44","34","39","38","61","73","20","30","2","52","65","55","30","69","45","61","52","46","70","34","64","60","20","44","62","65","29","55","22","62","66","36","30","11","58","26","73","33","57","6","60","16","54","4","25","61","64","42","23","60","32","49","31","57","60","61","63","36","46","19","44","24","46","38","65","56","49","58","51","66","72","59","65","52","12","15","48","47","73","45","43","19","29","41","55","53","13","67","35","9","39","59","40","22","52","40","9","26","61","40","49","64","44","38","23","56","47","62","44","34","62","31","37","23","1","62","33","34","10","25","61","23","46","29","45","39","72","46","70","28","70","46","28","20","17","46","4","65","17","52","51","52","40","29","11","14","33","54","36","40","69","24","59","50","5","53","28","68","51","58","49","36","72","49","51","69","30","52","22","19","7","22","51","46","48","61","55","55","60","44","40","37","44","55","46","1","39","42","48","68","27","51","52","43","31","11","71","57","52","63","41","37","42","33","63","68","60","36","12","10","22","40","63","45","43","42","57","59","65","13","28","43","46","48","49","63","68","22","36","36","45","26","69","53","25","66","50","61","42","68","55","38","23","61","42","3","42","70","38","65","25","10","32","14","16","45","26","21","47","52","40","27","26","69","61","27","43","27","51","41","55","37","16","66","59","48","59","70","26","12","34","70","40","32","43","34","63","10","26","53","51","43","21","53","31","8","24","13","7","47","23","56","24","53","50","64","60","53","62","56","67","24","8","56","24","65","34","28","28","40","34","43","15","62","36","27","51","28","37","27","58","39","64","55","62","55","60","36","57","58","38","38","63","54","40","68","59","55","34","49","33","47","42","22","3","69","37","7","70","49","37","69","23","34","55","48","51","25","50","20","44","4","50","8","58","51","44","48","34","22","56","63","67","57","49","49","53","42","67","27","31","71","25","54","61","34","64","63","41","65","24","6","25","38","61","47","33","30","56","25","45","17","28","36","51","58","66","50","39","17","50","44","40","18","37","36","72","13","29","16","66","23","27","35","41","45","25","52","71","65","21","23","17","65","31","41","29","53","15","51","12","46","53","62","45","21","37","27","14","50","44","7","58","52","54","28","57","52","59","14","27","35","60","12","30","58","20","24","41","43","32","16","34","47","39","47","66","2","33","67","36","29","9","73","60","48","58","26","24","65","57","25","35","44","40","59","61","32","52","59","32","24","43","32","68","42","24","5","24","64","62","43","47","58","49","54","58","27","15","72","31","49","54","23","49","41","25","60","66","9","40","65","11","39","46","1","51","72","26","59","22","52","13","3","29","35","44","31","14","45","9","49","24","2","45","22","57","59","37","69","40","43","46","32","24","55","37","57","44","22","48","5","66","31","19","56","65","32","39","36","55","54","21","49","63","27","56","33","53","19","28","55","29","56","55","1","41","68","41","61","50","32","9","2","36","49","53","41","6","28","63","49","47","45","7","62","47","41","57","56","16","40","48","2","33","53","49","63","71","64","26","70","66","10","71","44","38","28","66","38","40","47","44","26","56","46","56","47","52","49","44","47","49","32","21","2","16","66","32","30"],"state":["storing_job","fetching_job","waiting_on_precedent","waiting_on_precedent","processing","processing","fetching_job","idle","processing","processing","fetching_job","processing","fetching_job","processing","fetching_job","processing","fetching_job","fetching_job","processing","waiting_on_next","storing_job","waiting_on_precedent","fetching_job","fetching_job","storing_job","storing_job","fetching_job","storing_job","fetching_job","fetching_job","storing_job","waiting_on_next","waiting_on_precedent","processing","fetching_job","processing","storing_job","waiting_on_precedent","processing","processing","processing","waiting_on_next","processing","waiting_on_precedent","storing_job","storing_job","storing_job","processing","fetching_job","processing","processing","storing_job","processing","fetching_job","processing","fetching_job","processing","fetching_job","processing","storing_job","idle","processing","processing","waiting_on_precedent","processing","storing_job","fetching_job","fetching_job","storing_job","fetching_job","processing","waiting_on_precedent","waiting_on_precedent","waiting_on_precedent","waiting_on_precedent","fetching_job","processing","fetching_job","storing_job","storing_job","processing","processing","fetching_job","processing","fetching_job","fetching_job","fetching_job","processing","processing","storing_job","storing_job","storing_job","storing_job","storing_job","storing_job","waiting_on_precedent","storing_job","fetching_job","fetching_job","fetching_job","fetching_job","waiting_on_precedent","fetching_job","processing","processing","processing","fetching_job","processing","processing","fetching_job","storing_job","processing","storing_job","waiting_on_precedent","storing_job","fetching_job","fetching_job","waiting_on_precedent","waiting_on_precedent","storing_job","storing_job","fetching_job","processing","processing","fetching_job","processing","fetching_job","storing_job","fetching_job","fetching_job","processing","idle","fetching_job","storing_job","fetching_job","storing_job","processing","fetching_job","fetching_job","processing","storing_job","fetching_job","storing_job","fetching_job","storing_job","fetching_job","fetching_job","storing_job","storing_job","storing_job","waiting_on_precedent","fetching_job","storing_job","fetching_job","processing","waiting_on_precedent","storing_job","fetching_job","processing","processing","storing_job","processing","waiting_on_precedent","fetching_job","processing","storing_job","fetching_job","storing_job","waiting_on_precedent","processing","processing","storing_job","processing","waiting_on_precedent","fetching_job","fetching_job","processing","fetching_job","processing","storing_job","fetching_job","fetching_job","fetching_job","storing_job","waiting_on_precedent","idle","storing_job","waiting_on_precedent","processing","fetching_job","processing","fetching_job","fetching_job","waiting_on_precedent","storing_job","fetching_job","fetching_job","fetching_job","fetching_job","storing_job","storing_job","processing","waiting_on_precedent","fetching_job","fetching_job","processing","fetching_job","waiting_on_precedent","processing","fetching_job","processing","waiting_on_precedent","processing","processing","storing_job","processing","fetching_job","processing","fetching_job","storing_job","processing","fetching_job","fetching_job","fetching_job","storing_job","processing","storing_job","storing_job","fetching_job","processing","processing","fetching_job","fetching_job","fetching_job","fetching_job","fetching_job","processing","fetching_job","fetching_job","processing","fetching_job","fetching_job","fetching_job","waiting_on_precedent","processing","processing","processing","waiting_on_precedent","waiting_on_next","storing_job","storing_job","waiting_on_precedent","fetching_job","fetching_job","waiting_on_precedent","fetching_job","storing_job","fetching_job","storing_job","processing","storing_job","fetching_job","processing","fetching_job","storing_job","fetching_job","fetching_job","processing","fetching_job","processing","storing_job","fetching_job","fetching_job","fetching_job","processing","processing","storing_job","storing_job","processing","fetching_job","fetching_job","fetching_job","waiting_on_precedent","fetching_job","fetching_job","processing","storing_job","storing_job","fetching_job","fetching_job","storing_job","fetching_job","processing","fetching_job","fetching_job","storing_job","fetching_job","waiting_on_precedent","processing","processing","processing","storing_job","processing","fetching_job","fetching_job","processing","waiting_on_precedent","fetching_job","waiting_on_precedent","storing_job","storing_job","waiting_on_next","fetching_job","fetching_job","storing_job","waiting_on_precedent","processing","waiting_on_precedent","fetching_job","processing","waiting_on_precedent","fetching_job","fetching_job","processing","processing","fetching_job","storing_job","storing_job","storing_job","fetching_job","fetching_job","processing","waiting_on_precedent","processing","idle","fetching_job","waiting_on_precedent","processing","storing_job","waiting_on_precedent","waiting_on_precedent","fetching_job","processing","processing","storing_job","processing","fetching_job","waiting_on_precedent","processing","waiting_on_precedent","fetching_job","waiting_on_precedent","fetching_job","storing_job","processing","processing","storing_job","waiting_on_next","waiting_on_next","fetching_job","waiting_on_next","fetching_job","processing","fetching_job","storing_job","storing_job","fetching_job","processing","fetching_job","fetching_job","processing","fetching_job","fetching_job","waiting_on_precedent","waiting_on_precedent","processing","waiting_on_precedent","processing","storing_job","processing","processing","fetching_job","storing_job","storing_job","waiting_on_precedent","processing","processing","storing_job","waiting_on_precedent","fetching_job","waiting_on_precedent","fetching_job","fetching_job","storing_job","processing","processing","processing","fetching_job","fetching_job","fetching_job","storing_job","storing_job","fetching_job","waiting_on_precedent","waiting_on_precedent","waiting_on_precedent","fetching_job","storing_job","processing","waiting_on_precedent","fetching_job","storing_job","storing_job","storing_job","processing","processing","processing","waiting_on_precedent","fetching_job","processing","processing","waiting_on_precedent","processing","waiting_on_next","storing_job","waiting_on_precedent","fetching_job","fetching_job","processing","storing_job","processing","fetching_job","processing","storing_job","processing","fetching_job","fetching_job","fetching_job","fetching_job","storing_job","waiting_on_next","processing","waiting_on_next","fetching_job","processing","fetching_job","processing","fetching_job","processing","fetching_job","processing","storing_job","fetching_job","storing_job","storing_job","storing_job","storing_job","fetching_job","storing_job","processing","processing","fetching_job","storing_job","fetching_job","processing","storing_job","processing","storing_job","processing","processing","fetching_job","fetching_job","fetching_job","processing","storing_job","storing_job","storing_job","storing_job","waiting_on_precedent","fetching_job","fetching_job","storing_job","waiting_on_precedent","fetching_job","fetching_job","processing","processing","waiting_on_precedent","fetching_job","waiting_on_next","fetching_job","storing_job","processing","processing","processing","processing","fetching_job","fetching_job","processing","storing_job","processing","waiting_on_next","fetching_job","fetching_job","fetching_job","processing","storing_job","processing","waiting_on_precedent","waiting_on_next","processing","storing_job","processing","storing_job","processing","fetching_job","processing","fetching_job","waiting_on_precedent","storing_job","fetching_job","waiting_on_next","processing","waiting_on_precedent","processing","storing_job","waiting_on_precedent","fetching_job","waiting_on_next","idle","fetching_job","waiting_on_precedent","processing","storing_job","fetching_job","storing_job","fetching_job","processing","fetching_job","fetching_job","waiting_on_precedent","storing_job","processing","processing","storing_job","storing_job","processing","processing","processing","storing_job","processing","processing","fetching_job","processing","processing","storing_job","processing","idle","processing","fetching_job","storing_job","fetching_job","processing","fetching_job","processing","storing_job","processing","storing_job","fetching_job","processing","storing_job","fetching_job","processing","processing","storing_job","waiting_on_precedent","processing","storing_job","fetching_job","storing_job","waiting_on_precedent","fetching_job","storing_job","fetching_job","storing_job","storing_job","fetching_job","fetching_job","processing","storing_job","waiting_on_precedent","fetching_job","processing","fetching_job","fetching_job","storing_job","processing","storing_job","fetching_job","processing","waiting_on_precedent","processing","waiting_on_precedent","storing_job","fetching_job","processing","waiting_on_precedent","processing","waiting_on_precedent","waiting_on_precedent","idle","processing","processing","fetching_job","processing","waiting_on_precedent","processing","processing","processing","fetching_job","fetching_job","waiting_on_precedent","storing_job","processing","storing_job","processing","waiting_on_precedent","processing","waiting_on_precedent","processing","fetching_job","processing","fetching_job","waiting_on_precedent","processing","waiting_on_precedent","fetching_job","storing_job","waiting_on_precedent","fetching_job","storing_job","storing_job","waiting_on_precedent","fetching_job","waiting_on_precedent","storing_job","waiting_on_precedent","storing_job","processing","processing","waiting_on_precedent","processing","processing","storing_job","storing_job","storing_job","processing","processing","processing","fetching_job","fetching_job","processing","waiting_on_precedent","waiting_on_precedent","processing","waiting_on_precedent","processing","processing","waiting_on_precedent","storing_job","storing_job","fetching_job","fetching_job","processing","processing","fetching_job","fetching_job","waiting_on_precedent","fetching_job","processing","waiting_on_precedent","processing","waiting_on_next","storing_job","storing_job","fetching_job","waiting_on_precedent","fetching_job","waiting_on_next","idle","fetching_job","storing_job","processing","waiting_on_precedent","storing_job","idle","waiting_on_precedent","fetching_job","processing","storing_job","waiting_on_precedent","fetching_job","processing","storing_job","storing_job","processing","processing","processing","fetching_job","fetching_job","processing","waiting_on_precedent","storing_job","processing","fetching_job","storing_job","storing_job","processing","processing","storing_job","waiting_on_next","processing","processing","processing","fetching_job","storing_job","storing_job","fetching_job","fetching_job","waiting_on_precedent","fetching_job","fetching_job","waiting_on_precedent","waiting_on_precedent","processing","storing_job","storing_job","processing","processing","processing","storing_job","storing_job","processing","waiting_on_precedent","storing_job","storing_job","waiting_on_precedent","processing","storing_job","processing","processing","processing","processing","processing","fetching_job","fetching_job","fetching_job","storing_job","processing","fetching_job","fetching_job","fetching_job","fetching_job","storing_job","storing_job","fetching_job","waiting_on_precedent","fetching_job","processing","processing","processing","processing","waiting_on_precedent","fetching_job","fetching_job","storing_job","storing_job","storing_job","waiting_on_precedent","processing","waiting_on_precedent","fetching_job","storing_job","fetching_job","storing_job","storing_job","storing_job","waiting_on_next","storing_job","fetching_job","storing_job","fetching_job","storing_job","fetching_job","processing","waiting_on_precedent","processing","processing","storing_job","processing","fetching_job","processing","fetching_job","processing","processing","storing_job","processing","storing_job","fetching_job","storing_job","waiting_on_precedent","fetching_job","fetching_job","storing_job","fetching_job","storing_job","processing","storing_job","fetching_job","fetching_job","fetching_job","waiting_on_precedent","waiting_on_precedent","storing_job","fetching_job","storing_job","waiting_on_precedent","processing","processing","fetching_job","storing_job","fetching_job","fetching_job","waiting_on_precedent","storing_job","fetching_job","storing_job","fetching_job","processing","storing_job","fetching_job","processing","processing","fetching_job","processing","processing","waiting_on_precedent","fetching_job","processing","fetching_job","idle","fetching_job","fetching_job","fetching_job","processing","fetching_job","fetching_job","processing","fetching_job","fetching_job","waiting_on_precedent","storing_job","storing_job","waiting_on_precedent","fetching_job","fetching_job","storing_job","storing_job","fetching_job","fetching_job","processing","fetching_job","processing","processing","processing","processing","processing","processing","processing","processing","processing","storing_job","storing_job","waiting_on_next","storing_job","idle","storing_job","processing","processing","waiting_on_precedent","processing","processing","fetching_job","processing","fetching_job","fetching_job","storing_job","fetching_job","storing_job","processing","fetching_job","fetching_job","processing","idle","fetching_job","fetching_job","fetching_job","processing","processing","fetching_job","processing","fetching_job","waiting_on_precedent","storing_job","fetching_job","storing_job","idle","fetching_job","fetching_job","storing_job","processing","processing","waiting_on_precedent","processing","processing","processing","waiting_on_precedent","fetching_job","storing_job","fetching_job","waiting_on_precedent","processing","wai</t>
  </si>
  <si>
    <t>[ 9, 14, 21,  2, 12, 11, 15, 19,  7, 20,  5,  3,  6, 17, 10,  8, 18,
            4,  1, 16, 13]</t>
  </si>
  <si>
    <t>[33, 23, 29, 39, 24, 34, 28, 38, 32, 22, 25, 26, 37, 30, 35, 31, 27,
           36]</t>
  </si>
  <si>
    <t>[53, 58, 63, 46, 56, 45, 55, 48, 57, 52, 62, 42, 51, 43, 61, 44, 50,
           60, 49, 41, 40, 47, 54, 64, 65, 59]</t>
  </si>
  <si>
    <t>[73, 72, 66, 69, 71, 68, 67, 70]</t>
  </si>
  <si>
    <t>Seed</t>
  </si>
  <si>
    <t>-</t>
  </si>
  <si>
    <t>[ 2,  6,  3, 19, 12, 14,  1, 20,  7, 21, 17, 13, 11, 10,  9, 18, 15,
            8,  4,  5, 16]</t>
  </si>
  <si>
    <t>[31, 39, 32, 25, 35, 26, 28, 23, 36, 24, 33, 22, 38, 29, 37, 30, 27,
           34]</t>
  </si>
  <si>
    <t>[59, 42, 46, 48, 58, 51, 64, 57, 44, 45, 62, 55, 61, 54, 60, 53, 63,
           43, 49, 50, 47, 52, 65, 40, 41, 56]</t>
  </si>
  <si>
    <t>[66, 72, 68, 71, 67, 73, 70, 69]</t>
  </si>
  <si>
    <t>[33, 23, 29, 39, 24, 34, 28, 38, 32, 22, 25, 26, 37, 30, 35, 31, 27, 36]</t>
  </si>
  <si>
    <t>[65, 64, 59, 43, 57, 61, 52, 41, 48, 56, 54, 55, 46, 44, 62, 47, 45, 49, 53, 50, 63, 51, 42, 40, 58, 60]</t>
  </si>
  <si>
    <t>[59, 42, 46, 48, 58, 51, 64, 57, 44, 45, 62, 55, 61, 54, 60, 53, 63, 43, 49, 50, 47, 52, 65, 40, 41, 56]</t>
  </si>
  <si>
    <t>[31, 39, 32, 25, 35, 26, 28, 23, 36, 24, 33, 22, 38, 29, 37, 30, 27, 34]</t>
  </si>
  <si>
    <t>[ 2,  6,  3, 19, 12, 14,  1, 20,  7, 21, 17, 13, 11, 10,  9, 18, 15, 8,  4,  5, 16]</t>
  </si>
  <si>
    <t>[ 7,  8,  5, 12, 14, 13, 15, 11,  3, 19, 16,  2, 20,  1, 17, 21,  9,
        6, 10, 18,  4]</t>
  </si>
  <si>
    <t>[35, 33, 25, 30, 22, 36, 26, 39, 34, 23, 27, 37, 28, 24, 38, 31, 32,
       29]</t>
  </si>
  <si>
    <t>[54, 43, 58, 61, 63, 41, 64, 48, 49, 56, 52, 60, 65, 45, 57, 51, 59,
       44, 62, 46, 42, 53, 47, 40, 50, 55]</t>
  </si>
  <si>
    <t>[70, 73, 66, 69, 71, 68, 67, 72]</t>
  </si>
  <si>
    <t>[15,  9,  2, 17, 14,  3, 16, 10, 11,  5,  7, 20, 18,  4, 13, 19,  8,
        1,  6, 12, 21]</t>
  </si>
  <si>
    <t>[32, 24, 22, 31, 29, 36, 37, 25, 38, 33, 35, 23, 34, 30, 27, 26, 28,
       39]</t>
  </si>
  <si>
    <t>[47, 57, 61, 63, 55, 40, 46, 56, 65, 62, 59, 49, 42, 41, 50, 64, 52,
       54, 53, 44, 60, 58, 43, 51, 45, 48]</t>
  </si>
  <si>
    <t>[67, 66, 72, 68, 71, 73, 70, 69]</t>
  </si>
  <si>
    <t>[15 13 12  2  4  1 19  6  3 20  9 11 10 17  5 14 21 18  7 16  8]</t>
  </si>
  <si>
    <t>[37 30 25 31 39 34 28 22 26 35 36 24 32 38 33 23 29 27]</t>
  </si>
  <si>
    <t>[55 61 57 62 63 58 41 49 65 50 60 47 52 45 46 54 40 51 44 64 53 43 56 42
 59 48]</t>
  </si>
  <si>
    <t>[68 69 72 71 73 67 66 70]</t>
  </si>
  <si>
    <t>[37, 30, 25, 31, 39, 34, 28, 22, 26, 35, 36, 24, 32, 38, 33, 23, 29, 27]</t>
  </si>
  <si>
    <t>max</t>
  </si>
  <si>
    <t>min</t>
  </si>
  <si>
    <t>dif</t>
  </si>
  <si>
    <t>mean</t>
  </si>
  <si>
    <t>dif min median</t>
  </si>
  <si>
    <t>[16, 15, 19,  4,  3,  1, 21, 18, 14,  2, 11, 20, 13,  8,  5,  6, 12,
                       9, 10, 17,  7]</t>
  </si>
  <si>
    <t>[27, 33, 37, 31, 32, 39, 38, 35, 30, 23, 29, 34, 25, 26, 28, 36, 22,
                                             24]</t>
  </si>
  <si>
    <t>[58, 63, 61, 60, 45, 46, 44, 53, 57, 43, 62, 54, 65, 48, 41, 40, 49,
                                                        55, 51, 59, 64, 52, 47, 56, 50, 42]</t>
  </si>
  <si>
    <t>[69, 70, 72, 68, 66, 71, 73, 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</si>
</sst>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20" zoomScale="150" workbookViewId="0">
      <selection activeCell="B26" sqref="B26"/>
    </sheetView>
  </sheetViews>
  <sheetFormatPr baseColWidth="10" defaultColWidth="9.1640625" defaultRowHeight="15" x14ac:dyDescent="0.2"/>
  <cols>
    <col min="1" max="2" width="9.5" bestFit="1" customWidth="1"/>
    <col min="3" max="3" width="12.5" bestFit="1" customWidth="1"/>
    <col min="4" max="4" width="12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44</v>
      </c>
    </row>
    <row r="2" spans="1:10" ht="123" customHeight="1" x14ac:dyDescent="0.2">
      <c r="A2" s="1" t="s">
        <v>28</v>
      </c>
      <c r="B2" s="1" t="s">
        <v>29</v>
      </c>
      <c r="C2" s="1" t="s">
        <v>30</v>
      </c>
      <c r="D2" s="1" t="s">
        <v>31</v>
      </c>
      <c r="E2">
        <v>84516.129998999997</v>
      </c>
      <c r="F2">
        <v>71423.678400000004</v>
      </c>
      <c r="G2">
        <v>48068.456799</v>
      </c>
      <c r="H2">
        <v>22221.061399999999</v>
      </c>
      <c r="I2">
        <f>AVERAGE(E2:H2)</f>
        <v>56557.331649500004</v>
      </c>
      <c r="J2" t="s">
        <v>45</v>
      </c>
    </row>
    <row r="3" spans="1:10" ht="96" x14ac:dyDescent="0.2">
      <c r="A3" s="1" t="s">
        <v>63</v>
      </c>
      <c r="B3" s="1" t="s">
        <v>64</v>
      </c>
      <c r="C3" s="1" t="s">
        <v>65</v>
      </c>
      <c r="D3" s="1" t="s">
        <v>66</v>
      </c>
      <c r="E3">
        <v>84173.892198999994</v>
      </c>
      <c r="F3">
        <v>68829.978199999998</v>
      </c>
      <c r="G3">
        <v>50059.263800000001</v>
      </c>
      <c r="H3">
        <v>22640.680598999999</v>
      </c>
      <c r="I3">
        <f>AVERAGE(E3:H3)</f>
        <v>56425.953699500009</v>
      </c>
      <c r="J3">
        <v>777</v>
      </c>
    </row>
    <row r="4" spans="1:10" ht="165" customHeight="1" x14ac:dyDescent="0.2">
      <c r="A4" s="1" t="s">
        <v>59</v>
      </c>
      <c r="B4" s="1" t="s">
        <v>60</v>
      </c>
      <c r="C4" s="1" t="s">
        <v>61</v>
      </c>
      <c r="D4" s="1" t="s">
        <v>62</v>
      </c>
      <c r="E4">
        <v>84607.707399999999</v>
      </c>
      <c r="F4" s="2">
        <v>73868.852039999998</v>
      </c>
      <c r="G4">
        <v>45338.5478</v>
      </c>
      <c r="H4">
        <v>21490.218399000001</v>
      </c>
      <c r="I4">
        <f>AVERAGE(E4:H4)</f>
        <v>56326.331409749997</v>
      </c>
      <c r="J4">
        <v>77</v>
      </c>
    </row>
    <row r="5" spans="1:10" ht="128" x14ac:dyDescent="0.2">
      <c r="A5" s="1" t="s">
        <v>12</v>
      </c>
      <c r="B5" s="1" t="s">
        <v>13</v>
      </c>
      <c r="C5" s="1" t="s">
        <v>14</v>
      </c>
      <c r="D5" s="1" t="s">
        <v>15</v>
      </c>
      <c r="E5">
        <v>82245.6204</v>
      </c>
      <c r="F5">
        <v>70739.132719999994</v>
      </c>
      <c r="G5">
        <v>49031.673600000002</v>
      </c>
      <c r="H5">
        <v>22841.226199000001</v>
      </c>
      <c r="I5">
        <f>AVERAGE(E5:H5)</f>
        <v>56214.413229750004</v>
      </c>
      <c r="J5" t="s">
        <v>45</v>
      </c>
    </row>
    <row r="6" spans="1:10" ht="128" x14ac:dyDescent="0.2">
      <c r="A6" s="1" t="s">
        <v>32</v>
      </c>
      <c r="B6" s="1" t="s">
        <v>33</v>
      </c>
      <c r="C6" s="1" t="s">
        <v>34</v>
      </c>
      <c r="D6" s="1" t="s">
        <v>35</v>
      </c>
      <c r="E6">
        <v>81486.443799999994</v>
      </c>
      <c r="F6">
        <v>72200.134080000003</v>
      </c>
      <c r="G6">
        <v>49117.608800000002</v>
      </c>
      <c r="H6">
        <v>22029.047599000001</v>
      </c>
      <c r="I6">
        <f>AVERAGE(E6:H6)</f>
        <v>56208.308569749999</v>
      </c>
      <c r="J6" t="s">
        <v>45</v>
      </c>
    </row>
    <row r="7" spans="1:10" ht="128" x14ac:dyDescent="0.2">
      <c r="A7" s="1" t="s">
        <v>36</v>
      </c>
      <c r="B7" s="1" t="s">
        <v>37</v>
      </c>
      <c r="C7" s="1" t="s">
        <v>34</v>
      </c>
      <c r="D7" s="1" t="s">
        <v>35</v>
      </c>
      <c r="E7">
        <v>80432.366800000003</v>
      </c>
      <c r="F7">
        <v>72958.943039999998</v>
      </c>
      <c r="G7">
        <v>49117.608800000002</v>
      </c>
      <c r="H7">
        <v>22029.047599000001</v>
      </c>
      <c r="I7">
        <f>AVERAGE(E7:H7)</f>
        <v>56134.49155975</v>
      </c>
      <c r="J7" t="s">
        <v>45</v>
      </c>
    </row>
    <row r="8" spans="1:10" ht="128" x14ac:dyDescent="0.2">
      <c r="A8" s="1" t="s">
        <v>20</v>
      </c>
      <c r="B8" s="1" t="s">
        <v>21</v>
      </c>
      <c r="C8" s="1" t="s">
        <v>22</v>
      </c>
      <c r="D8" s="1" t="s">
        <v>23</v>
      </c>
      <c r="E8">
        <v>82969.082800000004</v>
      </c>
      <c r="F8">
        <v>72905.635238999996</v>
      </c>
      <c r="G8">
        <v>46304.564799</v>
      </c>
      <c r="H8">
        <v>22128.077599</v>
      </c>
      <c r="I8">
        <f>AVERAGE(E8:H8)</f>
        <v>56076.840109249999</v>
      </c>
      <c r="J8" t="s">
        <v>45</v>
      </c>
    </row>
    <row r="9" spans="1:10" ht="128" x14ac:dyDescent="0.2">
      <c r="A9" s="1" t="s">
        <v>46</v>
      </c>
      <c r="B9" s="1" t="s">
        <v>47</v>
      </c>
      <c r="C9" s="1" t="s">
        <v>48</v>
      </c>
      <c r="D9" s="1" t="s">
        <v>49</v>
      </c>
      <c r="E9">
        <v>81963.587400000004</v>
      </c>
      <c r="F9">
        <v>70467.079119999995</v>
      </c>
      <c r="G9">
        <v>49911.443399999996</v>
      </c>
      <c r="H9">
        <v>21716.717399000001</v>
      </c>
      <c r="I9">
        <f>AVERAGE(E9:H9)</f>
        <v>56014.706829749994</v>
      </c>
      <c r="J9">
        <v>7</v>
      </c>
    </row>
    <row r="10" spans="1:10" ht="112" x14ac:dyDescent="0.2">
      <c r="A10" s="1" t="s">
        <v>54</v>
      </c>
      <c r="B10" s="1" t="s">
        <v>53</v>
      </c>
      <c r="C10" s="1" t="s">
        <v>52</v>
      </c>
      <c r="D10" s="1" t="s">
        <v>49</v>
      </c>
      <c r="E10">
        <v>81963.587400000004</v>
      </c>
      <c r="F10">
        <v>70467.079119999995</v>
      </c>
      <c r="G10">
        <v>49911.443399999996</v>
      </c>
      <c r="H10">
        <v>21716.717399000001</v>
      </c>
      <c r="I10">
        <f>AVERAGE(E10:H10)</f>
        <v>56014.706829749994</v>
      </c>
      <c r="J10">
        <v>7</v>
      </c>
    </row>
    <row r="11" spans="1:10" ht="128" x14ac:dyDescent="0.2">
      <c r="A11" s="1" t="s">
        <v>40</v>
      </c>
      <c r="B11" s="1" t="s">
        <v>41</v>
      </c>
      <c r="C11" s="1" t="s">
        <v>42</v>
      </c>
      <c r="D11" s="1" t="s">
        <v>43</v>
      </c>
      <c r="E11">
        <v>82662.057000000001</v>
      </c>
      <c r="F11">
        <v>69500.185920000004</v>
      </c>
      <c r="G11">
        <v>49511.105799999998</v>
      </c>
      <c r="H11">
        <v>22272.235999</v>
      </c>
      <c r="I11">
        <f>AVERAGE(E11:H11)</f>
        <v>55986.396179749994</v>
      </c>
      <c r="J11">
        <v>0</v>
      </c>
    </row>
    <row r="12" spans="1:10" ht="128" x14ac:dyDescent="0.2">
      <c r="A12" s="1" t="s">
        <v>36</v>
      </c>
      <c r="B12" s="1" t="s">
        <v>33</v>
      </c>
      <c r="C12" s="1" t="s">
        <v>34</v>
      </c>
      <c r="D12" s="1" t="s">
        <v>35</v>
      </c>
      <c r="E12">
        <v>80432.366800000003</v>
      </c>
      <c r="F12">
        <v>72200.134080000003</v>
      </c>
      <c r="G12">
        <v>49117.608800000002</v>
      </c>
      <c r="H12">
        <v>22029.047599000001</v>
      </c>
      <c r="I12">
        <f>AVERAGE(E12:H12)</f>
        <v>55944.789319750002</v>
      </c>
      <c r="J12" t="s">
        <v>45</v>
      </c>
    </row>
    <row r="13" spans="1:10" ht="128" x14ac:dyDescent="0.2">
      <c r="A13" s="1" t="s">
        <v>8</v>
      </c>
      <c r="B13" s="1" t="s">
        <v>9</v>
      </c>
      <c r="C13" s="1" t="s">
        <v>10</v>
      </c>
      <c r="D13" s="1" t="s">
        <v>11</v>
      </c>
      <c r="E13">
        <v>81066.366599999994</v>
      </c>
      <c r="F13">
        <v>73323.274279999998</v>
      </c>
      <c r="G13">
        <v>47582.080000000002</v>
      </c>
      <c r="H13">
        <v>21762.017199999998</v>
      </c>
      <c r="I13">
        <f>AVERAGE(E13:H13)</f>
        <v>55933.434519999995</v>
      </c>
      <c r="J13" t="s">
        <v>45</v>
      </c>
    </row>
    <row r="14" spans="1:10" ht="128" x14ac:dyDescent="0.2">
      <c r="A14" s="1" t="s">
        <v>55</v>
      </c>
      <c r="B14" s="1" t="s">
        <v>56</v>
      </c>
      <c r="C14" s="1" t="s">
        <v>57</v>
      </c>
      <c r="D14" s="1" t="s">
        <v>58</v>
      </c>
      <c r="E14">
        <v>84719.290399000005</v>
      </c>
      <c r="F14">
        <v>70342.389760000005</v>
      </c>
      <c r="G14">
        <v>45541.308799999999</v>
      </c>
      <c r="H14">
        <v>22055.273798999999</v>
      </c>
      <c r="I14">
        <f>AVERAGE(E14:H14)</f>
        <v>55664.565689499999</v>
      </c>
      <c r="J14">
        <v>8</v>
      </c>
    </row>
    <row r="15" spans="1:10" ht="128" x14ac:dyDescent="0.2">
      <c r="A15" s="1" t="s">
        <v>24</v>
      </c>
      <c r="B15" s="1" t="s">
        <v>25</v>
      </c>
      <c r="C15" s="1" t="s">
        <v>26</v>
      </c>
      <c r="D15" s="1" t="s">
        <v>27</v>
      </c>
      <c r="E15">
        <v>81855.133598999993</v>
      </c>
      <c r="F15">
        <v>73785.397760000007</v>
      </c>
      <c r="G15">
        <v>45369.542399999998</v>
      </c>
      <c r="H15">
        <v>21531.0226</v>
      </c>
      <c r="I15">
        <f>AVERAGE(E15:H15)</f>
        <v>55635.274089750004</v>
      </c>
      <c r="J15" t="s">
        <v>45</v>
      </c>
    </row>
    <row r="16" spans="1:10" ht="128" x14ac:dyDescent="0.2">
      <c r="A16" s="1" t="s">
        <v>16</v>
      </c>
      <c r="B16" s="1" t="s">
        <v>17</v>
      </c>
      <c r="C16" s="1" t="s">
        <v>18</v>
      </c>
      <c r="D16" s="1" t="s">
        <v>19</v>
      </c>
      <c r="E16">
        <v>83349.590200000006</v>
      </c>
      <c r="F16">
        <v>70893.541519999999</v>
      </c>
      <c r="G16">
        <v>44811.639600000002</v>
      </c>
      <c r="H16">
        <v>22788.500999</v>
      </c>
      <c r="I16">
        <f>AVERAGE(E16:H16)</f>
        <v>55460.818079750003</v>
      </c>
      <c r="J16" t="s">
        <v>45</v>
      </c>
    </row>
    <row r="17" spans="1:17" ht="128" x14ac:dyDescent="0.2">
      <c r="A17" s="1" t="s">
        <v>8</v>
      </c>
      <c r="B17" s="1" t="s">
        <v>13</v>
      </c>
      <c r="C17" s="1" t="s">
        <v>18</v>
      </c>
      <c r="D17" s="1" t="s">
        <v>11</v>
      </c>
      <c r="E17">
        <v>81066.366599999994</v>
      </c>
      <c r="F17">
        <v>70739.132719999994</v>
      </c>
      <c r="G17">
        <v>44811.639600000002</v>
      </c>
      <c r="H17">
        <v>21762.017199999998</v>
      </c>
      <c r="I17">
        <f>AVERAGE(E17:H17)</f>
        <v>54594.78903</v>
      </c>
      <c r="J17" t="s">
        <v>45</v>
      </c>
    </row>
    <row r="18" spans="1:17" ht="112" x14ac:dyDescent="0.2">
      <c r="A18" s="1" t="s">
        <v>36</v>
      </c>
      <c r="B18" s="1" t="s">
        <v>50</v>
      </c>
      <c r="C18" s="1" t="s">
        <v>51</v>
      </c>
      <c r="D18" s="1" t="s">
        <v>27</v>
      </c>
      <c r="E18">
        <v>80432.366800000003</v>
      </c>
      <c r="F18">
        <v>69500.185920000004</v>
      </c>
      <c r="G18">
        <v>44811.639600000002</v>
      </c>
      <c r="H18">
        <v>21531.0226</v>
      </c>
      <c r="I18">
        <f>AVERAGE(E18:H18)</f>
        <v>54068.80373</v>
      </c>
      <c r="J18" t="s">
        <v>45</v>
      </c>
    </row>
    <row r="19" spans="1:17" ht="112" x14ac:dyDescent="0.2">
      <c r="A19" s="1" t="s">
        <v>36</v>
      </c>
      <c r="B19" s="1" t="s">
        <v>67</v>
      </c>
      <c r="C19" s="1" t="s">
        <v>51</v>
      </c>
      <c r="D19" s="1" t="s">
        <v>62</v>
      </c>
      <c r="E19">
        <v>80432.366800000003</v>
      </c>
      <c r="F19">
        <v>68829.978199999998</v>
      </c>
      <c r="G19">
        <v>44811.639600000002</v>
      </c>
      <c r="H19">
        <v>21490.218399000001</v>
      </c>
      <c r="I19">
        <f>AVERAGE(E19:H19)</f>
        <v>53891.05074975</v>
      </c>
      <c r="J19" t="s">
        <v>45</v>
      </c>
    </row>
    <row r="20" spans="1:17" ht="144" x14ac:dyDescent="0.2">
      <c r="A20" s="1" t="s">
        <v>73</v>
      </c>
      <c r="B20" s="1" t="s">
        <v>74</v>
      </c>
      <c r="C20" s="1" t="s">
        <v>75</v>
      </c>
      <c r="D20" s="1" t="s">
        <v>76</v>
      </c>
      <c r="E20">
        <v>82984.576799999995</v>
      </c>
      <c r="F20">
        <v>71220.741120000006</v>
      </c>
      <c r="G20">
        <v>46523.599199999997</v>
      </c>
      <c r="H20">
        <v>22297.355800000001</v>
      </c>
      <c r="I20">
        <f>AVERAGE(E20:H20)</f>
        <v>55756.568229999997</v>
      </c>
    </row>
    <row r="21" spans="1:17" x14ac:dyDescent="0.2">
      <c r="A21" s="1"/>
      <c r="B21" s="1"/>
      <c r="C21" s="1"/>
      <c r="D21" s="1"/>
    </row>
    <row r="23" spans="1:17" x14ac:dyDescent="0.2">
      <c r="L23" t="s">
        <v>68</v>
      </c>
      <c r="M23">
        <f>MAX(E2:E19)</f>
        <v>84719.290399000005</v>
      </c>
      <c r="N23">
        <f>MAX(F2:F19)</f>
        <v>73868.852039999998</v>
      </c>
      <c r="O23">
        <f>MAX(G2:G19)</f>
        <v>50059.263800000001</v>
      </c>
      <c r="P23">
        <f>MAX(H2:H19)</f>
        <v>22841.226199000001</v>
      </c>
      <c r="Q23">
        <f>MAX(I2:I19)</f>
        <v>56557.331649500004</v>
      </c>
    </row>
    <row r="24" spans="1:17" x14ac:dyDescent="0.2">
      <c r="L24" t="s">
        <v>69</v>
      </c>
      <c r="M24">
        <f>MIN(E2:E19)</f>
        <v>80432.366800000003</v>
      </c>
      <c r="N24">
        <f>MIN(F2:F19)</f>
        <v>68829.978199999998</v>
      </c>
      <c r="O24">
        <f>MIN(G2:G19)</f>
        <v>44811.639600000002</v>
      </c>
      <c r="P24">
        <f>MIN(H2:H19)</f>
        <v>21490.218399000001</v>
      </c>
      <c r="Q24">
        <f>MIN(I2:I19)</f>
        <v>53891.05074975</v>
      </c>
    </row>
    <row r="25" spans="1:17" x14ac:dyDescent="0.2">
      <c r="L25" t="s">
        <v>70</v>
      </c>
      <c r="M25">
        <f>M23-M24</f>
        <v>4286.9235990000016</v>
      </c>
      <c r="N25">
        <f t="shared" ref="N25:Q25" si="0">N23-N24</f>
        <v>5038.8738400000002</v>
      </c>
      <c r="O25">
        <f t="shared" si="0"/>
        <v>5247.6241999999984</v>
      </c>
      <c r="P25">
        <f t="shared" si="0"/>
        <v>1351.0077999999994</v>
      </c>
      <c r="Q25">
        <f t="shared" si="0"/>
        <v>2666.2808997500033</v>
      </c>
    </row>
    <row r="26" spans="1:17" x14ac:dyDescent="0.2">
      <c r="L26" t="s">
        <v>71</v>
      </c>
      <c r="M26">
        <f>MEDIAN(E2:E19)</f>
        <v>81963.587400000004</v>
      </c>
      <c r="N26">
        <f>MEDIAN(F2:F19)</f>
        <v>70816.337119999997</v>
      </c>
      <c r="O26">
        <f>MEDIAN(G2:G19)</f>
        <v>47825.268399499997</v>
      </c>
      <c r="P26">
        <f>MEDIAN(H2:H19)</f>
        <v>22029.047599000001</v>
      </c>
      <c r="Q26">
        <f>MEDIAN(I2:I19)</f>
        <v>56000.551504749994</v>
      </c>
    </row>
    <row r="27" spans="1:17" x14ac:dyDescent="0.2">
      <c r="L27" t="s">
        <v>72</v>
      </c>
      <c r="M27">
        <f>M26-M24</f>
        <v>1531.2206000000006</v>
      </c>
      <c r="N27">
        <f t="shared" ref="N27:Q27" si="1">N26-N24</f>
        <v>1986.3589199999988</v>
      </c>
      <c r="O27">
        <f t="shared" si="1"/>
        <v>3013.6287994999948</v>
      </c>
      <c r="P27">
        <f t="shared" si="1"/>
        <v>538.82920000000013</v>
      </c>
      <c r="Q27">
        <f t="shared" si="1"/>
        <v>2109.5007549999937</v>
      </c>
    </row>
  </sheetData>
  <autoFilter ref="A1:J12" xr:uid="{00000000-0001-0000-0000-000000000000}">
    <sortState xmlns:xlrd2="http://schemas.microsoft.com/office/spreadsheetml/2017/richdata2" ref="A2:J19">
      <sortCondition descending="1" ref="I1:I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B2C9-021D-4F5E-A9D3-13C5F23836FA}">
  <dimension ref="A1"/>
  <sheetViews>
    <sheetView workbookViewId="0">
      <selection activeCell="M17" sqref="M17"/>
    </sheetView>
  </sheetViews>
  <sheetFormatPr baseColWidth="10" defaultRowHeight="15" x14ac:dyDescent="0.2"/>
  <sheetData>
    <row r="1" spans="1:1" x14ac:dyDescent="0.2">
      <c r="A1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Geeler</dc:creator>
  <cp:lastModifiedBy>Marco Pereira</cp:lastModifiedBy>
  <dcterms:created xsi:type="dcterms:W3CDTF">2015-06-05T18:19:34Z</dcterms:created>
  <dcterms:modified xsi:type="dcterms:W3CDTF">2022-02-19T09:31:47Z</dcterms:modified>
</cp:coreProperties>
</file>