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kenge\Documents\GitHub\"/>
    </mc:Choice>
  </mc:AlternateContent>
  <xr:revisionPtr revIDLastSave="0" documentId="13_ncr:1_{37CF8832-B856-46E2-8142-9A1A535BF8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Dashboard" sheetId="2" r:id="rId2"/>
  </sheets>
  <definedNames>
    <definedName name="_xlnm._FilterDatabase" localSheetId="0" hidden="1">Tabelle1!$A$1:$K$22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 s="1"/>
  <c r="E4" i="2"/>
  <c r="E5" i="2" s="1"/>
  <c r="D4" i="2"/>
  <c r="D5" i="2" s="1"/>
  <c r="C4" i="2"/>
  <c r="C5" i="2" s="1"/>
  <c r="B4" i="2"/>
  <c r="B5" i="2" s="1"/>
  <c r="F2" i="2"/>
  <c r="E2" i="2"/>
  <c r="D2" i="2"/>
  <c r="C2" i="2"/>
  <c r="B2" i="2"/>
  <c r="F1" i="2"/>
  <c r="F3" i="2" s="1"/>
  <c r="E1" i="2"/>
  <c r="E3" i="2" s="1"/>
  <c r="D1" i="2"/>
  <c r="D3" i="2" s="1"/>
  <c r="C1" i="2"/>
  <c r="C3" i="2" s="1"/>
  <c r="B1" i="2"/>
  <c r="B3" i="2" s="1"/>
  <c r="J22" i="1"/>
  <c r="J21" i="1"/>
  <c r="J20" i="1"/>
  <c r="J19" i="1"/>
  <c r="J3" i="1"/>
  <c r="J4" i="1"/>
  <c r="J14" i="1"/>
  <c r="J10" i="1"/>
  <c r="J18" i="1"/>
  <c r="J9" i="1"/>
  <c r="J11" i="1"/>
  <c r="J5" i="1"/>
  <c r="J16" i="1"/>
  <c r="J8" i="1"/>
  <c r="J15" i="1"/>
  <c r="J17" i="1"/>
  <c r="J2" i="1"/>
  <c r="J6" i="1"/>
  <c r="J12" i="1"/>
  <c r="J7" i="1"/>
  <c r="J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28CBCE-67C2-E04B-BE71-77BBFDB12145}" keepAlive="1" name="Query - Untitled" description="Connection to the 'Untitled' query in the workbook." type="5" refreshedVersion="0" background="1">
    <dbPr connection="Provider=Microsoft.Mashup.OleDb.1;Data Source=$Workbook$;Location=Untitled;Extended Properties=&quot;&quot;" command="SELECT * FROM [Untitled]"/>
  </connection>
</connections>
</file>

<file path=xl/sharedStrings.xml><?xml version="1.0" encoding="utf-8"?>
<sst xmlns="http://schemas.openxmlformats.org/spreadsheetml/2006/main" count="112" uniqueCount="81">
  <si>
    <t>A</t>
  </si>
  <si>
    <t>B</t>
  </si>
  <si>
    <t>C</t>
  </si>
  <si>
    <t>D</t>
  </si>
  <si>
    <t>Score A</t>
  </si>
  <si>
    <t>Score B</t>
  </si>
  <si>
    <t>Score C</t>
  </si>
  <si>
    <t>Score D</t>
  </si>
  <si>
    <t>[12, 18, 19, 11,  4, 10, 13, 20,  8,  9,  1, 17,  7, 15, 16,  5,  3, 14, 21,  6,  2]</t>
  </si>
  <si>
    <t>[32, 23, 37, 29, 31, 24, 28, 33, 26, 38, 22, 36, 39, 30, 34, 27, 25,
           35]</t>
  </si>
  <si>
    <t>[63, 52, 54, 46, 57, 53, 49, 45, 55, 42, 40, 44, 62, 61, 58, 65, 41,
           47, 56, 43, 59, 50, 60, 51, 48, 64]</t>
  </si>
  <si>
    <t>[72, 73, 67, 68, 66, 70, 69, 71]</t>
  </si>
  <si>
    <t>[15,  7,  2,  6,  9, 20,  4, 17, 11,  1,  5, 10,  3, 13, 12,  8, 18,
           16, 14, 21, 19]</t>
  </si>
  <si>
    <t>[31, 29, 32, 39, 28, 24, 30, 27, 23, 22, 38, 33, 35, 25, 37, 34, 36,
           26]</t>
  </si>
  <si>
    <t>[44, 55, 42, 57, 52, 54, 60, 58, 64, 40, 45, 43, 41, 46, 61, 48, 65,
           53, 59, 51, 50, 63, 47, 62, 49, 56]</t>
  </si>
  <si>
    <t>[69, 67, 68, 70, 66, 73, 72, 71]</t>
  </si>
  <si>
    <t>[ 7, 10,  4, 13, 19,  5, 16, 17, 11,  8,  9, 20,  2,  6, 15, 18, 21,
           14,  3, 12,  1]</t>
  </si>
  <si>
    <t>[35, 22, 27, 31, 39, 37, 28, 32, 34, 29, 26, 38, 25, 24, 30, 36, 23,
           33]</t>
  </si>
  <si>
    <t>[65, 64, 59, 43, 57, 61, 52, 41, 48, 56, 54, 55, 46, 44, 62, 47, 45,
           49, 53, 50, 63, 51, 42, 40, 58, 60]</t>
  </si>
  <si>
    <t>[68, 69, 70, 67, 71, 72, 66, 73]</t>
  </si>
  <si>
    <t>[ 8, 18, 19,  7,  3, 10,  9, 16,  6, 20, 11, 17, 15,  5, 12,  4, 21,
           13, 14,  2,  1]</t>
  </si>
  <si>
    <t>[24, 32, 28, 34, 38, 36, 30, 25, 31, 29, 22, 27, 33, 39, 35, 37, 26,
           23]</t>
  </si>
  <si>
    <t>[50, 42, 62, 57, 49, 56, 40, 47, 65, 55, 60, 43, 51, 64, 41, 52, 58,
           59, 63, 61, 54, 46, 44, 45, 53, 48]</t>
  </si>
  <si>
    <t>[69, 72, 68, 70, 71, 67, 73, 66]</t>
  </si>
  <si>
    <t>[19, 21, 11,  1,  3,  7, 20, 14,  8, 12, 15, 10,  5, 13,  4,  6, 17,
           18, 16,  9,  2]</t>
  </si>
  <si>
    <t>[27, 23, 30, 28, 37, 22, 31, 36, 38, 39, 29, 34, 35, 33, 26, 24, 32,
           25]</t>
  </si>
  <si>
    <t>[54, 46, 42, 56, 61, 41, 62, 65, 49, 53, 55, 45, 47, 40, 64, 60, 44,
           43, 57, 58, 52, 48, 63, 59, 50, 51]</t>
  </si>
  <si>
    <t>[70, 72, 66, 67, 71, 68, 73, 69]</t>
  </si>
  <si>
    <t>[ 5, 21, 17, 16, 11,  7,  4,  9,  2, 12, 20, 18, 15,  6,  1, 13, 19,
           14, 10,  3,  8]</t>
  </si>
  <si>
    <t>[27, 32, 24, 22, 29, 37, 23, 39, 35, 28, 26, 38, 30, 31, 34, 36, 33,
           25]</t>
  </si>
  <si>
    <t>[61, 57, 65, 58, 49, 51, 50, 60, 45, 64, 40, 54, 43, 47, 48, 63, 44,
           62, 53, 55, 52, 46, 56, 59, 42, 41]</t>
  </si>
  <si>
    <t>[71, 73, 69, 68, 72, 70, 66, 67]</t>
  </si>
  <si>
    <t>[18,  6, 20,  8, 15,  3, 13,  4, 10,  9, 17,  7, 21, 12, 11,  5,  2,
           14, 16,  1, 19]</t>
  </si>
  <si>
    <t>[35, 22, 29, 33, 24, 23, 27, 28, 26, 25, 39, 31, 32, 30, 38, 37, 34,
           36]</t>
  </si>
  <si>
    <t>[51, 53, 63, 44, 56, 57, 41, 52, 42, 55, 59, 50, 48, 58, 61, 60, 47,
           49, 62, 54, 46, 43, 65, 45, 64, 40]</t>
  </si>
  <si>
    <t>[68, 72, 67, 73, 71, 69, 66, 70]</t>
  </si>
  <si>
    <t>[11,12,14,17,18,19,20,21,1,2,3,4,5,6,7,8,9,10,13,15,16]</t>
  </si>
  <si>
    <t>[32,30,34,35,28,31,29,33,36,22,23,24,25,26,27,37,38,39]</t>
  </si>
  <si>
    <t>Average</t>
  </si>
  <si>
    <t>[ 9, 14, 21,  2, 12, 11, 15, 19,  7, 20,  5,  3,  6, 17, 10,  8, 18,
            4,  1, 16, 13]</t>
  </si>
  <si>
    <t>[33, 23, 29, 39, 24, 34, 28, 38, 32, 22, 25, 26, 37, 30, 35, 31, 27,
           36]</t>
  </si>
  <si>
    <t>[53, 58, 63, 46, 56, 45, 55, 48, 57, 52, 62, 42, 51, 43, 61, 44, 50,
           60, 49, 41, 40, 47, 54, 64, 65, 59]</t>
  </si>
  <si>
    <t>[73, 72, 66, 69, 71, 68, 67, 70]</t>
  </si>
  <si>
    <t>Seed</t>
  </si>
  <si>
    <t>-</t>
  </si>
  <si>
    <t>[ 2,  6,  3, 19, 12, 14,  1, 20,  7, 21, 17, 13, 11, 10,  9, 18, 15,
            8,  4,  5, 16]</t>
  </si>
  <si>
    <t>[31, 39, 32, 25, 35, 26, 28, 23, 36, 24, 33, 22, 38, 29, 37, 30, 27,
           34]</t>
  </si>
  <si>
    <t>[59, 42, 46, 48, 58, 51, 64, 57, 44, 45, 62, 55, 61, 54, 60, 53, 63,
           43, 49, 50, 47, 52, 65, 40, 41, 56]</t>
  </si>
  <si>
    <t>[66, 72, 68, 71, 67, 73, 70, 69]</t>
  </si>
  <si>
    <t>[33, 23, 29, 39, 24, 34, 28, 38, 32, 22, 25, 26, 37, 30, 35, 31, 27, 36]</t>
  </si>
  <si>
    <t>[65, 64, 59, 43, 57, 61, 52, 41, 48, 56, 54, 55, 46, 44, 62, 47, 45, 49, 53, 50, 63, 51, 42, 40, 58, 60]</t>
  </si>
  <si>
    <t>[59, 42, 46, 48, 58, 51, 64, 57, 44, 45, 62, 55, 61, 54, 60, 53, 63, 43, 49, 50, 47, 52, 65, 40, 41, 56]</t>
  </si>
  <si>
    <t>[31, 39, 32, 25, 35, 26, 28, 23, 36, 24, 33, 22, 38, 29, 37, 30, 27, 34]</t>
  </si>
  <si>
    <t>[ 2,  6,  3, 19, 12, 14,  1, 20,  7, 21, 17, 13, 11, 10,  9, 18, 15, 8,  4,  5, 16]</t>
  </si>
  <si>
    <t>[ 7,  8,  5, 12, 14, 13, 15, 11,  3, 19, 16,  2, 20,  1, 17, 21,  9,
        6, 10, 18,  4]</t>
  </si>
  <si>
    <t>[35, 33, 25, 30, 22, 36, 26, 39, 34, 23, 27, 37, 28, 24, 38, 31, 32,
       29]</t>
  </si>
  <si>
    <t>[54, 43, 58, 61, 63, 41, 64, 48, 49, 56, 52, 60, 65, 45, 57, 51, 59,
       44, 62, 46, 42, 53, 47, 40, 50, 55]</t>
  </si>
  <si>
    <t>[70, 73, 66, 69, 71, 68, 67, 72]</t>
  </si>
  <si>
    <t>[15,  9,  2, 17, 14,  3, 16, 10, 11,  5,  7, 20, 18,  4, 13, 19,  8,
        1,  6, 12, 21]</t>
  </si>
  <si>
    <t>[32, 24, 22, 31, 29, 36, 37, 25, 38, 33, 35, 23, 34, 30, 27, 26, 28,
       39]</t>
  </si>
  <si>
    <t>[47, 57, 61, 63, 55, 40, 46, 56, 65, 62, 59, 49, 42, 41, 50, 64, 52,
       54, 53, 44, 60, 58, 43, 51, 45, 48]</t>
  </si>
  <si>
    <t>[67, 66, 72, 68, 71, 73, 70, 69]</t>
  </si>
  <si>
    <t>[15 13 12  2  4  1 19  6  3 20  9 11 10 17  5 14 21 18  7 16  8]</t>
  </si>
  <si>
    <t>[37 30 25 31 39 34 28 22 26 35 36 24 32 38 33 23 29 27]</t>
  </si>
  <si>
    <t>[55 61 57 62 63 58 41 49 65 50 60 47 52 45 46 54 40 51 44 64 53 43 56 42
 59 48]</t>
  </si>
  <si>
    <t>[68 69 72 71 73 67 66 70]</t>
  </si>
  <si>
    <t>[37, 30, 25, 31, 39, 34, 28, 22, 26, 35, 36, 24, 32, 38, 33, 23, 29, 27]</t>
  </si>
  <si>
    <t>max</t>
  </si>
  <si>
    <t>min</t>
  </si>
  <si>
    <t>dif</t>
  </si>
  <si>
    <t>mean</t>
  </si>
  <si>
    <t>dif min median</t>
  </si>
  <si>
    <t>[16, 15, 19,  4,  3,  1, 21, 18, 14,  2, 11, 20, 13,  8,  5,  6, 12,
                       9, 10, 17,  7]</t>
  </si>
  <si>
    <t>[27, 33, 37, 31, 32, 39, 38, 35, 30, 23, 29, 34, 25, 26, 28, 36, 22,
                                             24]</t>
  </si>
  <si>
    <t>[58, 63, 61, 60, 45, 46, 44, 53, 57, 43, 62, 54, 65, 48, 41, 40, 49,
                                                        55, 51, 59, 64, 52, 47, 56, 50, 42]</t>
  </si>
  <si>
    <t>[69, 70, 72, 68, 66, 71, 73, 67]</t>
  </si>
  <si>
    <t>[10, 21, 13, 4, 17, 9, 12, 8, 16, 20, 3, 18, 2, 15, 7, 11, 1, 14, 5, 6, 19]</t>
  </si>
  <si>
    <t>[35, 33, 25, 30, 22, 36, 26, 39, 34, 23, 27, 37, 28, 24, 38, 31, 32, 29]</t>
  </si>
  <si>
    <t>54, 43, 58, 61, 63, 41, 64, 48, 49, 56, 52, 60, 65, 45, 57, 51, 59, 44, 62, 46, 42, 53, 47, 40, 50, 55],</t>
  </si>
  <si>
    <t>[10, 4, 13, 16, 20, 21, 6, 9, 14, 15, 12, 11, 7, 2, 8, 5, 3, 17, 1, 18, 19]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</si>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</sst>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topLeftCell="A19" zoomScale="85" zoomScaleNormal="85" workbookViewId="0">
      <selection activeCell="D26" sqref="D26"/>
    </sheetView>
  </sheetViews>
  <sheetFormatPr baseColWidth="10" defaultColWidth="9.140625" defaultRowHeight="15"/>
  <cols>
    <col min="2" max="3" width="9.42578125" bestFit="1" customWidth="1"/>
    <col min="4" max="4" width="12.42578125" bestFit="1" customWidth="1"/>
    <col min="5" max="5" width="12.7109375" bestFit="1" customWidth="1"/>
  </cols>
  <sheetData>
    <row r="1" spans="1:11">
      <c r="A1" t="s">
        <v>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38</v>
      </c>
      <c r="K1" t="s">
        <v>43</v>
      </c>
    </row>
    <row r="2" spans="1:11" ht="123" customHeight="1">
      <c r="A2">
        <v>1</v>
      </c>
      <c r="B2" s="1" t="s">
        <v>28</v>
      </c>
      <c r="C2" s="1" t="s">
        <v>29</v>
      </c>
      <c r="D2" s="1" t="s">
        <v>30</v>
      </c>
      <c r="E2" s="1" t="s">
        <v>31</v>
      </c>
      <c r="F2">
        <v>84516.129998999997</v>
      </c>
      <c r="G2">
        <v>71423.678400000004</v>
      </c>
      <c r="H2">
        <v>48068.456799</v>
      </c>
      <c r="I2">
        <v>22221.061399999999</v>
      </c>
      <c r="J2">
        <f t="shared" ref="J2:J22" si="0">AVERAGE(F2:I2)</f>
        <v>56557.331649500004</v>
      </c>
      <c r="K2" t="s">
        <v>44</v>
      </c>
    </row>
    <row r="3" spans="1:11" ht="105">
      <c r="A3">
        <v>2</v>
      </c>
      <c r="B3" s="1" t="s">
        <v>62</v>
      </c>
      <c r="C3" s="1" t="s">
        <v>63</v>
      </c>
      <c r="D3" s="1" t="s">
        <v>64</v>
      </c>
      <c r="E3" s="1" t="s">
        <v>65</v>
      </c>
      <c r="F3">
        <v>84173.892198999994</v>
      </c>
      <c r="G3">
        <v>68829.978199999998</v>
      </c>
      <c r="H3">
        <v>50059.263800000001</v>
      </c>
      <c r="I3">
        <v>22640.680598999999</v>
      </c>
      <c r="J3">
        <f t="shared" si="0"/>
        <v>56425.953699500009</v>
      </c>
      <c r="K3">
        <v>777</v>
      </c>
    </row>
    <row r="4" spans="1:11" ht="165" customHeight="1">
      <c r="A4">
        <v>3</v>
      </c>
      <c r="B4" s="1" t="s">
        <v>58</v>
      </c>
      <c r="C4" s="1" t="s">
        <v>59</v>
      </c>
      <c r="D4" s="1" t="s">
        <v>60</v>
      </c>
      <c r="E4" s="1" t="s">
        <v>61</v>
      </c>
      <c r="F4">
        <v>84607.707399999999</v>
      </c>
      <c r="G4" s="2">
        <v>73868.852039999998</v>
      </c>
      <c r="H4">
        <v>45338.5478</v>
      </c>
      <c r="I4">
        <v>21490.218399000001</v>
      </c>
      <c r="J4">
        <f t="shared" si="0"/>
        <v>56326.331409749997</v>
      </c>
      <c r="K4">
        <v>77</v>
      </c>
    </row>
    <row r="5" spans="1:11" ht="150">
      <c r="A5">
        <v>4</v>
      </c>
      <c r="B5" s="1" t="s">
        <v>12</v>
      </c>
      <c r="C5" s="1" t="s">
        <v>13</v>
      </c>
      <c r="D5" s="1" t="s">
        <v>14</v>
      </c>
      <c r="E5" s="1" t="s">
        <v>15</v>
      </c>
      <c r="F5">
        <v>82245.6204</v>
      </c>
      <c r="G5">
        <v>70739.132719999994</v>
      </c>
      <c r="H5">
        <v>49031.673600000002</v>
      </c>
      <c r="I5">
        <v>22841.226199000001</v>
      </c>
      <c r="J5">
        <f t="shared" si="0"/>
        <v>56214.413229750004</v>
      </c>
      <c r="K5" t="s">
        <v>44</v>
      </c>
    </row>
    <row r="6" spans="1:11" ht="150">
      <c r="A6">
        <v>5</v>
      </c>
      <c r="B6" s="1" t="s">
        <v>32</v>
      </c>
      <c r="C6" s="1" t="s">
        <v>33</v>
      </c>
      <c r="D6" s="1" t="s">
        <v>34</v>
      </c>
      <c r="E6" s="1" t="s">
        <v>35</v>
      </c>
      <c r="F6">
        <v>81486.443799999994</v>
      </c>
      <c r="G6">
        <v>72200.134080000003</v>
      </c>
      <c r="H6">
        <v>49117.608800000002</v>
      </c>
      <c r="I6">
        <v>22029.047599000001</v>
      </c>
      <c r="J6">
        <f t="shared" si="0"/>
        <v>56208.308569749999</v>
      </c>
      <c r="K6" t="s">
        <v>44</v>
      </c>
    </row>
    <row r="7" spans="1:11" ht="150">
      <c r="A7">
        <v>6</v>
      </c>
      <c r="B7" s="1" t="s">
        <v>36</v>
      </c>
      <c r="C7" s="1" t="s">
        <v>37</v>
      </c>
      <c r="D7" s="1" t="s">
        <v>34</v>
      </c>
      <c r="E7" s="1" t="s">
        <v>35</v>
      </c>
      <c r="F7">
        <v>80432.366800000003</v>
      </c>
      <c r="G7">
        <v>72958.943039999998</v>
      </c>
      <c r="H7">
        <v>49117.608800000002</v>
      </c>
      <c r="I7">
        <v>22029.047599000001</v>
      </c>
      <c r="J7">
        <f t="shared" si="0"/>
        <v>56134.49155975</v>
      </c>
      <c r="K7" t="s">
        <v>44</v>
      </c>
    </row>
    <row r="8" spans="1:11" ht="150">
      <c r="A8">
        <v>7</v>
      </c>
      <c r="B8" s="1" t="s">
        <v>20</v>
      </c>
      <c r="C8" s="1" t="s">
        <v>21</v>
      </c>
      <c r="D8" s="1" t="s">
        <v>22</v>
      </c>
      <c r="E8" s="1" t="s">
        <v>23</v>
      </c>
      <c r="F8">
        <v>82969.082800000004</v>
      </c>
      <c r="G8">
        <v>72905.635238999996</v>
      </c>
      <c r="H8">
        <v>46304.564799</v>
      </c>
      <c r="I8">
        <v>22128.077599</v>
      </c>
      <c r="J8">
        <f t="shared" si="0"/>
        <v>56076.840109249999</v>
      </c>
      <c r="K8" t="s">
        <v>44</v>
      </c>
    </row>
    <row r="9" spans="1:11" ht="150">
      <c r="A9">
        <v>8</v>
      </c>
      <c r="B9" s="1" t="s">
        <v>45</v>
      </c>
      <c r="C9" s="1" t="s">
        <v>46</v>
      </c>
      <c r="D9" s="1" t="s">
        <v>47</v>
      </c>
      <c r="E9" s="1" t="s">
        <v>48</v>
      </c>
      <c r="F9">
        <v>81963.587400000004</v>
      </c>
      <c r="G9">
        <v>70467.079119999995</v>
      </c>
      <c r="H9">
        <v>49911.443399999996</v>
      </c>
      <c r="I9">
        <v>21716.717399000001</v>
      </c>
      <c r="J9">
        <f t="shared" si="0"/>
        <v>56014.706829749994</v>
      </c>
      <c r="K9">
        <v>7</v>
      </c>
    </row>
    <row r="10" spans="1:11" ht="135">
      <c r="A10">
        <v>9</v>
      </c>
      <c r="B10" s="1" t="s">
        <v>53</v>
      </c>
      <c r="C10" s="1" t="s">
        <v>52</v>
      </c>
      <c r="D10" s="1" t="s">
        <v>51</v>
      </c>
      <c r="E10" s="1" t="s">
        <v>48</v>
      </c>
      <c r="F10">
        <v>81963.587400000004</v>
      </c>
      <c r="G10">
        <v>70467.079119999995</v>
      </c>
      <c r="H10">
        <v>49911.443399999996</v>
      </c>
      <c r="I10">
        <v>21716.717399000001</v>
      </c>
      <c r="J10">
        <f t="shared" si="0"/>
        <v>56014.706829749994</v>
      </c>
      <c r="K10">
        <v>7</v>
      </c>
    </row>
    <row r="11" spans="1:11" ht="150">
      <c r="A11">
        <v>10</v>
      </c>
      <c r="B11" s="1" t="s">
        <v>39</v>
      </c>
      <c r="C11" s="1" t="s">
        <v>40</v>
      </c>
      <c r="D11" s="1" t="s">
        <v>41</v>
      </c>
      <c r="E11" s="1" t="s">
        <v>42</v>
      </c>
      <c r="F11">
        <v>82662.057000000001</v>
      </c>
      <c r="G11">
        <v>69500.185920000004</v>
      </c>
      <c r="H11">
        <v>49511.105799999998</v>
      </c>
      <c r="I11">
        <v>22272.235999</v>
      </c>
      <c r="J11">
        <f t="shared" si="0"/>
        <v>55986.396179749994</v>
      </c>
      <c r="K11">
        <v>0</v>
      </c>
    </row>
    <row r="12" spans="1:11" ht="150">
      <c r="A12">
        <v>11</v>
      </c>
      <c r="B12" s="1" t="s">
        <v>36</v>
      </c>
      <c r="C12" s="1" t="s">
        <v>33</v>
      </c>
      <c r="D12" s="1" t="s">
        <v>34</v>
      </c>
      <c r="E12" s="1" t="s">
        <v>35</v>
      </c>
      <c r="F12">
        <v>80432.366800000003</v>
      </c>
      <c r="G12">
        <v>72200.134080000003</v>
      </c>
      <c r="H12">
        <v>49117.608800000002</v>
      </c>
      <c r="I12">
        <v>22029.047599000001</v>
      </c>
      <c r="J12">
        <f t="shared" si="0"/>
        <v>55944.789319750002</v>
      </c>
      <c r="K12" t="s">
        <v>44</v>
      </c>
    </row>
    <row r="13" spans="1:11" ht="150">
      <c r="A13">
        <v>12</v>
      </c>
      <c r="B13" s="1" t="s">
        <v>8</v>
      </c>
      <c r="C13" s="1" t="s">
        <v>9</v>
      </c>
      <c r="D13" s="1" t="s">
        <v>10</v>
      </c>
      <c r="E13" s="1" t="s">
        <v>11</v>
      </c>
      <c r="F13">
        <v>81066.366599999994</v>
      </c>
      <c r="G13">
        <v>73323.274279999998</v>
      </c>
      <c r="H13">
        <v>47582.080000000002</v>
      </c>
      <c r="I13">
        <v>21762.017199999998</v>
      </c>
      <c r="J13">
        <f t="shared" si="0"/>
        <v>55933.434519999995</v>
      </c>
      <c r="K13" t="s">
        <v>44</v>
      </c>
    </row>
    <row r="14" spans="1:11" ht="150">
      <c r="A14">
        <v>13</v>
      </c>
      <c r="B14" s="1" t="s">
        <v>54</v>
      </c>
      <c r="C14" s="1" t="s">
        <v>55</v>
      </c>
      <c r="D14" s="1" t="s">
        <v>56</v>
      </c>
      <c r="E14" s="1" t="s">
        <v>57</v>
      </c>
      <c r="F14">
        <v>84719.290399000005</v>
      </c>
      <c r="G14">
        <v>70342.389760000005</v>
      </c>
      <c r="H14">
        <v>45541.308799999999</v>
      </c>
      <c r="I14">
        <v>22055.273798999999</v>
      </c>
      <c r="J14">
        <f t="shared" si="0"/>
        <v>55664.565689499999</v>
      </c>
      <c r="K14">
        <v>8</v>
      </c>
    </row>
    <row r="15" spans="1:11" ht="150">
      <c r="A15">
        <v>14</v>
      </c>
      <c r="B15" s="1" t="s">
        <v>24</v>
      </c>
      <c r="C15" s="1" t="s">
        <v>25</v>
      </c>
      <c r="D15" s="1" t="s">
        <v>26</v>
      </c>
      <c r="E15" s="1" t="s">
        <v>27</v>
      </c>
      <c r="F15">
        <v>81855.133598999993</v>
      </c>
      <c r="G15">
        <v>73785.397760000007</v>
      </c>
      <c r="H15">
        <v>45369.542399999998</v>
      </c>
      <c r="I15">
        <v>21531.0226</v>
      </c>
      <c r="J15">
        <f t="shared" si="0"/>
        <v>55635.274089750004</v>
      </c>
      <c r="K15" t="s">
        <v>44</v>
      </c>
    </row>
    <row r="16" spans="1:11" ht="150">
      <c r="A16">
        <v>15</v>
      </c>
      <c r="B16" s="1" t="s">
        <v>16</v>
      </c>
      <c r="C16" s="1" t="s">
        <v>17</v>
      </c>
      <c r="D16" s="1" t="s">
        <v>18</v>
      </c>
      <c r="E16" s="1" t="s">
        <v>19</v>
      </c>
      <c r="F16">
        <v>83349.590200000006</v>
      </c>
      <c r="G16">
        <v>70893.541519999999</v>
      </c>
      <c r="H16">
        <v>44811.639600000002</v>
      </c>
      <c r="I16">
        <v>22788.500999</v>
      </c>
      <c r="J16">
        <f t="shared" si="0"/>
        <v>55460.818079750003</v>
      </c>
      <c r="K16" t="s">
        <v>44</v>
      </c>
    </row>
    <row r="17" spans="1:11" ht="150">
      <c r="A17">
        <v>16</v>
      </c>
      <c r="B17" s="1" t="s">
        <v>8</v>
      </c>
      <c r="C17" s="1" t="s">
        <v>13</v>
      </c>
      <c r="D17" s="1" t="s">
        <v>18</v>
      </c>
      <c r="E17" s="1" t="s">
        <v>11</v>
      </c>
      <c r="F17">
        <v>81066.366599999994</v>
      </c>
      <c r="G17">
        <v>70739.132719999994</v>
      </c>
      <c r="H17">
        <v>44811.639600000002</v>
      </c>
      <c r="I17">
        <v>21762.017199999998</v>
      </c>
      <c r="J17">
        <f t="shared" si="0"/>
        <v>54594.78903</v>
      </c>
      <c r="K17" t="s">
        <v>44</v>
      </c>
    </row>
    <row r="18" spans="1:11" ht="135">
      <c r="A18">
        <v>17</v>
      </c>
      <c r="B18" s="1" t="s">
        <v>36</v>
      </c>
      <c r="C18" s="1" t="s">
        <v>49</v>
      </c>
      <c r="D18" s="1" t="s">
        <v>50</v>
      </c>
      <c r="E18" s="1" t="s">
        <v>27</v>
      </c>
      <c r="F18">
        <v>80432.366800000003</v>
      </c>
      <c r="G18">
        <v>69500.185920000004</v>
      </c>
      <c r="H18">
        <v>44811.639600000002</v>
      </c>
      <c r="I18">
        <v>21531.0226</v>
      </c>
      <c r="J18">
        <f t="shared" si="0"/>
        <v>54068.80373</v>
      </c>
      <c r="K18" t="s">
        <v>44</v>
      </c>
    </row>
    <row r="19" spans="1:11" ht="135">
      <c r="A19">
        <v>18</v>
      </c>
      <c r="B19" s="1" t="s">
        <v>36</v>
      </c>
      <c r="C19" s="1" t="s">
        <v>66</v>
      </c>
      <c r="D19" s="1" t="s">
        <v>50</v>
      </c>
      <c r="E19" s="1" t="s">
        <v>61</v>
      </c>
      <c r="F19">
        <v>80432.366800000003</v>
      </c>
      <c r="G19">
        <v>68829.978199999998</v>
      </c>
      <c r="H19">
        <v>44811.639600000002</v>
      </c>
      <c r="I19">
        <v>21490.218399000001</v>
      </c>
      <c r="J19">
        <f t="shared" si="0"/>
        <v>53891.05074975</v>
      </c>
      <c r="K19" t="s">
        <v>44</v>
      </c>
    </row>
    <row r="20" spans="1:11" ht="165">
      <c r="A20">
        <v>19</v>
      </c>
      <c r="B20" s="1" t="s">
        <v>72</v>
      </c>
      <c r="C20" s="1" t="s">
        <v>73</v>
      </c>
      <c r="D20" s="1" t="s">
        <v>74</v>
      </c>
      <c r="E20" s="1" t="s">
        <v>75</v>
      </c>
      <c r="F20">
        <v>82984.576799999995</v>
      </c>
      <c r="G20">
        <v>71220.741120000006</v>
      </c>
      <c r="H20">
        <v>46523.599199999997</v>
      </c>
      <c r="I20">
        <v>22297.355800000001</v>
      </c>
      <c r="J20">
        <f t="shared" si="0"/>
        <v>55756.568229999997</v>
      </c>
    </row>
    <row r="21" spans="1:11" ht="135">
      <c r="A21">
        <v>20</v>
      </c>
      <c r="B21" s="1" t="s">
        <v>76</v>
      </c>
      <c r="C21" s="1" t="s">
        <v>77</v>
      </c>
      <c r="D21" s="1" t="s">
        <v>78</v>
      </c>
      <c r="E21" s="1" t="s">
        <v>57</v>
      </c>
      <c r="F21">
        <v>82261.375799999994</v>
      </c>
      <c r="G21">
        <v>70342.389760000005</v>
      </c>
      <c r="H21">
        <v>45541.308799999999</v>
      </c>
      <c r="I21">
        <v>22055.273798999999</v>
      </c>
      <c r="J21">
        <f t="shared" si="0"/>
        <v>55050.087039749997</v>
      </c>
    </row>
    <row r="22" spans="1:11" ht="135">
      <c r="A22">
        <v>21</v>
      </c>
      <c r="B22" s="1" t="s">
        <v>79</v>
      </c>
      <c r="C22" s="1" t="s">
        <v>77</v>
      </c>
      <c r="D22" s="1" t="s">
        <v>78</v>
      </c>
      <c r="E22" s="1" t="s">
        <v>57</v>
      </c>
      <c r="F22">
        <v>83838.551399999997</v>
      </c>
      <c r="G22">
        <v>70342.389760000005</v>
      </c>
      <c r="H22">
        <v>45541.308799999999</v>
      </c>
      <c r="I22">
        <v>22055.273798999999</v>
      </c>
      <c r="J22">
        <f t="shared" si="0"/>
        <v>55444.380939749994</v>
      </c>
    </row>
  </sheetData>
  <autoFilter ref="A1:K2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0B2C9-021D-4F5E-A9D3-13C5F23836FA}">
  <dimension ref="A1:F5"/>
  <sheetViews>
    <sheetView workbookViewId="0">
      <selection activeCell="B1" sqref="B1"/>
    </sheetView>
  </sheetViews>
  <sheetFormatPr baseColWidth="10" defaultRowHeight="15"/>
  <sheetData>
    <row r="1" spans="1:6">
      <c r="A1" t="s">
        <v>67</v>
      </c>
      <c r="B1">
        <f>MAX(Tabelle1!F2:F19)</f>
        <v>84719.290399000005</v>
      </c>
      <c r="C1">
        <f>MAX(Tabelle1!G2:G19)</f>
        <v>73868.852039999998</v>
      </c>
      <c r="D1">
        <f>MAX(Tabelle1!H2:H19)</f>
        <v>50059.263800000001</v>
      </c>
      <c r="E1">
        <f>MAX(Tabelle1!I2:I19)</f>
        <v>22841.226199000001</v>
      </c>
      <c r="F1">
        <f>MAX(Tabelle1!J2:J19)</f>
        <v>56557.331649500004</v>
      </c>
    </row>
    <row r="2" spans="1:6">
      <c r="A2" t="s">
        <v>68</v>
      </c>
      <c r="B2">
        <f>MIN(Tabelle1!F2:F19)</f>
        <v>80432.366800000003</v>
      </c>
      <c r="C2">
        <f>MIN(Tabelle1!G2:G19)</f>
        <v>68829.978199999998</v>
      </c>
      <c r="D2">
        <f>MIN(Tabelle1!H2:H19)</f>
        <v>44811.639600000002</v>
      </c>
      <c r="E2">
        <f>MIN(Tabelle1!I2:I19)</f>
        <v>21490.218399000001</v>
      </c>
      <c r="F2">
        <f>MIN(Tabelle1!J2:J19)</f>
        <v>53891.05074975</v>
      </c>
    </row>
    <row r="3" spans="1:6">
      <c r="A3" t="s">
        <v>69</v>
      </c>
      <c r="B3">
        <f>B1-B2</f>
        <v>4286.9235990000016</v>
      </c>
      <c r="C3">
        <f>C1-C2</f>
        <v>5038.8738400000002</v>
      </c>
      <c r="D3">
        <f>D1-D2</f>
        <v>5247.6241999999984</v>
      </c>
      <c r="E3">
        <f>E1-E2</f>
        <v>1351.0077999999994</v>
      </c>
      <c r="F3">
        <f>F1-F2</f>
        <v>2666.2808997500033</v>
      </c>
    </row>
    <row r="4" spans="1:6">
      <c r="A4" t="s">
        <v>70</v>
      </c>
      <c r="B4">
        <f>MEDIAN(Tabelle1!F2:F19)</f>
        <v>81963.587400000004</v>
      </c>
      <c r="C4">
        <f>MEDIAN(Tabelle1!G2:G19)</f>
        <v>70816.337119999997</v>
      </c>
      <c r="D4">
        <f>MEDIAN(Tabelle1!H2:H19)</f>
        <v>47825.268399499997</v>
      </c>
      <c r="E4">
        <f>MEDIAN(Tabelle1!I2:I19)</f>
        <v>22029.047599000001</v>
      </c>
      <c r="F4">
        <f>MEDIAN(Tabelle1!J2:J19)</f>
        <v>56000.551504749994</v>
      </c>
    </row>
    <row r="5" spans="1:6">
      <c r="A5" t="s">
        <v>71</v>
      </c>
      <c r="B5">
        <f>B4-B2</f>
        <v>1531.2206000000006</v>
      </c>
      <c r="C5">
        <f>C4-C2</f>
        <v>1986.3589199999988</v>
      </c>
      <c r="D5">
        <f>D4-D2</f>
        <v>3013.6287994999948</v>
      </c>
      <c r="E5">
        <f>E4-E2</f>
        <v>538.82920000000013</v>
      </c>
      <c r="F5">
        <f>F4-F2</f>
        <v>2109.5007549999937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D A A B Q S w M E F A A A C A g A + 1 h T V N Y r 1 9 m o A A A A 9 w A A A B I A A A B D b 2 5 m a W c v U G F j a 2 F n Z S 5 4 b W y F j 0 0 O g j A Y R K 9 C u q c t 9 S e E f J Q F G x e S m J g Y t 0 2 p 0 A j F 0 G K 5 m w u P 5 B U k U d S d y 5 m 8 S d 4 8 b n f I x r Y J r q q 3 u j M p i j B F g T K y K 7 W p U j S 4 U x i j j M N O y L O o V D D B x i a j 1 S m q n b s k h H j v s V / g r q 8 I o z Q i x 2 K 7 l 7 V q R a i N d c J I h T 6 r 8 v 8 K c T i 8 Z D j D E W V 4 v Y x X m A G Z W y i 0 + R J s E s Y U y E 8 J + d C 4 o V d c m T D f A J k j k P c J / g R Q S w M E F A A A C A g A + 1 h T V E f k n 7 D E A A A A D Q E A A B M A A A B G b 3 J t d W x h c y 9 T Z W N 0 a W 9 u M S 5 t d Y 6 x a s N A D I Z 3 Q 9 5 B X B Y b j I 0 D n U w n u 3 2 B O F P I 4 F 7 U 5 M i d z p z k k B D y 7 l F r O n a S f v 3 S 9 4 v R i o s E 2 6 U 2 7 S p b Z X w e E x 5 h R + L E a / M O H i U D 2 M Y 5 W V T Z 8 b X q o 5 0 D k u S f z m P V R R I V n J t 6 x 5 i 4 D l P d I 1 8 k T v U f p 5 K b m K K E f Y / e B S e Y F G V a U 8 I H 2 X h 0 d F L d b N 4 2 h 6 L U t L X p z i O d N N 9 G P w c C u U 9 o d G U Y v z R x S C P x d 0 y h + 3 U H N T l f P i z h 8 T D L u F H 6 z x 0 I 3 u T 5 L D J H / 6 L b F 1 B L A w Q U A A A I C A D 7 W F N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P t Y U 1 T W K 9 f Z q A A A A P c A A A A S A A A A A A A A A A A A A A A A A A A A A A B D b 2 5 m a W c v U G F j a 2 F n Z S 5 4 b W x Q S w E C F A M U A A A I C A D 7 W F N U R + S f s M Q A A A A N A Q A A E w A A A A A A A A A A A A A A A A D Y A A A A R m 9 y b X V s Y X M v U 2 V j d G l v b j E u b V B L A Q I U A x Q A A A g I A P t Y U 1 Q P y u m r p A A A A O k A A A A T A A A A A A A A A A A A A A A A A M 0 B A A B b Q 2 9 u d G V u d F 9 U e X B l c 1 0 u e G 1 s U E s F B g A A A A A D A A M A w g A A A K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8 H A A A A A A A A f Q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l U M T A 6 M D c 6 N D k u N j g x N j U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n R p d G x l Z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V u d G l 0 b G V k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Q q d S t i j L J D A w D Q Y J K o Z I h v c N A Q E B B Q A E g g I A K + Q o a t i t N 9 I O X P G Z 9 r t S g m y O 5 6 h g K B / o V A M 0 X U G l c 0 H z f W v X R K S J H b J b c j m D 9 s f 4 n P H U Y F u 1 r d X q G 2 j r a 6 k 9 f M 8 3 N b Q 3 9 T 7 g 9 i s a C G 8 X p I / l / 6 1 g c A N w A l 9 o L u U d F K b P U 5 / F a 0 M s x Z C M j n l D A 9 A 0 J v K Z 8 j h j Y m 0 8 n o p 8 x p r H + 6 I p P a p o i + w W B Q 3 0 b Z 1 v G o J N m Q 4 V Y v 5 f l i G 5 F i e 6 N o o k x Y Z W 9 f a K 2 b + Q D w K r 8 Z w Y 6 3 y b O 1 U K z 1 V j o P 6 + 7 9 E 8 b 6 d d r 2 b n o 5 T n E 0 j z 0 b d y 1 V / A k l G M Q y n I c M c K 6 l 1 8 S 8 F l O f z F J c J Z p A d Y 8 f 3 H 2 H L W R + A K D y T U b D k b x H t p G 9 4 r 1 P t t 4 u Q P z Q x F j / 6 G G I a L j W Q W w A 8 q w 8 t O 2 5 F 5 O S b H f S T + r S 0 c J p x H o p 4 y m a / / 5 p / 5 2 n h M t C H i E l l L Q g E q H 7 w 6 I H 4 a o E X J E 4 v r W S b N Q M x e S N M h z H u J F g w r N v F g j a 4 / k b p o b g M 6 f M z H V 5 Z R i l M u m i Q 3 G T s k M 5 p s 3 X X c I Z H j f O 6 r t T c x y 9 s U R r R x b C T 3 U U m A o l O Q r z Z F D 0 b Y Y F b N D b G S t B c O M + 8 Z r 8 + 5 + y a y 7 g H Y + F w C 0 i d Y K A 0 v 8 Z l l 2 Y X z L u S Z b T 9 x U K X U 6 m R C y X K x 0 Z l / 8 4 M m e U b c s 0 r H E 5 e l W k A V 8 C q S D z j b 3 C U S c U N / S X 9 R R Z M Q 1 S 2 p B v 5 k M Q Z O b y 3 J j v D I Y g 3 k i W b K a p 0 w f A Y J K o Z I h v c N A Q c B M B 0 G C W C G S A F l A w Q B K g Q Q u C S F r B u B Y B K x G t P i f N o K q I B Q 8 g C V N B t Y n 6 T Y t z l W Y H n t I 7 D b P L Q 9 6 D n D Y d x 0 n C E B t 1 f 8 5 N Y 2 O O B 4 0 s i G t K B w O G F p Y 4 W o F T u b M O b s l K Q s z 0 2 p V l 8 u j V h 8 D 2 2 z Q 2 H 3 f I / B d K w = < / D a t a M a s h u p > 
</file>

<file path=customXml/itemProps1.xml><?xml version="1.0" encoding="utf-8"?>
<ds:datastoreItem xmlns:ds="http://schemas.openxmlformats.org/officeDocument/2006/customXml" ds:itemID="{8D3E72D3-F88B-8E41-BC9E-D0C86F7D8F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Geeler</dc:creator>
  <cp:lastModifiedBy>Ken Geeler</cp:lastModifiedBy>
  <dcterms:created xsi:type="dcterms:W3CDTF">2015-06-05T18:19:34Z</dcterms:created>
  <dcterms:modified xsi:type="dcterms:W3CDTF">2022-02-19T13:27:14Z</dcterms:modified>
</cp:coreProperties>
</file>