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501</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1</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1</v>
      </c>
      <c r="E22" s="1958" t="n"/>
      <c r="F22" s="1968" t="n"/>
    </row>
    <row r="23" ht="15.75" customFormat="1" customHeight="1" s="1965">
      <c r="A23" s="2811" t="n"/>
      <c r="B23" s="2811" t="n"/>
      <c r="C23" s="539" t="inlineStr">
        <is>
          <t>10 to 100 hectares.</t>
        </is>
      </c>
      <c r="D23" s="1020" t="n">
        <v>0</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1</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1</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2</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1</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1</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1</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1</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1</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1</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0.08</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1</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0</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1</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1</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0</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1</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2062</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501</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1</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4</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1</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1</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1</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1</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1</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1</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1</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1</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0</v>
      </c>
      <c r="E170" s="1025" t="n"/>
    </row>
    <row r="171">
      <c r="A171" s="2825" t="n"/>
      <c r="B171" s="2825" t="n"/>
      <c r="C171" s="896" t="inlineStr">
        <is>
          <t>0.5 - 1 m change.</t>
        </is>
      </c>
      <c r="D171" s="2778" t="n">
        <v>1</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1</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1</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0</v>
      </c>
      <c r="E261" s="1025" t="n"/>
    </row>
    <row r="262">
      <c r="A262" s="2825" t="n"/>
      <c r="B262" s="2825" t="n"/>
      <c r="C262" s="896" t="inlineStr">
        <is>
          <t>2-5%.</t>
        </is>
      </c>
      <c r="D262" s="2786" t="n">
        <v>1</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1</v>
      </c>
      <c r="E270" s="1025" t="n"/>
    </row>
    <row r="271" ht="13.5" customHeight="1" s="444" thickBot="1">
      <c r="A271" s="2826" t="n"/>
      <c r="B271" s="2826" t="n"/>
      <c r="C271" s="897" t="inlineStr">
        <is>
          <t>&gt;90%, or all the area within 30 m of the AA edge is other wetlands. SKIP to F53.</t>
        </is>
      </c>
      <c r="D271" s="2784" t="n">
        <v>0</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1</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1</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1</v>
      </c>
      <c r="E313" s="1025" t="n"/>
    </row>
    <row r="314" ht="13.5" customHeight="1" s="444" thickBot="1">
      <c r="A314" s="2825" t="n"/>
      <c r="B314" s="2825" t="n"/>
      <c r="C314" s="1109" t="inlineStr">
        <is>
          <t>&gt;95% of the AA with or without inhabited building nearby.</t>
        </is>
      </c>
      <c r="D314" s="2786" t="n">
        <v>0</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0</v>
      </c>
      <c r="E317" s="1025" t="n"/>
    </row>
    <row r="318">
      <c r="A318" s="2825" t="n"/>
      <c r="B318" s="2825" t="n"/>
      <c r="C318" s="896" t="inlineStr">
        <is>
          <t>5-50%.</t>
        </is>
      </c>
      <c r="D318" s="2784" t="n">
        <v>1</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501</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v>1</v>
      </c>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v>1</v>
      </c>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v>1</v>
      </c>
    </row>
    <row r="12" ht="18" customFormat="1" customHeight="1" s="102">
      <c r="A12" s="2811" t="n"/>
      <c r="B12" s="2145" t="inlineStr">
        <is>
          <t xml:space="preserve">   excavation within the wetland, e.g., dugout, artificial pond, dead-end ditch</t>
        </is>
      </c>
      <c r="C12" s="2840" t="n"/>
      <c r="D12" s="2840" t="n"/>
      <c r="E12" s="2841" t="n"/>
      <c r="F12" s="1257" t="n">
        <v>1</v>
      </c>
    </row>
    <row r="13" ht="18" customFormat="1" customHeight="1" s="102">
      <c r="A13" s="2811" t="n"/>
      <c r="B13" s="2145" t="inlineStr">
        <is>
          <t xml:space="preserve">   artificial drains or ditches in or near the wetland</t>
        </is>
      </c>
      <c r="C13" s="2840" t="n"/>
      <c r="D13" s="2840" t="n"/>
      <c r="E13" s="2841" t="n"/>
      <c r="F13" s="1257" t="n">
        <v>1</v>
      </c>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1</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1</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1</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1</v>
      </c>
    </row>
    <row r="25" ht="18" customFormat="1" customHeight="1" s="102" thickBot="1">
      <c r="A25" s="2811" t="n"/>
      <c r="B25" s="2165" t="inlineStr">
        <is>
          <t>Sum=</t>
        </is>
      </c>
      <c r="C25" s="2840" t="n"/>
      <c r="D25" s="2840" t="n"/>
      <c r="E25" s="2840" t="n"/>
      <c r="F25" s="1270">
        <f>SUM(FW20:FW24)</f>
        <v/>
      </c>
    </row>
    <row r="26" ht="21" customFormat="1" customHeight="1" s="893" thickBot="1">
      <c r="A26" s="2812" t="n"/>
      <c r="B26" s="2154" t="n"/>
      <c r="C26" s="2822" t="n"/>
      <c r="D26" s="2822" t="n"/>
      <c r="E26" s="1271" t="inlineStr">
        <is>
          <t>Stresssor Subscore=</t>
        </is>
      </c>
      <c r="F26" s="1272" t="n">
        <v>0.3333333333333333</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SUM(FW35:FW37)</f>
        <v/>
      </c>
    </row>
    <row r="39" ht="21" customFormat="1" customHeight="1" s="893" thickBot="1">
      <c r="A39" s="2812" t="n"/>
      <c r="B39" s="2154" t="n"/>
      <c r="C39" s="2822" t="n"/>
      <c r="D39" s="2822" t="n"/>
      <c r="E39" s="1271" t="inlineStr">
        <is>
          <t>Stresssor Subscore=</t>
        </is>
      </c>
      <c r="F39" s="1272">
        <f>FW38/9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SUM(FW48:FW50)</f>
        <v/>
      </c>
    </row>
    <row r="52" ht="21" customFormat="1" customHeight="1" s="893" thickBot="1">
      <c r="A52" s="2812" t="n"/>
      <c r="B52" s="2154" t="n"/>
      <c r="C52" s="2822" t="n"/>
      <c r="D52" s="2822" t="n"/>
      <c r="E52" s="1271" t="inlineStr">
        <is>
          <t>Stresssor Subscore=</t>
        </is>
      </c>
      <c r="F52" s="1272">
        <f>FW51/9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v>1</v>
      </c>
    </row>
    <row r="62" ht="18" customFormat="1" customHeight="1" s="102" thickBot="1">
      <c r="A62" s="2811" t="n"/>
      <c r="B62" s="2148" t="inlineStr">
        <is>
          <t xml:space="preserve">  other human-related disturbances within the CA</t>
        </is>
      </c>
      <c r="C62" s="2844" t="n"/>
      <c r="D62" s="2844" t="n"/>
      <c r="E62" s="2844" t="n"/>
      <c r="F62" s="1256" t="n">
        <v>1</v>
      </c>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SUM(FW65:FW68)</f>
        <v/>
      </c>
    </row>
    <row r="70" ht="21" customFormat="1" customHeight="1" s="893" thickBot="1">
      <c r="A70" s="2812" t="n"/>
      <c r="B70" s="2159" t="n"/>
      <c r="C70" s="2822" t="n"/>
      <c r="D70" s="2822" t="n"/>
      <c r="E70" s="1271" t="inlineStr">
        <is>
          <t>Stresssor Subscore=</t>
        </is>
      </c>
      <c r="F70" s="1272">
        <f>FW69/12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v>1</v>
      </c>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1</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1</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1</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1</v>
      </c>
    </row>
    <row r="87" ht="18" customFormat="1" customHeight="1" s="102" thickBot="1">
      <c r="A87" s="2811" t="n"/>
      <c r="B87" s="2150" t="inlineStr">
        <is>
          <t>Sum=</t>
        </is>
      </c>
      <c r="C87" s="2840" t="n"/>
      <c r="D87" s="2840" t="n"/>
      <c r="E87" s="2840" t="n"/>
      <c r="F87" s="1270">
        <f>SUM(FW83:FW86)</f>
        <v/>
      </c>
    </row>
    <row r="88" ht="21" customFormat="1" customHeight="1" s="893" thickBot="1">
      <c r="A88" s="2812" t="n"/>
      <c r="B88" s="2154" t="n"/>
      <c r="C88" s="2822" t="n"/>
      <c r="D88" s="2822" t="n"/>
      <c r="E88" s="1271" t="inlineStr">
        <is>
          <t>Stresssor Subscore=</t>
        </is>
      </c>
      <c r="F88" s="1272">
        <f>FW87/12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v>1</v>
      </c>
    </row>
    <row r="93">
      <c r="A93" s="2811" t="n"/>
      <c r="B93" s="2135" t="inlineStr">
        <is>
          <t>Humans visiting the wetland or adjoining areas visible from the wetland.</t>
        </is>
      </c>
      <c r="C93" s="2840" t="n"/>
      <c r="D93" s="2840" t="n"/>
      <c r="E93" s="2840" t="n"/>
      <c r="F93" s="1285" t="n">
        <v>1</v>
      </c>
    </row>
    <row r="94">
      <c r="A94" s="2811" t="n"/>
      <c r="B94" s="2137" t="inlineStr">
        <is>
          <t>Powerlines, walls, or fences higher than 1 m and longer than 100 m that raptors, waterfowl, other birds, and ungulates may collide with.</t>
        </is>
      </c>
      <c r="C94" s="2840" t="n"/>
      <c r="D94" s="2840" t="n"/>
      <c r="E94" s="2841" t="n"/>
      <c r="F94" s="1285" t="n">
        <v>1</v>
      </c>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2</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2</v>
      </c>
    </row>
    <row r="100">
      <c r="A100" s="2811" t="n"/>
      <c r="B100" s="1298" t="n"/>
      <c r="C100" s="1299" t="n"/>
      <c r="D100" s="1299" t="n"/>
      <c r="E100" s="1300" t="inlineStr">
        <is>
          <t>sum=</t>
        </is>
      </c>
      <c r="F100" s="1301">
        <f>SUM(FW98:FW99)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2024-05-17T16:27:29Z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