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https://d.docs.live.net/e4f37637aacc82dd/Desktop/project/"/>
    </mc:Choice>
  </mc:AlternateContent>
  <xr:revisionPtr revIDLastSave="0" documentId="8_{B1145CE6-DEC9-4297-947A-72E29F152E1D}" xr6:coauthVersionLast="47" xr6:coauthVersionMax="47" xr10:uidLastSave="{00000000-0000-0000-0000-000000000000}"/>
  <bookViews>
    <workbookView xWindow="-108" yWindow="-108" windowWidth="23256" windowHeight="12456" xr2:uid="{00000000-000D-0000-FFFF-FFFF00000000}"/>
  </bookViews>
  <sheets>
    <sheet name="Grade Sheet" sheetId="6" r:id="rId1"/>
    <sheet name="Criteria Classifications" sheetId="2" r:id="rId2"/>
    <sheet name="Grade Options"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9" i="6" l="1"/>
  <c r="H10" i="6"/>
  <c r="H106" i="6"/>
  <c r="H103" i="6"/>
  <c r="H100" i="6"/>
  <c r="H96" i="6"/>
  <c r="H93" i="6"/>
  <c r="H90" i="6"/>
  <c r="H87" i="6"/>
  <c r="H83" i="6"/>
  <c r="H80" i="6"/>
  <c r="H77" i="6"/>
  <c r="H73" i="6"/>
  <c r="H70" i="6"/>
  <c r="H67" i="6"/>
  <c r="H64" i="6"/>
  <c r="H61" i="6"/>
  <c r="H58" i="6"/>
  <c r="H54" i="6"/>
  <c r="H51" i="6"/>
  <c r="H48" i="6"/>
  <c r="H45" i="6"/>
  <c r="H42" i="6"/>
  <c r="H39" i="6"/>
  <c r="H36" i="6"/>
  <c r="H33" i="6"/>
  <c r="H30" i="6"/>
  <c r="H27" i="6"/>
  <c r="H24" i="6"/>
  <c r="H19" i="6"/>
  <c r="H16" i="6"/>
  <c r="H13" i="6"/>
  <c r="F11" i="6"/>
  <c r="B88" i="6"/>
  <c r="A17" i="6"/>
  <c r="B17" i="6"/>
  <c r="C17" i="6"/>
  <c r="D17" i="6"/>
  <c r="E17" i="6"/>
  <c r="F17" i="6"/>
  <c r="A110" i="6"/>
  <c r="F13" i="9"/>
  <c r="B10" i="9"/>
  <c r="K2" i="2"/>
  <c r="B14" i="9"/>
  <c r="O2" i="2"/>
  <c r="B13" i="9"/>
  <c r="N2" i="2"/>
  <c r="B12" i="9"/>
  <c r="M2" i="2"/>
  <c r="B11" i="9"/>
  <c r="L2" i="2"/>
  <c r="F110" i="6"/>
  <c r="E110" i="6"/>
  <c r="D110" i="6"/>
  <c r="C110" i="6"/>
  <c r="B110" i="6"/>
  <c r="F107" i="6"/>
  <c r="E107" i="6"/>
  <c r="D107" i="6"/>
  <c r="C107" i="6"/>
  <c r="B107" i="6"/>
  <c r="A107" i="6"/>
  <c r="F104" i="6"/>
  <c r="E104" i="6"/>
  <c r="D104" i="6"/>
  <c r="C104" i="6"/>
  <c r="B104" i="6"/>
  <c r="A104" i="6"/>
  <c r="F101" i="6"/>
  <c r="E101" i="6"/>
  <c r="D101" i="6"/>
  <c r="C101" i="6"/>
  <c r="B101" i="6"/>
  <c r="A101" i="6"/>
  <c r="F97" i="6"/>
  <c r="E97" i="6"/>
  <c r="D97" i="6"/>
  <c r="C97" i="6"/>
  <c r="B97" i="6"/>
  <c r="A97" i="6"/>
  <c r="F94" i="6"/>
  <c r="E94" i="6"/>
  <c r="D94" i="6"/>
  <c r="C94" i="6"/>
  <c r="B94" i="6"/>
  <c r="A94" i="6"/>
  <c r="F91" i="6"/>
  <c r="E91" i="6"/>
  <c r="D91" i="6"/>
  <c r="C91" i="6"/>
  <c r="B91" i="6"/>
  <c r="A91" i="6"/>
  <c r="F88" i="6"/>
  <c r="E88" i="6"/>
  <c r="D88" i="6"/>
  <c r="C88" i="6"/>
  <c r="A88" i="6"/>
  <c r="F84" i="6"/>
  <c r="E84" i="6"/>
  <c r="D84" i="6"/>
  <c r="C84" i="6"/>
  <c r="B84" i="6"/>
  <c r="A84" i="6"/>
  <c r="F81" i="6"/>
  <c r="E81" i="6"/>
  <c r="D81" i="6"/>
  <c r="C81" i="6"/>
  <c r="B81" i="6"/>
  <c r="A81" i="6"/>
  <c r="F78" i="6"/>
  <c r="E78" i="6"/>
  <c r="D78" i="6"/>
  <c r="C78" i="6"/>
  <c r="B78" i="6"/>
  <c r="A78" i="6"/>
  <c r="F74" i="6"/>
  <c r="E74" i="6"/>
  <c r="D74" i="6"/>
  <c r="C74" i="6"/>
  <c r="B74" i="6"/>
  <c r="A74" i="6"/>
  <c r="F71" i="6"/>
  <c r="E71" i="6"/>
  <c r="D71" i="6"/>
  <c r="C71" i="6"/>
  <c r="B71" i="6"/>
  <c r="A71" i="6"/>
  <c r="F68" i="6"/>
  <c r="E68" i="6"/>
  <c r="D68" i="6"/>
  <c r="C68" i="6"/>
  <c r="B68" i="6"/>
  <c r="A68" i="6"/>
  <c r="F65" i="6"/>
  <c r="E65" i="6"/>
  <c r="D65" i="6"/>
  <c r="C65" i="6"/>
  <c r="B65" i="6"/>
  <c r="A65" i="6"/>
  <c r="F62" i="6"/>
  <c r="D62" i="6"/>
  <c r="E62" i="6"/>
  <c r="B62" i="6"/>
  <c r="A62" i="6"/>
  <c r="C62" i="6"/>
  <c r="F59" i="6"/>
  <c r="E59" i="6"/>
  <c r="D59" i="6"/>
  <c r="C59" i="6"/>
  <c r="B59" i="6"/>
  <c r="A59" i="6"/>
  <c r="F55" i="6"/>
  <c r="E55" i="6"/>
  <c r="D55" i="6"/>
  <c r="C55" i="6"/>
  <c r="B55" i="6"/>
  <c r="A55" i="6"/>
  <c r="F52" i="6"/>
  <c r="E52" i="6"/>
  <c r="D52" i="6"/>
  <c r="C52" i="6"/>
  <c r="B52" i="6"/>
  <c r="A52" i="6"/>
  <c r="F49" i="6"/>
  <c r="E49" i="6"/>
  <c r="D49" i="6"/>
  <c r="C49" i="6"/>
  <c r="B49" i="6"/>
  <c r="A49" i="6"/>
  <c r="F46" i="6"/>
  <c r="E46" i="6"/>
  <c r="D46" i="6"/>
  <c r="C46" i="6"/>
  <c r="B46" i="6"/>
  <c r="A46" i="6"/>
  <c r="F43" i="6"/>
  <c r="E43" i="6"/>
  <c r="D43" i="6"/>
  <c r="C43" i="6"/>
  <c r="B43" i="6"/>
  <c r="A43" i="6"/>
  <c r="F40" i="6"/>
  <c r="E40" i="6"/>
  <c r="D40" i="6"/>
  <c r="C40" i="6"/>
  <c r="B40" i="6"/>
  <c r="A40" i="6"/>
  <c r="F37" i="6"/>
  <c r="E37" i="6"/>
  <c r="D37" i="6"/>
  <c r="C37" i="6"/>
  <c r="B37" i="6"/>
  <c r="A37" i="6"/>
  <c r="F34" i="6"/>
  <c r="E34" i="6"/>
  <c r="D34" i="6"/>
  <c r="C34" i="6"/>
  <c r="B34" i="6"/>
  <c r="A34" i="6"/>
  <c r="F31" i="6"/>
  <c r="E31" i="6"/>
  <c r="D31" i="6"/>
  <c r="C31" i="6"/>
  <c r="B31" i="6"/>
  <c r="A31" i="6"/>
  <c r="E11" i="6"/>
  <c r="D11" i="6"/>
  <c r="C11" i="6"/>
  <c r="B11" i="6"/>
  <c r="A11" i="6"/>
  <c r="A14" i="6"/>
  <c r="B14" i="6"/>
  <c r="F28" i="6"/>
  <c r="E28" i="6"/>
  <c r="D28" i="6"/>
  <c r="C28" i="6"/>
  <c r="B28" i="6"/>
  <c r="A28" i="6"/>
  <c r="F25" i="6"/>
  <c r="E25" i="6"/>
  <c r="D25" i="6"/>
  <c r="C25" i="6"/>
  <c r="B25" i="6"/>
  <c r="A25" i="6"/>
  <c r="F20" i="6"/>
  <c r="F14" i="6"/>
  <c r="E14" i="6"/>
  <c r="D14" i="6"/>
  <c r="E20" i="6"/>
  <c r="D20" i="6"/>
  <c r="C20" i="6"/>
  <c r="B20" i="6"/>
  <c r="A20" i="6"/>
  <c r="C14" i="6"/>
  <c r="H113" i="6" l="1"/>
  <c r="H121" i="6" s="1"/>
  <c r="H125" i="6" s="1"/>
  <c r="H126" i="6" s="1"/>
</calcChain>
</file>

<file path=xl/sharedStrings.xml><?xml version="1.0" encoding="utf-8"?>
<sst xmlns="http://schemas.openxmlformats.org/spreadsheetml/2006/main" count="798" uniqueCount="559">
  <si>
    <t>Project Marking Sheet</t>
  </si>
  <si>
    <t>v06</t>
  </si>
  <si>
    <t>Student Name:</t>
  </si>
  <si>
    <t>Student ID:</t>
  </si>
  <si>
    <t>Project Title:</t>
  </si>
  <si>
    <t>Programme:</t>
  </si>
  <si>
    <t>Supervisor:</t>
  </si>
  <si>
    <t>Second Marker:</t>
  </si>
  <si>
    <t>LO: Self-manage a significant piece of individual work using appropriate project management techniques.</t>
  </si>
  <si>
    <t>Mark</t>
  </si>
  <si>
    <t xml:space="preserve"> 01) The student's attendance, timekeeping, engagement and preparation for supervision meetings.</t>
  </si>
  <si>
    <t>Excellent</t>
  </si>
  <si>
    <t>Add any additional notes here..</t>
  </si>
  <si>
    <r>
      <rPr>
        <b/>
        <sz val="11"/>
        <color theme="1"/>
        <rFont val="Calibri"/>
        <family val="2"/>
        <scheme val="minor"/>
      </rPr>
      <t xml:space="preserve"> 02) </t>
    </r>
    <r>
      <rPr>
        <sz val="11"/>
        <color theme="1"/>
        <rFont val="Calibri"/>
        <family val="2"/>
        <scheme val="minor"/>
      </rPr>
      <t>The quality and level of detail of supervision meeting records.</t>
    </r>
  </si>
  <si>
    <r>
      <t xml:space="preserve"> </t>
    </r>
    <r>
      <rPr>
        <b/>
        <sz val="11"/>
        <rFont val="Calibri"/>
        <family val="2"/>
        <scheme val="minor"/>
      </rPr>
      <t>03)</t>
    </r>
    <r>
      <rPr>
        <sz val="11"/>
        <rFont val="Calibri"/>
        <family val="2"/>
        <scheme val="minor"/>
      </rPr>
      <t xml:space="preserve"> The quality of project planning, milestone management and task management.</t>
    </r>
  </si>
  <si>
    <t>04) The student's initiative, independence, ownership, decision making and productivity.</t>
  </si>
  <si>
    <t>LO: Synthesise information, ideas, and practices to define a quality solution to a problem.</t>
  </si>
  <si>
    <t>LO: Recognise the legal, social, ethical, and professional issues relevant to a project.</t>
  </si>
  <si>
    <t>05) The clarity and quality of the problem definition.</t>
  </si>
  <si>
    <t xml:space="preserve"> 06) The relevance, clarity and quality of the stated aims and objectives.</t>
  </si>
  <si>
    <t>07) The scope and depth of legal considerations presented.</t>
  </si>
  <si>
    <t xml:space="preserve"> 08) The scope and depth of social considerations presented.</t>
  </si>
  <si>
    <t xml:space="preserve"> 09) The scope and depth of ethical considerations presented.</t>
  </si>
  <si>
    <t xml:space="preserve"> 10) The scope and depth of professional considerations presented.</t>
  </si>
  <si>
    <t xml:space="preserve"> 11) The quality of the investigation into the context and background of the problem to be addressed.</t>
  </si>
  <si>
    <t xml:space="preserve"> 12) The scope of the literature and technology that has been reviewed.</t>
  </si>
  <si>
    <t xml:space="preserve"> 13) The relevance of the literature and technology that has been reviewed.</t>
  </si>
  <si>
    <t xml:space="preserve"> 14) The level of critical appraisal that has been applied to the literature and technology reviews.</t>
  </si>
  <si>
    <t xml:space="preserve"> 15) The extent to which the literature, technology reviews and investigation have informed the project methodology.</t>
  </si>
  <si>
    <t>Criteria:  Produce a project deliverable that meets a real need in a wider context.</t>
  </si>
  <si>
    <t xml:space="preserve"> 16) The scope and complexity of the artefact, given the degree of study.</t>
  </si>
  <si>
    <t>17) The extent to which the artefact has met the original aims of the project.</t>
  </si>
  <si>
    <t>18) The extent to which the artefact has been completed, given the complexity and synthesis requirements of the technologies and methodology that has been selected.</t>
  </si>
  <si>
    <t xml:space="preserve"> 19) The overall refinement and quality of the artefact given its level of complexity.</t>
  </si>
  <si>
    <t xml:space="preserve"> 20) The scope, relevance and quality of the artefact evaluation.</t>
  </si>
  <si>
    <t xml:space="preserve"> 21) The extent to which the project deliverables and outcomes have been evaluated against the work and solutions of others.</t>
  </si>
  <si>
    <t>Criteria: Critical self-evaluation of the overall project process and deliverables.</t>
  </si>
  <si>
    <t>22) The quality of the reflection on the project process, and any achievements in overcoming issues faced during the project lifetime.</t>
  </si>
  <si>
    <t xml:space="preserve"> 23) The scope, depth and account of what would have been done differently with hindsight is.</t>
  </si>
  <si>
    <t xml:space="preserve"> 24) The scope and relevance of proposed future work.</t>
  </si>
  <si>
    <t>Criteria: Produce a report that describes and summarises the entire project deliverable and process, including evaluation.</t>
  </si>
  <si>
    <t xml:space="preserve"> 25) The report formatting, layout, structure, presentation and correct useage of the requisite template.</t>
  </si>
  <si>
    <t>Good</t>
  </si>
  <si>
    <t xml:space="preserve"> 26) The quality and expression of written content; the overall clarity in communicating the work completed; and the approptiate use of technical language.</t>
  </si>
  <si>
    <t xml:space="preserve"> 27) The alignment of the problem, aims, objectives, methodology, implementation, evaluation and outcomes presented in the conclusion.</t>
  </si>
  <si>
    <t xml:space="preserve"> 28) The scope, quantity, quality, relevance and correct IEEE formatting of references.</t>
  </si>
  <si>
    <t>Criteria: Apply practical and analytical skills present in computer science as a whole. Evaluate during the Viva.</t>
  </si>
  <si>
    <t>29) The extent of new knowledge, ideas and practical skills that were required to undertake the project.</t>
  </si>
  <si>
    <t xml:space="preserve"> 30) The extent of self-reliance, indpendence, resourcefulness and problem solving applied during the project.</t>
  </si>
  <si>
    <t xml:space="preserve"> 31) The extent and scope of technical proficiencies applied during the project.</t>
  </si>
  <si>
    <t xml:space="preserve"> 32) The level of difficulty of the project, given the student's previous experience in the project domain.</t>
  </si>
  <si>
    <t>Supervision Meeting Records (Max 10 Marks)</t>
  </si>
  <si>
    <t>Total</t>
  </si>
  <si>
    <t>Discretionary adjustment to align to closest grade boundary</t>
  </si>
  <si>
    <t>CATEGORICAL MARK</t>
  </si>
  <si>
    <t>HIGHEST</t>
  </si>
  <si>
    <t>EXCELLENT</t>
  </si>
  <si>
    <t>VERY GOOD</t>
  </si>
  <si>
    <t>GOOD</t>
  </si>
  <si>
    <t>ADEQUATE</t>
  </si>
  <si>
    <t>INADEQUATE</t>
  </si>
  <si>
    <t>NON-SUBMISSION</t>
  </si>
  <si>
    <t>Feedback for Excellent</t>
  </si>
  <si>
    <t>Feedback for Very Good</t>
  </si>
  <si>
    <t>Feedback for Good</t>
  </si>
  <si>
    <t>Feedback for Adequate</t>
  </si>
  <si>
    <t>Feedback for Inadequate</t>
  </si>
  <si>
    <t>Feedback for Non-submission</t>
  </si>
  <si>
    <t>Criteria: Self-manage a significant piece of individual work using appropriate project management techniques.</t>
  </si>
  <si>
    <t>HIGHEST GRADE ACHIEVED</t>
  </si>
  <si>
    <t>EXCELLENT: Consistently attended all scheduled meetings with the supervisor.  Always punctual, and consistently displayed a highly prepared and organised approach. Demonstrated exceptional leadership skills by gradually assuming the lead role in meetings, effectively guiding discussions and driving artefactive outcomes.</t>
  </si>
  <si>
    <t>VERY GOOD: Regularly attended scheduled meetings with supervisor, on time, and consistently arrived prepared with relevant materials and information. Actively participated in meetings, providing valuable input, and contributing to discussions. Demonstrated increasing confidence and initiative during meetings, occasionally taking the lead on certain agenda items.</t>
  </si>
  <si>
    <t>GOOD: Attended most scheduled meetings with the supervisor, generally arrived on time and adequately prepared. Generally participated in meetings, offering input, and engaging in discussions when prompted.     Occasionally displayed signs of taking initiative or assuming a leadership role during meetings.</t>
  </si>
  <si>
    <t>ADEQUATE: Attended the majority of scheduled meetings with the supervisor, but occasionally arrived late or unprepared. Showed minimal participation in meetings, with limited contributions to discussions. Rarely demonstrated any initiative or willingness to take the lead during meetings.</t>
  </si>
  <si>
    <t>INADEQUATE: Consistently failed to attend scheduled meetings with the supervisor or frequently arrived late and unprepared. Rarely participated in meetings, showing disinterest or a lack of engagement. Never took the lead or demonstrated any initiative during meetings.</t>
  </si>
  <si>
    <t>NO SUBMISSION: 
This criterion has not been met.</t>
  </si>
  <si>
    <t>Feedback for Criterion 01: Highest classification achieved!</t>
  </si>
  <si>
    <t>Feedback for Criterion 01: Excellent</t>
  </si>
  <si>
    <t>Feedback for Criterion 01: Very Good</t>
  </si>
  <si>
    <t>Feedback for Criterion 01: Good</t>
  </si>
  <si>
    <t>Feedback for Criterion 01: Adequate</t>
  </si>
  <si>
    <t>Feedback for Criterion 01: Inadequate</t>
  </si>
  <si>
    <t>Feedback for Criterion 01: No Submission</t>
  </si>
  <si>
    <t>EXCELLENT: 
Consistently maintained high-quality documentation, providing comprehensive records of all supervisory meetings and their agreed outcomes, with clear and detailed information.</t>
  </si>
  <si>
    <t>VERY GOOD: 
Maintained well-documented records of most supervisory meetings, accurately capturing key discussion points, and agreed outcomes. Demonstrated a commendable level of organisation and attention to detail.</t>
  </si>
  <si>
    <t>GOOD: 
Regularly kept documented records of supervisory meetings, capturing essential information, and agreed outcomes. Displayed a good level of organisation and attention to detail.</t>
  </si>
  <si>
    <t>ADEQUATE: 
Generally maintained documentation of supervisory meetings, recording some information, and some agreed outcomes, although with evidence of gaps and/or less comprehensive details.</t>
  </si>
  <si>
    <t>INADEQUATE: 
Failed to consistently keep or provide any evidence of documentation regarding supervisory meetings and their agreed outcomes, neglecting the responsibility to maintain proper records.</t>
  </si>
  <si>
    <t>Feedback for Criterion 02: Highest classification achieved!</t>
  </si>
  <si>
    <t>Feedback for Criterion 02: Excellent</t>
  </si>
  <si>
    <t>Feedback for Criterion 02: Very Good</t>
  </si>
  <si>
    <t>Feedback for Criterion 02: Good</t>
  </si>
  <si>
    <t>Feedback for Criterion 02: Adequate</t>
  </si>
  <si>
    <t>Feedback for Criterion 02: Inadequate</t>
  </si>
  <si>
    <t>Feedback for Criterion 02: No Submission</t>
  </si>
  <si>
    <t>EXCELLENT: 
A highly comprehensive and well-thought-out plan of work (including an evaluation strategy) has been developed,  that demonstrates exceptional self-monitoring skills to track progress, and a detailed process to effectively  accommodate changes in project scope and requirements.</t>
  </si>
  <si>
    <t>VERY GOOD: 
A comprehensive and well-thought-out plan of work (including an evaluation strategy) has been developed,  that demonstrates very good self-monitoring skills to track progress, and a general process to effectively  accommodate changes in project scope and requirements.</t>
  </si>
  <si>
    <t>GOOD: 
A generally well-thought-out plan of work (including an evaluation strategy) has been developed,  that demonstrates good self-monitoring skills to track progress, and consideration of how to effectively  accommodate changes in project scope and requirements.</t>
  </si>
  <si>
    <t>ADEQUATE: 
A basic plan of work (that includes an outline of evaluation considerations) has been developed,  that includes an adequate plan for self-monitoring and progress tracking, and limited consideration of how to effectively  accommodate changes in project scope and requirements.</t>
  </si>
  <si>
    <t>INADEQUATE:
A plan of work, strategy for evaluation, process for self-monitoring and accommodating changes in the project scope or requirements, are underdeveloped.</t>
  </si>
  <si>
    <t>Feedback for Criterion 03: Highest classification achieved!</t>
  </si>
  <si>
    <t>Feedback for Criterion 03: Excellent</t>
  </si>
  <si>
    <t>Feedback for Criterion 03: Very Good</t>
  </si>
  <si>
    <t>Feedback for Criterion 03: Good</t>
  </si>
  <si>
    <t>Feedback for Criterion 03: Adequate</t>
  </si>
  <si>
    <t>Feedback for Criterion 03: Inadequate</t>
  </si>
  <si>
    <t>Feedback for Criterion 03: No Submission</t>
  </si>
  <si>
    <t>EXCELLENT: Demonstrated exceptional initiative and organisational independence in every aspect of managing the project. Proactively taking ownership, making well-informed decisions, and consistently exceeding expectations.</t>
  </si>
  <si>
    <t>VERY GOOD: displayed a high level of initiative and organisational independence in managing the project. Taking ownership of tasks, making informed decisions, and consistently delivering results that fully meet expectations.</t>
  </si>
  <si>
    <t>GOOD: 
Showing a good level of initiative and organisational independence in managing the project. Taking responsibility for assigned tasks, making appropriate decisions, and generally meeting project management expectations.</t>
  </si>
  <si>
    <t>ADEQUATE: 
displayed some initiative and organisational independence in managing the project. Completing assigned tasks with reasonable competence, making basic project management decisions when necessary.</t>
  </si>
  <si>
    <t>INADEQUATE: 
failed to demonstrate initiative or organisational independence in managing the project. Showing a lack of ownership and Demonstrated uninformed project management decisions.</t>
  </si>
  <si>
    <t>Feedback for Criterion 04: Highest classification achieved!</t>
  </si>
  <si>
    <t>Feedback for Criterion 04: Excellent</t>
  </si>
  <si>
    <t>Feedback for Criterion 04: Very Good</t>
  </si>
  <si>
    <t>Feedback for Criterion 04: Good</t>
  </si>
  <si>
    <t>Feedback for Criterion 04: Adequate</t>
  </si>
  <si>
    <t>Feedback for Criterion 04: Inadequate</t>
  </si>
  <si>
    <t>Feedback for Criterion 04: No Submission</t>
  </si>
  <si>
    <t>Criteria: Synthesise information, ideas, and practices to define a quality solution to a problem.</t>
  </si>
  <si>
    <t xml:space="preserve">EXCELLENT: 
The problem defined is clear, definitively focused, and is clearly understood; as indicated by a distinct problem statement, and wholly appropriate project aims and objectives. </t>
  </si>
  <si>
    <t>VERY GOOD: 
The problem defined is clear, focused, and is understood; as indicated by a problem statement, appropriate project aims and objectives.</t>
  </si>
  <si>
    <t>GOOD: 
The problem defined is generally clear, focused, and is mostly understood; as indicated by a problem statement, mostly appropriate project aims and objectives.</t>
  </si>
  <si>
    <t>ADEQUATE: 
The problem could be better defined and is not completely understood; as indicated by an unclear or underdeveloped problem proposition, and some unclear project aims and/or objectives.</t>
  </si>
  <si>
    <t>INADEQUATE: 
The problem is not well defined and is not well understood; as indicated by the lack of a clear problem proposition, project aims and/or objectives.</t>
  </si>
  <si>
    <t>Feedback for Criterion 05: Highest classification achieved!</t>
  </si>
  <si>
    <t>Feedback for Criterion 05: Excellent</t>
  </si>
  <si>
    <t>Feedback for Criterion 05: Very Good</t>
  </si>
  <si>
    <t>Feedback for Criterion 05: Good</t>
  </si>
  <si>
    <t>Feedback for Criterion 05: Adequate</t>
  </si>
  <si>
    <t>Feedback for Criterion 05: Inadequate</t>
  </si>
  <si>
    <t>Feedback for Criterion 05: No Submission</t>
  </si>
  <si>
    <t>EXCELLENT: 
The aims and objectives are exceptionally well-written, precise, and comprehensive. They clearly articulate the project's goals, objectives, and expected outcomes in a manner that is both specific and achievable. This level of clarity and detail set a high standard for the project.</t>
  </si>
  <si>
    <t>VERY GOOD: 
The aims and objectives are well-defined, precise, and measurable. They demonstrate a thorough understanding of the project's goals and the desired outcomes. There are opportunities for minor refinements, but overall, they are well-crafted.</t>
  </si>
  <si>
    <t>GOOD: 
The aims and objectives are clear, specific, and measurable. They effectively outline what the project aims to achieve and the expected outcomes. However, there may be room for improvement in terms of precision and scope.</t>
  </si>
  <si>
    <t>ADEQUATE: 
The aims and objectives are somewhat clear but could be more specific and measurable. They provide a general direction for the project but lack detail and focus.</t>
  </si>
  <si>
    <t>INADEQUATE: 
The aims and objectives lack clarity and relevance. They do not clearly articulate what the project intends to achieve or the outcomes expected.</t>
  </si>
  <si>
    <t>Feedback for Criterion 06: Highest classification achieved!</t>
  </si>
  <si>
    <t>Feedback for Criterion 06: Excellent</t>
  </si>
  <si>
    <t>Feedback for Criterion 06: Very Good</t>
  </si>
  <si>
    <t>Feedback for Criterion 06: Good</t>
  </si>
  <si>
    <t>Feedback for Criterion 06: Adequate</t>
  </si>
  <si>
    <t>Feedback for Criterion 06: Inadequate</t>
  </si>
  <si>
    <t>Feedback for Criterion 06: No Submission</t>
  </si>
  <si>
    <t>EXCELLENT: There is excellent evidence of an understanding of relevant legal issues related to the project, as demonstrated by statements made in the project report.</t>
  </si>
  <si>
    <t>VERY GOOD: There is very good evidence of an understanding of relevant legal issues related to the project, as demonstrated by statements made in the project report.</t>
  </si>
  <si>
    <t>GOOD: There is good evidence of an understanding of relevant legal issues related to the project, as demonstrated by statements made in the project report.</t>
  </si>
  <si>
    <t>ADEQUATE: There is adequate evidence of an understanding of relevant legal issues related to the project, as demonstrated by statements made in the project report.</t>
  </si>
  <si>
    <t>INADEQUATE: There is little evidence of an understanding of relevant legal issues related to the project, as demonstrated by a lack of statements made in the project report.</t>
  </si>
  <si>
    <t>NO SUBMISSION: This criterion has not been met.</t>
  </si>
  <si>
    <t>Feedback for Criterion 07: Highest classification achieved!</t>
  </si>
  <si>
    <t>Feedback for Criterion 07: Excellent</t>
  </si>
  <si>
    <t>Feedback for Criterion 07: Very Good</t>
  </si>
  <si>
    <t>Feedback for Criterion 07: Good</t>
  </si>
  <si>
    <t>Feedback for Criterion 07: Adequate</t>
  </si>
  <si>
    <t>Feedback for Criterion 07: Inadequate</t>
  </si>
  <si>
    <t>Feedback for Criterion 07: No Submission</t>
  </si>
  <si>
    <t>EXCELLENT: There is excellent evidence of an understanding of relevant social issues related to the project, as demonstrated by statements made in the project report.</t>
  </si>
  <si>
    <t>VERY GOOD: There is very good evidence of an understanding of relevant social issues related to the project, as demonstrated by statements made in the project report.</t>
  </si>
  <si>
    <t>GOOD: There is good evidence of an understanding of relevant social issues related to the project, as demonstrated by statements made in the project report.</t>
  </si>
  <si>
    <t>ADEQUATE: There is adequate evidence of an understanding of relevant social issues related to the project, as demonstrated by statements made in the project report.</t>
  </si>
  <si>
    <t>INADEQUATE: There is little evidence of an understanding of relevant social issues related to the project, as demonstrated by a lack of statements made in the project report.</t>
  </si>
  <si>
    <t>EXCELLENT: There is excellent evidence of understanding of relevant ethical issues related to the project, as demonstrated by statements made in the project report and suitable ethical clearance being sought and granted.</t>
  </si>
  <si>
    <t>VERY GOOD: There is very good evidence of understanding of relevant ethical issues related to the project, as demonstrated by statements made in the project report and suitable ethical clearance being sought and granted.</t>
  </si>
  <si>
    <t>GOOD: There is good evidence of understanding of relevant ethical issues related to the project, as demonstrated by statements made in the project report and suitable ethical clearance being sought and granted.</t>
  </si>
  <si>
    <t>ADEQUATE: There is adequate evidence of understanding of relevant ethical issues related to the project, as demonstrated by statements made in the project report and suitable ethical clearance being sought and granted.</t>
  </si>
  <si>
    <t>INADEQUATE: There is little evidence of understanding of relevant ethical issues related to the project, as demonstrated by a lack of statements made in the project report, and suitable ethical clearance being sought and granted.</t>
  </si>
  <si>
    <t>EXCELLENT: There is excellent evidence of an understanding of relevant professional issues related to the project, as demonstrated by statements made in the project report.</t>
  </si>
  <si>
    <t>VERY GOOD: There is very good evidence of an understanding of relevant professional issues related to the project, as demonstrated by statements made in the project report.</t>
  </si>
  <si>
    <t>GOOD: There is good evidence of an understanding of relevant professional issues related to the project, as demonstrated by statements made in the project report.</t>
  </si>
  <si>
    <t>ADEQUATE: There is adequate evidence of an understanding of relevant professional issues related to the project, as demonstrated by statements made in the project report.</t>
  </si>
  <si>
    <t>INADEQUATE: There is little evidence of an understanding of relevant professional issues related to the project, as demonstrated by a lack of statements made in the project report.</t>
  </si>
  <si>
    <t>EXCELLENT: 
A high-quality investigation has been undertaken and evidenced into the problem context and background.</t>
  </si>
  <si>
    <t>VERY GOOD: 
A very good investigation has been undertaken and evidenced into the problem context and background.</t>
  </si>
  <si>
    <t>GOOD: 
A good investigation has been undertaken and evidenced into the problem context and background.</t>
  </si>
  <si>
    <t>ADEQUATE: 
An adequate investigation has been undertaken and evidenced into the problem context and background.</t>
  </si>
  <si>
    <t>INADEQUATE: 
A minimal investigation has been undertaken with little evidence into the problem context and background.</t>
  </si>
  <si>
    <t>Feedback for Criterion 08: Highest classification achieved!</t>
  </si>
  <si>
    <t>Feedback for Criterion 08: Excellent</t>
  </si>
  <si>
    <t>Feedback for Criterion 08: Very Good</t>
  </si>
  <si>
    <t>Feedback for Criterion 08: Good</t>
  </si>
  <si>
    <t>Feedback for Criterion 08: Adequate</t>
  </si>
  <si>
    <t>Feedback for Criterion 08: Inadequate</t>
  </si>
  <si>
    <t>Feedback for Criterion 08: No Submission</t>
  </si>
  <si>
    <t>EXCELLENT: 
An excellent range of literature and relevant technology has been reviewed.</t>
  </si>
  <si>
    <t>VERY GOOD:
A very good range of literature and relevant technology has been reviewed.</t>
  </si>
  <si>
    <t>GOOD:
A good range of literature and relevant technology has been reviewed.</t>
  </si>
  <si>
    <t>ADEQUATE:
An adequate range of literature and relevant technology has been reviewed.</t>
  </si>
  <si>
    <t>INADEQUATE: 
A very limited range of literature and relevant technology has been reviewed.</t>
  </si>
  <si>
    <t>EXCELLENT: The literature and technology reviews are exceptionally relevant to the project, showcasing a thorough understanding of the topic area and its implications for the project's objectives. The reviews offer insightful analysis, synthesising diverse sources to provide a comprehensive understanding of the relevant literature and technologies. This exemplary level of relevance sets a framework for the project's academic rigor or employability impact.</t>
  </si>
  <si>
    <t>VERY GOOD: The literature and technology reviews exhibit a very good level of relevance to the project, offering in-depth analysis and critical evaluation of relevant sources. The reviews demonstrate a strong understanding of how the reviewed materials contribute to the project's goals, laying a very good foundation for the project's objectives and direction.</t>
  </si>
  <si>
    <t>GOOD: The literature and technology reviews show a clear relevance to the project, with good coverage of relevant materials. The reviews effectively integrate some theoretical concepts and existing technology solutions, providing a good framework for the project's objectives and direction.</t>
  </si>
  <si>
    <t>ADEQUATE: The literature and technology reviews demonstrate some relevance to the project, but there are gaps in the coverage or depth of analysis. The reviews provide a basic understanding of relevant concepts and technologies but fail to fully contextualise their importance to the project.</t>
  </si>
  <si>
    <t>INADEQUATE: The literature and technology reviews lack relevance to the topic of the project. There is limited connection between the reviewed materials and the project objectives, resulting in a weak foundation for further research or implementation.</t>
  </si>
  <si>
    <t>Feedback for Criterion 09: Highest classification achieved!</t>
  </si>
  <si>
    <t>Feedback for Criterion 09: Excellent</t>
  </si>
  <si>
    <t>Feedback for Criterion 09: Very Good</t>
  </si>
  <si>
    <t>Feedback for Criterion 09: Good</t>
  </si>
  <si>
    <t>Feedback for Criterion 09: Adequate</t>
  </si>
  <si>
    <t>Feedback for Criterion 09: Inadequate</t>
  </si>
  <si>
    <t>Feedback for Criterion 09: No Submission</t>
  </si>
  <si>
    <t>EXCELLENT: 
Excellent critical appraisal of the literature-technology that has been reviewed.</t>
  </si>
  <si>
    <t>VERY GOOD: 
Very good critical appraisal of the literature-technology that has been reviewed.</t>
  </si>
  <si>
    <t>GOOD: 
Good critical appraisal of the literature-technology that has been reviewed.</t>
  </si>
  <si>
    <t>ADEQUATE: 
Adequate critical appraisal of the literature-technology that has been reviewed.</t>
  </si>
  <si>
    <t>INADEQUATE: 
Little critical appraisal of the literature-technology that has been reviewed.</t>
  </si>
  <si>
    <t>Feedback for Criterion 10: Highest classification achieved!</t>
  </si>
  <si>
    <t>Feedback for Criterion 10: Excellent</t>
  </si>
  <si>
    <t>Feedback for Criterion 10: Very Good</t>
  </si>
  <si>
    <t>Feedback for Criterion 10: Good</t>
  </si>
  <si>
    <t>Feedback for Criterion 10: Adequate</t>
  </si>
  <si>
    <t>Feedback for Criterion 10: Inadequate</t>
  </si>
  <si>
    <t>Feedback for Criterion 10: No Submission</t>
  </si>
  <si>
    <t>EXCELLENT: 
The literature, technology reviews and investigation, have directly informed the project methodology, and subsequently the actual work to be undertaken within the project to solve the problem.</t>
  </si>
  <si>
    <t>VERY GOOD: 
The literature, technology reviews and investigation, have mostly informed the project methodology, and subsequently the actual work to be undertaken within the project to solve the problem.</t>
  </si>
  <si>
    <t>GOOD: 
The literature, technology reviews and investigation, have generally informed the project methodology, and subsequently much of the actual work to be undertaken within the project to solve the problem.</t>
  </si>
  <si>
    <t>ADEQUATE: 
The literature, technology reviews and investigation, have somewhat influenced the project methodology, and subsequently some aspects of the actual work to be undertaken within the project to solve the problem.</t>
  </si>
  <si>
    <t>INADEQUATE: 
The literature, technology reviews and investigation, have a limited relevance to project methodology, and subsequently will have minimal relevance to the  work to be undertaken within the project to solve the problem.</t>
  </si>
  <si>
    <t>Feedback for Criterion 11: Highest classification achieved!</t>
  </si>
  <si>
    <t>Feedback for Criterion 11: Excellent</t>
  </si>
  <si>
    <t>Feedback for Criterion 11: Very Good</t>
  </si>
  <si>
    <t>Feedback for Criterion 11: Good</t>
  </si>
  <si>
    <t>Feedback for Criterion 11: Adequate</t>
  </si>
  <si>
    <t>Feedback for Criterion 11: Inadequate</t>
  </si>
  <si>
    <t>Feedback for Criterion 11: No Submission</t>
  </si>
  <si>
    <t>Criteria: Produce a project deliverable that meets a real need in a wider context.</t>
  </si>
  <si>
    <t>EXCELLENT: The artefact developed is of a significant scope and complexity given the degree of study.</t>
  </si>
  <si>
    <t>VERY GOOD: The artefact developed is of a very good scope and complexity given the degree of study.</t>
  </si>
  <si>
    <t>GOOD: The artefact developed is of a good scope and complexity given the degree of study.</t>
  </si>
  <si>
    <t>ADEQUATE: The artefact developed is of an adequate scope and complexity given the degree of study.</t>
  </si>
  <si>
    <t>INADEQUATE: The artefact developed is of a very limited scope and complexity given the degree of study.</t>
  </si>
  <si>
    <t>EXCELLENT: There is evidence to show that the artefact has successfully met all of the original aims of the project.</t>
  </si>
  <si>
    <t>VERY GOOD: There is evidence to show that the artefact has successfully met virtually all of the original aims of the project.</t>
  </si>
  <si>
    <t>GOOD: There is evidence to show that the artefact has successfully met many of the original aims of the project.</t>
  </si>
  <si>
    <t>ADEQUATE: There is evidence to show that the artefact has met some of the original aims of the project.</t>
  </si>
  <si>
    <t>INADEQUATE: There is evidence to show that the artefact has met very few of the original aims of the project.</t>
  </si>
  <si>
    <t>EXCELLENT: The artefact surpasses expectations, showcasing exceptional completion and mastery in the integration of selected technologies and methodologies. Synthesis is exemplary, demonstrating a deep understanding and skillful application that exceeds the complexity requirements of the final year project.</t>
  </si>
  <si>
    <t>VERY GOOD: The artefact exhibits a high level of completion with a well-integrated synthesis of selected technologies and methodologies. There is clear evidence of understanding and proficient application, resulting in a cohesive project that effectively meets the complexity requirements.</t>
  </si>
  <si>
    <t>GOOD: The artefact demonstrates satisfactory completion and a reasonable integration of selected technologies and methodologies. There is evidence of understanding and application, though there may be minor areas where synthesis could be improved for a more cohesive project.</t>
  </si>
  <si>
    <t>ADEQUATE: The artefact shows basic completion with an attempt to incorporate selected technologies and methodologies. However, there are noticeable shortcomings in the depth of integration or understanding, and the synthesis of concepts may be limited or lacking cohesion.</t>
  </si>
  <si>
    <t>INADEQUATE: The artefact lacks substantial completion and fails to demonstrate a cohesive integration of selected technologies and methodologies. There are significant gaps in understanding or application, hindering the project's synthesis requirements.</t>
  </si>
  <si>
    <t>EXCELLENT: The artefact stands out for its exceptional refinement and quality, demonstrating mastery over the subject matter and its complexities. It exceeds expectations in all aspects, showcasing originality, creativity, and a deep understanding of the project's objectives.</t>
  </si>
  <si>
    <t>VERY GOOD: The artefact displays a high level of refinement and quality, effectively addressing the complexity inherent in a final year project. It meets or exceeds expectations in most aspects, showcasing a thorough understanding of the subject matter and implementation.</t>
  </si>
  <si>
    <t>GOOD: The artefact shows satisfactory refinement and quality, meeting most of the expectations for a final year project submission. While there may be some minor issues or areas for enhancement, overall, it demonstrates a commendable level of effort and competence.</t>
  </si>
  <si>
    <t>ADEQUATE: The artefact demonstrates some level of refinement but falls short in certain aspects, particularly in addressing the complexity expected of a final year project. There are notable areas for improvement.</t>
  </si>
  <si>
    <t>INADEQUATE: The artefact lacks refinement and exhibits significant flaws in its execution. It fails to meet the expected standards for a final year project submission, particularly considering its complexity.</t>
  </si>
  <si>
    <t>EXCELLENT: The evaluation is exceptional in its depth, clarity, and analytical rigor. It offers nuanced insights and demonstrates a sophisticated understanding of the artefact's strengths and weaknesses. The evaluation is comprehensive, well-structured, and effectively communicates its findings. It exceeds expectations and showcases mastery of the subject matter.</t>
  </si>
  <si>
    <t>VERY GOOD: The evaluation is comprehensive and well-executed, offering a thorough analysis of the artefact's scope, relevance, and quality. It provides valuable insights and demonstrates critical thinking skills. It effectively evaluates the artefact against clearly specified criteria.</t>
  </si>
  <si>
    <t>GOOD: The evaluation demonstrates a good understanding of the artefact and its relevance. It offers insightful analysis and effectively addresses the scope of the evaluation criteria. However, there are gaps and  areas where more detail could enhance the assessment.</t>
  </si>
  <si>
    <t>ADEQUATE: The evaluation provides a basic assessment of the artefact but lacks thoroughness and/or critical analysis. It covers some aspects but lacks depth and/or insight into its implications.</t>
  </si>
  <si>
    <t>INADEQUATE: The evaluation lacks depth and fails to adequately assess the artefact. It lacks clarity, coherence, and/or detail. It does not provide sufficient evidence or analysis to support its conclusions.</t>
  </si>
  <si>
    <t>EXCELLENT:There is excellent evidence of the project deliverables and outcomes being evaluated against the  work and solutions of others.</t>
  </si>
  <si>
    <t>VERY GOOD: There is very good evidence of the project deliverables and outcomes being evaluated against the  work and solutions of others.</t>
  </si>
  <si>
    <t>GOOD: There is good evidence of the project deliverables and outcomes being evaluated against the  work and solutions of others.</t>
  </si>
  <si>
    <t>ADEQUATE: There is adequate evidence of the project deliverables and outcomes being evaluated against the  work and solutions of others.</t>
  </si>
  <si>
    <t>INADEQUATE: There is very little evidence of the project deliverables and outcomes being evaluated against the  work and solutions of others.</t>
  </si>
  <si>
    <t xml:space="preserve"> </t>
  </si>
  <si>
    <t>EXCELLENT: There is an  excellent reflection on the project process, and  an outstanding account of achievements in overcoming issues faced during the project lifetime.</t>
  </si>
  <si>
    <t>VERY GOOD: There is a very good reflection on the project process, and  a proficient account of achievements in overcoming issues faced during the project lifetime.</t>
  </si>
  <si>
    <t>GOOD: There is a good reflection on the project process, and a good account of achievements in overcoming issues faced during the project lifetime.</t>
  </si>
  <si>
    <t>ADEQUATE: There is an adequate reflection on the project process, which includes a minimal account of achievements in overcoming issues faced during the project lifetime.</t>
  </si>
  <si>
    <t>INADEQUATE: There is very limited reflection on the project process, which does not include any account of achievements in overcoming issues faced during the project lifetime.</t>
  </si>
  <si>
    <t>EXCELLENT: There is an excellent account of what would have been done differently with hindsight.</t>
  </si>
  <si>
    <t>VERY GOOD: There is a very good account of what would have been done differently with hindsight.</t>
  </si>
  <si>
    <t>GOOD: There is a good account of what would have been done differently with hindsight.</t>
  </si>
  <si>
    <t>ADEQUATE: There is an adequate account of what would have been done differently with hindsight.</t>
  </si>
  <si>
    <t>INADEQUATE: There is an inadequate account of what would have been done differently with hindsight.</t>
  </si>
  <si>
    <t>EXCELLENT: There is an excellent description of fully relevant future work, which could be undertaken with the project.</t>
  </si>
  <si>
    <t>VERY GOOD: There is a very good description of relevant future work, which could be undertaken with the project.</t>
  </si>
  <si>
    <t>GOOD: There is a good description of some relevant future work, which could be undertaken with the project.</t>
  </si>
  <si>
    <t>ADEQUATE: There is an adequate description of future work which could be undertaken with the project.</t>
  </si>
  <si>
    <t>INADEQUATE: There is a very limited indication of future work, which could be undertaken with the project.</t>
  </si>
  <si>
    <t>Produce a report that describes and summarises the entire project deliverable and process, including evaluation.</t>
  </si>
  <si>
    <t>EXCELLENT: The report conforms to all standards regarding the quality and format of presentation, including correct usage of the project report template.</t>
  </si>
  <si>
    <t>VERY GOOD: The report conforms to almost all standards regarding the quality and format of presentation; and a mostly correct usage of the project report template.</t>
  </si>
  <si>
    <t>GOOD: The report conforms to many standards regarding the quality and format of presentation; and a generally correct usage of the project report template.</t>
  </si>
  <si>
    <t>ADEQUATE: The report conforms to some standards regarding the quality and format of presentation; and a partially correct usage of the project report template.</t>
  </si>
  <si>
    <t>INADEQUATE: The report conforms poorly to standards regarding quality and format of presentation, and generally does not use the project report template correctly.</t>
  </si>
  <si>
    <t>Feedback for Criterion 12: Highest classification achieved!</t>
  </si>
  <si>
    <t>Feedback for Criterion 12: Excellent</t>
  </si>
  <si>
    <t>Feedback for Criterion 12: Very Good</t>
  </si>
  <si>
    <t>Feedback for Criterion 12: Good</t>
  </si>
  <si>
    <t>Feedback for Criterion 12: Adequate</t>
  </si>
  <si>
    <t>Feedback for Criterion 12: Inadequate</t>
  </si>
  <si>
    <t>Feedback for Criterion 12: No Submission</t>
  </si>
  <si>
    <t>EXCELLENT: The quality of written expression and clarity is excellent, and clearly conveys the work completed, using appropriate technical language.</t>
  </si>
  <si>
    <t>VERY GOOD: Overall, the quality of written expression and clarity is very good, and mostly conveys the work completed, using appropriate technical language.</t>
  </si>
  <si>
    <t>GOOD: Overall, the quality of written expression and clarity is good, and generally conveys the work completed, using appropriate technical language.</t>
  </si>
  <si>
    <t>ADEQUATE: Overall, the quality of written expression and clarity is adequate, and generally conveys the work completed, using some appropriate technical language.</t>
  </si>
  <si>
    <t>INADEQUATE: Overall, the quality of written expression and clarity is poor, and does not use appropriate technical language to convey the work completed.</t>
  </si>
  <si>
    <t>Feedback for Criterion 13: Highest classification achieved!</t>
  </si>
  <si>
    <t>Feedback for Criterion 13: Excellent</t>
  </si>
  <si>
    <t>Feedback for Criterion 13: Very Good</t>
  </si>
  <si>
    <t>Feedback for Criterion 13: Good</t>
  </si>
  <si>
    <t>Feedback for Criterion 13: Adequate</t>
  </si>
  <si>
    <t>Feedback for Criterion 13: Inadequate</t>
  </si>
  <si>
    <t>Feedback for Criterion 13: No Submission</t>
  </si>
  <si>
    <t>EXCELLENT: The conclusion provides a compelling and insightful synthesis of the project's outcomes. It demonstrates a profound understanding of how the stated problem was addressed, the aims and objectives were achieved, and the methodology was executed. Critical reflection on the project's implementation, evaluation, and outcomes is extensive.</t>
  </si>
  <si>
    <t>VERY GOOD: The conclusion offers a comprehensive summary of the project outcomes, effectively demonstrating how the stated problem was tackled, objectives were met, and methodology was executed. Critical analysis of the implementation, evaluation, and outcomes is very good. There are minor areas where further depth or insight could enhance the analysis.</t>
  </si>
  <si>
    <t>GOOD: The conclusion effectively summarises the project outcomes, demonstrating a clear understanding of how the stated problem was addressed and the objectives were achieved. There is  good evidence of a critical reflection on the methodology, implementation and  evaluation, though some areas lack thorough analysis.</t>
  </si>
  <si>
    <t>ADEQUATE: The conclusion provides a basic summary of the project outcomes, but lacks depth in considering the stated  problem,aims, objectives, evaluation, methodology and implementation. Analysis and a reflection on the project's limitations or areas for improvement, are limited and can be further developed.</t>
  </si>
  <si>
    <t>INADEQUATE: The conclusion lacks clarity and fails to effectively summarise the project's findings and outcomes. It overlooks a reflective consideration of the stated problem,aims, objectives, evaluation, methodology and implementation. Analysis is missing or extremely limited. There is no reflection on the project's limitations or areas for improvement.</t>
  </si>
  <si>
    <t>EXCELLENT: 
 The references provided are comprehensive, covering all relevant aspects of the project topic thoroughly and in-depth. They demonstrate an extensive research effort, exceeding basic requirements in both quantity and quality.  The formatting is flawless according to IEEE guidelines, with no errors or inconsistencies present.</t>
  </si>
  <si>
    <t>VERY GOOD: 
The references cover all relevant aspects of the project topic to a very good standard, with few or no significant gaps. They exceed basic requirements in terms of quantity. The quality of the references is very good, with credible sources and relevant information.  Formatting is accurate according to IEEE guidelines, with only occasional minor errors.</t>
  </si>
  <si>
    <t>GOOD: 
The references provided address most relevant aspects of the project topic. They meet the basic requirements in terms of quantity and quality, with reliable sources and up-to-date information.  Formatting is generally accurate according to IEEE guidelines, with some minor errors present.</t>
  </si>
  <si>
    <t>ADEQUATE: 
The references provided exhibit some of the following: too few, low quality, very limited scope, not directly relevant to the project, incorrectly formatted according to IEEE guidelines.</t>
  </si>
  <si>
    <t>INADEQUATE: 
The references provided exhibit all or most of the following: too few, low quality, very limited scope, not directly relevant to the project, incorrectly formatted according to IEEE guidelines.</t>
  </si>
  <si>
    <t>Criteria: Apply practical and analytical skills present in computer science as a whole.</t>
  </si>
  <si>
    <t>EXCELLENT: The artefact delivered involved creation and/or mastery of completely new ideas, knowledge areas and practical concepts to the student.</t>
  </si>
  <si>
    <t>VERY GOOD: The artefact delivered involved creation and/or mastery of many new ideas, knowledge areas and practical concepts to the student.</t>
  </si>
  <si>
    <t>GOOD: The artefact delivered involved creation and/or mastery of some new ideas, knowledge areas and practical concepts to the student.</t>
  </si>
  <si>
    <t>ADEQUATE: The artefact delivered involved creation and/or mastery of very few new ideas, knowledge areas and practical concepts to the student.</t>
  </si>
  <si>
    <t>INADEQUATE: The artefact delivered could be achieved without extending taught ideas, knowledge areas and practical concepts to the student.</t>
  </si>
  <si>
    <t>Feedback for Criterion 14: Highest classification achieved!</t>
  </si>
  <si>
    <t>Feedback for Criterion 14: Excellent</t>
  </si>
  <si>
    <t>Feedback for Criterion 14: Very Good</t>
  </si>
  <si>
    <t>Feedback for Criterion 14: Good</t>
  </si>
  <si>
    <t>Feedback for Criterion 14: Adequate</t>
  </si>
  <si>
    <t>Feedback for Criterion 14: Inadequate</t>
  </si>
  <si>
    <t>Feedback for Criterion 14: No Submission</t>
  </si>
  <si>
    <t>EXCELLENT: There is excellent evidence of self-reliance and resourcefulness in solving technical problems, demonstrated by seeking of technical information, understanding, then applying it.</t>
  </si>
  <si>
    <t>VERY GOOD: There is very good evidence of self-reliance and resourcefulness in solving technical problems, demonstrated by seeking of technical information, understanding, then applying it.</t>
  </si>
  <si>
    <t>GOOD: There is good evidence of self-reliance and resourcefulness in solving technical problems, demonstrated by seeking of technical information, understanding, then applying it.</t>
  </si>
  <si>
    <t>ADEQUATE: There is adequate evidence of self-reliance and resourcefulness in solving technical problems demonstrated by seeking of technical information, understanding it, and then generally applying it.</t>
  </si>
  <si>
    <t>INADEQUATE: There is little evidence of self-reliance and resourcefulness in solving technical problems with little to no demonstration of seeking technical information, understanding it, and applying it.</t>
  </si>
  <si>
    <t xml:space="preserve">EXCELLENT: Excellent technical proficiencies were consistently displayed, showcasing mastery and precision in both understanding and application of complex concepts. Throughout the project, there was an exceptional depth and clarity in the execution of technical tasks, resulting in outstanding achievements. </t>
  </si>
  <si>
    <t>VERY GOOD: Notable  technical proficiencies were evident throughout the project, demonstrating a very good understanding and adept application of key concepts.</t>
  </si>
  <si>
    <t xml:space="preserve">GOOD: Throughout the project, there were good demonstration s of technical proficiencies, showcasing a competencies of key concepts. </t>
  </si>
  <si>
    <t>ADEQUATE: Throughout the project, technical proficiencies were demonstrated to an adequate extent. There were clear areas where improvement was needed. The use of tools and techniques was present but often accompanied by errors or inefficiencies, indicating a need for further refinement and practice to achieve a higher level of proficiency.</t>
  </si>
  <si>
    <t xml:space="preserve">INADEQUATE: The application of technical proficiencies throughout the project was notably deficient, revealing a lack of understanding and competence in key areas. Concepts were often misunderstood or overlooked, resulting in incomplete or incorrect implementations. </t>
  </si>
  <si>
    <t>Feedback for Criterion 15: Highest classification achieved!</t>
  </si>
  <si>
    <t>Feedback for Criterion 15: Excellent</t>
  </si>
  <si>
    <t>Feedback for Criterion 15: Very Good</t>
  </si>
  <si>
    <t>Feedback for Criterion 15: Good</t>
  </si>
  <si>
    <t>Feedback for Criterion 15: Adequate</t>
  </si>
  <si>
    <t>Feedback for Criterion 15: Inadequate</t>
  </si>
  <si>
    <t>Feedback for Criterion 15: No Submission</t>
  </si>
  <si>
    <t xml:space="preserve">EXCELLENT: 
An extremely challenging problem, given previous experience and domain of study. </t>
  </si>
  <si>
    <t>VERY GOOD: 
A challenging problem, given previous experience and domain of study.</t>
  </si>
  <si>
    <t>GOOD: 
A demanding problem, given previous experience and domain of study.</t>
  </si>
  <si>
    <t>ADEQUATE: 
A reasonably demanding problem given previous experience and domain of study.</t>
  </si>
  <si>
    <t>INADEQUATE: 
Not a very demanding problem and/or challenge, given previous experience and domain of study.</t>
  </si>
  <si>
    <t>Feedback for Criterion 16: Highest classification achieved!</t>
  </si>
  <si>
    <t>Feedback for Criterion 16: Excellent</t>
  </si>
  <si>
    <t>Feedback for Criterion 16: Very Good</t>
  </si>
  <si>
    <t>Feedback for Criterion 16: Good</t>
  </si>
  <si>
    <t>Feedback for Criterion 16: Adequate</t>
  </si>
  <si>
    <t>Feedback for Criterion 16: Inadequate</t>
  </si>
  <si>
    <t>Feedback for Criterion 16: No Submission</t>
  </si>
  <si>
    <t>Feedback for Criterion 17: Highest classification achieved!</t>
  </si>
  <si>
    <t>Feedback for Criterion 17: Excellent</t>
  </si>
  <si>
    <t>Feedback for Criterion 17: Very Good</t>
  </si>
  <si>
    <t>Feedback for Criterion 17: Good</t>
  </si>
  <si>
    <t>Feedback for Criterion 17: Adequate</t>
  </si>
  <si>
    <t>Feedback for Criterion 17: Inadequate</t>
  </si>
  <si>
    <t>Feedback for Criterion 17: No Submission</t>
  </si>
  <si>
    <t>Feedback for Criterion 18: Highest classification achieved!</t>
  </si>
  <si>
    <t>Feedback for Criterion 18: Excellent</t>
  </si>
  <si>
    <t>Feedback for Criterion 18: Very Good</t>
  </si>
  <si>
    <t>Feedback for Criterion 18: Good</t>
  </si>
  <si>
    <t>Feedback for Criterion 18: Adequate</t>
  </si>
  <si>
    <t>Feedback for Criterion 18: Inadequate</t>
  </si>
  <si>
    <t>Feedback for Criterion 18: No Submission</t>
  </si>
  <si>
    <t>EXCELLENT: The artefact delivered is of a professional quality.</t>
  </si>
  <si>
    <t>VERY GOOD: The artefact delivered is of a very good quality.</t>
  </si>
  <si>
    <t>GOOD: The artefact delivered is of a good quality.</t>
  </si>
  <si>
    <t>ADEQUATE: The artefact delivered is of an adequate quality.</t>
  </si>
  <si>
    <t>INADEQUATE: The artefact delivered is of limited quality (e.g., underdeveloped, unrefined).</t>
  </si>
  <si>
    <t>Feedback for Criterion 19: Highest classification achieved!</t>
  </si>
  <si>
    <t>Feedback for Criterion 19: Excellent</t>
  </si>
  <si>
    <t>Feedback for Criterion 19: Very Good</t>
  </si>
  <si>
    <t>Feedback for Criterion 19: Good</t>
  </si>
  <si>
    <t>Feedback for Criterion 19: Adequate</t>
  </si>
  <si>
    <t>Feedback for Criterion 19: Inadequate</t>
  </si>
  <si>
    <t>Feedback for Criterion 19: No Submission</t>
  </si>
  <si>
    <t>Feedback for Criterion 20: Highest classification achieved!</t>
  </si>
  <si>
    <t>Feedback for Criterion 20: Excellent</t>
  </si>
  <si>
    <t>Feedback for Criterion 20: Very Good</t>
  </si>
  <si>
    <t>Feedback for Criterion 20: Good</t>
  </si>
  <si>
    <t>Feedback for Criterion 20: Adequate</t>
  </si>
  <si>
    <t>Feedback for Criterion 20: Inadequate</t>
  </si>
  <si>
    <t>Feedback for Criterion 20: No Submission</t>
  </si>
  <si>
    <t>Feedback for Criterion 21: Highest classification achieved!</t>
  </si>
  <si>
    <t>Feedback for Criterion 21: Excellent</t>
  </si>
  <si>
    <t>Feedback for Criterion 21: Very Good</t>
  </si>
  <si>
    <t>Feedback for Criterion 21: Good</t>
  </si>
  <si>
    <t>Feedback for Criterion 21: Adequate</t>
  </si>
  <si>
    <t>Feedback for Criterion 21: Inadequate</t>
  </si>
  <si>
    <t>Feedback for Criterion 21: No Submission</t>
  </si>
  <si>
    <t>EXCELLENT: There is evidence to show that the internal elegance, engineering and/or technical execution of the artefact delivered, is excellent.</t>
  </si>
  <si>
    <t>VERY GOOD: There is evidence to show that the internal elegance, engineering and/or technical execution of the artefact delivered, is very good.</t>
  </si>
  <si>
    <t>GOOD: There is evidence to show that the internal elegance, engineering and/or technical execution of the artefact delivered, is good.</t>
  </si>
  <si>
    <t>ADEQUATE: There is evidence to show that the internal elegance, engineering and/or technical execution of the artefact delivered, is adequate.</t>
  </si>
  <si>
    <t>INADEQUATE: There is evidence to show that the internal elegance/engineering/technical execution of the artefact delivered, is very limited and underdeveloped.</t>
  </si>
  <si>
    <t>Feedback for Criterion 22: Highest classification achieved!</t>
  </si>
  <si>
    <t>Feedback for Criterion 22: Excellent</t>
  </si>
  <si>
    <t>Feedback for Criterion 22: Very Good</t>
  </si>
  <si>
    <t>Feedback for Criterion 22: Good</t>
  </si>
  <si>
    <t>Feedback for Criterion 22: Adequate</t>
  </si>
  <si>
    <t>Feedback for Criterion 22: Inadequate</t>
  </si>
  <si>
    <t>Feedback for Criterion 22: No Submission</t>
  </si>
  <si>
    <t>Feedback for Criterion 23: Highest classification achieved!</t>
  </si>
  <si>
    <t>Feedback for Criterion 23: Excellent</t>
  </si>
  <si>
    <t>Feedback for Criterion 23: Very Good</t>
  </si>
  <si>
    <t>Feedback for Criterion 23: Good</t>
  </si>
  <si>
    <t>Feedback for Criterion 23: Adequate</t>
  </si>
  <si>
    <t>Feedback for Criterion 23: Inadequate</t>
  </si>
  <si>
    <t>Feedback for Criterion 23: No Submission</t>
  </si>
  <si>
    <t>Feedback for Criterion 24: Highest classification achieved!</t>
  </si>
  <si>
    <t>Feedback for Criterion 24: Excellent</t>
  </si>
  <si>
    <t>Feedback for Criterion 24: Very Good</t>
  </si>
  <si>
    <t>Feedback for Criterion 24: Good</t>
  </si>
  <si>
    <t>Feedback for Criterion 24: Adequate</t>
  </si>
  <si>
    <t>Feedback for Criterion 24: Inadequate</t>
  </si>
  <si>
    <t>Feedback for Criterion 24: No Submission</t>
  </si>
  <si>
    <t>Feedback for Criterion 25: Highest classification achieved!</t>
  </si>
  <si>
    <t>Feedback for Criterion 25: Excellent</t>
  </si>
  <si>
    <t>Feedback for Criterion 25: Very Good</t>
  </si>
  <si>
    <t>Feedback for Criterion 25: Good</t>
  </si>
  <si>
    <t>Feedback for Criterion 25: Adequate</t>
  </si>
  <si>
    <t>Feedback for Criterion 25: Inadequate</t>
  </si>
  <si>
    <t>Feedback for Criterion 25: No Submission</t>
  </si>
  <si>
    <t>Recognise the legal, social, ethical, and professional issues relevant to a project.</t>
  </si>
  <si>
    <t>Feedback for Criterion 26: Highest classification achieved!</t>
  </si>
  <si>
    <t>Feedback for Criterion 26: Excellent</t>
  </si>
  <si>
    <t>Feedback for Criterion 26: Very Good</t>
  </si>
  <si>
    <t>Feedback for Criterion 26: Good</t>
  </si>
  <si>
    <t>Feedback for Criterion 26: Adequate</t>
  </si>
  <si>
    <t>Feedback for Criterion 26: Inadequate</t>
  </si>
  <si>
    <t>Feedback for Criterion 26: No Submission</t>
  </si>
  <si>
    <t>Feedback for Criterion 27: Highest classification achieved!</t>
  </si>
  <si>
    <t>Feedback for Criterion 27: Excellent</t>
  </si>
  <si>
    <t>Feedback for Criterion 27: Very Good</t>
  </si>
  <si>
    <t>Feedback for Criterion 27: Good</t>
  </si>
  <si>
    <t>Feedback for Criterion 27: Adequate</t>
  </si>
  <si>
    <t>Feedback for Criterion 27: Inadequate</t>
  </si>
  <si>
    <t>Feedback for Criterion 27: No Submission</t>
  </si>
  <si>
    <t>Feedback for Criterion 28: Highest classification achieved!</t>
  </si>
  <si>
    <t>Feedback for Criterion 28: Excellent</t>
  </si>
  <si>
    <t>Feedback for Criterion 28: Very Good</t>
  </si>
  <si>
    <t>Feedback for Criterion 28: Good</t>
  </si>
  <si>
    <t>Feedback for Criterion 28: Adequate</t>
  </si>
  <si>
    <t>Feedback for Criterion 28: Inadequate</t>
  </si>
  <si>
    <t>Feedback for Criterion 28: No Submission</t>
  </si>
  <si>
    <t>Feedback for Criterion 29: Highest classification achieved!</t>
  </si>
  <si>
    <t>Feedback for Criterion 29: Excellent</t>
  </si>
  <si>
    <t>Feedback for Criterion 29: Very Good</t>
  </si>
  <si>
    <t>Feedback for Criterion 29: Good</t>
  </si>
  <si>
    <t>Feedback for Criterion 29: Adequate</t>
  </si>
  <si>
    <t>Feedback for Criterion 29: Inadequate</t>
  </si>
  <si>
    <t>Feedback for Criterion 29: No Submission</t>
  </si>
  <si>
    <t>Feedback for Criterion 30: Highest classification achieved!</t>
  </si>
  <si>
    <t>Feedback for Criterion 30: Excellent</t>
  </si>
  <si>
    <t>Feedback for Criterion 30: Very Good</t>
  </si>
  <si>
    <t>Feedback for Criterion 30: Good</t>
  </si>
  <si>
    <t>Feedback for Criterion 30: Adequate</t>
  </si>
  <si>
    <t>Feedback for Criterion 30: Inadequate</t>
  </si>
  <si>
    <t>Feedback for Criterion 30: No Submission</t>
  </si>
  <si>
    <t>Feedback for Criterion 31: Highest classification achieved!</t>
  </si>
  <si>
    <t>Feedback for Criterion 31: Excellent</t>
  </si>
  <si>
    <t>Feedback for Criterion 31: Very Good</t>
  </si>
  <si>
    <t>Feedback for Criterion 31: Good</t>
  </si>
  <si>
    <t>Feedback for Criterion 31: Adequate</t>
  </si>
  <si>
    <t>Feedback for Criterion 31: Inadequate</t>
  </si>
  <si>
    <t>Feedback for Criterion 31: No Submission</t>
  </si>
  <si>
    <t>EXCELLENT: It is very clear that the academic context of the work undertaken is fully acknowledged, as evidenced by the scope and depth of the literature and/or technology review.</t>
  </si>
  <si>
    <t>VERY GOOD: It is clear that the academic context of the work undertaken is mostly acknowledged, as evidenced by the scope and depth of the literature and/or technology review.</t>
  </si>
  <si>
    <t>GOOD: It is clear that the academic context of the work undertaken is generally acknowledged, as evidenced by the scope and depth of the literature and/or technology review.</t>
  </si>
  <si>
    <t>ADEQUATE: It is clear that the academic context of the work undertaken is somewhat acknowledged, as evidenced by the scope and depth of the literature and/or technology review.</t>
  </si>
  <si>
    <t>INADEQUATE: It is clear that the academic context of the work undertaken has been minimally acknowledged, as evidenced by the scope and depth of the literature and/or technology review.</t>
  </si>
  <si>
    <t>Feedback for Criterion 32: Highest classification achieved!</t>
  </si>
  <si>
    <t>Feedback for Criterion 32: Excellent</t>
  </si>
  <si>
    <t>Feedback for Criterion 32: Very Good</t>
  </si>
  <si>
    <t>Feedback for Criterion 32: Good</t>
  </si>
  <si>
    <t>Feedback for Criterion 32: Adequate</t>
  </si>
  <si>
    <t>Feedback for Criterion 32: Inadequate</t>
  </si>
  <si>
    <t>Feedback for Criterion 32: No Submission</t>
  </si>
  <si>
    <t>EXCELLENT: Demonstrated excellent independence and resourcefulness in the conduct of the academic production of the report.</t>
  </si>
  <si>
    <t>VERY GOOD: Demonstrated very good independence and resourcefulness in the conduct of the academic production of the report.</t>
  </si>
  <si>
    <t>GOOD: 
Demonstrated good independence and resourcefulness in the conduct of the academic production of the report.</t>
  </si>
  <si>
    <t>ADEQUATE: Demonstrated adequate independence and resourcefulness in the conduct of the academic production of the report.</t>
  </si>
  <si>
    <t>INADEQUATE: 
Demonstrated inadequate independence and resourcefulness in the conduct of the academic production of the report.</t>
  </si>
  <si>
    <t>Feedback for Criterion 33: Highest classification achieved!</t>
  </si>
  <si>
    <t>Feedback for Criterion 33: Excellent</t>
  </si>
  <si>
    <t>Feedback for Criterion 33: Very Good</t>
  </si>
  <si>
    <t>Feedback for Criterion 33: Good</t>
  </si>
  <si>
    <t>Feedback for Criterion 33: Adequate</t>
  </si>
  <si>
    <t>Feedback for Criterion 33: Inadequate</t>
  </si>
  <si>
    <t>Feedback for Criterion 33: No Submission</t>
  </si>
  <si>
    <t>EXCELLENT: There is evidence that shows excellent analytical thought as indicated by high-quality argumentation, weighing of evidence, succinct summarisation, enlightened commentaries, and the making of novel connections.</t>
  </si>
  <si>
    <t>VERY GOOD: There is evidence that shows very good analytical thought, as indicated by all or combinations of the following: the quality of argumentation, weighing of evidence, succinct summarisation, enlightened commentaries, and the making of novel connections.</t>
  </si>
  <si>
    <t>GOOD: There is evidence that shows good analytical thought as indicated by all or combinations of the following: the quality of argumentation, weighing of evidence, succinct summarisation, enlightened commentaries, and the making of novel connections.</t>
  </si>
  <si>
    <t>ADEQUATE: There is evidence that shows adequate analytical thought as indicated by all or combinations of the following: the quality of argumentation, weighing of evidence, succinct summarisation, enlightened commentaries, and the making of novel connections.</t>
  </si>
  <si>
    <t>INADEQUATE: There is evidence that shows very limited analytical thought as indicated by a lack of all or combinations of the following: the quality of argumentation, weighing of evidence, succinct summarisation, enlightened commentaries, and the making of novel connections.</t>
  </si>
  <si>
    <t>Feedback for Criterion 34: Highest classification achieved!</t>
  </si>
  <si>
    <t>Feedback for Criterion 34: Excellent</t>
  </si>
  <si>
    <t>Feedback for Criterion 34: Very Good</t>
  </si>
  <si>
    <t>Feedback for Criterion 34: Good</t>
  </si>
  <si>
    <t>Feedback for Criterion 34: Adequate</t>
  </si>
  <si>
    <t>Feedback for Criterion 34: Inadequate</t>
  </si>
  <si>
    <t>Feedback for Criterion 34: No Submission</t>
  </si>
  <si>
    <t>EXCELLENT: An excellent self-appraisal has been evidenced through summing up, comparing achievements to aims, evaluating the strengths and weaknesses of the work, and a comparison of project results, to the results from the work of others in the same problem domain.</t>
  </si>
  <si>
    <t>VERY GOOD: A very good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</si>
  <si>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GOOD: A good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</si>
  <si>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ADEQUATE: An adequate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</si>
  <si>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INADEQUATE: A minimal self-appraisal with little to no evidence of summing up, or comparing achievements to aims, or evaluating the strengths and weaknesses of the work, or a comparison of project results, to the results from the work of others in the same problem domain.</t>
  </si>
  <si>
    <t>Feedback for Criterion 35: Highest classification achieved!</t>
  </si>
  <si>
    <t>Feedback for Criterion 35: Excellent</t>
  </si>
  <si>
    <t>Feedback for Criterion 35: Very Good</t>
  </si>
  <si>
    <t>Feedback for Criterion 35: Good</t>
  </si>
  <si>
    <t>Feedback for Criterion 35: Adequate</t>
  </si>
  <si>
    <t>Feedback for Criterion 35: Inadequate</t>
  </si>
  <si>
    <t>Feedback for Criterion 35: No Submission</t>
  </si>
  <si>
    <t>Non Submission</t>
  </si>
  <si>
    <t>Inadequate</t>
  </si>
  <si>
    <t>Adequate</t>
  </si>
  <si>
    <t>Very Good</t>
  </si>
  <si>
    <t>Outstanding</t>
  </si>
  <si>
    <t>Grade Boundaries</t>
  </si>
  <si>
    <t>Project</t>
  </si>
  <si>
    <t>Super</t>
  </si>
  <si>
    <t>Proposal</t>
  </si>
  <si>
    <t>Project Proposal (Max 10 Marks)</t>
  </si>
  <si>
    <t>Project Report and Artefact Total</t>
  </si>
  <si>
    <t>Click box below to grade</t>
  </si>
  <si>
    <t>Enter supporting narrative for this mark here...</t>
  </si>
  <si>
    <r>
      <rPr>
        <b/>
        <sz val="10"/>
        <color theme="1" tint="0.249977111117893"/>
        <rFont val="Calibri"/>
        <family val="2"/>
        <scheme val="minor"/>
      </rPr>
      <t>Academically Publishable Mark (Max 21).</t>
    </r>
    <r>
      <rPr>
        <sz val="10"/>
        <color theme="1" tint="0.249977111117893"/>
        <rFont val="Calibri"/>
        <family val="2"/>
        <scheme val="minor"/>
      </rPr>
      <t xml:space="preserve">
Exceptional condition: If the project work is deemed to be worthy of academic publication, and there are plans to publish work at an academic conference, please enter a supporting narrative in the box on the left.
&lt;&lt;&lt;&lt;</t>
    </r>
  </si>
  <si>
    <t>Include page numbers here.</t>
  </si>
  <si>
    <t>TO BE COMPLETED BY SUPERVISORS</t>
  </si>
  <si>
    <t>Evidence of supervision meeting records can be added to your report Appendix. If you have them, you can include a page numbers below.</t>
  </si>
  <si>
    <t>List the dates that you have attended both online and in-person meetings below.</t>
  </si>
  <si>
    <t>Add your evidence to demonstrate to what extent you have met each assessment requirement.</t>
  </si>
  <si>
    <t>An example of evidence could be a GANTT chart, which should be added to the methodology section of the version 5 report template.</t>
  </si>
  <si>
    <t xml:space="preserve">Evidence can be added to the "Reflection" section of your report. </t>
  </si>
  <si>
    <t xml:space="preserve">Evidence would typically appear in the "Introduction" section of your report. </t>
  </si>
  <si>
    <t xml:space="preserve">Evidence would typically appear in the "Legal" section of your report. </t>
  </si>
  <si>
    <t xml:space="preserve">Evidence would typically appear in the "Social" section of your report. </t>
  </si>
  <si>
    <t xml:space="preserve">Evidence would typically appear in the "Ethical" section of your report. </t>
  </si>
  <si>
    <t xml:space="preserve">Evidence would typically appear in the "Professional" section of your report. </t>
  </si>
  <si>
    <t xml:space="preserve">Evidence would typically appear in the "Background" section, which is part of the "Introduction" of your report. </t>
  </si>
  <si>
    <t xml:space="preserve">Evidence would typically appear in the "Literature and Technology Review " section of your report. </t>
  </si>
  <si>
    <t>Evidence would typically appear in the "Methodology" section of your report and by way of the artefact demonstration given during the viva.</t>
  </si>
  <si>
    <t>This should appear in the "Conclusion" section of your report.</t>
  </si>
  <si>
    <t xml:space="preserve">This should appear in the"Conclusion" and "Reflection" section(s) of your report. </t>
  </si>
  <si>
    <t>This should appear in the "Evaluation" section of your report.</t>
  </si>
  <si>
    <t>This should appear in the "Related Work" section of your report.</t>
  </si>
  <si>
    <t>This should appear in the "Reflection" section of your report.</t>
  </si>
  <si>
    <t>This should appear in the "Future Work" section of your report.</t>
  </si>
  <si>
    <t>This should appear in the "References" section of your report.</t>
  </si>
  <si>
    <t xml:space="preserve">This should appear in the "Methodology" and "Reflection" sections of your report. </t>
  </si>
  <si>
    <t>Add appendix page numbers for meeting records that you have kept.</t>
  </si>
  <si>
    <t>MSc Cyber Security</t>
  </si>
  <si>
    <t>MOHAMMED ABDUL KAREEM</t>
  </si>
  <si>
    <t>MOH22609097</t>
  </si>
  <si>
    <t>An Exploration of Privacy and Security Risks Posed by Wireless Network Public Datasets</t>
  </si>
  <si>
    <t>Charles Clarke</t>
  </si>
  <si>
    <t>Mastaneh Davis</t>
  </si>
  <si>
    <t>17-07-2024,19-07-2024,01-08-2024,07-08-2024</t>
  </si>
  <si>
    <t>17,39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</si>
</sst>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0"/>
  </numFmts>
  <fonts count="22">
    <font>
      <sz val="11"/>
      <color theme="1"/>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28"/>
      <color theme="1"/>
      <name val="Calibri Light"/>
      <family val="2"/>
    </font>
    <font>
      <sz val="12"/>
      <color theme="1" tint="0.249977111117893"/>
      <name val="Calibri"/>
      <family val="2"/>
      <scheme val="minor"/>
    </font>
    <font>
      <sz val="11"/>
      <name val="Calibri"/>
      <family val="2"/>
      <scheme val="minor"/>
    </font>
    <font>
      <b/>
      <sz val="10"/>
      <color theme="1"/>
      <name val="Arial Unicode MS"/>
    </font>
    <font>
      <b/>
      <sz val="11"/>
      <name val="Calibri"/>
      <family val="2"/>
      <scheme val="minor"/>
    </font>
    <font>
      <sz val="12"/>
      <color theme="0"/>
      <name val="Calibri"/>
      <family val="2"/>
      <scheme val="minor"/>
    </font>
    <font>
      <sz val="12"/>
      <color theme="0"/>
      <name val="Calibri Light"/>
      <family val="2"/>
    </font>
    <font>
      <b/>
      <sz val="12"/>
      <color theme="1"/>
      <name val="Calibri"/>
      <family val="2"/>
      <scheme val="minor"/>
    </font>
    <font>
      <sz val="11"/>
      <color theme="1"/>
      <name val="Calibri Light"/>
      <scheme val="major"/>
    </font>
    <font>
      <sz val="12"/>
      <color theme="1"/>
      <name val="Calibri Light"/>
      <scheme val="major"/>
    </font>
    <font>
      <sz val="10"/>
      <color theme="1" tint="0.249977111117893"/>
      <name val="Calibri"/>
      <family val="2"/>
      <scheme val="minor"/>
    </font>
    <font>
      <sz val="10"/>
      <color theme="1"/>
      <name val="Calibri"/>
      <family val="2"/>
      <scheme val="minor"/>
    </font>
    <font>
      <b/>
      <sz val="11"/>
      <color theme="0"/>
      <name val="Calibri"/>
      <family val="2"/>
      <scheme val="minor"/>
    </font>
    <font>
      <b/>
      <sz val="10"/>
      <color theme="1" tint="0.249977111117893"/>
      <name val="Calibri"/>
      <family val="2"/>
      <scheme val="minor"/>
    </font>
    <font>
      <b/>
      <sz val="10"/>
      <color theme="1"/>
      <name val="Calibri"/>
      <family val="2"/>
      <scheme val="minor"/>
    </font>
    <font>
      <b/>
      <sz val="12"/>
      <color theme="1" tint="0.249977111117893"/>
      <name val="Calibri"/>
      <family val="2"/>
      <scheme val="minor"/>
    </font>
    <font>
      <sz val="12"/>
      <name val="Calibri"/>
      <family val="2"/>
      <scheme val="minor"/>
    </font>
    <font>
      <b/>
      <sz val="12"/>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8"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ck">
        <color theme="0"/>
      </left>
      <right/>
      <top/>
      <bottom/>
      <diagonal/>
    </border>
    <border>
      <left style="thick">
        <color theme="0"/>
      </left>
      <right/>
      <top/>
      <bottom style="medium">
        <color theme="0"/>
      </bottom>
      <diagonal/>
    </border>
    <border>
      <left/>
      <right/>
      <top/>
      <bottom style="medium">
        <color theme="0"/>
      </bottom>
      <diagonal/>
    </border>
    <border>
      <left style="thick">
        <color theme="0"/>
      </left>
      <right/>
      <top/>
      <bottom style="medium">
        <color indexed="64"/>
      </bottom>
      <diagonal/>
    </border>
    <border>
      <left style="medium">
        <color indexed="64"/>
      </left>
      <right/>
      <top/>
      <bottom style="medium">
        <color theme="0"/>
      </bottom>
      <diagonal/>
    </border>
    <border>
      <left style="thick">
        <color theme="0"/>
      </left>
      <right style="medium">
        <color indexed="64"/>
      </right>
      <top/>
      <bottom style="medium">
        <color theme="0"/>
      </bottom>
      <diagonal/>
    </border>
    <border>
      <left style="thick">
        <color theme="0"/>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4">
    <xf numFmtId="0" fontId="0" fillId="0" borderId="0" xfId="0"/>
    <xf numFmtId="0" fontId="0" fillId="4" borderId="10" xfId="0" applyFill="1" applyBorder="1" applyAlignment="1" applyProtection="1">
      <alignment horizontal="right" vertical="center" indent="1"/>
      <protection locked="0"/>
    </xf>
    <xf numFmtId="0" fontId="4" fillId="0" borderId="2" xfId="0" applyFont="1" applyBorder="1" applyAlignment="1">
      <alignment horizontal="left" vertical="center"/>
    </xf>
    <xf numFmtId="0" fontId="0" fillId="0" borderId="0" xfId="0" applyAlignment="1">
      <alignment horizontal="center" vertical="top"/>
    </xf>
    <xf numFmtId="0" fontId="3" fillId="0" borderId="0" xfId="0" applyFont="1"/>
    <xf numFmtId="0" fontId="2" fillId="0" borderId="0" xfId="0" applyFont="1"/>
    <xf numFmtId="165" fontId="0" fillId="0" borderId="0" xfId="0" applyNumberFormat="1"/>
    <xf numFmtId="0" fontId="0" fillId="0" borderId="0" xfId="0" applyAlignment="1">
      <alignment horizontal="center" vertical="center"/>
    </xf>
    <xf numFmtId="0" fontId="0" fillId="0" borderId="0" xfId="0" applyAlignment="1">
      <alignment horizontal="right" vertical="center"/>
    </xf>
    <xf numFmtId="2" fontId="7" fillId="0" borderId="0" xfId="0" quotePrefix="1" applyNumberFormat="1" applyFont="1"/>
    <xf numFmtId="2" fontId="0" fillId="0" borderId="0" xfId="0" applyNumberFormat="1"/>
    <xf numFmtId="2" fontId="0" fillId="0" borderId="0" xfId="0" applyNumberFormat="1" applyAlignment="1">
      <alignment horizontal="right"/>
    </xf>
    <xf numFmtId="2" fontId="5" fillId="0" borderId="5" xfId="0" applyNumberFormat="1" applyFont="1" applyBorder="1" applyAlignment="1" applyProtection="1">
      <alignment horizontal="right" vertical="top" indent="1"/>
      <protection locked="0"/>
    </xf>
    <xf numFmtId="2" fontId="5" fillId="0" borderId="5" xfId="0" applyNumberFormat="1" applyFont="1" applyBorder="1" applyAlignment="1" applyProtection="1">
      <alignment horizontal="right" indent="1"/>
      <protection locked="0"/>
    </xf>
    <xf numFmtId="2" fontId="5" fillId="0" borderId="5" xfId="0" applyNumberFormat="1" applyFont="1" applyBorder="1" applyAlignment="1" applyProtection="1">
      <alignment horizontal="right" vertical="center" indent="1"/>
      <protection locked="0"/>
    </xf>
    <xf numFmtId="0" fontId="3" fillId="0" borderId="0" xfId="0" applyFont="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top"/>
    </xf>
    <xf numFmtId="0" fontId="16" fillId="0" borderId="0" xfId="0" applyFont="1"/>
    <xf numFmtId="0" fontId="3" fillId="0" borderId="0" xfId="0" applyFont="1" applyAlignment="1">
      <alignment horizontal="right"/>
    </xf>
    <xf numFmtId="0" fontId="16" fillId="0" borderId="0" xfId="0" applyFont="1" applyAlignment="1">
      <alignment vertical="center"/>
    </xf>
    <xf numFmtId="166" fontId="3" fillId="0" borderId="0" xfId="0" applyNumberFormat="1" applyFont="1" applyAlignment="1">
      <alignment horizontal="right" vertical="center"/>
    </xf>
    <xf numFmtId="0" fontId="3" fillId="0" borderId="0" xfId="0" applyFont="1" applyAlignment="1">
      <alignment horizontal="right" vertical="center"/>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left" vertical="top" wrapText="1"/>
    </xf>
    <xf numFmtId="164" fontId="3" fillId="0" borderId="0" xfId="0" applyNumberFormat="1" applyFont="1" applyAlignment="1">
      <alignment horizontal="right" vertical="center"/>
    </xf>
    <xf numFmtId="0" fontId="16" fillId="0" borderId="0" xfId="0" applyFont="1" applyAlignment="1">
      <alignment horizontal="left" vertical="center"/>
    </xf>
    <xf numFmtId="0" fontId="16" fillId="0" borderId="0" xfId="0" applyFont="1" applyAlignment="1">
      <alignment horizontal="center" vertical="center"/>
    </xf>
    <xf numFmtId="0" fontId="0" fillId="0" borderId="4" xfId="0" applyBorder="1"/>
    <xf numFmtId="2" fontId="5" fillId="0" borderId="5" xfId="0" applyNumberFormat="1" applyFont="1" applyBorder="1"/>
    <xf numFmtId="0" fontId="5" fillId="0" borderId="0" xfId="0" applyFont="1" applyAlignment="1">
      <alignment vertical="center"/>
    </xf>
    <xf numFmtId="0" fontId="19" fillId="0" borderId="0" xfId="0" applyFont="1" applyAlignment="1">
      <alignment vertical="center"/>
    </xf>
    <xf numFmtId="2" fontId="5" fillId="0" borderId="5" xfId="0" applyNumberFormat="1" applyFont="1" applyBorder="1" applyAlignment="1">
      <alignment horizontal="right" indent="1"/>
    </xf>
    <xf numFmtId="0" fontId="0" fillId="0" borderId="6" xfId="0" applyBorder="1"/>
    <xf numFmtId="0" fontId="0" fillId="0" borderId="7" xfId="0" applyBorder="1"/>
    <xf numFmtId="0" fontId="2" fillId="0" borderId="7" xfId="0" applyFont="1" applyBorder="1"/>
    <xf numFmtId="0" fontId="2" fillId="0" borderId="7" xfId="0" applyFont="1" applyBorder="1" applyAlignment="1">
      <alignment vertical="top"/>
    </xf>
    <xf numFmtId="0" fontId="11" fillId="0" borderId="7" xfId="0" applyFont="1" applyBorder="1" applyAlignment="1">
      <alignment vertical="center"/>
    </xf>
    <xf numFmtId="0" fontId="11" fillId="0" borderId="8" xfId="0" applyFont="1" applyBorder="1" applyAlignment="1">
      <alignment horizontal="right" vertical="center" indent="1"/>
    </xf>
    <xf numFmtId="0" fontId="14" fillId="0" borderId="0" xfId="0" applyFont="1" applyAlignment="1">
      <alignment vertical="center"/>
    </xf>
    <xf numFmtId="0" fontId="17" fillId="0" borderId="0" xfId="0" applyFont="1" applyAlignment="1">
      <alignment vertical="center" wrapText="1"/>
    </xf>
    <xf numFmtId="0" fontId="15" fillId="0" borderId="0" xfId="0" applyFont="1"/>
    <xf numFmtId="0" fontId="15" fillId="0" borderId="0" xfId="0" applyFont="1" applyAlignment="1">
      <alignment vertical="center"/>
    </xf>
    <xf numFmtId="0" fontId="18" fillId="0" borderId="0" xfId="0" applyFont="1" applyAlignment="1">
      <alignment vertical="center"/>
    </xf>
    <xf numFmtId="2" fontId="2" fillId="0" borderId="5" xfId="0" applyNumberFormat="1" applyFont="1" applyBorder="1" applyAlignment="1">
      <alignment horizontal="right" vertical="center" indent="1"/>
    </xf>
    <xf numFmtId="2" fontId="2" fillId="0" borderId="5" xfId="0" applyNumberFormat="1" applyFont="1" applyBorder="1" applyAlignment="1">
      <alignment horizontal="right" vertical="center"/>
    </xf>
    <xf numFmtId="0" fontId="17" fillId="0" borderId="0" xfId="0" applyFont="1" applyAlignment="1">
      <alignment vertical="center"/>
    </xf>
    <xf numFmtId="0" fontId="14" fillId="0" borderId="0" xfId="0" applyFont="1" applyAlignment="1">
      <alignment horizontal="right" vertical="center"/>
    </xf>
    <xf numFmtId="0" fontId="14" fillId="0" borderId="0" xfId="0" applyFont="1" applyAlignment="1">
      <alignment horizontal="left" vertical="top" wrapText="1"/>
    </xf>
    <xf numFmtId="2" fontId="5" fillId="0" borderId="5" xfId="0" applyNumberFormat="1" applyFont="1" applyBorder="1" applyAlignment="1">
      <alignment horizontal="right"/>
    </xf>
    <xf numFmtId="0" fontId="14" fillId="0" borderId="0" xfId="0" applyFont="1" applyAlignment="1">
      <alignment vertical="top" wrapText="1"/>
    </xf>
    <xf numFmtId="0" fontId="0" fillId="0" borderId="5" xfId="0" applyBorder="1" applyAlignment="1">
      <alignment horizontal="right" vertical="center"/>
    </xf>
    <xf numFmtId="0" fontId="0" fillId="0" borderId="6" xfId="0" applyBorder="1" applyAlignment="1">
      <alignment horizontal="left" vertical="top" wrapText="1"/>
    </xf>
    <xf numFmtId="0" fontId="0" fillId="0" borderId="7" xfId="0" applyBorder="1" applyAlignment="1">
      <alignment vertical="top" wrapText="1"/>
    </xf>
    <xf numFmtId="165" fontId="1" fillId="4" borderId="16" xfId="0" applyNumberFormat="1" applyFont="1" applyFill="1" applyBorder="1" applyAlignment="1">
      <alignment horizontal="right" vertical="center" indent="1"/>
    </xf>
    <xf numFmtId="0" fontId="0" fillId="0" borderId="0" xfId="0" applyAlignment="1">
      <alignment horizontal="right" vertical="center" indent="1"/>
    </xf>
    <xf numFmtId="0" fontId="0" fillId="0" borderId="5" xfId="0" applyBorder="1" applyAlignment="1">
      <alignment horizontal="right" vertical="center" indent="1"/>
    </xf>
    <xf numFmtId="0" fontId="9" fillId="2" borderId="11" xfId="0" applyFont="1" applyFill="1" applyBorder="1" applyAlignment="1">
      <alignment horizontal="right" vertical="center" indent="1"/>
    </xf>
    <xf numFmtId="0" fontId="9" fillId="2" borderId="15" xfId="0" applyFont="1" applyFill="1" applyBorder="1" applyAlignment="1">
      <alignment horizontal="right" vertical="center" indent="1"/>
    </xf>
    <xf numFmtId="0" fontId="0" fillId="4" borderId="10" xfId="0" applyFill="1" applyBorder="1" applyAlignment="1">
      <alignment horizontal="right" vertical="center" indent="1"/>
    </xf>
    <xf numFmtId="0" fontId="9" fillId="2" borderId="10" xfId="0" applyFont="1" applyFill="1" applyBorder="1" applyAlignment="1">
      <alignment horizontal="right" vertical="center" indent="1"/>
    </xf>
    <xf numFmtId="0" fontId="9" fillId="2" borderId="16" xfId="0" applyFont="1" applyFill="1" applyBorder="1" applyAlignment="1">
      <alignment horizontal="right" vertical="center" indent="1"/>
    </xf>
    <xf numFmtId="0" fontId="13" fillId="0" borderId="6" xfId="0" applyFont="1" applyBorder="1" applyAlignment="1">
      <alignment horizontal="left" vertical="center"/>
    </xf>
    <xf numFmtId="0" fontId="12" fillId="0" borderId="4" xfId="0" applyFont="1" applyBorder="1" applyAlignment="1">
      <alignment vertical="center"/>
    </xf>
    <xf numFmtId="0" fontId="13" fillId="0" borderId="4" xfId="0" applyFont="1" applyBorder="1" applyAlignment="1">
      <alignment horizontal="left" vertical="center"/>
    </xf>
    <xf numFmtId="165" fontId="0" fillId="0" borderId="20" xfId="0" applyNumberFormat="1" applyBorder="1" applyAlignment="1" applyProtection="1">
      <alignment horizontal="left" vertical="top" wrapText="1"/>
      <protection locked="0"/>
    </xf>
    <xf numFmtId="0" fontId="1" fillId="0" borderId="0" xfId="0" applyFont="1"/>
    <xf numFmtId="0" fontId="4" fillId="2" borderId="19" xfId="0" applyFont="1" applyFill="1" applyBorder="1" applyAlignment="1">
      <alignment horizontal="left" vertical="center" wrapText="1" indent="1"/>
    </xf>
    <xf numFmtId="0" fontId="0" fillId="0" borderId="20" xfId="0" applyBorder="1" applyAlignment="1">
      <alignment horizontal="left" wrapText="1" indent="1"/>
    </xf>
    <xf numFmtId="0" fontId="9" fillId="2" borderId="20" xfId="0" applyFont="1" applyFill="1" applyBorder="1" applyAlignment="1">
      <alignment horizontal="left" vertical="center" wrapText="1" indent="2"/>
    </xf>
    <xf numFmtId="0" fontId="20" fillId="4" borderId="20" xfId="0" applyFont="1" applyFill="1" applyBorder="1" applyAlignment="1">
      <alignment horizontal="left" vertical="center" wrapText="1" indent="1"/>
    </xf>
    <xf numFmtId="165" fontId="0" fillId="0" borderId="20" xfId="0" applyNumberFormat="1" applyBorder="1" applyAlignment="1" applyProtection="1">
      <alignment horizontal="left" vertical="top" wrapText="1" indent="1"/>
      <protection locked="0"/>
    </xf>
    <xf numFmtId="165" fontId="0" fillId="0" borderId="20" xfId="0" applyNumberFormat="1" applyBorder="1" applyAlignment="1">
      <alignment horizontal="left" wrapText="1" indent="1"/>
    </xf>
    <xf numFmtId="165" fontId="2" fillId="0" borderId="20" xfId="0" applyNumberFormat="1" applyFont="1" applyBorder="1" applyAlignment="1">
      <alignment horizontal="left" wrapText="1" indent="1"/>
    </xf>
    <xf numFmtId="0" fontId="21" fillId="4" borderId="20" xfId="0" applyFont="1" applyFill="1" applyBorder="1" applyAlignment="1">
      <alignment horizontal="left" vertical="center" wrapText="1" indent="1"/>
    </xf>
    <xf numFmtId="0" fontId="0" fillId="0" borderId="20" xfId="0" applyBorder="1" applyAlignment="1">
      <alignment horizontal="left" indent="1"/>
    </xf>
    <xf numFmtId="0" fontId="0" fillId="0" borderId="21" xfId="0" applyBorder="1" applyAlignment="1">
      <alignment horizontal="left" indent="1"/>
    </xf>
    <xf numFmtId="0" fontId="0" fillId="0" borderId="0" xfId="0" applyAlignment="1">
      <alignment horizontal="left" indent="1"/>
    </xf>
    <xf numFmtId="0" fontId="6" fillId="3" borderId="13" xfId="0" applyFont="1" applyFill="1" applyBorder="1" applyAlignment="1" applyProtection="1">
      <alignment horizontal="left" vertical="top" wrapText="1"/>
      <protection locked="0"/>
    </xf>
    <xf numFmtId="0" fontId="6" fillId="3" borderId="8" xfId="0" applyFont="1" applyFill="1" applyBorder="1" applyAlignment="1" applyProtection="1">
      <alignment horizontal="left" vertical="top" wrapText="1"/>
      <protection locked="0"/>
    </xf>
    <xf numFmtId="0" fontId="9" fillId="2" borderId="14" xfId="0" applyFont="1" applyFill="1" applyBorder="1" applyAlignment="1">
      <alignment horizontal="left" vertical="center"/>
    </xf>
    <xf numFmtId="0" fontId="9" fillId="2" borderId="12" xfId="0" applyFont="1" applyFill="1" applyBorder="1" applyAlignment="1">
      <alignment horizontal="left" vertical="center"/>
    </xf>
    <xf numFmtId="0" fontId="0" fillId="4" borderId="14" xfId="0" applyFill="1" applyBorder="1" applyAlignment="1">
      <alignment horizontal="left" vertical="center"/>
    </xf>
    <xf numFmtId="0" fontId="0" fillId="4" borderId="12" xfId="0" applyFill="1" applyBorder="1" applyAlignment="1">
      <alignment horizontal="left" vertical="center"/>
    </xf>
    <xf numFmtId="0" fontId="10" fillId="2" borderId="1"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5" fillId="0" borderId="0" xfId="0" applyFont="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5" fillId="0" borderId="8" xfId="0" applyFont="1" applyBorder="1" applyAlignment="1" applyProtection="1">
      <alignment horizontal="left" vertical="center"/>
      <protection locked="0"/>
    </xf>
    <xf numFmtId="0" fontId="0" fillId="0" borderId="17" xfId="0" applyBorder="1" applyAlignment="1">
      <alignment horizontal="center"/>
    </xf>
    <xf numFmtId="0" fontId="0" fillId="0" borderId="9" xfId="0" applyBorder="1" applyAlignment="1">
      <alignment horizontal="center"/>
    </xf>
    <xf numFmtId="0" fontId="0" fillId="0" borderId="18" xfId="0" applyBorder="1" applyAlignment="1">
      <alignment horizontal="center"/>
    </xf>
    <xf numFmtId="0" fontId="9" fillId="2" borderId="4" xfId="0" applyFont="1" applyFill="1" applyBorder="1" applyAlignment="1">
      <alignment horizontal="left" vertical="center"/>
    </xf>
    <xf numFmtId="0" fontId="9" fillId="2" borderId="0" xfId="0" applyFont="1" applyFill="1" applyAlignment="1">
      <alignment horizontal="left" vertical="center"/>
    </xf>
    <xf numFmtId="0" fontId="14" fillId="3" borderId="0" xfId="0" applyFont="1" applyFill="1" applyAlignment="1">
      <alignment horizontal="left" vertical="top" wrapText="1"/>
    </xf>
    <xf numFmtId="0" fontId="16" fillId="0" borderId="0" xfId="0" applyFont="1" applyAlignment="1">
      <alignment horizontal="left" vertical="center"/>
    </xf>
  </cellXfs>
  <cellStyles count="1">
    <cellStyle name="Normal" xfId="0" builtinId="0"/>
  </cellStyles>
  <dxfs count="6">
    <dxf>
      <fill>
        <patternFill>
          <bgColor rgb="FFFFE5E5"/>
        </patternFill>
      </fill>
    </dxf>
    <dxf>
      <fill>
        <patternFill>
          <bgColor rgb="FFFFF8E1"/>
        </patternFill>
      </fill>
    </dxf>
    <dxf>
      <fill>
        <patternFill>
          <bgColor theme="2"/>
        </patternFill>
      </fill>
    </dxf>
    <dxf>
      <fill>
        <patternFill>
          <bgColor theme="9" tint="0.79998168889431442"/>
        </patternFill>
      </fill>
    </dxf>
    <dxf>
      <fill>
        <patternFill>
          <bgColor theme="9" tint="0.59996337778862885"/>
        </patternFill>
      </fill>
    </dxf>
    <dxf>
      <fill>
        <patternFill>
          <bgColor theme="9" tint="0.39994506668294322"/>
        </patternFill>
      </fill>
    </dxf>
  </dxfs>
  <tableStyles count="0" defaultTableStyle="TableStyleMedium2" defaultPivotStyle="PivotStyleLight16"/>
  <colors>
    <mruColors>
      <color rgb="FFFFF8E1"/>
      <color rgb="FFFFE5E5"/>
      <color rgb="FFFFB9B9"/>
      <color rgb="FFFFE7E7"/>
      <color rgb="FFFED0CA"/>
      <color rgb="FFFFF9E7"/>
      <color rgb="FFEBE9E9"/>
      <color rgb="FFE1DFDF"/>
      <color rgb="FFFFEFEF"/>
      <color rgb="FFFFF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1A84-EBA9-4E90-917E-EA1A4CC8D0FB}">
  <sheetPr codeName="Sheet1"/>
  <dimension ref="A1:N126"/>
  <sheetViews>
    <sheetView tabSelected="1" topLeftCell="D111" zoomScaleNormal="100" workbookViewId="0">
      <selection activeCell="H126" sqref="H126"/>
    </sheetView>
  </sheetViews>
  <sheetFormatPr defaultColWidth="9.109375" defaultRowHeight="14.4"/>
  <cols>
    <col min="1" max="1" width="25.109375" customWidth="1"/>
    <col min="2" max="2" width="26.88671875" customWidth="1"/>
    <col min="3" max="5" width="20.33203125" customWidth="1"/>
    <col min="6" max="6" width="45.33203125" customWidth="1"/>
    <col min="7" max="7" width="47.33203125" style="7" customWidth="1"/>
    <col min="8" max="8" width="13.5546875" style="8" customWidth="1"/>
    <col min="9" max="9" width="55.109375" style="80" customWidth="1"/>
    <col min="10" max="10" width="48.33203125" customWidth="1"/>
    <col min="11" max="11" width="24" customWidth="1"/>
  </cols>
  <sheetData>
    <row r="1" spans="1:14" ht="22.5" customHeight="1">
      <c r="A1" s="87" t="s">
        <v>0</v>
      </c>
      <c r="B1" s="88"/>
      <c r="C1" s="88"/>
      <c r="D1" s="88"/>
      <c r="E1" s="88"/>
      <c r="F1" s="88"/>
      <c r="G1" s="88"/>
      <c r="H1" s="89"/>
      <c r="I1" s="70"/>
      <c r="J1" s="2"/>
      <c r="K1" s="3"/>
      <c r="N1" s="4" t="s">
        <v>1</v>
      </c>
    </row>
    <row r="2" spans="1:14" ht="20.100000000000001" customHeight="1">
      <c r="A2" s="66" t="s">
        <v>2</v>
      </c>
      <c r="B2" s="93" t="s">
        <v>552</v>
      </c>
      <c r="C2" s="93"/>
      <c r="D2" s="93"/>
      <c r="E2" s="93"/>
      <c r="F2" s="93"/>
      <c r="G2" s="93"/>
      <c r="H2" s="94"/>
      <c r="I2" s="71"/>
    </row>
    <row r="3" spans="1:14" ht="20.100000000000001" customHeight="1">
      <c r="A3" s="67" t="s">
        <v>3</v>
      </c>
      <c r="B3" s="93" t="s">
        <v>553</v>
      </c>
      <c r="C3" s="93"/>
      <c r="D3" s="93"/>
      <c r="E3" s="93"/>
      <c r="F3" s="93"/>
      <c r="G3" s="93"/>
      <c r="H3" s="94"/>
      <c r="I3" s="71"/>
    </row>
    <row r="4" spans="1:14" ht="20.100000000000001" customHeight="1">
      <c r="A4" s="67" t="s">
        <v>4</v>
      </c>
      <c r="B4" s="93" t="s">
        <v>554</v>
      </c>
      <c r="C4" s="93"/>
      <c r="D4" s="93"/>
      <c r="E4" s="93"/>
      <c r="F4" s="93"/>
      <c r="G4" s="93"/>
      <c r="H4" s="94"/>
      <c r="I4" s="71"/>
    </row>
    <row r="5" spans="1:14" ht="20.100000000000001" customHeight="1">
      <c r="A5" s="67" t="s">
        <v>5</v>
      </c>
      <c r="B5" s="93" t="s">
        <v>551</v>
      </c>
      <c r="C5" s="93"/>
      <c r="D5" s="93"/>
      <c r="E5" s="93"/>
      <c r="F5" s="93"/>
      <c r="G5" s="93"/>
      <c r="H5" s="94"/>
      <c r="I5" s="71"/>
    </row>
    <row r="6" spans="1:14" ht="20.100000000000001" customHeight="1">
      <c r="A6" s="66" t="s">
        <v>6</v>
      </c>
      <c r="B6" s="93" t="s">
        <v>555</v>
      </c>
      <c r="C6" s="93"/>
      <c r="D6" s="93"/>
      <c r="E6" s="93"/>
      <c r="F6" s="93"/>
      <c r="G6" s="93"/>
      <c r="H6" s="94"/>
      <c r="I6" s="71"/>
    </row>
    <row r="7" spans="1:14" ht="20.100000000000001" customHeight="1" thickBot="1">
      <c r="A7" s="65" t="s">
        <v>7</v>
      </c>
      <c r="B7" s="95" t="s">
        <v>556</v>
      </c>
      <c r="C7" s="95"/>
      <c r="D7" s="95"/>
      <c r="E7" s="95"/>
      <c r="F7" s="95"/>
      <c r="G7" s="95"/>
      <c r="H7" s="96"/>
      <c r="I7" s="71"/>
    </row>
    <row r="8" spans="1:14" ht="12.75" customHeight="1">
      <c r="A8" s="90"/>
      <c r="B8" s="91"/>
      <c r="C8" s="91"/>
      <c r="D8" s="91"/>
      <c r="E8" s="91"/>
      <c r="F8" s="91"/>
      <c r="G8" s="91"/>
      <c r="H8" s="92"/>
      <c r="I8" s="71"/>
    </row>
    <row r="9" spans="1:14" s="5" customFormat="1" ht="36" customHeight="1" thickBot="1">
      <c r="A9" s="83" t="s">
        <v>8</v>
      </c>
      <c r="B9" s="84"/>
      <c r="C9" s="84"/>
      <c r="D9" s="84"/>
      <c r="E9" s="84"/>
      <c r="F9" s="84"/>
      <c r="G9" s="60" t="s">
        <v>524</v>
      </c>
      <c r="H9" s="61" t="s">
        <v>9</v>
      </c>
      <c r="I9" s="72" t="s">
        <v>531</v>
      </c>
      <c r="J9"/>
    </row>
    <row r="10" spans="1:14" ht="36.75" customHeight="1" thickBot="1">
      <c r="A10" s="85" t="s">
        <v>10</v>
      </c>
      <c r="B10" s="86"/>
      <c r="C10" s="86"/>
      <c r="D10" s="86"/>
      <c r="E10" s="86"/>
      <c r="F10" s="86"/>
      <c r="G10" s="1" t="s">
        <v>42</v>
      </c>
      <c r="H10" s="57">
        <f>IF($G10="Non Submission",0,IF($G10="Inadequate",'Criteria Classifications'!$O$2,IF($G10="Adequate",'Criteria Classifications'!$N$2,IF($G10="Good",'Criteria Classifications'!$M$2,IF($G10="Very Good",'Criteria Classifications'!$L$2,IF($G10="Excellent",'Criteria Classifications'!$K$2,0))))))</f>
        <v>1.21875</v>
      </c>
      <c r="I10" s="73" t="s">
        <v>530</v>
      </c>
    </row>
    <row r="11" spans="1:14" ht="305.25" customHeight="1" thickBot="1">
      <c r="A11" s="55" t="str">
        <f>'Criteria Classifications'!$C3</f>
        <v>EXCELLENT: Consistently attended all scheduled meetings with the supervisor.  Always punctual, and consistently displayed a highly prepared and organised approach. Demonstrated exceptional leadership skills by gradually assuming the lead role in meetings, effectively guiding discussions and driving artefactive outcomes.</v>
      </c>
      <c r="B11" s="56" t="str">
        <f>'Criteria Classifications'!$D3</f>
        <v>VERY GOOD: Regularly attended scheduled meetings with supervisor, on time, and consistently arrived prepared with relevant materials and information. Actively participated in meetings, providing valuable input, and contributing to discussions. Demonstrated increasing confidence and initiative during meetings, occasionally taking the lead on certain agenda items.</v>
      </c>
      <c r="C11" s="56" t="str">
        <f>'Criteria Classifications'!$E3</f>
        <v>GOOD: Attended most scheduled meetings with the supervisor, generally arrived on time and adequately prepared. Generally participated in meetings, offering input, and engaging in discussions when prompted.     Occasionally displayed signs of taking initiative or assuming a leadership role during meetings.</v>
      </c>
      <c r="D11" s="56" t="str">
        <f>'Criteria Classifications'!$F3</f>
        <v>ADEQUATE: Attended the majority of scheduled meetings with the supervisor, but occasionally arrived late or unprepared. Showed minimal participation in meetings, with limited contributions to discussions. Rarely demonstrated any initiative or willingness to take the lead during meetings.</v>
      </c>
      <c r="E11" s="56" t="str">
        <f>'Criteria Classifications'!$G3</f>
        <v>INADEQUATE: Consistently failed to attend scheduled meetings with the supervisor or frequently arrived late and unprepared. Rarely participated in meetings, showing disinterest or a lack of engagement. Never took the lead or demonstrated any initiative during meetings.</v>
      </c>
      <c r="F11" s="56" t="str">
        <f>'Criteria Classifications'!$H3</f>
        <v>NO SUBMISSION: 
This criterion has not been met.</v>
      </c>
      <c r="G11" s="81"/>
      <c r="H11" s="82"/>
      <c r="I11" s="74" t="s">
        <v>557</v>
      </c>
    </row>
    <row r="12" spans="1:14" ht="15" thickBot="1">
      <c r="A12" s="36"/>
      <c r="B12" s="37"/>
      <c r="C12" s="37"/>
      <c r="D12" s="37"/>
      <c r="E12" s="37"/>
      <c r="F12" s="37"/>
      <c r="G12" s="58" t="s">
        <v>524</v>
      </c>
      <c r="H12" s="59" t="s">
        <v>9</v>
      </c>
      <c r="I12" s="75"/>
    </row>
    <row r="13" spans="1:14" ht="51.75" customHeight="1" thickBot="1">
      <c r="A13" s="85" t="s">
        <v>13</v>
      </c>
      <c r="B13" s="86"/>
      <c r="C13" s="86"/>
      <c r="D13" s="86"/>
      <c r="E13" s="86"/>
      <c r="F13" s="86"/>
      <c r="G13" s="1" t="s">
        <v>515</v>
      </c>
      <c r="H13" s="57">
        <f>IF($G13="Non Submission",0,IF($G13="Inadequate",'Criteria Classifications'!$O$2,IF($G13="Adequate",'Criteria Classifications'!$N$2,IF($G13="Good",'Criteria Classifications'!$M$2,IF($G13="Very Good",'Criteria Classifications'!$L$2,IF($G13="Excellent",'Criteria Classifications'!$K$2,0))))))</f>
        <v>0.90625</v>
      </c>
      <c r="I13" s="73" t="s">
        <v>529</v>
      </c>
    </row>
    <row r="14" spans="1:14" ht="231" customHeight="1" thickBot="1">
      <c r="A14" s="55" t="str">
        <f>'Criteria Classifications'!$C4</f>
        <v>EXCELLENT: 
Consistently maintained high-quality documentation, providing comprehensive records of all supervisory meetings and their agreed outcomes, with clear and detailed information.</v>
      </c>
      <c r="B14" s="56" t="str">
        <f>'Criteria Classifications'!$D4</f>
        <v>VERY GOOD: 
Maintained well-documented records of most supervisory meetings, accurately capturing key discussion points, and agreed outcomes. Demonstrated a commendable level of organisation and attention to detail.</v>
      </c>
      <c r="C14" s="56" t="str">
        <f>'Criteria Classifications'!$E4</f>
        <v>GOOD: 
Regularly kept documented records of supervisory meetings, capturing essential information, and agreed outcomes. Displayed a good level of organisation and attention to detail.</v>
      </c>
      <c r="D14" s="56" t="str">
        <f>'Criteria Classifications'!$F4</f>
        <v>ADEQUATE: 
Generally maintained documentation of supervisory meetings, recording some information, and some agreed outcomes, although with evidence of gaps and/or less comprehensive details.</v>
      </c>
      <c r="E14" s="56" t="str">
        <f>'Criteria Classifications'!$G4</f>
        <v>INADEQUATE: 
Failed to consistently keep or provide any evidence of documentation regarding supervisory meetings and their agreed outcomes, neglecting the responsibility to maintain proper records.</v>
      </c>
      <c r="F14" s="56" t="str">
        <f>'Criteria Classifications'!$H4</f>
        <v>NO SUBMISSION: 
This criterion has not been met.</v>
      </c>
      <c r="G14" s="81" t="s">
        <v>12</v>
      </c>
      <c r="H14" s="82"/>
      <c r="I14" s="74" t="s">
        <v>550</v>
      </c>
    </row>
    <row r="15" spans="1:14">
      <c r="A15" s="31"/>
      <c r="G15" s="58" t="s">
        <v>524</v>
      </c>
      <c r="H15" s="59" t="s">
        <v>9</v>
      </c>
      <c r="I15" s="75"/>
      <c r="K15" s="9"/>
    </row>
    <row r="16" spans="1:14" ht="52.5" customHeight="1" thickBot="1">
      <c r="A16" s="85" t="s">
        <v>14</v>
      </c>
      <c r="B16" s="86"/>
      <c r="C16" s="86"/>
      <c r="D16" s="86"/>
      <c r="E16" s="86"/>
      <c r="F16" s="86"/>
      <c r="G16" s="1" t="s">
        <v>42</v>
      </c>
      <c r="H16" s="57">
        <f>IF($G16="Non Submission",0,IF($G16="Inadequate",'Criteria Classifications'!$O$2,IF($G16="Adequate",'Criteria Classifications'!$N$2,IF($G16="Good",'Criteria Classifications'!$M$2,IF($G16="Very Good",'Criteria Classifications'!$L$2,IF($G16="Excellent",'Criteria Classifications'!$K$2,0))))))</f>
        <v>1.21875</v>
      </c>
      <c r="I16" s="73" t="s">
        <v>532</v>
      </c>
    </row>
    <row r="17" spans="1:10" ht="296.25" customHeight="1" thickBot="1">
      <c r="A17" s="55" t="str">
        <f>'Criteria Classifications'!$C5</f>
        <v>EXCELLENT: 
A highly comprehensive and well-thought-out plan of work (including an evaluation strategy) has been developed,  that demonstrates exceptional self-monitoring skills to track progress, and a detailed process to effectively  accommodate changes in project scope and requirements.</v>
      </c>
      <c r="B17" s="56" t="str">
        <f>'Criteria Classifications'!$D5</f>
        <v>VERY GOOD: 
A comprehensive and well-thought-out plan of work (including an evaluation strategy) has been developed,  that demonstrates very good self-monitoring skills to track progress, and a general process to effectively  accommodate changes in project scope and requirements.</v>
      </c>
      <c r="C17" s="56" t="str">
        <f>'Criteria Classifications'!$E5</f>
        <v>GOOD: 
A generally well-thought-out plan of work (including an evaluation strategy) has been developed,  that demonstrates good self-monitoring skills to track progress, and consideration of how to effectively  accommodate changes in project scope and requirements.</v>
      </c>
      <c r="D17" s="56" t="str">
        <f>'Criteria Classifications'!$F5</f>
        <v>ADEQUATE: 
A basic plan of work (that includes an outline of evaluation considerations) has been developed,  that includes an adequate plan for self-monitoring and progress tracking, and limited consideration of how to effectively  accommodate changes in project scope and requirements.</v>
      </c>
      <c r="E17" s="56" t="str">
        <f>'Criteria Classifications'!$G5</f>
        <v>INADEQUATE:
A plan of work, strategy for evaluation, process for self-monitoring and accommodating changes in the project scope or requirements, are underdeveloped.</v>
      </c>
      <c r="F17" s="56" t="str">
        <f>'Criteria Classifications'!$H5</f>
        <v>NO SUBMISSION: 
This criterion has not been met.</v>
      </c>
      <c r="G17" s="81" t="s">
        <v>12</v>
      </c>
      <c r="H17" s="82"/>
      <c r="I17" s="74" t="s">
        <v>527</v>
      </c>
    </row>
    <row r="18" spans="1:10">
      <c r="A18" s="31"/>
      <c r="G18" s="58" t="s">
        <v>524</v>
      </c>
      <c r="H18" s="59" t="s">
        <v>9</v>
      </c>
      <c r="I18" s="75"/>
    </row>
    <row r="19" spans="1:10" ht="38.25" customHeight="1" thickBot="1">
      <c r="A19" s="85" t="s">
        <v>15</v>
      </c>
      <c r="B19" s="86"/>
      <c r="C19" s="86"/>
      <c r="D19" s="86"/>
      <c r="E19" s="86"/>
      <c r="F19" s="86"/>
      <c r="G19" s="1" t="s">
        <v>11</v>
      </c>
      <c r="H19" s="57">
        <f>IF($G19="Non Submission",0,IF($G19="Inadequate",'Criteria Classifications'!$O$2,IF($G19="Adequate",'Criteria Classifications'!$N$2,IF($G19="Good",'Criteria Classifications'!$M$2,IF($G19="Very Good",'Criteria Classifications'!$L$2,IF($G19="Excellent",'Criteria Classifications'!$K$2,0))))))</f>
        <v>1.84375</v>
      </c>
      <c r="I19" s="73" t="s">
        <v>533</v>
      </c>
      <c r="J19" s="69"/>
    </row>
    <row r="20" spans="1:10" ht="243.75" customHeight="1" thickBot="1">
      <c r="A20" s="55" t="str">
        <f>'Criteria Classifications'!$C6</f>
        <v>EXCELLENT: Demonstrated exceptional initiative and organisational independence in every aspect of managing the project. Proactively taking ownership, making well-informed decisions, and consistently exceeding expectations.</v>
      </c>
      <c r="B20" s="56" t="str">
        <f>'Criteria Classifications'!$D6</f>
        <v>VERY GOOD: displayed a high level of initiative and organisational independence in managing the project. Taking ownership of tasks, making informed decisions, and consistently delivering results that fully meet expectations.</v>
      </c>
      <c r="C20" s="56" t="str">
        <f>'Criteria Classifications'!$E6</f>
        <v>GOOD: 
Showing a good level of initiative and organisational independence in managing the project. Taking responsibility for assigned tasks, making appropriate decisions, and generally meeting project management expectations.</v>
      </c>
      <c r="D20" s="56" t="str">
        <f>'Criteria Classifications'!$F6</f>
        <v>ADEQUATE: 
displayed some initiative and organisational independence in managing the project. Completing assigned tasks with reasonable competence, making basic project management decisions when necessary.</v>
      </c>
      <c r="E20" s="56" t="str">
        <f>'Criteria Classifications'!$G6</f>
        <v>INADEQUATE: 
failed to demonstrate initiative or organisational independence in managing the project. Showing a lack of ownership and Demonstrated uninformed project management decisions.</v>
      </c>
      <c r="F20" s="56" t="str">
        <f>'Criteria Classifications'!$H6</f>
        <v>NO SUBMISSION: 
This criterion has not been met.</v>
      </c>
      <c r="G20" s="81" t="s">
        <v>12</v>
      </c>
      <c r="H20" s="82"/>
      <c r="I20" s="74">
        <v>39</v>
      </c>
    </row>
    <row r="21" spans="1:10" ht="23.25" customHeight="1" thickBot="1">
      <c r="A21" s="97"/>
      <c r="B21" s="98"/>
      <c r="C21" s="98"/>
      <c r="D21" s="98"/>
      <c r="E21" s="98"/>
      <c r="F21" s="98"/>
      <c r="G21" s="98"/>
      <c r="H21" s="99"/>
      <c r="I21" s="75"/>
    </row>
    <row r="22" spans="1:10" s="5" customFormat="1" ht="24.75" customHeight="1">
      <c r="A22" s="100" t="s">
        <v>16</v>
      </c>
      <c r="B22" s="101"/>
      <c r="C22" s="101"/>
      <c r="D22" s="101"/>
      <c r="E22" s="101"/>
      <c r="F22" s="101"/>
      <c r="G22" s="63"/>
      <c r="H22" s="64"/>
      <c r="I22" s="76"/>
    </row>
    <row r="23" spans="1:10" s="5" customFormat="1" ht="25.5" customHeight="1" thickBot="1">
      <c r="A23" s="83" t="s">
        <v>17</v>
      </c>
      <c r="B23" s="84"/>
      <c r="C23" s="84"/>
      <c r="D23" s="84"/>
      <c r="E23" s="84"/>
      <c r="F23" s="84"/>
      <c r="G23" s="60" t="s">
        <v>524</v>
      </c>
      <c r="H23" s="61" t="s">
        <v>9</v>
      </c>
      <c r="I23" s="76"/>
    </row>
    <row r="24" spans="1:10" ht="39.75" customHeight="1" thickBot="1">
      <c r="A24" s="85" t="s">
        <v>18</v>
      </c>
      <c r="B24" s="86"/>
      <c r="C24" s="86"/>
      <c r="D24" s="86"/>
      <c r="E24" s="86"/>
      <c r="F24" s="86"/>
      <c r="G24" s="1" t="s">
        <v>516</v>
      </c>
      <c r="H24" s="57">
        <f>IF($G24="Non Submission",0,IF($G24="Inadequate",'Criteria Classifications'!$O$2,IF($G24="Adequate",'Criteria Classifications'!$N$2,IF($G24="Good",'Criteria Classifications'!$M$2,IF($G24="Very Good",'Criteria Classifications'!$L$2,IF($G24="Excellent",'Criteria Classifications'!$K$2,0))))))</f>
        <v>1.53125</v>
      </c>
      <c r="I24" s="73" t="s">
        <v>534</v>
      </c>
    </row>
    <row r="25" spans="1:10" ht="231.75" customHeight="1" thickBot="1">
      <c r="A25" s="55" t="str">
        <f>'Criteria Classifications'!$C9</f>
        <v xml:space="preserve">EXCELLENT: 
The problem defined is clear, definitively focused, and is clearly understood; as indicated by a distinct problem statement, and wholly appropriate project aims and objectives. </v>
      </c>
      <c r="B25" s="56" t="str">
        <f>'Criteria Classifications'!$D9</f>
        <v>VERY GOOD: 
The problem defined is clear, focused, and is understood; as indicated by a problem statement, appropriate project aims and objectives.</v>
      </c>
      <c r="C25" s="56" t="str">
        <f>'Criteria Classifications'!$E9</f>
        <v>GOOD: 
The problem defined is generally clear, focused, and is mostly understood; as indicated by a problem statement, mostly appropriate project aims and objectives.</v>
      </c>
      <c r="D25" s="56" t="str">
        <f>'Criteria Classifications'!$F9</f>
        <v>ADEQUATE: 
The problem could be better defined and is not completely understood; as indicated by an unclear or underdeveloped problem proposition, and some unclear project aims and/or objectives.</v>
      </c>
      <c r="E25" s="56" t="str">
        <f>'Criteria Classifications'!$G9</f>
        <v>INADEQUATE: 
The problem is not well defined and is not well understood; as indicated by the lack of a clear problem proposition, project aims and/or objectives.</v>
      </c>
      <c r="F25" s="56" t="str">
        <f>'Criteria Classifications'!$H9</f>
        <v>NO SUBMISSION: 
This criterion has not been met.</v>
      </c>
      <c r="G25" s="81"/>
      <c r="H25" s="82"/>
      <c r="I25" s="74">
        <v>7</v>
      </c>
    </row>
    <row r="26" spans="1:10">
      <c r="A26" s="31"/>
      <c r="G26" s="58" t="s">
        <v>524</v>
      </c>
      <c r="H26" s="59" t="s">
        <v>9</v>
      </c>
      <c r="I26" s="75"/>
    </row>
    <row r="27" spans="1:10" ht="35.25" customHeight="1" thickBot="1">
      <c r="A27" s="85" t="s">
        <v>19</v>
      </c>
      <c r="B27" s="86"/>
      <c r="C27" s="86"/>
      <c r="D27" s="86"/>
      <c r="E27" s="86"/>
      <c r="F27" s="86"/>
      <c r="G27" s="1" t="s">
        <v>516</v>
      </c>
      <c r="H27" s="57">
        <f>IF($G27="Non Submission",0,IF($G27="Inadequate",'Criteria Classifications'!$O$2,IF($G27="Adequate",'Criteria Classifications'!$N$2,IF($G27="Good",'Criteria Classifications'!$M$2,IF($G27="Very Good",'Criteria Classifications'!$L$2,IF($G27="Excellent",'Criteria Classifications'!$K$2,0))))))</f>
        <v>1.53125</v>
      </c>
      <c r="I27" s="73" t="s">
        <v>534</v>
      </c>
    </row>
    <row r="28" spans="1:10" ht="242.25" customHeight="1" thickBot="1">
      <c r="A28" s="55" t="str">
        <f>'Criteria Classifications'!$C10</f>
        <v>EXCELLENT: 
The aims and objectives are exceptionally well-written, precise, and comprehensive. They clearly articulate the project's goals, objectives, and expected outcomes in a manner that is both specific and achievable. This level of clarity and detail set a high standard for the project.</v>
      </c>
      <c r="B28" s="56" t="str">
        <f>'Criteria Classifications'!$D10</f>
        <v>VERY GOOD: 
The aims and objectives are well-defined, precise, and measurable. They demonstrate a thorough understanding of the project's goals and the desired outcomes. There are opportunities for minor refinements, but overall, they are well-crafted.</v>
      </c>
      <c r="C28" s="56" t="str">
        <f>'Criteria Classifications'!$E10</f>
        <v>GOOD: 
The aims and objectives are clear, specific, and measurable. They effectively outline what the project aims to achieve and the expected outcomes. However, there may be room for improvement in terms of precision and scope.</v>
      </c>
      <c r="D28" s="56" t="str">
        <f>'Criteria Classifications'!$F10</f>
        <v>ADEQUATE: 
The aims and objectives are somewhat clear but could be more specific and measurable. They provide a general direction for the project but lack detail and focus.</v>
      </c>
      <c r="E28" s="56" t="str">
        <f>'Criteria Classifications'!$G10</f>
        <v>INADEQUATE: 
The aims and objectives lack clarity and relevance. They do not clearly articulate what the project intends to achieve or the outcomes expected.</v>
      </c>
      <c r="F28" s="56" t="str">
        <f>'Criteria Classifications'!$H10</f>
        <v>NO SUBMISSION: 
This criterion has not been met.</v>
      </c>
      <c r="G28" s="81"/>
      <c r="H28" s="82"/>
      <c r="I28" s="74">
        <v>8</v>
      </c>
    </row>
    <row r="29" spans="1:10">
      <c r="A29" s="31"/>
      <c r="G29" s="58" t="s">
        <v>524</v>
      </c>
      <c r="H29" s="59" t="s">
        <v>9</v>
      </c>
      <c r="I29" s="75"/>
    </row>
    <row r="30" spans="1:10" ht="41.25" customHeight="1" thickBot="1">
      <c r="A30" s="85" t="s">
        <v>20</v>
      </c>
      <c r="B30" s="86"/>
      <c r="C30" s="86"/>
      <c r="D30" s="86"/>
      <c r="E30" s="86"/>
      <c r="F30" s="86"/>
      <c r="G30" s="1" t="s">
        <v>11</v>
      </c>
      <c r="H30" s="57">
        <f>IF($G30="Non Submission",0,IF($G30="Inadequate",'Criteria Classifications'!$O$2,IF($G30="Adequate",'Criteria Classifications'!$N$2,IF($G30="Good",'Criteria Classifications'!$M$2,IF($G30="Very Good",'Criteria Classifications'!$L$2,IF($G30="Excellent",'Criteria Classifications'!$K$2,0))))))</f>
        <v>1.84375</v>
      </c>
      <c r="I30" s="73" t="s">
        <v>535</v>
      </c>
    </row>
    <row r="31" spans="1:10" ht="177" customHeight="1" thickBot="1">
      <c r="A31" s="55" t="str">
        <f>'Criteria Classifications'!$C11</f>
        <v>EXCELLENT: There is excellent evidence of an understanding of relevant legal issues related to the project, as demonstrated by statements made in the project report.</v>
      </c>
      <c r="B31" s="56" t="str">
        <f>'Criteria Classifications'!$D11</f>
        <v>VERY GOOD: There is very good evidence of an understanding of relevant legal issues related to the project, as demonstrated by statements made in the project report.</v>
      </c>
      <c r="C31" s="56" t="str">
        <f>'Criteria Classifications'!$E11</f>
        <v>GOOD: There is good evidence of an understanding of relevant legal issues related to the project, as demonstrated by statements made in the project report.</v>
      </c>
      <c r="D31" s="56" t="str">
        <f>'Criteria Classifications'!$F11</f>
        <v>ADEQUATE: There is adequate evidence of an understanding of relevant legal issues related to the project, as demonstrated by statements made in the project report.</v>
      </c>
      <c r="E31" s="56" t="str">
        <f>'Criteria Classifications'!$G11</f>
        <v>INADEQUATE: There is little evidence of an understanding of relevant legal issues related to the project, as demonstrated by a lack of statements made in the project report.</v>
      </c>
      <c r="F31" s="56" t="str">
        <f>'Criteria Classifications'!$H11</f>
        <v>NO SUBMISSION: This criterion has not been met.</v>
      </c>
      <c r="G31" s="81"/>
      <c r="H31" s="82"/>
      <c r="I31" s="74">
        <v>8</v>
      </c>
    </row>
    <row r="32" spans="1:10">
      <c r="A32" s="31"/>
      <c r="G32" s="58" t="s">
        <v>524</v>
      </c>
      <c r="H32" s="59" t="s">
        <v>9</v>
      </c>
      <c r="I32" s="75"/>
    </row>
    <row r="33" spans="1:9" s="4" customFormat="1" ht="34.5" customHeight="1" thickBot="1">
      <c r="A33" s="85" t="s">
        <v>21</v>
      </c>
      <c r="B33" s="86"/>
      <c r="C33" s="86"/>
      <c r="D33" s="86"/>
      <c r="E33" s="86"/>
      <c r="F33" s="86"/>
      <c r="G33" s="1" t="s">
        <v>11</v>
      </c>
      <c r="H33" s="57">
        <f>IF($G33="Non Submission",0,IF($G33="Inadequate",'Criteria Classifications'!$O$2,IF($G33="Adequate",'Criteria Classifications'!$N$2,IF($G33="Good",'Criteria Classifications'!$M$2,IF($G33="Very Good",'Criteria Classifications'!$L$2,IF($G33="Excellent",'Criteria Classifications'!$K$2,0))))))</f>
        <v>1.84375</v>
      </c>
      <c r="I33" s="73" t="s">
        <v>536</v>
      </c>
    </row>
    <row r="34" spans="1:9" ht="178.5" customHeight="1" thickBot="1">
      <c r="A34" s="55" t="str">
        <f>'Criteria Classifications'!$C12</f>
        <v>EXCELLENT: There is excellent evidence of an understanding of relevant social issues related to the project, as demonstrated by statements made in the project report.</v>
      </c>
      <c r="B34" s="56" t="str">
        <f>'Criteria Classifications'!$D12</f>
        <v>VERY GOOD: There is very good evidence of an understanding of relevant social issues related to the project, as demonstrated by statements made in the project report.</v>
      </c>
      <c r="C34" s="56" t="str">
        <f>'Criteria Classifications'!$E12</f>
        <v>GOOD: There is good evidence of an understanding of relevant social issues related to the project, as demonstrated by statements made in the project report.</v>
      </c>
      <c r="D34" s="56" t="str">
        <f>'Criteria Classifications'!$F12</f>
        <v>ADEQUATE: There is adequate evidence of an understanding of relevant social issues related to the project, as demonstrated by statements made in the project report.</v>
      </c>
      <c r="E34" s="56" t="str">
        <f>'Criteria Classifications'!$G12</f>
        <v>INADEQUATE: There is little evidence of an understanding of relevant social issues related to the project, as demonstrated by a lack of statements made in the project report.</v>
      </c>
      <c r="F34" s="56" t="str">
        <f>'Criteria Classifications'!$H12</f>
        <v>NO SUBMISSION: This criterion has not been met.</v>
      </c>
      <c r="G34" s="81"/>
      <c r="H34" s="82"/>
      <c r="I34" s="74">
        <v>8</v>
      </c>
    </row>
    <row r="35" spans="1:9">
      <c r="A35" s="31"/>
      <c r="G35" s="58" t="s">
        <v>524</v>
      </c>
      <c r="H35" s="59" t="s">
        <v>9</v>
      </c>
      <c r="I35" s="75"/>
    </row>
    <row r="36" spans="1:9" ht="37.5" customHeight="1" thickBot="1">
      <c r="A36" s="85" t="s">
        <v>22</v>
      </c>
      <c r="B36" s="86"/>
      <c r="C36" s="86"/>
      <c r="D36" s="86"/>
      <c r="E36" s="86"/>
      <c r="F36" s="86"/>
      <c r="G36" s="1" t="s">
        <v>516</v>
      </c>
      <c r="H36" s="57">
        <f>IF($G36="Non Submission",0,IF($G36="Inadequate",'Criteria Classifications'!$O$2,IF($G36="Adequate",'Criteria Classifications'!$N$2,IF($G36="Good",'Criteria Classifications'!$M$2,IF($G36="Very Good",'Criteria Classifications'!$L$2,IF($G36="Excellent",'Criteria Classifications'!$K$2,0))))))</f>
        <v>1.53125</v>
      </c>
      <c r="I36" s="73" t="s">
        <v>537</v>
      </c>
    </row>
    <row r="37" spans="1:9" ht="222.75" customHeight="1" thickBot="1">
      <c r="A37" s="55" t="str">
        <f>'Criteria Classifications'!$C13</f>
        <v>EXCELLENT: There is excellent evidence of understanding of relevant ethical issues related to the project, as demonstrated by statements made in the project report and suitable ethical clearance being sought and granted.</v>
      </c>
      <c r="B37" s="56" t="str">
        <f>'Criteria Classifications'!$D13</f>
        <v>VERY GOOD: There is very good evidence of understanding of relevant ethical issues related to the project, as demonstrated by statements made in the project report and suitable ethical clearance being sought and granted.</v>
      </c>
      <c r="C37" s="56" t="str">
        <f>'Criteria Classifications'!$E13</f>
        <v>GOOD: There is good evidence of understanding of relevant ethical issues related to the project, as demonstrated by statements made in the project report and suitable ethical clearance being sought and granted.</v>
      </c>
      <c r="D37" s="56" t="str">
        <f>'Criteria Classifications'!$F13</f>
        <v>ADEQUATE: There is adequate evidence of understanding of relevant ethical issues related to the project, as demonstrated by statements made in the project report and suitable ethical clearance being sought and granted.</v>
      </c>
      <c r="E37" s="56" t="str">
        <f>'Criteria Classifications'!$G13</f>
        <v>INADEQUATE: There is little evidence of understanding of relevant ethical issues related to the project, as demonstrated by a lack of statements made in the project report, and suitable ethical clearance being sought and granted.</v>
      </c>
      <c r="F37" s="56" t="str">
        <f>'Criteria Classifications'!$H13</f>
        <v>NO SUBMISSION: This criterion has not been met.</v>
      </c>
      <c r="G37" s="81"/>
      <c r="H37" s="82"/>
      <c r="I37" s="74">
        <v>9</v>
      </c>
    </row>
    <row r="38" spans="1:9">
      <c r="A38" s="31"/>
      <c r="G38" s="58" t="s">
        <v>524</v>
      </c>
      <c r="H38" s="59" t="s">
        <v>9</v>
      </c>
      <c r="I38" s="75"/>
    </row>
    <row r="39" spans="1:9" ht="42" customHeight="1" thickBot="1">
      <c r="A39" s="85" t="s">
        <v>23</v>
      </c>
      <c r="B39" s="86"/>
      <c r="C39" s="86"/>
      <c r="D39" s="86"/>
      <c r="E39" s="86"/>
      <c r="F39" s="86"/>
      <c r="G39" s="1" t="s">
        <v>11</v>
      </c>
      <c r="H39" s="57">
        <f>IF($G39="Non Submission",0,IF($G39="Inadequate",'Criteria Classifications'!$O$2,IF($G39="Adequate",'Criteria Classifications'!$N$2,IF($G39="Good",'Criteria Classifications'!$M$2,IF($G39="Very Good",'Criteria Classifications'!$L$2,IF($G39="Excellent",'Criteria Classifications'!$K$2,0))))))</f>
        <v>1.84375</v>
      </c>
      <c r="I39" s="73" t="s">
        <v>538</v>
      </c>
    </row>
    <row r="40" spans="1:9" ht="193.5" customHeight="1" thickBot="1">
      <c r="A40" s="55" t="str">
        <f>'Criteria Classifications'!$C14</f>
        <v>EXCELLENT: There is excellent evidence of an understanding of relevant professional issues related to the project, as demonstrated by statements made in the project report.</v>
      </c>
      <c r="B40" s="56" t="str">
        <f>'Criteria Classifications'!$D14</f>
        <v>VERY GOOD: There is very good evidence of an understanding of relevant professional issues related to the project, as demonstrated by statements made in the project report.</v>
      </c>
      <c r="C40" s="56" t="str">
        <f>'Criteria Classifications'!$E14</f>
        <v>GOOD: There is good evidence of an understanding of relevant professional issues related to the project, as demonstrated by statements made in the project report.</v>
      </c>
      <c r="D40" s="56" t="str">
        <f>'Criteria Classifications'!$F14</f>
        <v>ADEQUATE: There is adequate evidence of an understanding of relevant professional issues related to the project, as demonstrated by statements made in the project report.</v>
      </c>
      <c r="E40" s="56" t="str">
        <f>'Criteria Classifications'!$G14</f>
        <v>INADEQUATE: There is little evidence of an understanding of relevant professional issues related to the project, as demonstrated by a lack of statements made in the project report.</v>
      </c>
      <c r="F40" s="56" t="str">
        <f>'Criteria Classifications'!$H14</f>
        <v>NO SUBMISSION: This criterion has not been met.</v>
      </c>
      <c r="G40" s="81"/>
      <c r="H40" s="82"/>
      <c r="I40" s="74">
        <v>9</v>
      </c>
    </row>
    <row r="41" spans="1:9">
      <c r="A41" s="31"/>
      <c r="G41" s="58" t="s">
        <v>524</v>
      </c>
      <c r="H41" s="59" t="s">
        <v>9</v>
      </c>
      <c r="I41" s="75"/>
    </row>
    <row r="42" spans="1:9" ht="51.75" customHeight="1" thickBot="1">
      <c r="A42" s="85" t="s">
        <v>24</v>
      </c>
      <c r="B42" s="86"/>
      <c r="C42" s="86"/>
      <c r="D42" s="86"/>
      <c r="E42" s="86"/>
      <c r="F42" s="86"/>
      <c r="G42" s="1" t="s">
        <v>516</v>
      </c>
      <c r="H42" s="57">
        <f>IF($G42="Non Submission",0,IF($G42="Inadequate",'Criteria Classifications'!$O$2,IF($G42="Adequate",'Criteria Classifications'!$N$2,IF($G42="Good",'Criteria Classifications'!$M$2,IF($G42="Very Good",'Criteria Classifications'!$L$2,IF($G42="Excellent",'Criteria Classifications'!$K$2,0))))))</f>
        <v>1.53125</v>
      </c>
      <c r="I42" s="73" t="s">
        <v>539</v>
      </c>
    </row>
    <row r="43" spans="1:9" ht="127.5" customHeight="1" thickBot="1">
      <c r="A43" s="55" t="str">
        <f>'Criteria Classifications'!$C15</f>
        <v>EXCELLENT: 
A high-quality investigation has been undertaken and evidenced into the problem context and background.</v>
      </c>
      <c r="B43" s="56" t="str">
        <f>'Criteria Classifications'!$D15</f>
        <v>VERY GOOD: 
A very good investigation has been undertaken and evidenced into the problem context and background.</v>
      </c>
      <c r="C43" s="56" t="str">
        <f>'Criteria Classifications'!$E15</f>
        <v>GOOD: 
A good investigation has been undertaken and evidenced into the problem context and background.</v>
      </c>
      <c r="D43" s="56" t="str">
        <f>'Criteria Classifications'!$F15</f>
        <v>ADEQUATE: 
An adequate investigation has been undertaken and evidenced into the problem context and background.</v>
      </c>
      <c r="E43" s="56" t="str">
        <f>'Criteria Classifications'!$G15</f>
        <v>INADEQUATE: 
A minimal investigation has been undertaken with little evidence into the problem context and background.</v>
      </c>
      <c r="F43" s="56" t="str">
        <f>'Criteria Classifications'!$H15</f>
        <v>NO SUBMISSION: 
This criterion has not been met.</v>
      </c>
      <c r="G43" s="81"/>
      <c r="H43" s="82"/>
      <c r="I43" s="74">
        <v>7</v>
      </c>
    </row>
    <row r="44" spans="1:9">
      <c r="A44" s="31"/>
      <c r="G44" s="58" t="s">
        <v>524</v>
      </c>
      <c r="H44" s="59" t="s">
        <v>9</v>
      </c>
      <c r="I44" s="75"/>
    </row>
    <row r="45" spans="1:9" ht="49.5" customHeight="1" thickBot="1">
      <c r="A45" s="85" t="s">
        <v>25</v>
      </c>
      <c r="B45" s="86"/>
      <c r="C45" s="86"/>
      <c r="D45" s="86"/>
      <c r="E45" s="86"/>
      <c r="F45" s="86"/>
      <c r="G45" s="1" t="s">
        <v>11</v>
      </c>
      <c r="H45" s="57">
        <f>IF($G45="Non Submission",0,IF($G45="Inadequate",'Criteria Classifications'!$O$2,IF($G45="Adequate",'Criteria Classifications'!$N$2,IF($G45="Good",'Criteria Classifications'!$M$2,IF($G45="Very Good",'Criteria Classifications'!$L$2,IF($G45="Excellent",'Criteria Classifications'!$K$2,0))))))</f>
        <v>1.84375</v>
      </c>
      <c r="I45" s="73" t="s">
        <v>540</v>
      </c>
    </row>
    <row r="46" spans="1:9" ht="105.75" customHeight="1" thickBot="1">
      <c r="A46" s="55" t="str">
        <f>'Criteria Classifications'!$C16</f>
        <v>EXCELLENT: 
An excellent range of literature and relevant technology has been reviewed.</v>
      </c>
      <c r="B46" s="56" t="str">
        <f>'Criteria Classifications'!$D16</f>
        <v>VERY GOOD:
A very good range of literature and relevant technology has been reviewed.</v>
      </c>
      <c r="C46" s="56" t="str">
        <f>'Criteria Classifications'!$E16</f>
        <v>GOOD:
A good range of literature and relevant technology has been reviewed.</v>
      </c>
      <c r="D46" s="56" t="str">
        <f>'Criteria Classifications'!$F16</f>
        <v>ADEQUATE:
An adequate range of literature and relevant technology has been reviewed.</v>
      </c>
      <c r="E46" s="56" t="str">
        <f>'Criteria Classifications'!$G16</f>
        <v>INADEQUATE: 
A very limited range of literature and relevant technology has been reviewed.</v>
      </c>
      <c r="F46" s="56" t="str">
        <f>'Criteria Classifications'!$H16</f>
        <v>NO SUBMISSION: 
This criterion has not been met.</v>
      </c>
      <c r="G46" s="81"/>
      <c r="H46" s="82"/>
      <c r="I46" s="74">
        <v>11</v>
      </c>
    </row>
    <row r="47" spans="1:9">
      <c r="A47" s="31"/>
      <c r="G47" s="58" t="s">
        <v>524</v>
      </c>
      <c r="H47" s="59" t="s">
        <v>9</v>
      </c>
      <c r="I47" s="75"/>
    </row>
    <row r="48" spans="1:9" ht="53.25" customHeight="1" thickBot="1">
      <c r="A48" s="85" t="s">
        <v>26</v>
      </c>
      <c r="B48" s="86"/>
      <c r="C48" s="86"/>
      <c r="D48" s="86"/>
      <c r="E48" s="86"/>
      <c r="F48" s="86"/>
      <c r="G48" s="1" t="s">
        <v>11</v>
      </c>
      <c r="H48" s="57">
        <f>IF($G48="Non Submission",0,IF($G48="Inadequate",'Criteria Classifications'!$O$2,IF($G48="Adequate",'Criteria Classifications'!$N$2,IF($G48="Good",'Criteria Classifications'!$M$2,IF($G48="Very Good",'Criteria Classifications'!$L$2,IF($G48="Excellent",'Criteria Classifications'!$K$2,0))))))</f>
        <v>1.84375</v>
      </c>
      <c r="I48" s="73" t="s">
        <v>540</v>
      </c>
    </row>
    <row r="49" spans="1:9" ht="349.5" customHeight="1" thickBot="1">
      <c r="A49" s="55" t="str">
        <f>'Criteria Classifications'!$C17</f>
        <v>EXCELLENT: The literature and technology reviews are exceptionally relevant to the project, showcasing a thorough understanding of the topic area and its implications for the project's objectives. The reviews offer insightful analysis, synthesising diverse sources to provide a comprehensive understanding of the relevant literature and technologies. This exemplary level of relevance sets a framework for the project's academic rigor or employability impact.</v>
      </c>
      <c r="B49" s="56" t="str">
        <f>'Criteria Classifications'!$D17</f>
        <v>VERY GOOD: The literature and technology reviews exhibit a very good level of relevance to the project, offering in-depth analysis and critical evaluation of relevant sources. The reviews demonstrate a strong understanding of how the reviewed materials contribute to the project's goals, laying a very good foundation for the project's objectives and direction.</v>
      </c>
      <c r="C49" s="56" t="str">
        <f>'Criteria Classifications'!$E17</f>
        <v>GOOD: The literature and technology reviews show a clear relevance to the project, with good coverage of relevant materials. The reviews effectively integrate some theoretical concepts and existing technology solutions, providing a good framework for the project's objectives and direction.</v>
      </c>
      <c r="D49" s="56" t="str">
        <f>'Criteria Classifications'!$F17</f>
        <v>ADEQUATE: The literature and technology reviews demonstrate some relevance to the project, but there are gaps in the coverage or depth of analysis. The reviews provide a basic understanding of relevant concepts and technologies but fail to fully contextualise their importance to the project.</v>
      </c>
      <c r="E49" s="56" t="str">
        <f>'Criteria Classifications'!$G17</f>
        <v>INADEQUATE: The literature and technology reviews lack relevance to the topic of the project. There is limited connection between the reviewed materials and the project objectives, resulting in a weak foundation for further research or implementation.</v>
      </c>
      <c r="F49" s="56" t="str">
        <f>'Criteria Classifications'!$H17</f>
        <v>NO SUBMISSION: 
This criterion has not been met.</v>
      </c>
      <c r="G49" s="81" t="s">
        <v>12</v>
      </c>
      <c r="H49" s="82"/>
      <c r="I49" s="74">
        <v>11</v>
      </c>
    </row>
    <row r="50" spans="1:9">
      <c r="A50" s="31"/>
      <c r="G50" s="58" t="s">
        <v>524</v>
      </c>
      <c r="H50" s="59" t="s">
        <v>9</v>
      </c>
      <c r="I50" s="75"/>
    </row>
    <row r="51" spans="1:9" ht="57" customHeight="1" thickBot="1">
      <c r="A51" s="85" t="s">
        <v>27</v>
      </c>
      <c r="B51" s="86"/>
      <c r="C51" s="86"/>
      <c r="D51" s="86"/>
      <c r="E51" s="86"/>
      <c r="F51" s="86"/>
      <c r="G51" s="1" t="s">
        <v>516</v>
      </c>
      <c r="H51" s="57">
        <f>IF($G51="Non Submission",0,IF($G51="Inadequate",'Criteria Classifications'!$O$2,IF($G51="Adequate",'Criteria Classifications'!$N$2,IF($G51="Good",'Criteria Classifications'!$M$2,IF($G51="Very Good",'Criteria Classifications'!$L$2,IF($G51="Excellent",'Criteria Classifications'!$K$2,0))))))</f>
        <v>1.53125</v>
      </c>
      <c r="I51" s="73" t="s">
        <v>540</v>
      </c>
    </row>
    <row r="52" spans="1:9" ht="110.25" customHeight="1" thickBot="1">
      <c r="A52" s="55" t="str">
        <f>'Criteria Classifications'!$C18</f>
        <v>EXCELLENT: 
Excellent critical appraisal of the literature-technology that has been reviewed.</v>
      </c>
      <c r="B52" s="56" t="str">
        <f>'Criteria Classifications'!$D18</f>
        <v>VERY GOOD: 
Very good critical appraisal of the literature-technology that has been reviewed.</v>
      </c>
      <c r="C52" s="56" t="str">
        <f>'Criteria Classifications'!E18</f>
        <v>GOOD: 
Good critical appraisal of the literature-technology that has been reviewed.</v>
      </c>
      <c r="D52" s="56" t="str">
        <f>'Criteria Classifications'!$F18</f>
        <v>ADEQUATE: 
Adequate critical appraisal of the literature-technology that has been reviewed.</v>
      </c>
      <c r="E52" s="56" t="str">
        <f>'Criteria Classifications'!$G18</f>
        <v>INADEQUATE: 
Little critical appraisal of the literature-technology that has been reviewed.</v>
      </c>
      <c r="F52" s="56" t="str">
        <f>'Criteria Classifications'!$H18</f>
        <v>NO SUBMISSION: 
This criterion has not been met.</v>
      </c>
      <c r="G52" s="81" t="s">
        <v>12</v>
      </c>
      <c r="H52" s="82"/>
      <c r="I52" s="74">
        <v>12</v>
      </c>
    </row>
    <row r="53" spans="1:9">
      <c r="A53" s="31"/>
      <c r="G53" s="58" t="s">
        <v>524</v>
      </c>
      <c r="H53" s="59" t="s">
        <v>9</v>
      </c>
      <c r="I53" s="75"/>
    </row>
    <row r="54" spans="1:9" ht="51" customHeight="1" thickBot="1">
      <c r="A54" s="85" t="s">
        <v>28</v>
      </c>
      <c r="B54" s="86"/>
      <c r="C54" s="86"/>
      <c r="D54" s="86"/>
      <c r="E54" s="86"/>
      <c r="F54" s="86"/>
      <c r="G54" s="1" t="s">
        <v>516</v>
      </c>
      <c r="H54" s="57">
        <f>IF($G54="Non Submission",0,IF($G54="Inadequate",'Criteria Classifications'!$O$2,IF($G54="Adequate",'Criteria Classifications'!$N$2,IF($G54="Good",'Criteria Classifications'!$M$2,IF($G54="Very Good",'Criteria Classifications'!$L$2,IF($G54="Excellent",'Criteria Classifications'!$K$2,0))))))</f>
        <v>1.53125</v>
      </c>
      <c r="I54" s="73" t="s">
        <v>540</v>
      </c>
    </row>
    <row r="55" spans="1:9" ht="230.25" customHeight="1" thickBot="1">
      <c r="A55" s="55" t="str">
        <f>'Criteria Classifications'!$C19</f>
        <v>EXCELLENT: 
The literature, technology reviews and investigation, have directly informed the project methodology, and subsequently the actual work to be undertaken within the project to solve the problem.</v>
      </c>
      <c r="B55" s="56" t="str">
        <f>'Criteria Classifications'!$D19</f>
        <v>VERY GOOD: 
The literature, technology reviews and investigation, have mostly informed the project methodology, and subsequently the actual work to be undertaken within the project to solve the problem.</v>
      </c>
      <c r="C55" s="56" t="str">
        <f>'Criteria Classifications'!$E19</f>
        <v>GOOD: 
The literature, technology reviews and investigation, have generally informed the project methodology, and subsequently much of the actual work to be undertaken within the project to solve the problem.</v>
      </c>
      <c r="D55" s="56" t="str">
        <f>'Criteria Classifications'!$F19</f>
        <v>ADEQUATE: 
The literature, technology reviews and investigation, have somewhat influenced the project methodology, and subsequently some aspects of the actual work to be undertaken within the project to solve the problem.</v>
      </c>
      <c r="E55" s="56" t="str">
        <f>'Criteria Classifications'!$G19</f>
        <v>INADEQUATE: 
The literature, technology reviews and investigation, have a limited relevance to project methodology, and subsequently will have minimal relevance to the  work to be undertaken within the project to solve the problem.</v>
      </c>
      <c r="F55" s="56" t="str">
        <f>'Criteria Classifications'!$H19</f>
        <v>NO SUBMISSION: 
This criterion has not been met.</v>
      </c>
      <c r="G55" s="81" t="s">
        <v>12</v>
      </c>
      <c r="H55" s="82"/>
      <c r="I55" s="74">
        <v>13</v>
      </c>
    </row>
    <row r="56" spans="1:9">
      <c r="A56" s="31"/>
      <c r="H56" s="54"/>
      <c r="I56" s="75"/>
    </row>
    <row r="57" spans="1:9" ht="29.25" customHeight="1" thickBot="1">
      <c r="A57" s="83" t="s">
        <v>29</v>
      </c>
      <c r="B57" s="84"/>
      <c r="C57" s="84"/>
      <c r="D57" s="84"/>
      <c r="E57" s="84"/>
      <c r="F57" s="84"/>
      <c r="G57" s="60" t="s">
        <v>524</v>
      </c>
      <c r="H57" s="61" t="s">
        <v>9</v>
      </c>
      <c r="I57" s="75"/>
    </row>
    <row r="58" spans="1:9" ht="51" customHeight="1" thickBot="1">
      <c r="A58" s="85" t="s">
        <v>30</v>
      </c>
      <c r="B58" s="86"/>
      <c r="C58" s="86"/>
      <c r="D58" s="86"/>
      <c r="E58" s="86"/>
      <c r="F58" s="86"/>
      <c r="G58" s="1" t="s">
        <v>513</v>
      </c>
      <c r="H58" s="57">
        <f>IF($G58="Non Submission",0,IF($G58="Inadequate",'Criteria Classifications'!$O$2,IF($G58="Adequate",'Criteria Classifications'!$N$2,IF($G58="Good",'Criteria Classifications'!$M$2,IF($G58="Very Good",'Criteria Classifications'!$L$2,IF($G58="Excellent",'Criteria Classifications'!$K$2,0))))))</f>
        <v>0</v>
      </c>
      <c r="I58" s="73" t="s">
        <v>541</v>
      </c>
    </row>
    <row r="59" spans="1:9" ht="112.5" customHeight="1" thickBot="1">
      <c r="A59" s="55" t="str">
        <f>'Criteria Classifications'!$C22</f>
        <v>EXCELLENT: The artefact developed is of a significant scope and complexity given the degree of study.</v>
      </c>
      <c r="B59" s="56" t="str">
        <f>'Criteria Classifications'!$D22</f>
        <v>VERY GOOD: The artefact developed is of a very good scope and complexity given the degree of study.</v>
      </c>
      <c r="C59" s="56" t="str">
        <f>'Criteria Classifications'!$E22</f>
        <v>GOOD: The artefact developed is of a good scope and complexity given the degree of study.</v>
      </c>
      <c r="D59" s="56" t="str">
        <f>'Criteria Classifications'!$F22</f>
        <v>ADEQUATE: The artefact developed is of an adequate scope and complexity given the degree of study.</v>
      </c>
      <c r="E59" s="56" t="str">
        <f>'Criteria Classifications'!$G22</f>
        <v>INADEQUATE: The artefact developed is of a very limited scope and complexity given the degree of study.</v>
      </c>
      <c r="F59" s="56" t="str">
        <f>'Criteria Classifications'!$H22</f>
        <v>NO SUBMISSION: This criterion has not been met.</v>
      </c>
      <c r="G59" s="81" t="s">
        <v>12</v>
      </c>
      <c r="H59" s="82"/>
      <c r="I59" s="74" t="s">
        <v>528</v>
      </c>
    </row>
    <row r="60" spans="1:9">
      <c r="A60" s="31"/>
      <c r="G60" s="58" t="s">
        <v>524</v>
      </c>
      <c r="H60" s="59" t="s">
        <v>9</v>
      </c>
      <c r="I60" s="75"/>
    </row>
    <row r="61" spans="1:9" ht="39" customHeight="1" thickBot="1">
      <c r="A61" s="85" t="s">
        <v>31</v>
      </c>
      <c r="B61" s="86"/>
      <c r="C61" s="86"/>
      <c r="D61" s="86"/>
      <c r="E61" s="86"/>
      <c r="F61" s="86"/>
      <c r="G61" s="1" t="s">
        <v>516</v>
      </c>
      <c r="H61" s="57">
        <f>IF($G61="Non Submission",0,IF($G61="Inadequate",'Criteria Classifications'!$O$2,IF($G61="Adequate",'Criteria Classifications'!$N$2,IF($G61="Good",'Criteria Classifications'!$M$2,IF($G61="Very Good",'Criteria Classifications'!$L$2,IF($G61="Excellent",'Criteria Classifications'!$K$2,0))))))</f>
        <v>1.53125</v>
      </c>
      <c r="I61" s="73" t="s">
        <v>542</v>
      </c>
    </row>
    <row r="62" spans="1:9" ht="129" customHeight="1" thickBot="1">
      <c r="A62" s="55" t="str">
        <f>'Criteria Classifications'!$C23</f>
        <v>EXCELLENT: There is evidence to show that the artefact has successfully met all of the original aims of the project.</v>
      </c>
      <c r="B62" s="56" t="str">
        <f>'Criteria Classifications'!$D23</f>
        <v>VERY GOOD: There is evidence to show that the artefact has successfully met virtually all of the original aims of the project.</v>
      </c>
      <c r="C62" s="56" t="str">
        <f>'Criteria Classifications'!$E23</f>
        <v>GOOD: There is evidence to show that the artefact has successfully met many of the original aims of the project.</v>
      </c>
      <c r="D62" s="56" t="str">
        <f>'Criteria Classifications'!$F23</f>
        <v>ADEQUATE: There is evidence to show that the artefact has met some of the original aims of the project.</v>
      </c>
      <c r="E62" s="56" t="str">
        <f>'Criteria Classifications'!$G23</f>
        <v>INADEQUATE: There is evidence to show that the artefact has met very few of the original aims of the project.</v>
      </c>
      <c r="F62" s="56" t="str">
        <f>'Criteria Classifications'!$H23</f>
        <v>NO SUBMISSION: This criterion has not been met.</v>
      </c>
      <c r="G62" s="81" t="s">
        <v>12</v>
      </c>
      <c r="H62" s="82"/>
      <c r="I62" s="68">
        <v>39</v>
      </c>
    </row>
    <row r="63" spans="1:9">
      <c r="A63" s="31"/>
      <c r="G63" s="58" t="s">
        <v>524</v>
      </c>
      <c r="H63" s="59" t="s">
        <v>9</v>
      </c>
      <c r="I63" s="75"/>
    </row>
    <row r="64" spans="1:9" ht="42" customHeight="1" thickBot="1">
      <c r="A64" s="85" t="s">
        <v>32</v>
      </c>
      <c r="B64" s="86"/>
      <c r="C64" s="86"/>
      <c r="D64" s="86"/>
      <c r="E64" s="86"/>
      <c r="F64" s="86"/>
      <c r="G64" s="1" t="s">
        <v>516</v>
      </c>
      <c r="H64" s="57">
        <f>IF($G64="Non Submission",0,IF($G64="Inadequate",'Criteria Classifications'!$O$2,IF($G64="Adequate",'Criteria Classifications'!$N$2,IF($G64="Good",'Criteria Classifications'!$M$2,IF($G64="Very Good",'Criteria Classifications'!$L$2,IF($G64="Excellent",'Criteria Classifications'!$K$2,0))))))</f>
        <v>1.53125</v>
      </c>
      <c r="I64" s="73" t="s">
        <v>543</v>
      </c>
    </row>
    <row r="65" spans="1:10" ht="303.75" customHeight="1" thickBot="1">
      <c r="A65" s="55" t="str">
        <f>'Criteria Classifications'!$C24</f>
        <v>EXCELLENT: The artefact surpasses expectations, showcasing exceptional completion and mastery in the integration of selected technologies and methodologies. Synthesis is exemplary, demonstrating a deep understanding and skillful application that exceeds the complexity requirements of the final year project.</v>
      </c>
      <c r="B65" s="56" t="str">
        <f>'Criteria Classifications'!$D24</f>
        <v>VERY GOOD: The artefact exhibits a high level of completion with a well-integrated synthesis of selected technologies and methodologies. There is clear evidence of understanding and proficient application, resulting in a cohesive project that effectively meets the complexity requirements.</v>
      </c>
      <c r="C65" s="56" t="str">
        <f>'Criteria Classifications'!E24</f>
        <v>GOOD: The artefact demonstrates satisfactory completion and a reasonable integration of selected technologies and methodologies. There is evidence of understanding and application, though there may be minor areas where synthesis could be improved for a more cohesive project.</v>
      </c>
      <c r="D65" s="56" t="str">
        <f>'Criteria Classifications'!$F24</f>
        <v>ADEQUATE: The artefact shows basic completion with an attempt to incorporate selected technologies and methodologies. However, there are noticeable shortcomings in the depth of integration or understanding, and the synthesis of concepts may be limited or lacking cohesion.</v>
      </c>
      <c r="E65" s="56" t="str">
        <f>'Criteria Classifications'!$G24</f>
        <v>INADEQUATE: The artefact lacks substantial completion and fails to demonstrate a cohesive integration of selected technologies and methodologies. There are significant gaps in understanding or application, hindering the project's synthesis requirements.</v>
      </c>
      <c r="F65" s="56" t="str">
        <f>'Criteria Classifications'!$H24</f>
        <v>NO SUBMISSION: This criterion has not been met.</v>
      </c>
      <c r="G65" s="81" t="s">
        <v>12</v>
      </c>
      <c r="H65" s="82"/>
      <c r="I65" s="74">
        <v>40</v>
      </c>
    </row>
    <row r="66" spans="1:10">
      <c r="A66" s="31"/>
      <c r="G66" s="58" t="s">
        <v>524</v>
      </c>
      <c r="H66" s="59" t="s">
        <v>9</v>
      </c>
      <c r="I66" s="75"/>
    </row>
    <row r="67" spans="1:10" ht="45" customHeight="1" thickBot="1">
      <c r="A67" s="85" t="s">
        <v>33</v>
      </c>
      <c r="B67" s="86"/>
      <c r="C67" s="86"/>
      <c r="D67" s="86"/>
      <c r="E67" s="86"/>
      <c r="F67" s="86"/>
      <c r="G67" s="1" t="s">
        <v>516</v>
      </c>
      <c r="H67" s="57">
        <f>IF($G67="Non Submission",0,IF($G67="Inadequate",'Criteria Classifications'!$O$2,IF($G67="Adequate",'Criteria Classifications'!$N$2,IF($G67="Good",'Criteria Classifications'!$M$2,IF($G67="Very Good",'Criteria Classifications'!$L$2,IF($G67="Excellent",'Criteria Classifications'!$K$2,0))))))</f>
        <v>1.53125</v>
      </c>
      <c r="I67" s="73" t="s">
        <v>543</v>
      </c>
    </row>
    <row r="68" spans="1:10" ht="264.75" customHeight="1" thickBot="1">
      <c r="A68" s="55" t="str">
        <f>'Criteria Classifications'!$C25</f>
        <v>EXCELLENT: The artefact stands out for its exceptional refinement and quality, demonstrating mastery over the subject matter and its complexities. It exceeds expectations in all aspects, showcasing originality, creativity, and a deep understanding of the project's objectives.</v>
      </c>
      <c r="B68" s="56" t="str">
        <f>'Criteria Classifications'!$D25</f>
        <v>VERY GOOD: The artefact displays a high level of refinement and quality, effectively addressing the complexity inherent in a final year project. It meets or exceeds expectations in most aspects, showcasing a thorough understanding of the subject matter and implementation.</v>
      </c>
      <c r="C68" s="56" t="str">
        <f>'Criteria Classifications'!E25</f>
        <v>GOOD: The artefact shows satisfactory refinement and quality, meeting most of the expectations for a final year project submission. While there may be some minor issues or areas for enhancement, overall, it demonstrates a commendable level of effort and competence.</v>
      </c>
      <c r="D68" s="56" t="str">
        <f>'Criteria Classifications'!$F25</f>
        <v>ADEQUATE: The artefact demonstrates some level of refinement but falls short in certain aspects, particularly in addressing the complexity expected of a final year project. There are notable areas for improvement.</v>
      </c>
      <c r="E68" s="56" t="str">
        <f>'Criteria Classifications'!$G25</f>
        <v>INADEQUATE: The artefact lacks refinement and exhibits significant flaws in its execution. It fails to meet the expected standards for a final year project submission, particularly considering its complexity.</v>
      </c>
      <c r="F68" s="56" t="str">
        <f>'Criteria Classifications'!$H25</f>
        <v>NO SUBMISSION: 
This criterion has not been met.</v>
      </c>
      <c r="G68" s="81" t="s">
        <v>12</v>
      </c>
      <c r="H68" s="82"/>
      <c r="I68" s="74">
        <v>39</v>
      </c>
    </row>
    <row r="69" spans="1:10">
      <c r="A69" s="31"/>
      <c r="G69" s="58" t="s">
        <v>524</v>
      </c>
      <c r="H69" s="59" t="s">
        <v>9</v>
      </c>
      <c r="I69" s="75"/>
    </row>
    <row r="70" spans="1:10" ht="34.5" customHeight="1" thickBot="1">
      <c r="A70" s="85" t="s">
        <v>34</v>
      </c>
      <c r="B70" s="86"/>
      <c r="C70" s="86"/>
      <c r="D70" s="86"/>
      <c r="E70" s="86"/>
      <c r="F70" s="86"/>
      <c r="G70" s="62" t="s">
        <v>513</v>
      </c>
      <c r="H70" s="57">
        <f>IF($G70="Non Submission",0,IF($G70="Inadequate",'Criteria Classifications'!$O$2,IF($G70="Adequate",'Criteria Classifications'!$N$2,IF($G70="Good",'Criteria Classifications'!$M$2,IF($G70="Very Good",'Criteria Classifications'!$L$2,IF($G70="Excellent",'Criteria Classifications'!$K$2,0))))))</f>
        <v>0</v>
      </c>
      <c r="I70" s="73" t="s">
        <v>544</v>
      </c>
    </row>
    <row r="71" spans="1:10" ht="326.25" customHeight="1" thickBot="1">
      <c r="A71" s="55" t="str">
        <f>'Criteria Classifications'!$C26</f>
        <v>EXCELLENT: The evaluation is exceptional in its depth, clarity, and analytical rigor. It offers nuanced insights and demonstrates a sophisticated understanding of the artefact's strengths and weaknesses. The evaluation is comprehensive, well-structured, and effectively communicates its findings. It exceeds expectations and showcases mastery of the subject matter.</v>
      </c>
      <c r="B71" s="56" t="str">
        <f>'Criteria Classifications'!$D26</f>
        <v>VERY GOOD: The evaluation is comprehensive and well-executed, offering a thorough analysis of the artefact's scope, relevance, and quality. It provides valuable insights and demonstrates critical thinking skills. It effectively evaluates the artefact against clearly specified criteria.</v>
      </c>
      <c r="C71" s="56" t="str">
        <f>'Criteria Classifications'!$E26</f>
        <v>GOOD: The evaluation demonstrates a good understanding of the artefact and its relevance. It offers insightful analysis and effectively addresses the scope of the evaluation criteria. However, there are gaps and  areas where more detail could enhance the assessment.</v>
      </c>
      <c r="D71" s="56" t="str">
        <f>'Criteria Classifications'!$F26</f>
        <v>ADEQUATE: The evaluation provides a basic assessment of the artefact but lacks thoroughness and/or critical analysis. It covers some aspects but lacks depth and/or insight into its implications.</v>
      </c>
      <c r="E71" s="56" t="str">
        <f>'Criteria Classifications'!$G26</f>
        <v>INADEQUATE: The evaluation lacks depth and fails to adequately assess the artefact. It lacks clarity, coherence, and/or detail. It does not provide sufficient evidence or analysis to support its conclusions.</v>
      </c>
      <c r="F71" s="56" t="str">
        <f>'Criteria Classifications'!$H26</f>
        <v>NO SUBMISSION: 
This criterion has not been met.</v>
      </c>
      <c r="G71" s="81" t="s">
        <v>12</v>
      </c>
      <c r="H71" s="82"/>
      <c r="I71" s="74">
        <v>33</v>
      </c>
    </row>
    <row r="72" spans="1:10">
      <c r="A72" s="31"/>
      <c r="G72" s="58" t="s">
        <v>524</v>
      </c>
      <c r="H72" s="59" t="s">
        <v>9</v>
      </c>
      <c r="I72" s="75"/>
    </row>
    <row r="73" spans="1:10" ht="37.5" customHeight="1" thickBot="1">
      <c r="A73" s="85" t="s">
        <v>35</v>
      </c>
      <c r="B73" s="86"/>
      <c r="C73" s="86"/>
      <c r="D73" s="86"/>
      <c r="E73" s="86"/>
      <c r="F73" s="86"/>
      <c r="G73" s="1" t="s">
        <v>516</v>
      </c>
      <c r="H73" s="57">
        <f>IF($G73="Non Submission",0,IF($G73="Inadequate",'Criteria Classifications'!$O$2,IF($G73="Adequate",'Criteria Classifications'!$N$2,IF($G73="Good",'Criteria Classifications'!$M$2,IF($G73="Very Good",'Criteria Classifications'!$L$2,IF($G73="Excellent",'Criteria Classifications'!$K$2,0))))))</f>
        <v>1.53125</v>
      </c>
      <c r="I73" s="73" t="s">
        <v>545</v>
      </c>
    </row>
    <row r="74" spans="1:10" ht="157.5" customHeight="1" thickBot="1">
      <c r="A74" s="55" t="str">
        <f>'Criteria Classifications'!$C27</f>
        <v>EXCELLENT:There is excellent evidence of the project deliverables and outcomes being evaluated against the  work and solutions of others.</v>
      </c>
      <c r="B74" s="56" t="str">
        <f>'Criteria Classifications'!$D27</f>
        <v>VERY GOOD: There is very good evidence of the project deliverables and outcomes being evaluated against the  work and solutions of others.</v>
      </c>
      <c r="C74" s="56" t="str">
        <f>'Criteria Classifications'!$E27</f>
        <v>GOOD: There is good evidence of the project deliverables and outcomes being evaluated against the  work and solutions of others.</v>
      </c>
      <c r="D74" s="56" t="str">
        <f>'Criteria Classifications'!$F27</f>
        <v>ADEQUATE: There is adequate evidence of the project deliverables and outcomes being evaluated against the  work and solutions of others.</v>
      </c>
      <c r="E74" s="56" t="str">
        <f>'Criteria Classifications'!$G27</f>
        <v>INADEQUATE: There is very little evidence of the project deliverables and outcomes being evaluated against the  work and solutions of others.</v>
      </c>
      <c r="F74" s="56" t="str">
        <f>'Criteria Classifications'!$H27</f>
        <v>NO SUBMISSION: This criterion has not been met.</v>
      </c>
      <c r="G74" s="81" t="s">
        <v>12</v>
      </c>
      <c r="H74" s="82"/>
      <c r="I74" s="68">
        <v>23</v>
      </c>
    </row>
    <row r="75" spans="1:10">
      <c r="A75" s="31"/>
      <c r="H75" s="54"/>
      <c r="I75" s="75"/>
    </row>
    <row r="76" spans="1:10" ht="27" customHeight="1" thickBot="1">
      <c r="A76" s="83" t="s">
        <v>36</v>
      </c>
      <c r="B76" s="84"/>
      <c r="C76" s="84"/>
      <c r="D76" s="84"/>
      <c r="E76" s="84"/>
      <c r="F76" s="84"/>
      <c r="G76" s="60" t="s">
        <v>524</v>
      </c>
      <c r="H76" s="61" t="s">
        <v>9</v>
      </c>
      <c r="I76" s="75"/>
    </row>
    <row r="77" spans="1:10" ht="39.75" customHeight="1" thickBot="1">
      <c r="A77" s="85" t="s">
        <v>37</v>
      </c>
      <c r="B77" s="86"/>
      <c r="C77" s="86"/>
      <c r="D77" s="86"/>
      <c r="E77" s="86"/>
      <c r="F77" s="86"/>
      <c r="G77" s="1" t="s">
        <v>42</v>
      </c>
      <c r="H77" s="57">
        <f>IF($G77="Non Submission",0,IF($G77="Inadequate",'Criteria Classifications'!$O$2,IF($G77="Adequate",'Criteria Classifications'!$N$2,IF($G77="Good",'Criteria Classifications'!$M$2,IF($G77="Very Good",'Criteria Classifications'!$L$2,IF($G77="Excellent",'Criteria Classifications'!$K$2,0))))))</f>
        <v>1.21875</v>
      </c>
      <c r="I77" s="73" t="s">
        <v>546</v>
      </c>
    </row>
    <row r="78" spans="1:10" ht="174" customHeight="1" thickBot="1">
      <c r="A78" s="55" t="str">
        <f>'Criteria Classifications'!$C30</f>
        <v>EXCELLENT: There is an  excellent reflection on the project process, and  an outstanding account of achievements in overcoming issues faced during the project lifetime.</v>
      </c>
      <c r="B78" s="56" t="str">
        <f>'Criteria Classifications'!$D30</f>
        <v>VERY GOOD: There is a very good reflection on the project process, and  a proficient account of achievements in overcoming issues faced during the project lifetime.</v>
      </c>
      <c r="C78" s="56" t="str">
        <f>'Criteria Classifications'!$E30</f>
        <v>GOOD: There is a good reflection on the project process, and a good account of achievements in overcoming issues faced during the project lifetime.</v>
      </c>
      <c r="D78" s="56" t="str">
        <f>'Criteria Classifications'!$F30</f>
        <v>ADEQUATE: There is an adequate reflection on the project process, which includes a minimal account of achievements in overcoming issues faced during the project lifetime.</v>
      </c>
      <c r="E78" s="56" t="str">
        <f>'Criteria Classifications'!$G30</f>
        <v>INADEQUATE: There is very limited reflection on the project process, which does not include any account of achievements in overcoming issues faced during the project lifetime.</v>
      </c>
      <c r="F78" s="56" t="str">
        <f>'Criteria Classifications'!$H30</f>
        <v>NO SUBMISSION: This criterion has not been met.</v>
      </c>
      <c r="G78" s="81" t="s">
        <v>12</v>
      </c>
      <c r="H78" s="82"/>
      <c r="I78" s="68">
        <v>39</v>
      </c>
      <c r="J78" s="69"/>
    </row>
    <row r="79" spans="1:10">
      <c r="A79" s="31"/>
      <c r="G79" s="58" t="s">
        <v>524</v>
      </c>
      <c r="H79" s="59" t="s">
        <v>9</v>
      </c>
      <c r="I79" s="75"/>
    </row>
    <row r="80" spans="1:10" ht="24.75" customHeight="1" thickBot="1">
      <c r="A80" s="85" t="s">
        <v>38</v>
      </c>
      <c r="B80" s="86"/>
      <c r="C80" s="86"/>
      <c r="D80" s="86"/>
      <c r="E80" s="86"/>
      <c r="F80" s="86"/>
      <c r="G80" s="1" t="s">
        <v>516</v>
      </c>
      <c r="H80" s="57">
        <f>IF($G80="Non Submission",0,IF($G80="Inadequate",'Criteria Classifications'!$O$2,IF($G80="Adequate",'Criteria Classifications'!$N$2,IF($G80="Good",'Criteria Classifications'!$M$2,IF($G80="Very Good",'Criteria Classifications'!$L$2,IF($G80="Excellent",'Criteria Classifications'!$K$2,0))))))</f>
        <v>1.53125</v>
      </c>
      <c r="I80" s="73" t="s">
        <v>546</v>
      </c>
    </row>
    <row r="81" spans="1:9" ht="102" customHeight="1" thickBot="1">
      <c r="A81" s="55" t="str">
        <f>'Criteria Classifications'!$C31</f>
        <v>EXCELLENT: There is an excellent account of what would have been done differently with hindsight.</v>
      </c>
      <c r="B81" s="56" t="str">
        <f>'Criteria Classifications'!$D31</f>
        <v>VERY GOOD: There is a very good account of what would have been done differently with hindsight.</v>
      </c>
      <c r="C81" s="56" t="str">
        <f>'Criteria Classifications'!E31</f>
        <v>GOOD: There is a good account of what would have been done differently with hindsight.</v>
      </c>
      <c r="D81" s="56" t="str">
        <f>'Criteria Classifications'!$F31</f>
        <v>ADEQUATE: There is an adequate account of what would have been done differently with hindsight.</v>
      </c>
      <c r="E81" s="56" t="str">
        <f>'Criteria Classifications'!$G31</f>
        <v>INADEQUATE: There is an inadequate account of what would have been done differently with hindsight.</v>
      </c>
      <c r="F81" s="56" t="str">
        <f>'Criteria Classifications'!$H31</f>
        <v>NO SUBMISSION: This criterion has not been met.</v>
      </c>
      <c r="G81" s="81" t="s">
        <v>12</v>
      </c>
      <c r="H81" s="82"/>
      <c r="I81" s="74">
        <v>39</v>
      </c>
    </row>
    <row r="82" spans="1:9">
      <c r="A82" s="31"/>
      <c r="G82" s="58" t="s">
        <v>524</v>
      </c>
      <c r="H82" s="59" t="s">
        <v>9</v>
      </c>
      <c r="I82" s="75"/>
    </row>
    <row r="83" spans="1:9" ht="36.75" customHeight="1" thickBot="1">
      <c r="A83" s="85" t="s">
        <v>39</v>
      </c>
      <c r="B83" s="86"/>
      <c r="C83" s="86"/>
      <c r="D83" s="86"/>
      <c r="E83" s="86"/>
      <c r="F83" s="86"/>
      <c r="G83" s="1" t="s">
        <v>516</v>
      </c>
      <c r="H83" s="57">
        <f>IF($G83="Non Submission",0,IF($G83="Inadequate",'Criteria Classifications'!$O$2,IF($G83="Adequate",'Criteria Classifications'!$N$2,IF($G83="Good",'Criteria Classifications'!$M$2,IF($G83="Very Good",'Criteria Classifications'!$L$2,IF($G83="Excellent",'Criteria Classifications'!$K$2,0))))))</f>
        <v>1.53125</v>
      </c>
      <c r="I83" s="73" t="s">
        <v>547</v>
      </c>
    </row>
    <row r="84" spans="1:9" ht="128.25" customHeight="1" thickBot="1">
      <c r="A84" s="55" t="str">
        <f>'Criteria Classifications'!C32</f>
        <v>EXCELLENT: There is an excellent description of fully relevant future work, which could be undertaken with the project.</v>
      </c>
      <c r="B84" s="56" t="str">
        <f>'Criteria Classifications'!D32</f>
        <v>VERY GOOD: There is a very good description of relevant future work, which could be undertaken with the project.</v>
      </c>
      <c r="C84" s="56" t="str">
        <f>'Criteria Classifications'!E32</f>
        <v>GOOD: There is a good description of some relevant future work, which could be undertaken with the project.</v>
      </c>
      <c r="D84" s="56" t="str">
        <f>'Criteria Classifications'!F32</f>
        <v>ADEQUATE: There is an adequate description of future work which could be undertaken with the project.</v>
      </c>
      <c r="E84" s="56" t="str">
        <f>'Criteria Classifications'!G32</f>
        <v>INADEQUATE: There is a very limited indication of future work, which could be undertaken with the project.</v>
      </c>
      <c r="F84" s="56" t="str">
        <f>'Criteria Classifications'!H32</f>
        <v>NO SUBMISSION: This criterion has not been met.</v>
      </c>
      <c r="G84" s="81" t="s">
        <v>12</v>
      </c>
      <c r="H84" s="82"/>
      <c r="I84" s="68" t="s">
        <v>527</v>
      </c>
    </row>
    <row r="85" spans="1:9">
      <c r="A85" s="31"/>
      <c r="H85" s="59" t="s">
        <v>9</v>
      </c>
      <c r="I85" s="75"/>
    </row>
    <row r="86" spans="1:9" ht="27" customHeight="1" thickBot="1">
      <c r="A86" s="83" t="s">
        <v>40</v>
      </c>
      <c r="B86" s="84"/>
      <c r="C86" s="84"/>
      <c r="D86" s="84"/>
      <c r="E86" s="84"/>
      <c r="F86" s="84"/>
      <c r="G86" s="60" t="s">
        <v>524</v>
      </c>
      <c r="H86" s="61" t="s">
        <v>9</v>
      </c>
      <c r="I86" s="75"/>
    </row>
    <row r="87" spans="1:9" ht="24.75" customHeight="1" thickBot="1">
      <c r="A87" s="85" t="s">
        <v>41</v>
      </c>
      <c r="B87" s="86"/>
      <c r="C87" s="86"/>
      <c r="D87" s="86"/>
      <c r="E87" s="86"/>
      <c r="F87" s="86"/>
      <c r="G87" s="1" t="s">
        <v>513</v>
      </c>
      <c r="H87" s="57">
        <f>IF($G87="Non Submission",0,IF($G87="Inadequate",'Criteria Classifications'!$O$2,IF($G87="Adequate",'Criteria Classifications'!$N$2,IF($G87="Good",'Criteria Classifications'!$M$2,IF($G87="Very Good",'Criteria Classifications'!$L$2,IF($G87="Excellent",'Criteria Classifications'!$K$2,0))))))</f>
        <v>0</v>
      </c>
      <c r="I87" s="77" t="s">
        <v>528</v>
      </c>
    </row>
    <row r="88" spans="1:9" ht="184.5" customHeight="1" thickBot="1">
      <c r="A88" s="55" t="str">
        <f>'Criteria Classifications'!$C35</f>
        <v>EXCELLENT: The report conforms to all standards regarding the quality and format of presentation, including correct usage of the project report template.</v>
      </c>
      <c r="B88" s="56" t="str">
        <f>'Criteria Classifications'!$D35</f>
        <v>VERY GOOD: The report conforms to almost all standards regarding the quality and format of presentation; and a mostly correct usage of the project report template.</v>
      </c>
      <c r="C88" s="56" t="str">
        <f>'Criteria Classifications'!$E35</f>
        <v>GOOD: The report conforms to many standards regarding the quality and format of presentation; and a generally correct usage of the project report template.</v>
      </c>
      <c r="D88" s="56" t="str">
        <f>'Criteria Classifications'!$F35</f>
        <v>ADEQUATE: The report conforms to some standards regarding the quality and format of presentation; and a partially correct usage of the project report template.</v>
      </c>
      <c r="E88" s="56" t="str">
        <f>'Criteria Classifications'!$G35</f>
        <v>INADEQUATE: The report conforms poorly to standards regarding quality and format of presentation, and generally does not use the project report template correctly.</v>
      </c>
      <c r="F88" s="56" t="str">
        <f>'Criteria Classifications'!$H35</f>
        <v>NO SUBMISSION: This criterion has not been met.</v>
      </c>
      <c r="G88" s="81" t="s">
        <v>12</v>
      </c>
      <c r="H88" s="82"/>
      <c r="I88" s="74" t="s">
        <v>528</v>
      </c>
    </row>
    <row r="89" spans="1:9">
      <c r="A89" s="31"/>
      <c r="G89" s="58" t="s">
        <v>524</v>
      </c>
      <c r="H89" s="59" t="s">
        <v>9</v>
      </c>
      <c r="I89" s="75"/>
    </row>
    <row r="90" spans="1:9" ht="24.75" customHeight="1" thickBot="1">
      <c r="A90" s="85" t="s">
        <v>43</v>
      </c>
      <c r="B90" s="86"/>
      <c r="C90" s="86"/>
      <c r="D90" s="86"/>
      <c r="E90" s="86"/>
      <c r="F90" s="86"/>
      <c r="G90" s="1" t="s">
        <v>513</v>
      </c>
      <c r="H90" s="57">
        <f>IF($G90="Non Submission",0,IF($G90="Inadequate",'Criteria Classifications'!$O$2,IF($G90="Adequate",'Criteria Classifications'!$N$2,IF($G90="Good",'Criteria Classifications'!$M$2,IF($G90="Very Good",'Criteria Classifications'!$L$2,IF($G90="Excellent",'Criteria Classifications'!$K$2,0))))))</f>
        <v>0</v>
      </c>
      <c r="I90" s="77" t="s">
        <v>528</v>
      </c>
    </row>
    <row r="91" spans="1:9" ht="169.5" customHeight="1" thickBot="1">
      <c r="A91" s="55" t="str">
        <f>'Criteria Classifications'!$C36</f>
        <v>EXCELLENT: The quality of written expression and clarity is excellent, and clearly conveys the work completed, using appropriate technical language.</v>
      </c>
      <c r="B91" s="56" t="str">
        <f>'Criteria Classifications'!$D36</f>
        <v>VERY GOOD: Overall, the quality of written expression and clarity is very good, and mostly conveys the work completed, using appropriate technical language.</v>
      </c>
      <c r="C91" s="56" t="str">
        <f>'Criteria Classifications'!E36</f>
        <v>GOOD: Overall, the quality of written expression and clarity is good, and generally conveys the work completed, using appropriate technical language.</v>
      </c>
      <c r="D91" s="56" t="str">
        <f>'Criteria Classifications'!$F36</f>
        <v>ADEQUATE: Overall, the quality of written expression and clarity is adequate, and generally conveys the work completed, using some appropriate technical language.</v>
      </c>
      <c r="E91" s="56" t="str">
        <f>'Criteria Classifications'!$G36</f>
        <v>INADEQUATE: Overall, the quality of written expression and clarity is poor, and does not use appropriate technical language to convey the work completed.</v>
      </c>
      <c r="F91" s="56" t="str">
        <f>'Criteria Classifications'!$H36</f>
        <v>NO SUBMISSION: This criterion has not been met.</v>
      </c>
      <c r="G91" s="81" t="s">
        <v>12</v>
      </c>
      <c r="H91" s="82"/>
      <c r="I91" s="74" t="s">
        <v>528</v>
      </c>
    </row>
    <row r="92" spans="1:9">
      <c r="A92" s="31"/>
      <c r="G92" s="58" t="s">
        <v>524</v>
      </c>
      <c r="H92" s="59" t="s">
        <v>9</v>
      </c>
      <c r="I92" s="75"/>
    </row>
    <row r="93" spans="1:9" ht="33.75" customHeight="1" thickBot="1">
      <c r="A93" s="85" t="s">
        <v>44</v>
      </c>
      <c r="B93" s="86"/>
      <c r="C93" s="86"/>
      <c r="D93" s="86"/>
      <c r="E93" s="86"/>
      <c r="F93" s="86"/>
      <c r="G93" s="1" t="s">
        <v>516</v>
      </c>
      <c r="H93" s="57">
        <f>IF($G93="Non Submission",0,IF($G93="Inadequate",'Criteria Classifications'!$O$2,IF($G93="Adequate",'Criteria Classifications'!$N$2,IF($G93="Good",'Criteria Classifications'!$M$2,IF($G93="Very Good",'Criteria Classifications'!$L$2,IF($G93="Excellent",'Criteria Classifications'!$K$2,0))))))</f>
        <v>1.53125</v>
      </c>
      <c r="I93" s="73" t="s">
        <v>542</v>
      </c>
    </row>
    <row r="94" spans="1:9" ht="357.75" customHeight="1" thickBot="1">
      <c r="A94" s="55" t="str">
        <f>'Criteria Classifications'!$C37</f>
        <v>EXCELLENT: The conclusion provides a compelling and insightful synthesis of the project's outcomes. It demonstrates a profound understanding of how the stated problem was addressed, the aims and objectives were achieved, and the methodology was executed. Critical reflection on the project's implementation, evaluation, and outcomes is extensive.</v>
      </c>
      <c r="B94" s="56" t="str">
        <f>'Criteria Classifications'!$D37</f>
        <v>VERY GOOD: The conclusion offers a comprehensive summary of the project outcomes, effectively demonstrating how the stated problem was tackled, objectives were met, and methodology was executed. Critical analysis of the implementation, evaluation, and outcomes is very good. There are minor areas where further depth or insight could enhance the analysis.</v>
      </c>
      <c r="C94" s="56" t="str">
        <f>'Criteria Classifications'!$E37</f>
        <v>GOOD: The conclusion effectively summarises the project outcomes, demonstrating a clear understanding of how the stated problem was addressed and the objectives were achieved. There is  good evidence of a critical reflection on the methodology, implementation and  evaluation, though some areas lack thorough analysis.</v>
      </c>
      <c r="D94" s="56" t="str">
        <f>'Criteria Classifications'!$F37</f>
        <v>ADEQUATE: The conclusion provides a basic summary of the project outcomes, but lacks depth in considering the stated  problem,aims, objectives, evaluation, methodology and implementation. Analysis and a reflection on the project's limitations or areas for improvement, are limited and can be further developed.</v>
      </c>
      <c r="E94" s="56" t="str">
        <f>'Criteria Classifications'!$G37</f>
        <v>INADEQUATE: The conclusion lacks clarity and fails to effectively summarise the project's findings and outcomes. It overlooks a reflective consideration of the stated problem,aims, objectives, evaluation, methodology and implementation. Analysis is missing or extremely limited. There is no reflection on the project's limitations or areas for improvement.</v>
      </c>
      <c r="F94" s="56" t="str">
        <f>'Criteria Classifications'!$H37</f>
        <v>NO SUBMISSION: This criterion has not been met.</v>
      </c>
      <c r="G94" s="81" t="s">
        <v>12</v>
      </c>
      <c r="H94" s="82"/>
      <c r="I94" s="68">
        <v>39</v>
      </c>
    </row>
    <row r="95" spans="1:9">
      <c r="A95" s="31"/>
      <c r="G95" s="58" t="s">
        <v>524</v>
      </c>
      <c r="H95" s="59" t="s">
        <v>9</v>
      </c>
      <c r="I95" s="75"/>
    </row>
    <row r="96" spans="1:9" ht="35.25" customHeight="1" thickBot="1">
      <c r="A96" s="85" t="s">
        <v>45</v>
      </c>
      <c r="B96" s="86"/>
      <c r="C96" s="86"/>
      <c r="D96" s="86"/>
      <c r="E96" s="86"/>
      <c r="F96" s="86"/>
      <c r="G96" s="1" t="s">
        <v>11</v>
      </c>
      <c r="H96" s="57">
        <f>IF($G96="Non Submission",0,IF($G96="Inadequate",'Criteria Classifications'!$O$2,IF($G96="Adequate",'Criteria Classifications'!$N$2,IF($G96="Good",'Criteria Classifications'!$M$2,IF($G96="Very Good",'Criteria Classifications'!$L$2,IF($G96="Excellent",'Criteria Classifications'!$K$2,0))))))</f>
        <v>1.84375</v>
      </c>
      <c r="I96" s="73" t="s">
        <v>548</v>
      </c>
    </row>
    <row r="97" spans="1:11" ht="306.75" customHeight="1" thickBot="1">
      <c r="A97" s="55" t="str">
        <f>'Criteria Classifications'!$C38</f>
        <v>EXCELLENT: 
 The references provided are comprehensive, covering all relevant aspects of the project topic thoroughly and in-depth. They demonstrate an extensive research effort, exceeding basic requirements in both quantity and quality.  The formatting is flawless according to IEEE guidelines, with no errors or inconsistencies present.</v>
      </c>
      <c r="B97" s="56" t="str">
        <f>'Criteria Classifications'!$D38</f>
        <v>VERY GOOD: 
The references cover all relevant aspects of the project topic to a very good standard, with few or no significant gaps. They exceed basic requirements in terms of quantity. The quality of the references is very good, with credible sources and relevant information.  Formatting is accurate according to IEEE guidelines, with only occasional minor errors.</v>
      </c>
      <c r="C97" s="56" t="str">
        <f>'Criteria Classifications'!$E38</f>
        <v>GOOD: 
The references provided address most relevant aspects of the project topic. They meet the basic requirements in terms of quantity and quality, with reliable sources and up-to-date information.  Formatting is generally accurate according to IEEE guidelines, with some minor errors present.</v>
      </c>
      <c r="D97" s="56" t="str">
        <f>'Criteria Classifications'!$F38</f>
        <v>ADEQUATE: 
The references provided exhibit some of the following: too few, low quality, very limited scope, not directly relevant to the project, incorrectly formatted according to IEEE guidelines.</v>
      </c>
      <c r="E97" s="56" t="str">
        <f>'Criteria Classifications'!$G38</f>
        <v>INADEQUATE: 
The references provided exhibit all or most of the following: too few, low quality, very limited scope, not directly relevant to the project, incorrectly formatted according to IEEE guidelines.</v>
      </c>
      <c r="F97" s="56" t="str">
        <f>'Criteria Classifications'!$H38</f>
        <v>NO SUBMISSION: 
This criterion has not been met.</v>
      </c>
      <c r="G97" s="81" t="s">
        <v>12</v>
      </c>
      <c r="H97" s="82"/>
      <c r="I97" s="74">
        <v>41</v>
      </c>
    </row>
    <row r="98" spans="1:11">
      <c r="A98" s="31"/>
      <c r="H98" s="54"/>
      <c r="I98" s="75"/>
    </row>
    <row r="99" spans="1:11" ht="27" customHeight="1" thickBot="1">
      <c r="A99" s="83" t="s">
        <v>46</v>
      </c>
      <c r="B99" s="84"/>
      <c r="C99" s="84"/>
      <c r="D99" s="84"/>
      <c r="E99" s="84"/>
      <c r="F99" s="84"/>
      <c r="G99" s="60" t="s">
        <v>524</v>
      </c>
      <c r="H99" s="61" t="s">
        <v>9</v>
      </c>
      <c r="I99" s="75"/>
    </row>
    <row r="100" spans="1:11" ht="39" customHeight="1" thickBot="1">
      <c r="A100" s="85" t="s">
        <v>47</v>
      </c>
      <c r="B100" s="86"/>
      <c r="C100" s="86"/>
      <c r="D100" s="86"/>
      <c r="E100" s="86"/>
      <c r="F100" s="86"/>
      <c r="G100" s="1" t="s">
        <v>42</v>
      </c>
      <c r="H100" s="57">
        <f>IF($G100="Non Submission",0,IF($G100="Inadequate",'Criteria Classifications'!$O$2,IF($G100="Adequate",'Criteria Classifications'!$N$2,IF($G100="Good",'Criteria Classifications'!$M$2,IF($G100="Very Good",'Criteria Classifications'!$L$2,IF($G100="Excellent",'Criteria Classifications'!$K$2,0))))))</f>
        <v>1.21875</v>
      </c>
      <c r="I100" s="73" t="s">
        <v>549</v>
      </c>
    </row>
    <row r="101" spans="1:11" ht="153" customHeight="1" thickBot="1">
      <c r="A101" s="55" t="str">
        <f>'Criteria Classifications'!$C41</f>
        <v>EXCELLENT: The artefact delivered involved creation and/or mastery of completely new ideas, knowledge areas and practical concepts to the student.</v>
      </c>
      <c r="B101" s="56" t="str">
        <f>'Criteria Classifications'!$D41</f>
        <v>VERY GOOD: The artefact delivered involved creation and/or mastery of many new ideas, knowledge areas and practical concepts to the student.</v>
      </c>
      <c r="C101" s="56" t="str">
        <f>'Criteria Classifications'!$E41</f>
        <v>GOOD: The artefact delivered involved creation and/or mastery of some new ideas, knowledge areas and practical concepts to the student.</v>
      </c>
      <c r="D101" s="56" t="str">
        <f>'Criteria Classifications'!$F41</f>
        <v>ADEQUATE: The artefact delivered involved creation and/or mastery of very few new ideas, knowledge areas and practical concepts to the student.</v>
      </c>
      <c r="E101" s="56" t="str">
        <f>'Criteria Classifications'!$G41</f>
        <v>INADEQUATE: The artefact delivered could be achieved without extending taught ideas, knowledge areas and practical concepts to the student.</v>
      </c>
      <c r="F101" s="56" t="str">
        <f>'Criteria Classifications'!$H41</f>
        <v>NO SUBMISSION: This criterion has not been met.</v>
      </c>
      <c r="G101" s="81" t="s">
        <v>12</v>
      </c>
      <c r="H101" s="82"/>
      <c r="I101" s="74" t="s">
        <v>558</v>
      </c>
    </row>
    <row r="102" spans="1:11">
      <c r="A102" s="31"/>
      <c r="G102" s="58" t="s">
        <v>524</v>
      </c>
      <c r="H102" s="59" t="s">
        <v>9</v>
      </c>
      <c r="I102" s="75"/>
    </row>
    <row r="103" spans="1:11" ht="34.5" customHeight="1" thickBot="1">
      <c r="A103" s="85" t="s">
        <v>48</v>
      </c>
      <c r="B103" s="86"/>
      <c r="C103" s="86"/>
      <c r="D103" s="86"/>
      <c r="E103" s="86"/>
      <c r="F103" s="86"/>
      <c r="G103" s="1" t="s">
        <v>516</v>
      </c>
      <c r="H103" s="57">
        <f>IF($G103="Non Submission",0,IF($G103="Inadequate",'Criteria Classifications'!$O$2,IF($G103="Adequate",'Criteria Classifications'!$N$2,IF($G103="Good",'Criteria Classifications'!$M$2,IF($G103="Very Good",'Criteria Classifications'!$L$2,IF($G103="Excellent",'Criteria Classifications'!$K$2,0))))))</f>
        <v>1.53125</v>
      </c>
      <c r="I103" s="73" t="s">
        <v>546</v>
      </c>
    </row>
    <row r="104" spans="1:11" ht="212.25" customHeight="1" thickBot="1">
      <c r="A104" s="55" t="str">
        <f>'Criteria Classifications'!$C42</f>
        <v>EXCELLENT: There is excellent evidence of self-reliance and resourcefulness in solving technical problems, demonstrated by seeking of technical information, understanding, then applying it.</v>
      </c>
      <c r="B104" s="56" t="str">
        <f>'Criteria Classifications'!$D42</f>
        <v>VERY GOOD: There is very good evidence of self-reliance and resourcefulness in solving technical problems, demonstrated by seeking of technical information, understanding, then applying it.</v>
      </c>
      <c r="C104" s="56" t="str">
        <f>'Criteria Classifications'!E42</f>
        <v>GOOD: There is good evidence of self-reliance and resourcefulness in solving technical problems, demonstrated by seeking of technical information, understanding, then applying it.</v>
      </c>
      <c r="D104" s="56" t="str">
        <f>'Criteria Classifications'!$F42</f>
        <v>ADEQUATE: There is adequate evidence of self-reliance and resourcefulness in solving technical problems demonstrated by seeking of technical information, understanding it, and then generally applying it.</v>
      </c>
      <c r="E104" s="56" t="str">
        <f>'Criteria Classifications'!$G42</f>
        <v>INADEQUATE: There is little evidence of self-reliance and resourcefulness in solving technical problems with little to no demonstration of seeking technical information, understanding it, and applying it.</v>
      </c>
      <c r="F104" s="56" t="str">
        <f>'Criteria Classifications'!$H42</f>
        <v>NO SUBMISSION: This criterion has not been met.</v>
      </c>
      <c r="G104" s="81" t="s">
        <v>12</v>
      </c>
      <c r="H104" s="82"/>
      <c r="I104" s="68">
        <v>39</v>
      </c>
      <c r="J104" s="69"/>
    </row>
    <row r="105" spans="1:11">
      <c r="A105" s="31"/>
      <c r="G105" s="58" t="s">
        <v>524</v>
      </c>
      <c r="H105" s="59" t="s">
        <v>9</v>
      </c>
      <c r="I105" s="75"/>
    </row>
    <row r="106" spans="1:11" ht="43.5" customHeight="1" thickBot="1">
      <c r="A106" s="85" t="s">
        <v>49</v>
      </c>
      <c r="B106" s="86"/>
      <c r="C106" s="86"/>
      <c r="D106" s="86"/>
      <c r="E106" s="86"/>
      <c r="F106" s="86"/>
      <c r="G106" s="1" t="s">
        <v>42</v>
      </c>
      <c r="H106" s="57">
        <f>IF($G106="Non Submission",0,IF($G106="Inadequate",'Criteria Classifications'!$O$2,IF($G106="Adequate",'Criteria Classifications'!$N$2,IF($G106="Good",'Criteria Classifications'!$M$2,IF($G106="Very Good",'Criteria Classifications'!$L$2,IF($G106="Excellent",'Criteria Classifications'!$K$2,0))))))</f>
        <v>1.21875</v>
      </c>
      <c r="I106" s="73" t="s">
        <v>549</v>
      </c>
      <c r="J106" s="10"/>
    </row>
    <row r="107" spans="1:11" ht="344.25" customHeight="1" thickBot="1">
      <c r="A107" s="55" t="str">
        <f>'Criteria Classifications'!$C43</f>
        <v xml:space="preserve">EXCELLENT: Excellent technical proficiencies were consistently displayed, showcasing mastery and precision in both understanding and application of complex concepts. Throughout the project, there was an exceptional depth and clarity in the execution of technical tasks, resulting in outstanding achievements. </v>
      </c>
      <c r="B107" s="56" t="str">
        <f>'Criteria Classifications'!$D43</f>
        <v>VERY GOOD: Notable  technical proficiencies were evident throughout the project, demonstrating a very good understanding and adept application of key concepts.</v>
      </c>
      <c r="C107" s="56" t="str">
        <f>'Criteria Classifications'!$E43</f>
        <v xml:space="preserve">GOOD: Throughout the project, there were good demonstration s of technical proficiencies, showcasing a competencies of key concepts. </v>
      </c>
      <c r="D107" s="56" t="str">
        <f>'Criteria Classifications'!$F43</f>
        <v>ADEQUATE: Throughout the project, technical proficiencies were demonstrated to an adequate extent. There were clear areas where improvement was needed. The use of tools and techniques was present but often accompanied by errors or inefficiencies, indicating a need for further refinement and practice to achieve a higher level of proficiency.</v>
      </c>
      <c r="E107" s="56" t="str">
        <f>'Criteria Classifications'!$G43</f>
        <v xml:space="preserve">INADEQUATE: The application of technical proficiencies throughout the project was notably deficient, revealing a lack of understanding and competence in key areas. Concepts were often misunderstood or overlooked, resulting in incomplete or incorrect implementations. </v>
      </c>
      <c r="F107" s="56" t="str">
        <f>'Criteria Classifications'!$H43</f>
        <v>NO SUBMISSION: This criterion has not been met.</v>
      </c>
      <c r="G107" s="81" t="s">
        <v>12</v>
      </c>
      <c r="H107" s="82"/>
      <c r="I107" s="74" t="s">
        <v>558</v>
      </c>
      <c r="K107" s="6"/>
    </row>
    <row r="108" spans="1:11">
      <c r="A108" s="31"/>
      <c r="G108" s="58" t="s">
        <v>524</v>
      </c>
      <c r="H108" s="59" t="s">
        <v>9</v>
      </c>
      <c r="I108" s="75"/>
    </row>
    <row r="109" spans="1:11" ht="36" customHeight="1" thickBot="1">
      <c r="A109" s="85" t="s">
        <v>50</v>
      </c>
      <c r="B109" s="86"/>
      <c r="C109" s="86"/>
      <c r="D109" s="86"/>
      <c r="E109" s="86"/>
      <c r="F109" s="86"/>
      <c r="G109" s="1" t="s">
        <v>42</v>
      </c>
      <c r="H109" s="57">
        <f>IF($G109="Non Submission",0,IF($G109="Inadequate",'Criteria Classifications'!$O$2,IF($G109="Adequate",'Criteria Classifications'!$N$2,IF($G109="Good",'Criteria Classifications'!$M$2,IF($G109="Very Good",'Criteria Classifications'!$L$2,IF($G109="Excellent",'Criteria Classifications'!$K$2,0))))))</f>
        <v>1.21875</v>
      </c>
      <c r="I109" s="73" t="s">
        <v>546</v>
      </c>
      <c r="J109" s="10"/>
    </row>
    <row r="110" spans="1:11" ht="149.25" customHeight="1" thickBot="1">
      <c r="A110" s="55" t="str">
        <f>'Criteria Classifications'!$C44</f>
        <v xml:space="preserve">EXCELLENT: 
An extremely challenging problem, given previous experience and domain of study. </v>
      </c>
      <c r="B110" s="56" t="str">
        <f>'Criteria Classifications'!$D44</f>
        <v>VERY GOOD: 
A challenging problem, given previous experience and domain of study.</v>
      </c>
      <c r="C110" s="56" t="str">
        <f>'Criteria Classifications'!$E44</f>
        <v>GOOD: 
A demanding problem, given previous experience and domain of study.</v>
      </c>
      <c r="D110" s="56" t="str">
        <f>'Criteria Classifications'!$F44</f>
        <v>ADEQUATE: 
A reasonably demanding problem given previous experience and domain of study.</v>
      </c>
      <c r="E110" s="56" t="str">
        <f>'Criteria Classifications'!$G44</f>
        <v>INADEQUATE: 
Not a very demanding problem and/or challenge, given previous experience and domain of study.</v>
      </c>
      <c r="F110" s="56" t="str">
        <f>'Criteria Classifications'!$H44</f>
        <v>NO SUBMISSION: 
This criterion has not been met.</v>
      </c>
      <c r="G110" s="81" t="s">
        <v>12</v>
      </c>
      <c r="H110" s="82"/>
      <c r="I110" s="68">
        <v>39</v>
      </c>
    </row>
    <row r="111" spans="1:11">
      <c r="A111" s="31"/>
      <c r="H111" s="54"/>
      <c r="I111" s="78"/>
    </row>
    <row r="112" spans="1:11">
      <c r="A112" s="31"/>
      <c r="H112" s="54"/>
      <c r="I112" s="78"/>
    </row>
    <row r="113" spans="1:11" ht="15.6">
      <c r="A113" s="31"/>
      <c r="D113" s="42"/>
      <c r="E113" s="42"/>
      <c r="F113" s="42"/>
      <c r="G113" s="49" t="s">
        <v>523</v>
      </c>
      <c r="H113" s="35">
        <f>H109+H106+H103+H100+H96+H93+H90+H87+H83+H80+H77+H73+H70+H67+H64+H61+H58+H54+H51+H48+H45+H42+H39+H36+H33+H30+H27+H24+H19+H16+H13+H10</f>
        <v>42.5625</v>
      </c>
      <c r="I113" s="78"/>
      <c r="K113" s="11"/>
    </row>
    <row r="114" spans="1:11" ht="15.6">
      <c r="A114" s="31"/>
      <c r="D114" s="42"/>
      <c r="E114" s="42"/>
      <c r="F114" s="42"/>
      <c r="G114" s="49"/>
      <c r="H114" s="52"/>
      <c r="I114" s="78"/>
      <c r="K114" s="11"/>
    </row>
    <row r="115" spans="1:11" ht="83.1" customHeight="1">
      <c r="A115" s="31"/>
      <c r="B115" s="102" t="s">
        <v>525</v>
      </c>
      <c r="C115" s="102"/>
      <c r="D115" s="102"/>
      <c r="E115" s="102"/>
      <c r="F115" s="102"/>
      <c r="G115" s="53" t="s">
        <v>526</v>
      </c>
      <c r="H115" s="12">
        <v>0</v>
      </c>
      <c r="I115" s="78"/>
      <c r="K115" s="11"/>
    </row>
    <row r="116" spans="1:11" ht="15.6" customHeight="1">
      <c r="A116" s="31"/>
      <c r="D116" s="50"/>
      <c r="E116" s="50"/>
      <c r="F116" s="50"/>
      <c r="G116" s="51"/>
      <c r="H116" s="52"/>
      <c r="I116" s="78"/>
      <c r="K116" s="11"/>
    </row>
    <row r="117" spans="1:11" ht="15.6">
      <c r="A117" s="31"/>
      <c r="E117" s="42"/>
      <c r="F117" s="42"/>
      <c r="G117" s="49" t="s">
        <v>522</v>
      </c>
      <c r="H117" s="13">
        <v>0</v>
      </c>
      <c r="I117" s="78"/>
    </row>
    <row r="118" spans="1:11" ht="15.6">
      <c r="A118" s="31"/>
      <c r="E118" s="42"/>
      <c r="F118" s="42"/>
      <c r="G118" s="49"/>
      <c r="H118" s="32"/>
      <c r="I118" s="78"/>
    </row>
    <row r="119" spans="1:11" ht="20.399999999999999" customHeight="1">
      <c r="A119" s="31"/>
      <c r="E119" s="42"/>
      <c r="F119" s="42"/>
      <c r="G119" s="43" t="s">
        <v>51</v>
      </c>
      <c r="H119" s="14">
        <v>0</v>
      </c>
      <c r="I119" s="78"/>
    </row>
    <row r="120" spans="1:11" ht="15.6">
      <c r="A120" s="31"/>
      <c r="E120" s="42"/>
      <c r="F120" s="42"/>
      <c r="G120" s="42"/>
      <c r="H120" s="32"/>
      <c r="I120" s="78"/>
    </row>
    <row r="121" spans="1:11" ht="15.6">
      <c r="A121" s="31"/>
      <c r="D121" s="44"/>
      <c r="F121" s="45"/>
      <c r="G121" s="46" t="s">
        <v>52</v>
      </c>
      <c r="H121" s="47">
        <f>SUM(H113:H119)</f>
        <v>42.5625</v>
      </c>
      <c r="I121" s="78"/>
    </row>
    <row r="122" spans="1:11" ht="15.6">
      <c r="A122" s="31"/>
      <c r="D122" s="44"/>
      <c r="F122" s="45"/>
      <c r="G122" s="46"/>
      <c r="H122" s="48"/>
      <c r="I122" s="78"/>
    </row>
    <row r="123" spans="1:11" ht="27.6">
      <c r="A123" s="31"/>
      <c r="E123" s="42"/>
      <c r="F123" s="42"/>
      <c r="G123" s="43" t="s">
        <v>53</v>
      </c>
      <c r="H123" s="14">
        <v>0</v>
      </c>
      <c r="I123" s="78"/>
      <c r="K123" s="11"/>
    </row>
    <row r="124" spans="1:11" ht="15.6">
      <c r="A124" s="31"/>
      <c r="D124" s="5"/>
      <c r="E124" s="5"/>
      <c r="F124" s="5"/>
      <c r="H124" s="32"/>
      <c r="I124" s="78"/>
    </row>
    <row r="125" spans="1:11" ht="15.6">
      <c r="A125" s="31"/>
      <c r="D125" s="5"/>
      <c r="F125" s="33"/>
      <c r="G125" s="34" t="s">
        <v>52</v>
      </c>
      <c r="H125" s="35">
        <f>H123+H121</f>
        <v>42.5625</v>
      </c>
      <c r="I125" s="78"/>
    </row>
    <row r="126" spans="1:11" ht="24.9" customHeight="1" thickBot="1">
      <c r="A126" s="36"/>
      <c r="B126" s="37"/>
      <c r="C126" s="37"/>
      <c r="D126" s="38"/>
      <c r="E126" s="37"/>
      <c r="F126" s="39"/>
      <c r="G126" s="40" t="s">
        <v>54</v>
      </c>
      <c r="H126" s="41">
        <f>IF(H125&gt;0,IF(H125&lt;2,1,
IF(H125&gt;=2,IF(H125&lt;5,2,
IF(H125&gt;=5,IF(H125&lt;8,5,
IF(H125&gt;=8,IF(H125&lt;12,8,
IF(H125&gt;=12,IF(H125&lt;15,12,
IF(H125&gt;=15,IF(H125&lt;18,15,
IF(H125&gt;=18,IF(H125&lt;22,28,
IF(H125&gt;=22,IF(H125&lt;25,22,
IF(H125&gt;=25,IF(H125&lt;28,25,
IF(H125&gt;=28,IF(H125&lt;32,28,
IF(H125&gt;=32,IF(H125&lt;35,32,
IF(H125&gt;=35,IF(H125&lt;38,35,
IF(H125&gt;=38,IF(H125&lt;42,38,
IF(H125&gt;=42,IF(H125&lt;45,42,
IF(H125&gt;=45,IF(H125&lt;48,45,
IF(H125&gt;=48,IF(H125&lt;52,48,
IF(H125&gt;=52,IF(H125&lt;55,52,
IF(H125&gt;=55,IF(H125&lt;58,55,
IF(H125&gt;=58,IF(H125&lt;62,58,
IF(H125&gt;=62,IF(H125&lt;65,62,
IF(H125&gt;=65,IF(H125&lt;68,65,
IF(H125&gt;=68,IF(H125&lt;72,68,
IF(H125&gt;=72,IF(H125&lt;75,72,
IF(H125&gt;=75,IF(H125&lt;=78,75,
IF(H125&gt;=78,IF(H125&lt;=82,78,
IF(H125&gt;=82,IF(H125&lt;=85,82,
IF(H125&gt;=85,IF(H125&lt;88,85,
IF(H125&gt;=88,IF(H125&lt;92,88,
IF(H125&gt;=92,IF(H125&lt;95,92,
IF(H125&gt;=95,IF(H125&lt;98,95,
IF(H125&gt;=98,IF(H125&lt;100,98,
""))))))))))))))))))))))))))))))))))))))))))))))))))))))))))))))</f>
        <v>42</v>
      </c>
      <c r="I126" s="79"/>
    </row>
  </sheetData>
  <sheetProtection algorithmName="SHA-512" hashValue="oU4z6jGTs63rvS6aIvEyMbHCJvbbsd/pIhY7VjEeQzR8UEVQEewDvTbLJCHjPuhq50zvPG4VzclW+FgbkceFqw==" saltValue="O5nBJ8CVCBDNbJwklFRUFQ==" spinCount="100000" sheet="1" objects="1" scenarios="1"/>
  <mergeCells count="81">
    <mergeCell ref="B115:F115"/>
    <mergeCell ref="G81:H81"/>
    <mergeCell ref="A83:F83"/>
    <mergeCell ref="G84:H84"/>
    <mergeCell ref="G94:H94"/>
    <mergeCell ref="A96:F96"/>
    <mergeCell ref="A90:F90"/>
    <mergeCell ref="G91:H91"/>
    <mergeCell ref="A93:F93"/>
    <mergeCell ref="A87:F87"/>
    <mergeCell ref="G88:H88"/>
    <mergeCell ref="A86:F86"/>
    <mergeCell ref="G110:H110"/>
    <mergeCell ref="G97:H97"/>
    <mergeCell ref="A100:F100"/>
    <mergeCell ref="G101:H101"/>
    <mergeCell ref="A103:F103"/>
    <mergeCell ref="G104:H104"/>
    <mergeCell ref="G107:H107"/>
    <mergeCell ref="A109:F109"/>
    <mergeCell ref="G14:H14"/>
    <mergeCell ref="A16:F16"/>
    <mergeCell ref="G17:H17"/>
    <mergeCell ref="A19:F19"/>
    <mergeCell ref="A22:F22"/>
    <mergeCell ref="G40:H40"/>
    <mergeCell ref="A42:F42"/>
    <mergeCell ref="A33:F33"/>
    <mergeCell ref="G34:H34"/>
    <mergeCell ref="A36:F36"/>
    <mergeCell ref="G37:H37"/>
    <mergeCell ref="A39:F39"/>
    <mergeCell ref="A13:F13"/>
    <mergeCell ref="A77:F77"/>
    <mergeCell ref="G78:H78"/>
    <mergeCell ref="A45:F45"/>
    <mergeCell ref="G46:H46"/>
    <mergeCell ref="A48:F48"/>
    <mergeCell ref="G49:H49"/>
    <mergeCell ref="A51:F51"/>
    <mergeCell ref="G52:H52"/>
    <mergeCell ref="A54:F54"/>
    <mergeCell ref="G65:H65"/>
    <mergeCell ref="A67:F67"/>
    <mergeCell ref="G68:H68"/>
    <mergeCell ref="A70:F70"/>
    <mergeCell ref="A21:H21"/>
    <mergeCell ref="G20:H20"/>
    <mergeCell ref="A23:F23"/>
    <mergeCell ref="A24:F24"/>
    <mergeCell ref="G25:H25"/>
    <mergeCell ref="G28:H28"/>
    <mergeCell ref="A30:F30"/>
    <mergeCell ref="A27:F27"/>
    <mergeCell ref="A1:H1"/>
    <mergeCell ref="A8:H8"/>
    <mergeCell ref="A9:F9"/>
    <mergeCell ref="A10:F10"/>
    <mergeCell ref="G11:H11"/>
    <mergeCell ref="B2:H2"/>
    <mergeCell ref="B3:H3"/>
    <mergeCell ref="B4:H4"/>
    <mergeCell ref="B5:H5"/>
    <mergeCell ref="B6:H6"/>
    <mergeCell ref="B7:H7"/>
    <mergeCell ref="G31:H31"/>
    <mergeCell ref="A99:F99"/>
    <mergeCell ref="A106:F106"/>
    <mergeCell ref="A80:F80"/>
    <mergeCell ref="G55:H55"/>
    <mergeCell ref="A57:F57"/>
    <mergeCell ref="A58:F58"/>
    <mergeCell ref="G59:H59"/>
    <mergeCell ref="A61:F61"/>
    <mergeCell ref="G62:H62"/>
    <mergeCell ref="A64:F64"/>
    <mergeCell ref="A73:F73"/>
    <mergeCell ref="G74:H74"/>
    <mergeCell ref="A76:F76"/>
    <mergeCell ref="G71:H71"/>
    <mergeCell ref="G43:H43"/>
  </mergeCells>
  <conditionalFormatting sqref="A11 A14 A17 A20 A25 A28 A31 A34 A37 A40 A43 A46 A49 A52 A55 A59 A62 A65 A68 A71 A74 A78 A81 A84 A88 A91 A94 A97 A101 A104 A107 A110">
    <cfRule type="expression" dxfId="5" priority="198">
      <formula>AND(H10&gt;=1.84375)</formula>
    </cfRule>
  </conditionalFormatting>
  <conditionalFormatting sqref="B11 B14 B17 B20 B25 B28 B31 B34 B37 B40 B43 B46 B49 B52 B55 B59 B62 B65 B68 B71 B74 B78 B81 B84 B88 B91 B94 B97 B101 B104 B107 B110">
    <cfRule type="expression" dxfId="4" priority="202">
      <formula>AND(H10&gt;=1.53125, H10&lt;1.84375)</formula>
    </cfRule>
  </conditionalFormatting>
  <conditionalFormatting sqref="C11 C14 C17 C20 C25 C28 C31 C34 C37 C40 C43 C46 C49 C52 C55 C59 C62 C65 C68 C71 C74 C78 C81 C84 C88 C91 C94 C97 C101 C104 C107 C110">
    <cfRule type="expression" dxfId="3" priority="203">
      <formula>AND(H10&gt;=1.21875, H10&lt;1.53125)</formula>
    </cfRule>
  </conditionalFormatting>
  <conditionalFormatting sqref="D11 D14 D17 D20 D25 D28 D31 D34 D37 D40 D43 D46 D49 D52 D55 D59 D62 D65 D68 D71 D74 D78 D81 D84 D88 D91 D94 D97 D101 D104 D107 D110">
    <cfRule type="expression" dxfId="2" priority="199">
      <formula>AND(H10&gt;=0.90625, H10&lt;1.21875)</formula>
    </cfRule>
  </conditionalFormatting>
  <conditionalFormatting sqref="E11 E14 E17 E20 E25 E28 E31 E34 E37 E40 E43 E46 E49 E52 E55 E59 E62 E65 E68 E71 E74 E78 E81 E84 E88 E91 E94 E97 E101 E104 E107 E110">
    <cfRule type="expression" dxfId="1" priority="200">
      <formula>AND(H10&gt;=0.59375, H10&lt;0.90625)</formula>
    </cfRule>
  </conditionalFormatting>
  <conditionalFormatting sqref="F11 F14 F17 F20 F25 F28 F31 F34 F37 F40 F43 F46 F49 F52 F55 F59 F62 F65 F68 F71 F74 F78 F81 F84 F88 F91 F94 F97 F101 F104 F107 F110">
    <cfRule type="expression" dxfId="0" priority="201">
      <formula>H10&lt;0.59375</formula>
    </cfRule>
  </conditionalFormatting>
  <pageMargins left="0.7" right="0.7" top="0.75" bottom="0.75" header="0.3" footer="0.3"/>
  <pageSetup orientation="portrait" r:id="rId1"/>
  <ignoredErrors>
    <ignoredError sqref="H125"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2294196-7659-4C7F-B153-1D24231A0A99}">
          <x14:formula1>
            <xm:f>'Grade Options'!$A$1:$A$6</xm:f>
          </x14:formula1>
          <xm:sqref>G13 G10 G16 G19 G24 G27 G30 G33 G36 G39 G42 G45 G48 G51 G54 G58 G61 G64 G67 G70 G73 G77 G80 G83 G87 G90 G93 G96 G100 G103 G106 G109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7ACF-C76D-4F5B-AF87-E7A4F76BB019}">
  <sheetPr codeName="Sheet3"/>
  <dimension ref="A1:Q81"/>
  <sheetViews>
    <sheetView zoomScale="80" zoomScaleNormal="80" workbookViewId="0">
      <selection sqref="A1:XFD1048576"/>
    </sheetView>
  </sheetViews>
  <sheetFormatPr defaultColWidth="9.109375" defaultRowHeight="14.4"/>
  <cols>
    <col min="1" max="1" width="9.109375" style="17"/>
    <col min="2" max="2" width="28.44140625" style="17" customWidth="1"/>
    <col min="3" max="6" width="22.44140625" style="4" customWidth="1"/>
    <col min="7" max="7" width="26.109375" style="4" customWidth="1"/>
    <col min="8" max="8" width="26" style="4" customWidth="1"/>
    <col min="9" max="9" width="2.6640625" style="4" customWidth="1"/>
    <col min="10" max="10" width="22.5546875" style="19" customWidth="1"/>
    <col min="11" max="14" width="34.5546875" style="4" customWidth="1"/>
    <col min="15" max="15" width="38.88671875" style="4" customWidth="1"/>
    <col min="16" max="16" width="37.109375" style="4" customWidth="1"/>
    <col min="17" max="17" width="17" style="21" customWidth="1"/>
    <col min="18" max="16384" width="9.109375" style="4"/>
  </cols>
  <sheetData>
    <row r="1" spans="1:17">
      <c r="B1" s="18" t="s">
        <v>55</v>
      </c>
      <c r="C1" s="4" t="s">
        <v>56</v>
      </c>
      <c r="D1" s="4" t="s">
        <v>57</v>
      </c>
      <c r="E1" s="4" t="s">
        <v>58</v>
      </c>
      <c r="F1" s="4" t="s">
        <v>59</v>
      </c>
      <c r="G1" s="4" t="s">
        <v>60</v>
      </c>
      <c r="H1" s="4" t="s">
        <v>61</v>
      </c>
      <c r="K1" s="20" t="s">
        <v>62</v>
      </c>
      <c r="L1" s="20" t="s">
        <v>63</v>
      </c>
      <c r="M1" s="20" t="s">
        <v>64</v>
      </c>
      <c r="N1" s="20" t="s">
        <v>65</v>
      </c>
      <c r="O1" s="20" t="s">
        <v>66</v>
      </c>
      <c r="P1" s="20" t="s">
        <v>67</v>
      </c>
    </row>
    <row r="2" spans="1:17">
      <c r="A2" s="22" t="s">
        <v>68</v>
      </c>
      <c r="B2" s="22"/>
      <c r="C2" s="22"/>
      <c r="D2" s="22"/>
      <c r="E2" s="22"/>
      <c r="F2" s="22"/>
      <c r="G2" s="22"/>
      <c r="H2" s="22"/>
      <c r="I2" s="22"/>
      <c r="K2" s="23">
        <f>'Grade Options'!B10</f>
        <v>1.84375</v>
      </c>
      <c r="L2" s="24">
        <f>'Grade Options'!B11</f>
        <v>1.53125</v>
      </c>
      <c r="M2" s="24">
        <f>'Grade Options'!B12</f>
        <v>1.21875</v>
      </c>
      <c r="N2" s="24">
        <f>'Grade Options'!B13</f>
        <v>0.90625</v>
      </c>
      <c r="O2" s="24">
        <f>'Grade Options'!B14</f>
        <v>0.59375</v>
      </c>
      <c r="P2" s="24">
        <v>0</v>
      </c>
    </row>
    <row r="3" spans="1:17" ht="244.8">
      <c r="A3" s="17">
        <v>1</v>
      </c>
      <c r="B3" s="25" t="s">
        <v>69</v>
      </c>
      <c r="C3" s="26" t="s">
        <v>70</v>
      </c>
      <c r="D3" s="26" t="s">
        <v>71</v>
      </c>
      <c r="E3" s="26" t="s">
        <v>72</v>
      </c>
      <c r="F3" s="26" t="s">
        <v>73</v>
      </c>
      <c r="G3" s="26" t="s">
        <v>74</v>
      </c>
      <c r="H3" s="26" t="s">
        <v>75</v>
      </c>
      <c r="I3" s="26"/>
      <c r="J3" s="27" t="s">
        <v>76</v>
      </c>
      <c r="K3" s="26" t="s">
        <v>77</v>
      </c>
      <c r="L3" s="26" t="s">
        <v>78</v>
      </c>
      <c r="M3" s="26" t="s">
        <v>79</v>
      </c>
      <c r="N3" s="26" t="s">
        <v>80</v>
      </c>
      <c r="O3" s="26" t="s">
        <v>81</v>
      </c>
      <c r="P3" s="26" t="s">
        <v>82</v>
      </c>
      <c r="Q3" s="28"/>
    </row>
    <row r="4" spans="1:17" ht="158.4">
      <c r="A4" s="17">
        <v>2</v>
      </c>
      <c r="B4" s="25" t="s">
        <v>69</v>
      </c>
      <c r="C4" s="26" t="s">
        <v>83</v>
      </c>
      <c r="D4" s="26" t="s">
        <v>84</v>
      </c>
      <c r="E4" s="26" t="s">
        <v>85</v>
      </c>
      <c r="F4" s="26" t="s">
        <v>86</v>
      </c>
      <c r="G4" s="26" t="s">
        <v>87</v>
      </c>
      <c r="H4" s="26" t="s">
        <v>75</v>
      </c>
      <c r="I4" s="26"/>
      <c r="J4" s="27" t="s">
        <v>88</v>
      </c>
      <c r="K4" s="26" t="s">
        <v>89</v>
      </c>
      <c r="L4" s="26" t="s">
        <v>90</v>
      </c>
      <c r="M4" s="26" t="s">
        <v>91</v>
      </c>
      <c r="N4" s="26" t="s">
        <v>92</v>
      </c>
      <c r="O4" s="26" t="s">
        <v>93</v>
      </c>
      <c r="P4" s="26" t="s">
        <v>94</v>
      </c>
      <c r="Q4" s="28"/>
    </row>
    <row r="5" spans="1:17" ht="201.6">
      <c r="A5" s="17">
        <v>3</v>
      </c>
      <c r="B5" s="25" t="s">
        <v>69</v>
      </c>
      <c r="C5" s="26" t="s">
        <v>95</v>
      </c>
      <c r="D5" s="26" t="s">
        <v>96</v>
      </c>
      <c r="E5" s="26" t="s">
        <v>97</v>
      </c>
      <c r="F5" s="26" t="s">
        <v>98</v>
      </c>
      <c r="G5" s="26" t="s">
        <v>99</v>
      </c>
      <c r="H5" s="26" t="s">
        <v>75</v>
      </c>
      <c r="I5" s="26"/>
      <c r="J5" s="27" t="s">
        <v>100</v>
      </c>
      <c r="K5" s="26" t="s">
        <v>101</v>
      </c>
      <c r="L5" s="26" t="s">
        <v>102</v>
      </c>
      <c r="M5" s="26" t="s">
        <v>103</v>
      </c>
      <c r="N5" s="26" t="s">
        <v>104</v>
      </c>
      <c r="O5" s="26" t="s">
        <v>105</v>
      </c>
      <c r="P5" s="26" t="s">
        <v>106</v>
      </c>
      <c r="Q5" s="28"/>
    </row>
    <row r="6" spans="1:17" ht="172.8">
      <c r="A6" s="17">
        <v>4</v>
      </c>
      <c r="B6" s="25" t="s">
        <v>69</v>
      </c>
      <c r="C6" s="26" t="s">
        <v>107</v>
      </c>
      <c r="D6" s="26" t="s">
        <v>108</v>
      </c>
      <c r="E6" s="26" t="s">
        <v>109</v>
      </c>
      <c r="F6" s="26" t="s">
        <v>110</v>
      </c>
      <c r="G6" s="26" t="s">
        <v>111</v>
      </c>
      <c r="H6" s="26" t="s">
        <v>75</v>
      </c>
      <c r="I6" s="26"/>
      <c r="J6" s="27" t="s">
        <v>112</v>
      </c>
      <c r="K6" s="26" t="s">
        <v>113</v>
      </c>
      <c r="L6" s="26" t="s">
        <v>114</v>
      </c>
      <c r="M6" s="26" t="s">
        <v>115</v>
      </c>
      <c r="N6" s="26" t="s">
        <v>116</v>
      </c>
      <c r="O6" s="26" t="s">
        <v>117</v>
      </c>
      <c r="P6" s="26" t="s">
        <v>118</v>
      </c>
      <c r="Q6" s="28"/>
    </row>
    <row r="7" spans="1:17">
      <c r="B7" s="25"/>
      <c r="C7" s="26"/>
      <c r="D7" s="26"/>
      <c r="E7" s="26"/>
      <c r="F7" s="26"/>
      <c r="G7" s="26"/>
      <c r="H7" s="26"/>
      <c r="I7" s="26"/>
      <c r="J7" s="27"/>
      <c r="K7" s="26"/>
      <c r="L7" s="26"/>
      <c r="M7" s="26"/>
      <c r="N7" s="26"/>
      <c r="O7" s="26"/>
      <c r="P7" s="26"/>
      <c r="Q7" s="28"/>
    </row>
    <row r="8" spans="1:17">
      <c r="A8" s="103" t="s">
        <v>119</v>
      </c>
      <c r="B8" s="103"/>
      <c r="C8" s="103"/>
      <c r="D8" s="103"/>
      <c r="E8" s="103"/>
      <c r="F8" s="103"/>
      <c r="G8" s="103"/>
      <c r="H8" s="103"/>
      <c r="I8" s="26"/>
      <c r="J8" s="27"/>
      <c r="K8" s="26"/>
      <c r="L8" s="26"/>
      <c r="M8" s="26"/>
      <c r="N8" s="26"/>
      <c r="O8" s="26"/>
      <c r="P8" s="26"/>
      <c r="Q8" s="28"/>
    </row>
    <row r="9" spans="1:17" ht="129.6">
      <c r="A9" s="17">
        <v>5</v>
      </c>
      <c r="B9" s="25" t="s">
        <v>69</v>
      </c>
      <c r="C9" s="26" t="s">
        <v>120</v>
      </c>
      <c r="D9" s="26" t="s">
        <v>121</v>
      </c>
      <c r="E9" s="26" t="s">
        <v>122</v>
      </c>
      <c r="F9" s="26" t="s">
        <v>123</v>
      </c>
      <c r="G9" s="26" t="s">
        <v>124</v>
      </c>
      <c r="H9" s="26" t="s">
        <v>75</v>
      </c>
      <c r="I9" s="26"/>
      <c r="J9" s="27" t="s">
        <v>125</v>
      </c>
      <c r="K9" s="26" t="s">
        <v>126</v>
      </c>
      <c r="L9" s="26" t="s">
        <v>127</v>
      </c>
      <c r="M9" s="26" t="s">
        <v>128</v>
      </c>
      <c r="N9" s="26" t="s">
        <v>129</v>
      </c>
      <c r="O9" s="26" t="s">
        <v>130</v>
      </c>
      <c r="P9" s="26" t="s">
        <v>131</v>
      </c>
      <c r="Q9" s="28"/>
    </row>
    <row r="10" spans="1:17" ht="201.6">
      <c r="A10" s="17">
        <v>6</v>
      </c>
      <c r="B10" s="25"/>
      <c r="C10" s="26" t="s">
        <v>132</v>
      </c>
      <c r="D10" s="26" t="s">
        <v>133</v>
      </c>
      <c r="E10" s="26" t="s">
        <v>134</v>
      </c>
      <c r="F10" s="26" t="s">
        <v>135</v>
      </c>
      <c r="G10" s="26" t="s">
        <v>136</v>
      </c>
      <c r="H10" s="26" t="s">
        <v>75</v>
      </c>
      <c r="I10" s="26"/>
      <c r="J10" s="27" t="s">
        <v>137</v>
      </c>
      <c r="K10" s="26" t="s">
        <v>138</v>
      </c>
      <c r="L10" s="26" t="s">
        <v>139</v>
      </c>
      <c r="M10" s="26" t="s">
        <v>140</v>
      </c>
      <c r="N10" s="26" t="s">
        <v>141</v>
      </c>
      <c r="O10" s="26" t="s">
        <v>142</v>
      </c>
      <c r="P10" s="26" t="s">
        <v>143</v>
      </c>
      <c r="Q10" s="28"/>
    </row>
    <row r="11" spans="1:17" ht="100.8">
      <c r="A11" s="17">
        <v>7</v>
      </c>
      <c r="B11" s="25" t="s">
        <v>69</v>
      </c>
      <c r="C11" s="26" t="s">
        <v>144</v>
      </c>
      <c r="D11" s="26" t="s">
        <v>145</v>
      </c>
      <c r="E11" s="26" t="s">
        <v>146</v>
      </c>
      <c r="F11" s="26" t="s">
        <v>147</v>
      </c>
      <c r="G11" s="26" t="s">
        <v>148</v>
      </c>
      <c r="H11" s="26" t="s">
        <v>149</v>
      </c>
      <c r="I11" s="26"/>
      <c r="J11" s="27" t="s">
        <v>150</v>
      </c>
      <c r="K11" s="26" t="s">
        <v>151</v>
      </c>
      <c r="L11" s="26" t="s">
        <v>152</v>
      </c>
      <c r="M11" s="26" t="s">
        <v>153</v>
      </c>
      <c r="N11" s="26" t="s">
        <v>154</v>
      </c>
      <c r="O11" s="26" t="s">
        <v>155</v>
      </c>
      <c r="P11" s="26" t="s">
        <v>156</v>
      </c>
      <c r="Q11" s="28"/>
    </row>
    <row r="12" spans="1:17" ht="115.2">
      <c r="A12" s="17">
        <v>8</v>
      </c>
      <c r="B12" s="25" t="s">
        <v>69</v>
      </c>
      <c r="C12" s="26" t="s">
        <v>157</v>
      </c>
      <c r="D12" s="26" t="s">
        <v>158</v>
      </c>
      <c r="E12" s="26" t="s">
        <v>159</v>
      </c>
      <c r="F12" s="26" t="s">
        <v>160</v>
      </c>
      <c r="G12" s="26" t="s">
        <v>161</v>
      </c>
      <c r="H12" s="26" t="s">
        <v>149</v>
      </c>
      <c r="I12" s="26"/>
      <c r="J12" s="27" t="s">
        <v>150</v>
      </c>
      <c r="K12" s="26" t="s">
        <v>151</v>
      </c>
      <c r="L12" s="26" t="s">
        <v>152</v>
      </c>
      <c r="M12" s="26" t="s">
        <v>153</v>
      </c>
      <c r="N12" s="26" t="s">
        <v>154</v>
      </c>
      <c r="O12" s="26" t="s">
        <v>155</v>
      </c>
      <c r="P12" s="26" t="s">
        <v>156</v>
      </c>
      <c r="Q12" s="28"/>
    </row>
    <row r="13" spans="1:17" ht="144">
      <c r="A13" s="17">
        <v>9</v>
      </c>
      <c r="B13" s="25" t="s">
        <v>69</v>
      </c>
      <c r="C13" s="26" t="s">
        <v>162</v>
      </c>
      <c r="D13" s="26" t="s">
        <v>163</v>
      </c>
      <c r="E13" s="26" t="s">
        <v>164</v>
      </c>
      <c r="F13" s="26" t="s">
        <v>165</v>
      </c>
      <c r="G13" s="26" t="s">
        <v>166</v>
      </c>
      <c r="H13" s="26" t="s">
        <v>149</v>
      </c>
      <c r="I13" s="26"/>
      <c r="J13" s="27" t="s">
        <v>150</v>
      </c>
      <c r="K13" s="26" t="s">
        <v>151</v>
      </c>
      <c r="L13" s="26" t="s">
        <v>152</v>
      </c>
      <c r="M13" s="26" t="s">
        <v>153</v>
      </c>
      <c r="N13" s="26" t="s">
        <v>154</v>
      </c>
      <c r="O13" s="26" t="s">
        <v>155</v>
      </c>
      <c r="P13" s="26" t="s">
        <v>156</v>
      </c>
      <c r="Q13" s="28"/>
    </row>
    <row r="14" spans="1:17" ht="115.2">
      <c r="A14" s="17">
        <v>10</v>
      </c>
      <c r="B14" s="25" t="s">
        <v>69</v>
      </c>
      <c r="C14" s="26" t="s">
        <v>167</v>
      </c>
      <c r="D14" s="26" t="s">
        <v>168</v>
      </c>
      <c r="E14" s="26" t="s">
        <v>169</v>
      </c>
      <c r="F14" s="26" t="s">
        <v>170</v>
      </c>
      <c r="G14" s="26" t="s">
        <v>171</v>
      </c>
      <c r="H14" s="26" t="s">
        <v>149</v>
      </c>
      <c r="I14" s="26"/>
      <c r="J14" s="27" t="s">
        <v>150</v>
      </c>
      <c r="K14" s="26" t="s">
        <v>151</v>
      </c>
      <c r="L14" s="26" t="s">
        <v>152</v>
      </c>
      <c r="M14" s="26" t="s">
        <v>153</v>
      </c>
      <c r="N14" s="26" t="s">
        <v>154</v>
      </c>
      <c r="O14" s="26" t="s">
        <v>155</v>
      </c>
      <c r="P14" s="26" t="s">
        <v>156</v>
      </c>
      <c r="Q14" s="28"/>
    </row>
    <row r="15" spans="1:17" ht="100.8">
      <c r="A15" s="17">
        <v>11</v>
      </c>
      <c r="B15" s="25" t="s">
        <v>69</v>
      </c>
      <c r="C15" s="26" t="s">
        <v>172</v>
      </c>
      <c r="D15" s="26" t="s">
        <v>173</v>
      </c>
      <c r="E15" s="26" t="s">
        <v>174</v>
      </c>
      <c r="F15" s="26" t="s">
        <v>175</v>
      </c>
      <c r="G15" s="26" t="s">
        <v>176</v>
      </c>
      <c r="H15" s="26" t="s">
        <v>75</v>
      </c>
      <c r="I15" s="26"/>
      <c r="J15" s="27" t="s">
        <v>177</v>
      </c>
      <c r="K15" s="26" t="s">
        <v>178</v>
      </c>
      <c r="L15" s="26" t="s">
        <v>179</v>
      </c>
      <c r="M15" s="26" t="s">
        <v>180</v>
      </c>
      <c r="N15" s="26" t="s">
        <v>181</v>
      </c>
      <c r="O15" s="26" t="s">
        <v>182</v>
      </c>
      <c r="P15" s="26" t="s">
        <v>183</v>
      </c>
      <c r="Q15" s="28"/>
    </row>
    <row r="16" spans="1:17" ht="72">
      <c r="A16" s="17">
        <v>12</v>
      </c>
      <c r="B16" s="25" t="s">
        <v>69</v>
      </c>
      <c r="C16" s="26" t="s">
        <v>184</v>
      </c>
      <c r="D16" s="26" t="s">
        <v>185</v>
      </c>
      <c r="E16" s="26" t="s">
        <v>186</v>
      </c>
      <c r="F16" s="26" t="s">
        <v>187</v>
      </c>
      <c r="G16" s="26" t="s">
        <v>188</v>
      </c>
      <c r="H16" s="26" t="s">
        <v>75</v>
      </c>
      <c r="I16" s="26"/>
      <c r="J16" s="27"/>
      <c r="K16" s="26"/>
      <c r="L16" s="26"/>
      <c r="M16" s="26"/>
      <c r="N16" s="26"/>
      <c r="O16" s="26"/>
      <c r="P16" s="26"/>
      <c r="Q16" s="28"/>
    </row>
    <row r="17" spans="1:17" ht="393.75" customHeight="1">
      <c r="A17" s="17">
        <v>13</v>
      </c>
      <c r="B17" s="25" t="s">
        <v>69</v>
      </c>
      <c r="C17" s="26" t="s">
        <v>189</v>
      </c>
      <c r="D17" s="26" t="s">
        <v>190</v>
      </c>
      <c r="E17" s="26" t="s">
        <v>191</v>
      </c>
      <c r="F17" s="26" t="s">
        <v>192</v>
      </c>
      <c r="G17" s="26" t="s">
        <v>193</v>
      </c>
      <c r="H17" s="26" t="s">
        <v>75</v>
      </c>
      <c r="I17" s="26"/>
      <c r="J17" s="27" t="s">
        <v>194</v>
      </c>
      <c r="K17" s="26" t="s">
        <v>195</v>
      </c>
      <c r="L17" s="26" t="s">
        <v>196</v>
      </c>
      <c r="M17" s="26" t="s">
        <v>197</v>
      </c>
      <c r="N17" s="26" t="s">
        <v>198</v>
      </c>
      <c r="O17" s="26" t="s">
        <v>199</v>
      </c>
      <c r="P17" s="26" t="s">
        <v>200</v>
      </c>
      <c r="Q17" s="28"/>
    </row>
    <row r="18" spans="1:17" ht="72">
      <c r="A18" s="17">
        <v>14</v>
      </c>
      <c r="B18" s="25" t="s">
        <v>69</v>
      </c>
      <c r="C18" s="26" t="s">
        <v>201</v>
      </c>
      <c r="D18" s="26" t="s">
        <v>202</v>
      </c>
      <c r="E18" s="26" t="s">
        <v>203</v>
      </c>
      <c r="F18" s="26" t="s">
        <v>204</v>
      </c>
      <c r="G18" s="26" t="s">
        <v>205</v>
      </c>
      <c r="H18" s="26" t="s">
        <v>75</v>
      </c>
      <c r="I18" s="26"/>
      <c r="J18" s="27" t="s">
        <v>206</v>
      </c>
      <c r="K18" s="26" t="s">
        <v>207</v>
      </c>
      <c r="L18" s="26" t="s">
        <v>208</v>
      </c>
      <c r="M18" s="26" t="s">
        <v>209</v>
      </c>
      <c r="N18" s="26" t="s">
        <v>210</v>
      </c>
      <c r="O18" s="26" t="s">
        <v>211</v>
      </c>
      <c r="P18" s="26" t="s">
        <v>212</v>
      </c>
      <c r="Q18" s="28"/>
    </row>
    <row r="19" spans="1:17" ht="158.4">
      <c r="A19" s="17">
        <v>15</v>
      </c>
      <c r="B19" s="25" t="s">
        <v>69</v>
      </c>
      <c r="C19" s="26" t="s">
        <v>213</v>
      </c>
      <c r="D19" s="26" t="s">
        <v>214</v>
      </c>
      <c r="E19" s="26" t="s">
        <v>215</v>
      </c>
      <c r="F19" s="26" t="s">
        <v>216</v>
      </c>
      <c r="G19" s="26" t="s">
        <v>217</v>
      </c>
      <c r="H19" s="26" t="s">
        <v>75</v>
      </c>
      <c r="I19" s="26"/>
      <c r="J19" s="27" t="s">
        <v>218</v>
      </c>
      <c r="K19" s="26" t="s">
        <v>219</v>
      </c>
      <c r="L19" s="26" t="s">
        <v>220</v>
      </c>
      <c r="M19" s="26" t="s">
        <v>221</v>
      </c>
      <c r="N19" s="26" t="s">
        <v>222</v>
      </c>
      <c r="O19" s="26" t="s">
        <v>223</v>
      </c>
      <c r="P19" s="26" t="s">
        <v>224</v>
      </c>
      <c r="Q19" s="28"/>
    </row>
    <row r="21" spans="1:17">
      <c r="A21" s="103" t="s">
        <v>225</v>
      </c>
      <c r="B21" s="103"/>
      <c r="C21" s="103"/>
      <c r="D21" s="103"/>
      <c r="E21" s="103"/>
      <c r="F21" s="103"/>
      <c r="G21" s="103"/>
      <c r="H21" s="103"/>
      <c r="I21" s="26"/>
      <c r="J21" s="27"/>
      <c r="K21" s="26"/>
      <c r="L21" s="26"/>
      <c r="M21" s="26"/>
      <c r="N21" s="26"/>
      <c r="O21" s="26"/>
      <c r="P21" s="26"/>
      <c r="Q21" s="28"/>
    </row>
    <row r="22" spans="1:17" ht="72">
      <c r="A22" s="17">
        <v>16</v>
      </c>
      <c r="B22" s="25" t="s">
        <v>69</v>
      </c>
      <c r="C22" s="26" t="s">
        <v>226</v>
      </c>
      <c r="D22" s="26" t="s">
        <v>227</v>
      </c>
      <c r="E22" s="26" t="s">
        <v>228</v>
      </c>
      <c r="F22" s="26" t="s">
        <v>229</v>
      </c>
      <c r="G22" s="26" t="s">
        <v>230</v>
      </c>
      <c r="H22" s="26" t="s">
        <v>149</v>
      </c>
      <c r="I22" s="26"/>
      <c r="J22" s="27" t="s">
        <v>218</v>
      </c>
      <c r="K22" s="26" t="s">
        <v>219</v>
      </c>
      <c r="L22" s="26" t="s">
        <v>220</v>
      </c>
      <c r="M22" s="26" t="s">
        <v>221</v>
      </c>
      <c r="N22" s="26" t="s">
        <v>222</v>
      </c>
      <c r="O22" s="26" t="s">
        <v>223</v>
      </c>
      <c r="P22" s="26" t="s">
        <v>224</v>
      </c>
      <c r="Q22" s="28"/>
    </row>
    <row r="23" spans="1:17" ht="86.4">
      <c r="A23" s="17">
        <v>17</v>
      </c>
      <c r="B23" s="25" t="s">
        <v>69</v>
      </c>
      <c r="C23" s="26" t="s">
        <v>231</v>
      </c>
      <c r="D23" s="26" t="s">
        <v>232</v>
      </c>
      <c r="E23" s="26" t="s">
        <v>233</v>
      </c>
      <c r="F23" s="26" t="s">
        <v>234</v>
      </c>
      <c r="G23" s="26" t="s">
        <v>235</v>
      </c>
      <c r="H23" s="26" t="s">
        <v>149</v>
      </c>
      <c r="I23" s="26"/>
      <c r="J23" s="27"/>
      <c r="K23" s="26"/>
      <c r="L23" s="26"/>
      <c r="M23" s="26"/>
      <c r="N23" s="26"/>
      <c r="O23" s="26"/>
      <c r="P23" s="26"/>
      <c r="Q23" s="28"/>
    </row>
    <row r="24" spans="1:17" ht="286.5" customHeight="1">
      <c r="A24" s="17">
        <v>18</v>
      </c>
      <c r="B24" s="25" t="s">
        <v>69</v>
      </c>
      <c r="C24" s="26" t="s">
        <v>236</v>
      </c>
      <c r="D24" s="26" t="s">
        <v>237</v>
      </c>
      <c r="E24" s="26" t="s">
        <v>238</v>
      </c>
      <c r="F24" s="26" t="s">
        <v>239</v>
      </c>
      <c r="G24" s="26" t="s">
        <v>240</v>
      </c>
      <c r="H24" s="26" t="s">
        <v>149</v>
      </c>
      <c r="I24" s="26"/>
      <c r="J24" s="27"/>
      <c r="L24" s="26"/>
      <c r="M24" s="26"/>
      <c r="N24" s="26"/>
      <c r="O24" s="26"/>
      <c r="P24" s="26"/>
      <c r="Q24" s="28"/>
    </row>
    <row r="25" spans="1:17" ht="266.25" customHeight="1">
      <c r="A25" s="17">
        <v>19</v>
      </c>
      <c r="B25" s="25" t="s">
        <v>69</v>
      </c>
      <c r="C25" s="26" t="s">
        <v>241</v>
      </c>
      <c r="D25" s="26" t="s">
        <v>242</v>
      </c>
      <c r="E25" s="26" t="s">
        <v>243</v>
      </c>
      <c r="F25" s="26" t="s">
        <v>244</v>
      </c>
      <c r="G25" s="26" t="s">
        <v>245</v>
      </c>
      <c r="H25" s="26" t="s">
        <v>75</v>
      </c>
      <c r="I25" s="26"/>
      <c r="J25" s="27"/>
      <c r="K25" s="26"/>
      <c r="L25" s="26"/>
      <c r="M25" s="26"/>
      <c r="N25" s="26"/>
      <c r="O25" s="26"/>
      <c r="P25" s="26"/>
      <c r="Q25" s="28"/>
    </row>
    <row r="26" spans="1:17" ht="351.75" customHeight="1">
      <c r="A26" s="17">
        <v>20</v>
      </c>
      <c r="B26" s="25" t="s">
        <v>69</v>
      </c>
      <c r="C26" s="26" t="s">
        <v>246</v>
      </c>
      <c r="D26" s="26" t="s">
        <v>247</v>
      </c>
      <c r="E26" s="26" t="s">
        <v>248</v>
      </c>
      <c r="F26" s="26" t="s">
        <v>249</v>
      </c>
      <c r="G26" s="26" t="s">
        <v>250</v>
      </c>
      <c r="H26" s="26" t="s">
        <v>75</v>
      </c>
      <c r="I26" s="26"/>
      <c r="J26" s="27"/>
      <c r="K26" s="26"/>
      <c r="L26" s="26"/>
      <c r="M26" s="26"/>
      <c r="N26" s="26"/>
      <c r="O26" s="26"/>
      <c r="P26" s="26"/>
      <c r="Q26" s="28"/>
    </row>
    <row r="27" spans="1:17" ht="148.5" customHeight="1">
      <c r="A27" s="17">
        <v>21</v>
      </c>
      <c r="B27" s="25" t="s">
        <v>69</v>
      </c>
      <c r="C27" s="26" t="s">
        <v>251</v>
      </c>
      <c r="D27" s="26" t="s">
        <v>252</v>
      </c>
      <c r="E27" s="26" t="s">
        <v>253</v>
      </c>
      <c r="F27" s="26" t="s">
        <v>254</v>
      </c>
      <c r="G27" s="26" t="s">
        <v>255</v>
      </c>
      <c r="H27" s="26" t="s">
        <v>149</v>
      </c>
      <c r="I27" s="26"/>
      <c r="J27" s="27"/>
      <c r="K27" s="26"/>
      <c r="L27" s="26"/>
      <c r="M27" s="26"/>
      <c r="N27" s="26"/>
      <c r="O27" s="26"/>
      <c r="P27" s="26"/>
      <c r="Q27" s="28"/>
    </row>
    <row r="28" spans="1:17" ht="18" customHeight="1">
      <c r="B28" s="25" t="s">
        <v>256</v>
      </c>
      <c r="C28" s="26"/>
      <c r="D28" s="26"/>
      <c r="E28" s="26"/>
      <c r="F28" s="26"/>
      <c r="G28" s="26"/>
      <c r="H28" s="26"/>
      <c r="I28" s="26"/>
      <c r="J28" s="27"/>
      <c r="K28" s="26"/>
      <c r="L28" s="26"/>
      <c r="M28" s="26"/>
      <c r="N28" s="26"/>
      <c r="O28" s="26"/>
      <c r="P28" s="26"/>
      <c r="Q28" s="28"/>
    </row>
    <row r="29" spans="1:17">
      <c r="A29" s="103" t="s">
        <v>36</v>
      </c>
      <c r="B29" s="103"/>
      <c r="C29" s="103"/>
      <c r="D29" s="103"/>
      <c r="E29" s="103"/>
      <c r="F29" s="103"/>
      <c r="G29" s="103"/>
      <c r="H29" s="103"/>
      <c r="I29" s="26"/>
      <c r="J29" s="27"/>
      <c r="K29" s="26"/>
      <c r="L29" s="26"/>
      <c r="M29" s="26"/>
      <c r="N29" s="26"/>
      <c r="O29" s="26"/>
      <c r="P29" s="26"/>
      <c r="Q29" s="28"/>
    </row>
    <row r="30" spans="1:17" ht="115.2">
      <c r="A30" s="30">
        <v>22</v>
      </c>
      <c r="B30" s="25" t="s">
        <v>69</v>
      </c>
      <c r="C30" s="26" t="s">
        <v>257</v>
      </c>
      <c r="D30" s="26" t="s">
        <v>258</v>
      </c>
      <c r="E30" s="26" t="s">
        <v>259</v>
      </c>
      <c r="F30" s="26" t="s">
        <v>260</v>
      </c>
      <c r="G30" s="26" t="s">
        <v>261</v>
      </c>
      <c r="H30" s="26" t="s">
        <v>149</v>
      </c>
      <c r="I30" s="26"/>
      <c r="J30" s="27"/>
      <c r="K30" s="26"/>
      <c r="L30" s="26"/>
      <c r="M30" s="26"/>
      <c r="N30" s="26"/>
      <c r="O30" s="26"/>
      <c r="P30" s="26"/>
      <c r="Q30" s="28"/>
    </row>
    <row r="31" spans="1:17" ht="72">
      <c r="A31" s="17">
        <v>23</v>
      </c>
      <c r="B31" s="25" t="s">
        <v>69</v>
      </c>
      <c r="C31" s="26" t="s">
        <v>262</v>
      </c>
      <c r="D31" s="26" t="s">
        <v>263</v>
      </c>
      <c r="E31" s="26" t="s">
        <v>264</v>
      </c>
      <c r="F31" s="26" t="s">
        <v>265</v>
      </c>
      <c r="G31" s="26" t="s">
        <v>266</v>
      </c>
      <c r="H31" s="26" t="s">
        <v>149</v>
      </c>
      <c r="I31" s="26"/>
      <c r="J31" s="27"/>
      <c r="K31" s="26"/>
      <c r="L31" s="26"/>
      <c r="M31" s="26"/>
      <c r="N31" s="26"/>
      <c r="O31" s="26"/>
      <c r="P31" s="26"/>
      <c r="Q31" s="28"/>
    </row>
    <row r="32" spans="1:17" ht="86.4">
      <c r="A32" s="17">
        <v>24</v>
      </c>
      <c r="B32" s="25" t="s">
        <v>69</v>
      </c>
      <c r="C32" s="26" t="s">
        <v>267</v>
      </c>
      <c r="D32" s="26" t="s">
        <v>268</v>
      </c>
      <c r="E32" s="26" t="s">
        <v>269</v>
      </c>
      <c r="F32" s="26" t="s">
        <v>270</v>
      </c>
      <c r="G32" s="26" t="s">
        <v>271</v>
      </c>
      <c r="H32" s="26" t="s">
        <v>149</v>
      </c>
      <c r="I32" s="26"/>
      <c r="J32" s="27"/>
      <c r="K32" s="26"/>
      <c r="L32" s="26"/>
      <c r="M32" s="26"/>
      <c r="N32" s="26"/>
      <c r="O32" s="26"/>
      <c r="P32" s="26"/>
      <c r="Q32" s="28"/>
    </row>
    <row r="33" spans="1:17">
      <c r="B33" s="25"/>
      <c r="C33" s="26"/>
      <c r="D33" s="26"/>
      <c r="E33" s="26"/>
      <c r="F33" s="26"/>
      <c r="G33" s="26"/>
      <c r="H33" s="26"/>
      <c r="I33" s="26"/>
      <c r="J33" s="27"/>
      <c r="K33" s="26"/>
      <c r="L33" s="26"/>
      <c r="M33" s="26"/>
      <c r="N33" s="26"/>
      <c r="O33" s="26"/>
      <c r="P33" s="26"/>
      <c r="Q33" s="28"/>
    </row>
    <row r="34" spans="1:17">
      <c r="A34" s="103" t="s">
        <v>272</v>
      </c>
      <c r="B34" s="103"/>
      <c r="C34" s="103"/>
      <c r="D34" s="103"/>
      <c r="E34" s="103"/>
      <c r="F34" s="103"/>
      <c r="G34" s="103"/>
      <c r="H34" s="103"/>
      <c r="I34" s="26"/>
      <c r="J34" s="27"/>
      <c r="K34" s="26"/>
      <c r="L34" s="26"/>
      <c r="M34" s="26"/>
      <c r="N34" s="26"/>
      <c r="O34" s="26"/>
      <c r="P34" s="26"/>
      <c r="Q34" s="28"/>
    </row>
    <row r="35" spans="1:17" ht="115.2">
      <c r="A35" s="17">
        <v>25</v>
      </c>
      <c r="B35" s="25" t="s">
        <v>69</v>
      </c>
      <c r="C35" s="26" t="s">
        <v>273</v>
      </c>
      <c r="D35" s="26" t="s">
        <v>274</v>
      </c>
      <c r="E35" s="26" t="s">
        <v>275</v>
      </c>
      <c r="F35" s="26" t="s">
        <v>276</v>
      </c>
      <c r="G35" s="26" t="s">
        <v>277</v>
      </c>
      <c r="H35" s="26" t="s">
        <v>149</v>
      </c>
      <c r="I35" s="26"/>
      <c r="J35" s="27" t="s">
        <v>278</v>
      </c>
      <c r="K35" s="26" t="s">
        <v>279</v>
      </c>
      <c r="L35" s="26" t="s">
        <v>280</v>
      </c>
      <c r="M35" s="26" t="s">
        <v>281</v>
      </c>
      <c r="N35" s="26" t="s">
        <v>282</v>
      </c>
      <c r="O35" s="26" t="s">
        <v>283</v>
      </c>
      <c r="P35" s="26" t="s">
        <v>284</v>
      </c>
      <c r="Q35" s="28"/>
    </row>
    <row r="36" spans="1:17" ht="115.2">
      <c r="A36" s="17">
        <v>26</v>
      </c>
      <c r="B36" s="25" t="s">
        <v>69</v>
      </c>
      <c r="C36" s="26" t="s">
        <v>285</v>
      </c>
      <c r="D36" s="26" t="s">
        <v>286</v>
      </c>
      <c r="E36" s="26" t="s">
        <v>287</v>
      </c>
      <c r="F36" s="26" t="s">
        <v>288</v>
      </c>
      <c r="G36" s="26" t="s">
        <v>289</v>
      </c>
      <c r="H36" s="26" t="s">
        <v>149</v>
      </c>
      <c r="I36" s="26"/>
      <c r="J36" s="27" t="s">
        <v>290</v>
      </c>
      <c r="K36" s="26" t="s">
        <v>291</v>
      </c>
      <c r="L36" s="26" t="s">
        <v>292</v>
      </c>
      <c r="M36" s="26" t="s">
        <v>293</v>
      </c>
      <c r="N36" s="26" t="s">
        <v>294</v>
      </c>
      <c r="O36" s="26" t="s">
        <v>295</v>
      </c>
      <c r="P36" s="26" t="s">
        <v>296</v>
      </c>
      <c r="Q36" s="28"/>
    </row>
    <row r="37" spans="1:17" ht="334.5" customHeight="1">
      <c r="A37" s="17">
        <v>27</v>
      </c>
      <c r="B37" s="25" t="s">
        <v>69</v>
      </c>
      <c r="C37" s="26" t="s">
        <v>297</v>
      </c>
      <c r="D37" s="26" t="s">
        <v>298</v>
      </c>
      <c r="E37" s="26" t="s">
        <v>299</v>
      </c>
      <c r="F37" s="26" t="s">
        <v>300</v>
      </c>
      <c r="G37" s="26" t="s">
        <v>301</v>
      </c>
      <c r="H37" s="26" t="s">
        <v>149</v>
      </c>
      <c r="I37" s="26"/>
      <c r="J37" s="27"/>
      <c r="K37" s="26"/>
      <c r="L37" s="26"/>
      <c r="M37" s="26"/>
      <c r="N37" s="26"/>
      <c r="O37" s="26"/>
      <c r="P37" s="26"/>
      <c r="Q37" s="28"/>
    </row>
    <row r="38" spans="1:17" ht="312.75" customHeight="1">
      <c r="A38" s="17">
        <v>28</v>
      </c>
      <c r="B38" s="25" t="s">
        <v>69</v>
      </c>
      <c r="C38" s="26" t="s">
        <v>302</v>
      </c>
      <c r="D38" s="26" t="s">
        <v>303</v>
      </c>
      <c r="E38" s="26" t="s">
        <v>304</v>
      </c>
      <c r="F38" s="26" t="s">
        <v>305</v>
      </c>
      <c r="G38" s="26" t="s">
        <v>306</v>
      </c>
      <c r="H38" s="26" t="s">
        <v>75</v>
      </c>
      <c r="I38" s="26"/>
      <c r="J38" s="27"/>
      <c r="K38" s="26"/>
      <c r="L38" s="26"/>
      <c r="M38" s="26"/>
      <c r="N38" s="26"/>
      <c r="O38" s="26"/>
      <c r="P38" s="26"/>
      <c r="Q38" s="28"/>
    </row>
    <row r="39" spans="1:17">
      <c r="I39" s="26"/>
      <c r="K39" s="26"/>
      <c r="L39" s="26"/>
      <c r="M39" s="26"/>
      <c r="N39" s="26"/>
      <c r="O39" s="26"/>
      <c r="P39" s="26"/>
      <c r="Q39" s="28"/>
    </row>
    <row r="40" spans="1:17">
      <c r="A40" s="103" t="s">
        <v>307</v>
      </c>
      <c r="B40" s="103"/>
      <c r="C40" s="103"/>
      <c r="D40" s="103"/>
      <c r="E40" s="103"/>
      <c r="F40" s="103"/>
      <c r="G40" s="103"/>
      <c r="H40" s="103"/>
      <c r="I40" s="29"/>
      <c r="K40" s="26"/>
      <c r="L40" s="26"/>
      <c r="M40" s="26"/>
      <c r="N40" s="26"/>
      <c r="O40" s="26"/>
      <c r="P40" s="26"/>
      <c r="Q40" s="28"/>
    </row>
    <row r="41" spans="1:17" ht="192" customHeight="1">
      <c r="A41" s="17">
        <v>29</v>
      </c>
      <c r="B41" s="25" t="s">
        <v>69</v>
      </c>
      <c r="C41" s="27" t="s">
        <v>308</v>
      </c>
      <c r="D41" s="27" t="s">
        <v>309</v>
      </c>
      <c r="E41" s="27" t="s">
        <v>310</v>
      </c>
      <c r="F41" s="27" t="s">
        <v>311</v>
      </c>
      <c r="G41" s="27" t="s">
        <v>312</v>
      </c>
      <c r="H41" s="27" t="s">
        <v>149</v>
      </c>
      <c r="I41" s="27"/>
      <c r="J41" s="27" t="s">
        <v>313</v>
      </c>
      <c r="K41" s="26" t="s">
        <v>314</v>
      </c>
      <c r="L41" s="26" t="s">
        <v>315</v>
      </c>
      <c r="M41" s="26" t="s">
        <v>316</v>
      </c>
      <c r="N41" s="26" t="s">
        <v>317</v>
      </c>
      <c r="O41" s="26" t="s">
        <v>318</v>
      </c>
      <c r="P41" s="26" t="s">
        <v>319</v>
      </c>
      <c r="Q41" s="28"/>
    </row>
    <row r="42" spans="1:17" ht="192" customHeight="1">
      <c r="A42" s="17">
        <v>30</v>
      </c>
      <c r="B42" s="25" t="s">
        <v>69</v>
      </c>
      <c r="C42" s="26" t="s">
        <v>320</v>
      </c>
      <c r="D42" s="26" t="s">
        <v>321</v>
      </c>
      <c r="E42" s="26" t="s">
        <v>322</v>
      </c>
      <c r="F42" s="26" t="s">
        <v>323</v>
      </c>
      <c r="G42" s="26" t="s">
        <v>324</v>
      </c>
      <c r="H42" s="26" t="s">
        <v>149</v>
      </c>
      <c r="I42" s="27"/>
      <c r="J42" s="27"/>
      <c r="K42" s="26"/>
      <c r="L42" s="26"/>
      <c r="M42" s="26"/>
      <c r="N42" s="26"/>
      <c r="O42" s="26"/>
      <c r="P42" s="26"/>
      <c r="Q42" s="28"/>
    </row>
    <row r="43" spans="1:17" ht="336" customHeight="1">
      <c r="A43" s="17">
        <v>31</v>
      </c>
      <c r="B43" s="25" t="s">
        <v>69</v>
      </c>
      <c r="C43" s="26" t="s">
        <v>325</v>
      </c>
      <c r="D43" s="26" t="s">
        <v>326</v>
      </c>
      <c r="E43" s="26" t="s">
        <v>327</v>
      </c>
      <c r="F43" s="26" t="s">
        <v>328</v>
      </c>
      <c r="G43" s="26" t="s">
        <v>329</v>
      </c>
      <c r="H43" s="26" t="s">
        <v>149</v>
      </c>
      <c r="I43" s="26"/>
      <c r="J43" s="27" t="s">
        <v>330</v>
      </c>
      <c r="K43" s="26" t="s">
        <v>331</v>
      </c>
      <c r="L43" s="26" t="s">
        <v>332</v>
      </c>
      <c r="M43" s="26" t="s">
        <v>333</v>
      </c>
      <c r="N43" s="26" t="s">
        <v>334</v>
      </c>
      <c r="O43" s="26" t="s">
        <v>335</v>
      </c>
      <c r="P43" s="26" t="s">
        <v>336</v>
      </c>
      <c r="Q43" s="28"/>
    </row>
    <row r="44" spans="1:17" ht="208.5" customHeight="1">
      <c r="A44" s="17">
        <v>32</v>
      </c>
      <c r="B44" s="25" t="s">
        <v>69</v>
      </c>
      <c r="C44" s="26" t="s">
        <v>337</v>
      </c>
      <c r="D44" s="26" t="s">
        <v>338</v>
      </c>
      <c r="E44" s="26" t="s">
        <v>339</v>
      </c>
      <c r="F44" s="26" t="s">
        <v>340</v>
      </c>
      <c r="G44" s="26" t="s">
        <v>341</v>
      </c>
      <c r="H44" s="26" t="s">
        <v>75</v>
      </c>
      <c r="I44" s="26"/>
      <c r="J44" s="27" t="s">
        <v>342</v>
      </c>
      <c r="K44" s="26" t="s">
        <v>343</v>
      </c>
      <c r="L44" s="26" t="s">
        <v>344</v>
      </c>
      <c r="M44" s="26" t="s">
        <v>345</v>
      </c>
      <c r="N44" s="26" t="s">
        <v>346</v>
      </c>
      <c r="O44" s="26" t="s">
        <v>347</v>
      </c>
      <c r="P44" s="26" t="s">
        <v>348</v>
      </c>
      <c r="Q44" s="28"/>
    </row>
    <row r="45" spans="1:17" ht="43.2">
      <c r="A45" s="17">
        <v>31</v>
      </c>
      <c r="B45" s="25"/>
      <c r="C45" s="26"/>
      <c r="D45" s="26"/>
      <c r="E45" s="26"/>
      <c r="F45" s="26"/>
      <c r="G45" s="26"/>
      <c r="H45" s="26"/>
      <c r="I45" s="26"/>
      <c r="J45" s="27" t="s">
        <v>349</v>
      </c>
      <c r="K45" s="26" t="s">
        <v>350</v>
      </c>
      <c r="L45" s="26" t="s">
        <v>351</v>
      </c>
      <c r="M45" s="26" t="s">
        <v>352</v>
      </c>
      <c r="N45" s="26" t="s">
        <v>353</v>
      </c>
      <c r="O45" s="26" t="s">
        <v>354</v>
      </c>
      <c r="P45" s="26" t="s">
        <v>355</v>
      </c>
      <c r="Q45" s="28"/>
    </row>
    <row r="46" spans="1:17" ht="43.2">
      <c r="A46" s="17">
        <v>32</v>
      </c>
      <c r="I46" s="26"/>
      <c r="J46" s="27" t="s">
        <v>356</v>
      </c>
      <c r="K46" s="26" t="s">
        <v>357</v>
      </c>
      <c r="L46" s="26" t="s">
        <v>358</v>
      </c>
      <c r="M46" s="26" t="s">
        <v>359</v>
      </c>
      <c r="N46" s="26" t="s">
        <v>360</v>
      </c>
      <c r="O46" s="26" t="s">
        <v>361</v>
      </c>
      <c r="P46" s="26" t="s">
        <v>362</v>
      </c>
      <c r="Q46" s="28"/>
    </row>
    <row r="47" spans="1:17">
      <c r="C47" s="26"/>
      <c r="D47" s="26"/>
      <c r="E47" s="26"/>
      <c r="F47" s="26"/>
      <c r="G47" s="26"/>
      <c r="H47" s="26"/>
      <c r="I47" s="26"/>
      <c r="K47" s="26"/>
      <c r="L47" s="26"/>
      <c r="M47" s="26"/>
      <c r="N47" s="26"/>
      <c r="O47" s="26"/>
      <c r="P47" s="26"/>
      <c r="Q47" s="28"/>
    </row>
    <row r="48" spans="1:17">
      <c r="A48" s="103" t="s">
        <v>225</v>
      </c>
      <c r="B48" s="103"/>
      <c r="C48" s="103"/>
      <c r="D48" s="103"/>
      <c r="E48" s="103"/>
      <c r="F48" s="103"/>
      <c r="G48" s="103"/>
      <c r="H48" s="103"/>
      <c r="I48" s="29"/>
      <c r="K48" s="26"/>
      <c r="L48" s="26"/>
      <c r="M48" s="26"/>
      <c r="N48" s="26"/>
      <c r="O48" s="26"/>
      <c r="P48" s="26"/>
      <c r="Q48" s="28"/>
    </row>
    <row r="49" spans="1:17" ht="146.25" customHeight="1">
      <c r="A49" s="17">
        <v>19</v>
      </c>
      <c r="B49" s="25" t="s">
        <v>69</v>
      </c>
      <c r="C49" s="26" t="s">
        <v>363</v>
      </c>
      <c r="D49" s="26" t="s">
        <v>364</v>
      </c>
      <c r="E49" s="26" t="s">
        <v>365</v>
      </c>
      <c r="F49" s="26" t="s">
        <v>366</v>
      </c>
      <c r="G49" s="26" t="s">
        <v>367</v>
      </c>
      <c r="H49" s="26" t="s">
        <v>149</v>
      </c>
      <c r="I49" s="26"/>
      <c r="J49" s="27" t="s">
        <v>368</v>
      </c>
      <c r="K49" s="26" t="s">
        <v>369</v>
      </c>
      <c r="L49" s="26" t="s">
        <v>370</v>
      </c>
      <c r="M49" s="26" t="s">
        <v>371</v>
      </c>
      <c r="N49" s="26" t="s">
        <v>372</v>
      </c>
      <c r="O49" s="26" t="s">
        <v>373</v>
      </c>
      <c r="P49" s="26" t="s">
        <v>374</v>
      </c>
      <c r="Q49" s="28"/>
    </row>
    <row r="50" spans="1:17" ht="43.2">
      <c r="A50" s="17">
        <v>20</v>
      </c>
      <c r="I50" s="26"/>
      <c r="J50" s="27" t="s">
        <v>375</v>
      </c>
      <c r="K50" s="26" t="s">
        <v>376</v>
      </c>
      <c r="L50" s="26" t="s">
        <v>377</v>
      </c>
      <c r="M50" s="26" t="s">
        <v>378</v>
      </c>
      <c r="N50" s="26" t="s">
        <v>379</v>
      </c>
      <c r="O50" s="26" t="s">
        <v>380</v>
      </c>
      <c r="P50" s="26" t="s">
        <v>381</v>
      </c>
      <c r="Q50" s="28"/>
    </row>
    <row r="51" spans="1:17" ht="43.2">
      <c r="A51" s="17">
        <v>21</v>
      </c>
      <c r="I51" s="26"/>
      <c r="J51" s="27" t="s">
        <v>382</v>
      </c>
      <c r="K51" s="26" t="s">
        <v>383</v>
      </c>
      <c r="L51" s="26" t="s">
        <v>384</v>
      </c>
      <c r="M51" s="26" t="s">
        <v>385</v>
      </c>
      <c r="N51" s="26" t="s">
        <v>386</v>
      </c>
      <c r="O51" s="26" t="s">
        <v>387</v>
      </c>
      <c r="P51" s="26" t="s">
        <v>388</v>
      </c>
      <c r="Q51" s="28"/>
    </row>
    <row r="52" spans="1:17" ht="147" customHeight="1">
      <c r="A52" s="17">
        <v>22</v>
      </c>
      <c r="B52" s="25" t="s">
        <v>69</v>
      </c>
      <c r="C52" s="26" t="s">
        <v>389</v>
      </c>
      <c r="D52" s="26" t="s">
        <v>390</v>
      </c>
      <c r="E52" s="26" t="s">
        <v>391</v>
      </c>
      <c r="F52" s="26" t="s">
        <v>392</v>
      </c>
      <c r="G52" s="26" t="s">
        <v>393</v>
      </c>
      <c r="H52" s="26" t="s">
        <v>149</v>
      </c>
      <c r="I52" s="26"/>
      <c r="J52" s="27" t="s">
        <v>394</v>
      </c>
      <c r="K52" s="26" t="s">
        <v>395</v>
      </c>
      <c r="L52" s="26" t="s">
        <v>396</v>
      </c>
      <c r="M52" s="26" t="s">
        <v>397</v>
      </c>
      <c r="N52" s="26" t="s">
        <v>398</v>
      </c>
      <c r="O52" s="26" t="s">
        <v>399</v>
      </c>
      <c r="P52" s="26" t="s">
        <v>400</v>
      </c>
      <c r="Q52" s="28"/>
    </row>
    <row r="53" spans="1:17">
      <c r="C53" s="26"/>
      <c r="D53" s="26"/>
      <c r="E53" s="26"/>
      <c r="F53" s="26"/>
      <c r="G53" s="26"/>
      <c r="H53" s="26"/>
      <c r="I53" s="26"/>
      <c r="J53" s="27"/>
      <c r="Q53" s="28"/>
    </row>
    <row r="54" spans="1:17">
      <c r="A54" s="103" t="s">
        <v>36</v>
      </c>
      <c r="B54" s="103"/>
      <c r="C54" s="103"/>
      <c r="D54" s="103"/>
      <c r="E54" s="103"/>
      <c r="F54" s="103"/>
      <c r="G54" s="103"/>
      <c r="H54" s="103"/>
      <c r="I54" s="29"/>
      <c r="J54" s="27"/>
      <c r="Q54" s="28"/>
    </row>
    <row r="55" spans="1:17" ht="43.2">
      <c r="A55" s="17">
        <v>23</v>
      </c>
      <c r="I55" s="26"/>
      <c r="J55" s="27" t="s">
        <v>401</v>
      </c>
      <c r="K55" s="26" t="s">
        <v>402</v>
      </c>
      <c r="L55" s="26" t="s">
        <v>403</v>
      </c>
      <c r="M55" s="26" t="s">
        <v>404</v>
      </c>
      <c r="N55" s="26" t="s">
        <v>405</v>
      </c>
      <c r="O55" s="26" t="s">
        <v>406</v>
      </c>
      <c r="P55" s="26" t="s">
        <v>407</v>
      </c>
      <c r="Q55" s="28"/>
    </row>
    <row r="56" spans="1:17" ht="43.2">
      <c r="I56" s="26"/>
      <c r="J56" s="27" t="s">
        <v>408</v>
      </c>
      <c r="K56" s="26" t="s">
        <v>409</v>
      </c>
      <c r="L56" s="26" t="s">
        <v>410</v>
      </c>
      <c r="M56" s="26" t="s">
        <v>411</v>
      </c>
      <c r="N56" s="26" t="s">
        <v>412</v>
      </c>
      <c r="O56" s="26" t="s">
        <v>413</v>
      </c>
      <c r="P56" s="26" t="s">
        <v>414</v>
      </c>
      <c r="Q56" s="28"/>
    </row>
    <row r="57" spans="1:17" ht="43.2">
      <c r="I57" s="26"/>
      <c r="J57" s="27" t="s">
        <v>415</v>
      </c>
      <c r="K57" s="26" t="s">
        <v>416</v>
      </c>
      <c r="L57" s="26" t="s">
        <v>417</v>
      </c>
      <c r="M57" s="26" t="s">
        <v>418</v>
      </c>
      <c r="N57" s="26" t="s">
        <v>419</v>
      </c>
      <c r="O57" s="26" t="s">
        <v>420</v>
      </c>
      <c r="P57" s="26" t="s">
        <v>421</v>
      </c>
      <c r="Q57" s="28"/>
    </row>
    <row r="58" spans="1:17">
      <c r="C58" s="26"/>
      <c r="D58" s="26"/>
      <c r="E58" s="26"/>
      <c r="F58" s="26"/>
      <c r="G58" s="26"/>
      <c r="H58" s="26"/>
      <c r="I58" s="26"/>
      <c r="K58" s="26"/>
      <c r="L58" s="26"/>
      <c r="M58" s="26"/>
      <c r="N58" s="26"/>
      <c r="O58" s="26"/>
      <c r="P58" s="26"/>
      <c r="Q58" s="28"/>
    </row>
    <row r="59" spans="1:17">
      <c r="A59" s="103" t="s">
        <v>422</v>
      </c>
      <c r="B59" s="103"/>
      <c r="C59" s="103"/>
      <c r="D59" s="103"/>
      <c r="E59" s="103"/>
      <c r="F59" s="103"/>
      <c r="G59" s="103"/>
      <c r="H59" s="103"/>
      <c r="I59" s="29"/>
      <c r="K59" s="26"/>
      <c r="L59" s="26"/>
      <c r="M59" s="26"/>
      <c r="N59" s="26"/>
      <c r="O59" s="26"/>
      <c r="P59" s="26"/>
      <c r="Q59" s="28"/>
    </row>
    <row r="60" spans="1:17" ht="43.2">
      <c r="I60" s="26"/>
      <c r="J60" s="27" t="s">
        <v>423</v>
      </c>
      <c r="K60" s="26" t="s">
        <v>424</v>
      </c>
      <c r="L60" s="26" t="s">
        <v>425</v>
      </c>
      <c r="M60" s="26" t="s">
        <v>426</v>
      </c>
      <c r="N60" s="26" t="s">
        <v>427</v>
      </c>
      <c r="O60" s="26" t="s">
        <v>428</v>
      </c>
      <c r="P60" s="26" t="s">
        <v>429</v>
      </c>
      <c r="Q60" s="28"/>
    </row>
    <row r="61" spans="1:17" ht="43.2">
      <c r="I61" s="26"/>
      <c r="J61" s="27" t="s">
        <v>430</v>
      </c>
      <c r="K61" s="26" t="s">
        <v>431</v>
      </c>
      <c r="L61" s="26" t="s">
        <v>432</v>
      </c>
      <c r="M61" s="26" t="s">
        <v>433</v>
      </c>
      <c r="N61" s="26" t="s">
        <v>434</v>
      </c>
      <c r="O61" s="26" t="s">
        <v>435</v>
      </c>
      <c r="P61" s="26" t="s">
        <v>436</v>
      </c>
      <c r="Q61" s="28"/>
    </row>
    <row r="62" spans="1:17" ht="43.2">
      <c r="I62" s="26"/>
      <c r="J62" s="27" t="s">
        <v>437</v>
      </c>
      <c r="K62" s="26" t="s">
        <v>438</v>
      </c>
      <c r="L62" s="26" t="s">
        <v>439</v>
      </c>
      <c r="M62" s="26" t="s">
        <v>440</v>
      </c>
      <c r="N62" s="26" t="s">
        <v>441</v>
      </c>
      <c r="O62" s="26" t="s">
        <v>442</v>
      </c>
      <c r="P62" s="26" t="s">
        <v>443</v>
      </c>
      <c r="Q62" s="28"/>
    </row>
    <row r="63" spans="1:17" ht="43.2">
      <c r="I63" s="26"/>
      <c r="J63" s="27" t="s">
        <v>444</v>
      </c>
      <c r="K63" s="26" t="s">
        <v>445</v>
      </c>
      <c r="L63" s="26" t="s">
        <v>446</v>
      </c>
      <c r="M63" s="26" t="s">
        <v>447</v>
      </c>
      <c r="N63" s="26" t="s">
        <v>448</v>
      </c>
      <c r="O63" s="26" t="s">
        <v>449</v>
      </c>
      <c r="P63" s="26" t="s">
        <v>450</v>
      </c>
      <c r="Q63" s="28"/>
    </row>
    <row r="64" spans="1:17">
      <c r="C64" s="26"/>
      <c r="D64" s="26"/>
      <c r="E64" s="26"/>
      <c r="F64" s="26"/>
      <c r="G64" s="26"/>
      <c r="H64" s="26"/>
      <c r="I64" s="26"/>
      <c r="K64" s="26"/>
      <c r="L64" s="26"/>
      <c r="M64" s="26"/>
      <c r="N64" s="26"/>
      <c r="O64" s="26"/>
      <c r="P64" s="26"/>
      <c r="Q64" s="28"/>
    </row>
    <row r="65" spans="1:17">
      <c r="A65" s="103" t="s">
        <v>272</v>
      </c>
      <c r="B65" s="103"/>
      <c r="C65" s="103"/>
      <c r="D65" s="103"/>
      <c r="E65" s="103"/>
      <c r="F65" s="103"/>
      <c r="G65" s="103"/>
      <c r="H65" s="103"/>
      <c r="I65" s="29"/>
      <c r="K65" s="26"/>
      <c r="L65" s="26"/>
      <c r="M65" s="26"/>
      <c r="N65" s="26"/>
      <c r="O65" s="26"/>
      <c r="P65" s="26"/>
      <c r="Q65" s="28"/>
    </row>
    <row r="66" spans="1:17" ht="139.5" customHeight="1">
      <c r="A66" s="17">
        <v>30</v>
      </c>
      <c r="I66" s="26"/>
      <c r="J66" s="27" t="s">
        <v>451</v>
      </c>
      <c r="K66" s="26" t="s">
        <v>452</v>
      </c>
      <c r="L66" s="26" t="s">
        <v>453</v>
      </c>
      <c r="M66" s="26" t="s">
        <v>454</v>
      </c>
      <c r="N66" s="26" t="s">
        <v>455</v>
      </c>
      <c r="O66" s="26" t="s">
        <v>456</v>
      </c>
      <c r="P66" s="26" t="s">
        <v>457</v>
      </c>
      <c r="Q66" s="28"/>
    </row>
    <row r="67" spans="1:17" ht="227.25" customHeight="1">
      <c r="A67" s="17">
        <v>31</v>
      </c>
      <c r="I67" s="26"/>
      <c r="J67" s="27" t="s">
        <v>458</v>
      </c>
      <c r="K67" s="26" t="s">
        <v>459</v>
      </c>
      <c r="L67" s="26" t="s">
        <v>460</v>
      </c>
      <c r="M67" s="26" t="s">
        <v>461</v>
      </c>
      <c r="N67" s="26" t="s">
        <v>462</v>
      </c>
      <c r="O67" s="26" t="s">
        <v>463</v>
      </c>
      <c r="P67" s="26" t="s">
        <v>464</v>
      </c>
      <c r="Q67" s="28"/>
    </row>
    <row r="68" spans="1:17" ht="129.6">
      <c r="A68" s="17">
        <v>32</v>
      </c>
      <c r="B68" s="25" t="s">
        <v>69</v>
      </c>
      <c r="C68" s="26" t="s">
        <v>465</v>
      </c>
      <c r="D68" s="26" t="s">
        <v>466</v>
      </c>
      <c r="E68" s="26" t="s">
        <v>467</v>
      </c>
      <c r="F68" s="26" t="s">
        <v>468</v>
      </c>
      <c r="G68" s="26" t="s">
        <v>469</v>
      </c>
      <c r="H68" s="26" t="s">
        <v>149</v>
      </c>
      <c r="I68" s="26"/>
      <c r="J68" s="27" t="s">
        <v>470</v>
      </c>
      <c r="K68" s="26" t="s">
        <v>471</v>
      </c>
      <c r="L68" s="26" t="s">
        <v>472</v>
      </c>
      <c r="M68" s="26" t="s">
        <v>473</v>
      </c>
      <c r="N68" s="26" t="s">
        <v>474</v>
      </c>
      <c r="O68" s="26" t="s">
        <v>475</v>
      </c>
      <c r="P68" s="26" t="s">
        <v>476</v>
      </c>
      <c r="Q68" s="28"/>
    </row>
    <row r="69" spans="1:17" ht="86.4">
      <c r="A69" s="17">
        <v>33</v>
      </c>
      <c r="B69" s="25" t="s">
        <v>69</v>
      </c>
      <c r="C69" s="26" t="s">
        <v>477</v>
      </c>
      <c r="D69" s="26" t="s">
        <v>478</v>
      </c>
      <c r="E69" s="26" t="s">
        <v>479</v>
      </c>
      <c r="F69" s="26" t="s">
        <v>480</v>
      </c>
      <c r="G69" s="26" t="s">
        <v>481</v>
      </c>
      <c r="H69" s="26" t="s">
        <v>149</v>
      </c>
      <c r="I69" s="26"/>
      <c r="J69" s="27" t="s">
        <v>482</v>
      </c>
      <c r="K69" s="26" t="s">
        <v>483</v>
      </c>
      <c r="L69" s="26" t="s">
        <v>484</v>
      </c>
      <c r="M69" s="26" t="s">
        <v>485</v>
      </c>
      <c r="N69" s="26" t="s">
        <v>486</v>
      </c>
      <c r="O69" s="26" t="s">
        <v>487</v>
      </c>
      <c r="P69" s="26" t="s">
        <v>488</v>
      </c>
      <c r="Q69" s="28"/>
    </row>
    <row r="70" spans="1:17" ht="187.2">
      <c r="A70" s="17">
        <v>34</v>
      </c>
      <c r="B70" s="25" t="s">
        <v>69</v>
      </c>
      <c r="C70" s="26" t="s">
        <v>489</v>
      </c>
      <c r="D70" s="26" t="s">
        <v>490</v>
      </c>
      <c r="E70" s="26" t="s">
        <v>491</v>
      </c>
      <c r="F70" s="26" t="s">
        <v>492</v>
      </c>
      <c r="G70" s="26" t="s">
        <v>493</v>
      </c>
      <c r="H70" s="26" t="s">
        <v>149</v>
      </c>
      <c r="I70" s="26"/>
      <c r="J70" s="27" t="s">
        <v>494</v>
      </c>
      <c r="K70" s="26" t="s">
        <v>495</v>
      </c>
      <c r="L70" s="26" t="s">
        <v>496</v>
      </c>
      <c r="M70" s="26" t="s">
        <v>497</v>
      </c>
      <c r="N70" s="26" t="s">
        <v>498</v>
      </c>
      <c r="O70" s="26" t="s">
        <v>499</v>
      </c>
      <c r="P70" s="26" t="s">
        <v>500</v>
      </c>
      <c r="Q70" s="28"/>
    </row>
    <row r="71" spans="1:17" ht="210.75" customHeight="1">
      <c r="A71" s="17">
        <v>35</v>
      </c>
      <c r="B71" s="25" t="s">
        <v>69</v>
      </c>
      <c r="C71" s="26" t="s">
        <v>501</v>
      </c>
      <c r="D71" s="26" t="s">
        <v>502</v>
      </c>
      <c r="E71" s="26" t="s">
        <v>503</v>
      </c>
      <c r="F71" s="26" t="s">
        <v>504</v>
      </c>
      <c r="G71" s="26" t="s">
        <v>505</v>
      </c>
      <c r="H71" s="26" t="s">
        <v>149</v>
      </c>
      <c r="I71" s="26"/>
      <c r="J71" s="27" t="s">
        <v>506</v>
      </c>
      <c r="K71" s="26" t="s">
        <v>507</v>
      </c>
      <c r="L71" s="26" t="s">
        <v>508</v>
      </c>
      <c r="M71" s="26" t="s">
        <v>509</v>
      </c>
      <c r="N71" s="26" t="s">
        <v>510</v>
      </c>
      <c r="O71" s="26" t="s">
        <v>511</v>
      </c>
      <c r="P71" s="26" t="s">
        <v>512</v>
      </c>
      <c r="Q71" s="28"/>
    </row>
    <row r="72" spans="1:17">
      <c r="C72" s="26"/>
      <c r="D72" s="26"/>
      <c r="E72" s="26"/>
      <c r="F72" s="26"/>
      <c r="G72" s="26"/>
      <c r="H72" s="26"/>
      <c r="I72" s="26"/>
      <c r="K72" s="26"/>
      <c r="L72" s="26"/>
      <c r="M72" s="26"/>
      <c r="N72" s="26"/>
      <c r="O72" s="26"/>
      <c r="P72" s="26"/>
      <c r="Q72" s="28"/>
    </row>
    <row r="73" spans="1:17">
      <c r="K73" s="26"/>
      <c r="L73" s="26"/>
      <c r="M73" s="26"/>
      <c r="N73" s="26"/>
      <c r="O73" s="26"/>
      <c r="P73" s="26"/>
      <c r="Q73" s="28"/>
    </row>
    <row r="74" spans="1:17">
      <c r="K74" s="26"/>
      <c r="L74" s="26"/>
      <c r="M74" s="26"/>
      <c r="N74" s="26"/>
      <c r="O74" s="26"/>
      <c r="P74" s="26"/>
      <c r="Q74" s="28"/>
    </row>
    <row r="75" spans="1:17">
      <c r="K75" s="26"/>
      <c r="L75" s="26"/>
      <c r="M75" s="26"/>
      <c r="N75" s="26"/>
      <c r="O75" s="26"/>
      <c r="P75" s="26"/>
      <c r="Q75" s="28"/>
    </row>
    <row r="76" spans="1:17">
      <c r="K76" s="26"/>
      <c r="L76" s="26"/>
      <c r="M76" s="26"/>
      <c r="N76" s="26"/>
      <c r="O76" s="26"/>
      <c r="P76" s="26"/>
      <c r="Q76" s="28"/>
    </row>
    <row r="77" spans="1:17">
      <c r="K77" s="26"/>
      <c r="L77" s="26"/>
      <c r="M77" s="26"/>
      <c r="N77" s="26"/>
      <c r="O77" s="26"/>
      <c r="P77" s="26"/>
      <c r="Q77" s="28"/>
    </row>
    <row r="78" spans="1:17">
      <c r="Q78" s="28"/>
    </row>
    <row r="79" spans="1:17">
      <c r="Q79" s="28"/>
    </row>
    <row r="80" spans="1:17">
      <c r="Q80" s="28"/>
    </row>
    <row r="81" spans="17:17">
      <c r="Q81" s="28"/>
    </row>
  </sheetData>
  <sheetProtection algorithmName="SHA-512" hashValue="ORLFCO6TJsEVkUZcWuX4IBIx/YuLYIR0WljTclxSfPG0TZ/hvVo1StVp+F+tbaaGXb8cTuRH3p4tdjmybf7hxQ==" saltValue="N7HYkeZheB2D4QWDZcoqHQ==" spinCount="100000" sheet="1" objects="1" scenarios="1"/>
  <mergeCells count="9">
    <mergeCell ref="A8:H8"/>
    <mergeCell ref="A40:H40"/>
    <mergeCell ref="A48:H48"/>
    <mergeCell ref="A59:H59"/>
    <mergeCell ref="A65:H65"/>
    <mergeCell ref="A54:H54"/>
    <mergeCell ref="A21:H21"/>
    <mergeCell ref="A29:H29"/>
    <mergeCell ref="A34:H34"/>
  </mergeCells>
  <pageMargins left="0.7" right="0.7" top="0.75" bottom="0.75" header="0.3" footer="0.3"/>
  <pageSetup paperSize="9" orientation="portrait"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F64B-AFDF-4E5E-870E-8896AC7FCBE3}">
  <sheetPr codeName="Sheet6"/>
  <dimension ref="A1:G14"/>
  <sheetViews>
    <sheetView workbookViewId="0"/>
  </sheetViews>
  <sheetFormatPr defaultRowHeight="14.4"/>
  <cols>
    <col min="1" max="1" width="19" customWidth="1"/>
  </cols>
  <sheetData>
    <row r="1" spans="1:7">
      <c r="A1" s="4" t="s">
        <v>513</v>
      </c>
      <c r="B1" s="4"/>
      <c r="C1" s="4"/>
      <c r="D1" s="4"/>
      <c r="E1" s="4"/>
      <c r="F1" s="4"/>
      <c r="G1" s="4"/>
    </row>
    <row r="2" spans="1:7">
      <c r="A2" s="4" t="s">
        <v>514</v>
      </c>
      <c r="B2" s="4"/>
      <c r="C2" s="4"/>
      <c r="D2" s="4"/>
      <c r="E2" s="4"/>
      <c r="F2" s="4"/>
      <c r="G2" s="4"/>
    </row>
    <row r="3" spans="1:7">
      <c r="A3" s="4" t="s">
        <v>515</v>
      </c>
      <c r="B3" s="4"/>
      <c r="C3" s="4"/>
      <c r="D3" s="4"/>
      <c r="E3" s="4"/>
      <c r="F3" s="4"/>
      <c r="G3" s="4"/>
    </row>
    <row r="4" spans="1:7">
      <c r="A4" s="4" t="s">
        <v>42</v>
      </c>
      <c r="B4" s="4"/>
      <c r="C4" s="4"/>
      <c r="D4" s="4"/>
      <c r="E4" s="4"/>
      <c r="F4" s="4"/>
      <c r="G4" s="4"/>
    </row>
    <row r="5" spans="1:7">
      <c r="A5" s="4" t="s">
        <v>516</v>
      </c>
      <c r="B5" s="4"/>
      <c r="C5" s="4"/>
      <c r="D5" s="4"/>
      <c r="E5" s="4"/>
      <c r="F5" s="4"/>
      <c r="G5" s="4"/>
    </row>
    <row r="6" spans="1:7">
      <c r="A6" s="4" t="s">
        <v>11</v>
      </c>
      <c r="B6" s="4"/>
      <c r="C6" s="4"/>
      <c r="D6" s="4"/>
      <c r="E6" s="4"/>
      <c r="F6" s="4"/>
      <c r="G6" s="4"/>
    </row>
    <row r="7" spans="1:7">
      <c r="A7" s="4" t="s">
        <v>517</v>
      </c>
      <c r="B7" s="4"/>
      <c r="C7" s="4"/>
      <c r="D7" s="4"/>
      <c r="E7" s="4"/>
      <c r="F7" s="4"/>
      <c r="G7" s="4"/>
    </row>
    <row r="8" spans="1:7">
      <c r="A8" s="4"/>
      <c r="B8" s="4"/>
      <c r="C8" s="4"/>
      <c r="D8" s="4"/>
      <c r="E8" s="4"/>
      <c r="F8" s="4"/>
      <c r="G8" s="4"/>
    </row>
    <row r="9" spans="1:7">
      <c r="A9" s="4" t="s">
        <v>518</v>
      </c>
      <c r="B9" s="4"/>
      <c r="C9" s="4"/>
      <c r="D9" s="4"/>
      <c r="E9" s="4"/>
      <c r="F9" s="4"/>
      <c r="G9" s="4"/>
    </row>
    <row r="10" spans="1:7">
      <c r="A10" s="15">
        <v>59</v>
      </c>
      <c r="B10" s="16">
        <f>A10/32</f>
        <v>1.84375</v>
      </c>
      <c r="C10" s="4"/>
      <c r="D10" s="4"/>
      <c r="E10" s="4"/>
      <c r="F10" s="4">
        <v>59</v>
      </c>
      <c r="G10" s="4" t="s">
        <v>519</v>
      </c>
    </row>
    <row r="11" spans="1:7">
      <c r="A11" s="15">
        <v>49</v>
      </c>
      <c r="B11" s="16">
        <f>A11/32</f>
        <v>1.53125</v>
      </c>
      <c r="C11" s="4"/>
      <c r="D11" s="4"/>
      <c r="E11" s="4"/>
      <c r="F11" s="4">
        <v>10</v>
      </c>
      <c r="G11" s="4" t="s">
        <v>520</v>
      </c>
    </row>
    <row r="12" spans="1:7">
      <c r="A12" s="15">
        <v>39</v>
      </c>
      <c r="B12" s="16">
        <f>A12/32</f>
        <v>1.21875</v>
      </c>
      <c r="C12" s="4"/>
      <c r="D12" s="4"/>
      <c r="E12" s="4"/>
      <c r="F12" s="4">
        <v>10</v>
      </c>
      <c r="G12" s="4" t="s">
        <v>521</v>
      </c>
    </row>
    <row r="13" spans="1:7">
      <c r="A13" s="15">
        <v>29</v>
      </c>
      <c r="B13" s="16">
        <f>A13/32</f>
        <v>0.90625</v>
      </c>
      <c r="C13" s="4"/>
      <c r="D13" s="4"/>
      <c r="E13" s="4"/>
      <c r="F13" s="4">
        <f>SUM(F10:F12)</f>
        <v>79</v>
      </c>
      <c r="G13" s="4" t="s">
        <v>52</v>
      </c>
    </row>
    <row r="14" spans="1:7">
      <c r="A14" s="15">
        <v>19</v>
      </c>
      <c r="B14" s="16">
        <f>A14/32</f>
        <v>0.59375</v>
      </c>
      <c r="C14" s="4"/>
      <c r="D14" s="4"/>
      <c r="E14" s="4"/>
      <c r="F14" s="4"/>
      <c r="G14" s="4"/>
    </row>
  </sheetData>
  <sheetProtection algorithmName="SHA-512" hashValue="cyL5NzutAIS7Kx7FY8YLvyQ+qOTumGIUoGNQmO5PL3rRnCc2nO8xY0C0omcvmkvtkZuVt7DuUtq+pg5ifoFEHA==" saltValue="9E/CdQYJSXPrZVv0kY76Sg==" spinCount="100000" sheet="1" objects="1" scenarios="1"/>
  <pageMargins left="0.7" right="0.7" top="0.75" bottom="0.75" header="0.3" footer="0.3"/>
  <ignoredErrors>
    <ignoredError sqref="B10:B14"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Grade Sheet</vt:lpstr>
      <vt:lpstr>Criteria Classifications</vt:lpstr>
      <vt:lpstr>Grade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dc:creator>
  <cp:keywords/>
  <dc:description/>
  <cp:lastModifiedBy>Abdul Shahab</cp:lastModifiedBy>
  <cp:revision/>
  <dcterms:created xsi:type="dcterms:W3CDTF">2015-06-05T18:17:20Z</dcterms:created>
  <dcterms:modified xsi:type="dcterms:W3CDTF">2024-09-11T11:37:30Z</dcterms:modified>
  <cp:category/>
  <cp:contentStatus/>
</cp:coreProperties>
</file>