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391" windowHeight="5700" tabRatio="856" firstSheet="2" activeTab="2"/>
  </bookViews>
  <sheets>
    <sheet name="其他" sheetId="13" state="hidden" r:id="rId1"/>
    <sheet name="数据字典" sheetId="14" state="hidden" r:id="rId2"/>
    <sheet name="Sheet1" sheetId="16" r:id="rId3"/>
  </sheets>
  <definedNames>
    <definedName name="_xlnm._FilterDatabase" localSheetId="2" hidden="1">Sheet1!$A$3:$AD$28</definedName>
  </definedNames>
  <calcPr calcId="144525"/>
</workbook>
</file>

<file path=xl/sharedStrings.xml><?xml version="1.0" encoding="utf-8"?>
<sst xmlns="http://schemas.openxmlformats.org/spreadsheetml/2006/main" count="242" uniqueCount="170">
  <si>
    <t>统计用区划代码</t>
  </si>
  <si>
    <t>名称</t>
  </si>
  <si>
    <t>410100</t>
  </si>
  <si>
    <t>郑州市</t>
  </si>
  <si>
    <t>地下水污染调查</t>
  </si>
  <si>
    <t>经济技术开发区</t>
  </si>
  <si>
    <t>国家级</t>
  </si>
  <si>
    <t>13=农副食品加工业</t>
  </si>
  <si>
    <t>农副食品加工业</t>
  </si>
  <si>
    <t>410200</t>
  </si>
  <si>
    <t>开封市</t>
  </si>
  <si>
    <t>地下水环境监管能力建设</t>
  </si>
  <si>
    <t>高新技术产业开发区</t>
  </si>
  <si>
    <t>省级</t>
  </si>
  <si>
    <t>14=食品制造业</t>
  </si>
  <si>
    <t>食品制造业</t>
  </si>
  <si>
    <t>410300</t>
  </si>
  <si>
    <t>洛阳市</t>
  </si>
  <si>
    <t>地下水饮用水水源污染防治</t>
  </si>
  <si>
    <t>出口加工区</t>
  </si>
  <si>
    <t>地市级</t>
  </si>
  <si>
    <t>15=酒、饮料和精制茶制造业</t>
  </si>
  <si>
    <t>酒、饮料和精制茶制造业</t>
  </si>
  <si>
    <t>410400</t>
  </si>
  <si>
    <t>平顶山市</t>
  </si>
  <si>
    <t>典型场地地下水污染预防</t>
  </si>
  <si>
    <t>其他</t>
  </si>
  <si>
    <t>16=烟草制品业</t>
  </si>
  <si>
    <t>烟草制品业</t>
  </si>
  <si>
    <t>410500</t>
  </si>
  <si>
    <t>安阳市</t>
  </si>
  <si>
    <t>地下水污染修复</t>
  </si>
  <si>
    <t>17=纺织业</t>
  </si>
  <si>
    <t>纺织业</t>
  </si>
  <si>
    <t>410600</t>
  </si>
  <si>
    <t>鹤壁市</t>
  </si>
  <si>
    <t>地下水污染风险管控</t>
  </si>
  <si>
    <t>18=纺织服装、服饰业</t>
  </si>
  <si>
    <t>纺织服装、服饰业</t>
  </si>
  <si>
    <t>410700</t>
  </si>
  <si>
    <t>新乡市</t>
  </si>
  <si>
    <t>农业面源污染防治</t>
  </si>
  <si>
    <t>19=皮革、毛皮、羽毛及其制品和制鞋业</t>
  </si>
  <si>
    <t>皮革、毛皮、羽毛及其制品和制鞋业</t>
  </si>
  <si>
    <t>410800</t>
  </si>
  <si>
    <t>焦作市</t>
  </si>
  <si>
    <t>20=木材加工和木、竹、藤、棕、草制品业</t>
  </si>
  <si>
    <t>木材加工和木、竹、藤、棕、草制品业</t>
  </si>
  <si>
    <t>410900</t>
  </si>
  <si>
    <t>濮阳市</t>
  </si>
  <si>
    <t>21=家具制造业</t>
  </si>
  <si>
    <t>家具制造业</t>
  </si>
  <si>
    <t>411000</t>
  </si>
  <si>
    <t>许昌市</t>
  </si>
  <si>
    <t>22=造纸和纸制品业</t>
  </si>
  <si>
    <t>造纸和纸制品业</t>
  </si>
  <si>
    <t>411100</t>
  </si>
  <si>
    <t>漯河市</t>
  </si>
  <si>
    <t>23=印刷和记录媒介复制业</t>
  </si>
  <si>
    <t>印刷和记录媒介复制业</t>
  </si>
  <si>
    <t>411200</t>
  </si>
  <si>
    <t>三门峡市</t>
  </si>
  <si>
    <t>24=文教、工美、体育和娱乐用品制造业</t>
  </si>
  <si>
    <t>文教、工美、体育和娱乐用品制造业</t>
  </si>
  <si>
    <t>411300</t>
  </si>
  <si>
    <t>南阳市</t>
  </si>
  <si>
    <t>25=石油加工、炼焦和核燃料加工业</t>
  </si>
  <si>
    <t>石油加工、炼焦和核燃料加工业</t>
  </si>
  <si>
    <t>411400</t>
  </si>
  <si>
    <t>商丘市</t>
  </si>
  <si>
    <t>26=化学原料和化学制品制造业</t>
  </si>
  <si>
    <t>化学原料和化学制品制造业</t>
  </si>
  <si>
    <t>411500</t>
  </si>
  <si>
    <t>信阳市</t>
  </si>
  <si>
    <t>27=医药制造业</t>
  </si>
  <si>
    <t>医药制造业</t>
  </si>
  <si>
    <t>411600</t>
  </si>
  <si>
    <t>周口市</t>
  </si>
  <si>
    <t>28=化学纤维制造业</t>
  </si>
  <si>
    <t>化学纤维制造业</t>
  </si>
  <si>
    <t>411700</t>
  </si>
  <si>
    <t>驻马店市</t>
  </si>
  <si>
    <t>29=橡胶和塑料制品业</t>
  </si>
  <si>
    <t>橡胶和塑料制品业</t>
  </si>
  <si>
    <t>419001</t>
  </si>
  <si>
    <t>济源市</t>
  </si>
  <si>
    <t>30=非金属矿物制品业</t>
  </si>
  <si>
    <t>非金属矿物制品业</t>
  </si>
  <si>
    <t>全省</t>
  </si>
  <si>
    <t>31=黑色金属冶炼和压延加工业</t>
  </si>
  <si>
    <t>黑色金属冶炼和压延加工业</t>
  </si>
  <si>
    <t>32=有色金属冶炼和压延加工业</t>
  </si>
  <si>
    <t>有色金属冶炼和压延加工业</t>
  </si>
  <si>
    <t>33=金属制品业</t>
  </si>
  <si>
    <t>金属制品业</t>
  </si>
  <si>
    <t>34=通用设备制造业</t>
  </si>
  <si>
    <t>通用设备制造业</t>
  </si>
  <si>
    <t>35=专用设备制造业</t>
  </si>
  <si>
    <t>专用设备制造业</t>
  </si>
  <si>
    <t>36=汽车制造业</t>
  </si>
  <si>
    <t>汽车制造业</t>
  </si>
  <si>
    <t>37=铁路、船舶、航空航天和其他运输设备制造业</t>
  </si>
  <si>
    <t>铁路、船舶、航空航天和其他运输设备制造业</t>
  </si>
  <si>
    <t>38=电气机械和器材制造业</t>
  </si>
  <si>
    <t>电气机械和器材制造业</t>
  </si>
  <si>
    <t>39=计算机、通信和其他电子设备制造业</t>
  </si>
  <si>
    <t>计算机、通信和其他电子设备制造业</t>
  </si>
  <si>
    <t>40=仪器仪表制造业</t>
  </si>
  <si>
    <t>仪器仪表制造业</t>
  </si>
  <si>
    <t>41=其他制造业</t>
  </si>
  <si>
    <t>其他制造业</t>
  </si>
  <si>
    <t>42=废弃资源综合利用业</t>
  </si>
  <si>
    <t>废弃资源综合利用业</t>
  </si>
  <si>
    <t>43=金属制品、机械和设备修理业</t>
  </si>
  <si>
    <t>金属制品、机械和设备修理业</t>
  </si>
  <si>
    <t>河南省已获得资金支持的地下水项目进展情况调度表（截至2020年底）</t>
  </si>
  <si>
    <t>编号</t>
  </si>
  <si>
    <t>地市</t>
  </si>
  <si>
    <t>项目名称</t>
  </si>
  <si>
    <t>项目类型</t>
  </si>
  <si>
    <t>预算总投资额（万元）</t>
  </si>
  <si>
    <t>项目实施时间</t>
  </si>
  <si>
    <t>项目实施进度（在符全的选项上打“√”）</t>
  </si>
  <si>
    <t>2019年9月下达中央资金执行情况</t>
  </si>
  <si>
    <t>2020年2月下达中央资金执行情况</t>
  </si>
  <si>
    <t>2020年9月下达中央资金执行情况</t>
  </si>
  <si>
    <t>2020中央资金支付率（%）</t>
  </si>
  <si>
    <t>2021年1月下达中央资金执行情况</t>
  </si>
  <si>
    <t>下达资金总体执行情况</t>
  </si>
  <si>
    <t>是否为黄河流域项目（是/否）</t>
  </si>
  <si>
    <t>涉及黄河流域哪些支流</t>
  </si>
  <si>
    <t>备注</t>
  </si>
  <si>
    <t>未开展</t>
  </si>
  <si>
    <t>实施方案</t>
  </si>
  <si>
    <t>可研</t>
  </si>
  <si>
    <t>已开工</t>
  </si>
  <si>
    <t>完成</t>
  </si>
  <si>
    <t>下达金额（万元）</t>
  </si>
  <si>
    <t>已支付（万元）</t>
  </si>
  <si>
    <t>支付率（%）</t>
  </si>
  <si>
    <t>下达资金总额（万元）</t>
  </si>
  <si>
    <t>已支付总额（万元）</t>
  </si>
  <si>
    <t>郑州市新密市双洎河流域超化段废弃煤矿井调查评估与封井回填</t>
  </si>
  <si>
    <t>2019.10-2020.10</t>
  </si>
  <si>
    <t>√</t>
  </si>
  <si>
    <t>否</t>
  </si>
  <si>
    <t>安阳市龙安区地下水环境状况调查评估</t>
  </si>
  <si>
    <t>海河流域</t>
  </si>
  <si>
    <t>安阳市龙安区申家岗盖村铺村区域垃圾填埋场防渗改造试点</t>
  </si>
  <si>
    <t>鹤山区地下水污染调查</t>
  </si>
  <si>
    <t>河南省新乡市原黄河化工厂铬渣堆存场地下水修复工程</t>
  </si>
  <si>
    <t>焦作市废弃矿井封井回填</t>
  </si>
  <si>
    <t>南阳盆地地下水污染防治</t>
  </si>
  <si>
    <t>长江流域</t>
  </si>
  <si>
    <t>郑州市航空港区地下水环境状况调查评估</t>
  </si>
  <si>
    <t>开封市地下水禁采区废弃取水井回填试点项目</t>
  </si>
  <si>
    <t>典型工业城市平顶山市地下水环境状况调查评价</t>
  </si>
  <si>
    <t>2021.9-2024.9</t>
  </si>
  <si>
    <t>淮河流域（沙河、汝河）</t>
  </si>
  <si>
    <t>许昌市主城区地下水基础环境状况调查项目</t>
  </si>
  <si>
    <t>2020.10-2022.12</t>
  </si>
  <si>
    <t>驻马店市驿城区集中式地下水饮用水源补给区地下水环境状况调查评估</t>
  </si>
  <si>
    <t>2020.9-2022.9</t>
  </si>
  <si>
    <t>淮河流域支流南汝河</t>
  </si>
  <si>
    <t>潢川县畜禽养殖集中区地下水环境状况调查评价</t>
  </si>
  <si>
    <t>2020.12-2021.12</t>
  </si>
  <si>
    <t>淮河流域</t>
  </si>
  <si>
    <t>河南省</t>
  </si>
  <si>
    <t>说明：</t>
  </si>
  <si>
    <t>1.项目实施时间：指国家批复的方案中确定的实施时间xx年x月-xx年x月</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</si>
</sst>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_);[Red]\(0.00\)"/>
    <numFmt numFmtId="177" formatCode="0.00_ "/>
  </numFmts>
  <fonts count="37">
    <font>
      <sz val="11"/>
      <color theme="1"/>
      <name val="等线"/>
      <charset val="134"/>
      <scheme val="minor"/>
    </font>
    <font>
      <sz val="11"/>
      <name val="等线"/>
      <charset val="134"/>
      <scheme val="minor"/>
    </font>
    <font>
      <b/>
      <sz val="18"/>
      <color theme="1"/>
      <name val="方正小标宋_GBK"/>
      <charset val="134"/>
    </font>
    <font>
      <b/>
      <sz val="11"/>
      <color rgb="FF000000"/>
      <name val="黑体"/>
      <charset val="134"/>
    </font>
    <font>
      <sz val="10"/>
      <color rgb="FF000000"/>
      <name val="黑体"/>
      <charset val="134"/>
    </font>
    <font>
      <sz val="10"/>
      <color theme="1"/>
      <name val="黑体"/>
      <charset val="134"/>
    </font>
    <font>
      <sz val="10"/>
      <color theme="1"/>
      <name val="等线"/>
      <charset val="134"/>
      <scheme val="minor"/>
    </font>
    <font>
      <sz val="10"/>
      <color theme="1"/>
      <name val="Times New Roman"/>
      <charset val="134"/>
    </font>
    <font>
      <sz val="10"/>
      <name val="黑体"/>
      <charset val="134"/>
    </font>
    <font>
      <sz val="10"/>
      <name val="等线"/>
      <charset val="134"/>
      <scheme val="minor"/>
    </font>
    <font>
      <sz val="10"/>
      <name val="Times New Roman"/>
      <charset val="134"/>
    </font>
    <font>
      <b/>
      <sz val="10"/>
      <color theme="1"/>
      <name val="黑体"/>
      <charset val="134"/>
    </font>
    <font>
      <b/>
      <sz val="11"/>
      <color theme="1"/>
      <name val="等线"/>
      <charset val="134"/>
      <scheme val="minor"/>
    </font>
    <font>
      <sz val="10"/>
      <color rgb="FF000000"/>
      <name val="Times New Roman"/>
      <charset val="134"/>
    </font>
    <font>
      <sz val="11"/>
      <name val="等线"/>
      <charset val="134"/>
    </font>
    <font>
      <sz val="11"/>
      <color rgb="FF000000"/>
      <name val="等线"/>
      <charset val="134"/>
    </font>
    <font>
      <sz val="9"/>
      <color rgb="FF000000"/>
      <name val="Microsoft YaHei"/>
      <charset val="134"/>
    </font>
    <font>
      <sz val="10.5"/>
      <color theme="1" tint="0.349986266670736"/>
      <name val="黑体"/>
      <charset val="134"/>
    </font>
    <font>
      <sz val="11"/>
      <color theme="0"/>
      <name val="等线"/>
      <charset val="0"/>
      <scheme val="minor"/>
    </font>
    <font>
      <b/>
      <sz val="11"/>
      <color rgb="FF3F3F3F"/>
      <name val="等线"/>
      <charset val="0"/>
      <scheme val="minor"/>
    </font>
    <font>
      <sz val="11"/>
      <color rgb="FFFF0000"/>
      <name val="等线"/>
      <charset val="0"/>
      <scheme val="minor"/>
    </font>
    <font>
      <sz val="11"/>
      <color theme="1"/>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i/>
      <sz val="11"/>
      <color rgb="FF7F7F7F"/>
      <name val="等线"/>
      <charset val="0"/>
      <scheme val="minor"/>
    </font>
    <font>
      <sz val="11"/>
      <color rgb="FFFA7D00"/>
      <name val="等线"/>
      <charset val="0"/>
      <scheme val="minor"/>
    </font>
    <font>
      <b/>
      <sz val="15"/>
      <color theme="3"/>
      <name val="等线"/>
      <charset val="134"/>
      <scheme val="minor"/>
    </font>
    <font>
      <b/>
      <sz val="11"/>
      <color rgb="FFFA7D00"/>
      <name val="等线"/>
      <charset val="0"/>
      <scheme val="minor"/>
    </font>
    <font>
      <b/>
      <sz val="18"/>
      <color theme="3"/>
      <name val="等线"/>
      <charset val="134"/>
      <scheme val="minor"/>
    </font>
    <font>
      <sz val="11"/>
      <color rgb="FF9C6500"/>
      <name val="等线"/>
      <charset val="0"/>
      <scheme val="minor"/>
    </font>
    <font>
      <sz val="11"/>
      <color rgb="FF3F3F76"/>
      <name val="等线"/>
      <charset val="0"/>
      <scheme val="minor"/>
    </font>
    <font>
      <b/>
      <sz val="11"/>
      <color theme="1"/>
      <name val="等线"/>
      <charset val="0"/>
      <scheme val="minor"/>
    </font>
    <font>
      <b/>
      <sz val="13"/>
      <color theme="3"/>
      <name val="等线"/>
      <charset val="134"/>
      <scheme val="minor"/>
    </font>
    <font>
      <sz val="11"/>
      <color rgb="FF006100"/>
      <name val="等线"/>
      <charset val="0"/>
      <scheme val="minor"/>
    </font>
    <font>
      <u/>
      <sz val="11"/>
      <color rgb="FF0000FF"/>
      <name val="等线"/>
      <charset val="0"/>
      <scheme val="minor"/>
    </font>
  </fonts>
  <fills count="37">
    <fill>
      <patternFill patternType="none"/>
    </fill>
    <fill>
      <patternFill patternType="gray125"/>
    </fill>
    <fill>
      <patternFill patternType="solid">
        <fgColor theme="9" tint="0.599993896298105"/>
        <bgColor indexed="64"/>
      </patternFill>
    </fill>
    <fill>
      <patternFill patternType="solid">
        <fgColor rgb="FFFFFF00"/>
        <bgColor indexed="64"/>
      </patternFill>
    </fill>
    <fill>
      <patternFill patternType="solid">
        <fgColor theme="0" tint="-0.0499893185216834"/>
        <bgColor indexed="64"/>
      </patternFill>
    </fill>
    <fill>
      <patternFill patternType="solid">
        <fgColor rgb="FFFFC000"/>
        <bgColor indexed="64"/>
      </patternFill>
    </fill>
    <fill>
      <patternFill patternType="solid">
        <fgColor theme="5"/>
        <bgColor indexed="64"/>
      </patternFill>
    </fill>
    <fill>
      <patternFill patternType="solid">
        <fgColor rgb="FF92D050"/>
        <bgColor indexed="64"/>
      </patternFill>
    </fill>
    <fill>
      <patternFill patternType="solid">
        <fgColor theme="7"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8">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21" fillId="24" borderId="0" applyNumberFormat="0" applyBorder="0" applyAlignment="0" applyProtection="0">
      <alignment vertical="center"/>
    </xf>
    <xf numFmtId="0" fontId="32" fillId="30"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8" borderId="0" applyNumberFormat="0" applyBorder="0" applyAlignment="0" applyProtection="0">
      <alignment vertical="center"/>
    </xf>
    <xf numFmtId="0" fontId="24" fillId="14" borderId="0" applyNumberFormat="0" applyBorder="0" applyAlignment="0" applyProtection="0">
      <alignment vertical="center"/>
    </xf>
    <xf numFmtId="43" fontId="0" fillId="0" borderId="0" applyFont="0" applyFill="0" applyBorder="0" applyAlignment="0" applyProtection="0">
      <alignment vertical="center"/>
    </xf>
    <xf numFmtId="0" fontId="18" fillId="21" borderId="0" applyNumberFormat="0" applyBorder="0" applyAlignment="0" applyProtection="0">
      <alignment vertical="center"/>
    </xf>
    <xf numFmtId="0" fontId="36"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29" borderId="15" applyNumberFormat="0" applyFont="0" applyAlignment="0" applyProtection="0">
      <alignment vertical="center"/>
    </xf>
    <xf numFmtId="0" fontId="18" fillId="28" borderId="0" applyNumberFormat="0" applyBorder="0" applyAlignment="0" applyProtection="0">
      <alignment vertical="center"/>
    </xf>
    <xf numFmtId="0" fontId="2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13" applyNumberFormat="0" applyFill="0" applyAlignment="0" applyProtection="0">
      <alignment vertical="center"/>
    </xf>
    <xf numFmtId="0" fontId="34" fillId="0" borderId="13" applyNumberFormat="0" applyFill="0" applyAlignment="0" applyProtection="0">
      <alignment vertical="center"/>
    </xf>
    <xf numFmtId="0" fontId="18" fillId="20" borderId="0" applyNumberFormat="0" applyBorder="0" applyAlignment="0" applyProtection="0">
      <alignment vertical="center"/>
    </xf>
    <xf numFmtId="0" fontId="22" fillId="0" borderId="17" applyNumberFormat="0" applyFill="0" applyAlignment="0" applyProtection="0">
      <alignment vertical="center"/>
    </xf>
    <xf numFmtId="0" fontId="18" fillId="27" borderId="0" applyNumberFormat="0" applyBorder="0" applyAlignment="0" applyProtection="0">
      <alignment vertical="center"/>
    </xf>
    <xf numFmtId="0" fontId="19" fillId="12" borderId="10" applyNumberFormat="0" applyAlignment="0" applyProtection="0">
      <alignment vertical="center"/>
    </xf>
    <xf numFmtId="0" fontId="29" fillId="12" borderId="14" applyNumberFormat="0" applyAlignment="0" applyProtection="0">
      <alignment vertical="center"/>
    </xf>
    <xf numFmtId="0" fontId="25" fillId="17" borderId="11" applyNumberFormat="0" applyAlignment="0" applyProtection="0">
      <alignment vertical="center"/>
    </xf>
    <xf numFmtId="0" fontId="21" fillId="36" borderId="0" applyNumberFormat="0" applyBorder="0" applyAlignment="0" applyProtection="0">
      <alignment vertical="center"/>
    </xf>
    <xf numFmtId="0" fontId="18" fillId="6" borderId="0" applyNumberFormat="0" applyBorder="0" applyAlignment="0" applyProtection="0">
      <alignment vertical="center"/>
    </xf>
    <xf numFmtId="0" fontId="27" fillId="0" borderId="12" applyNumberFormat="0" applyFill="0" applyAlignment="0" applyProtection="0">
      <alignment vertical="center"/>
    </xf>
    <xf numFmtId="0" fontId="33" fillId="0" borderId="16" applyNumberFormat="0" applyFill="0" applyAlignment="0" applyProtection="0">
      <alignment vertical="center"/>
    </xf>
    <xf numFmtId="0" fontId="35" fillId="35" borderId="0" applyNumberFormat="0" applyBorder="0" applyAlignment="0" applyProtection="0">
      <alignment vertical="center"/>
    </xf>
    <xf numFmtId="0" fontId="31" fillId="26" borderId="0" applyNumberFormat="0" applyBorder="0" applyAlignment="0" applyProtection="0">
      <alignment vertical="center"/>
    </xf>
    <xf numFmtId="0" fontId="21" fillId="23" borderId="0" applyNumberFormat="0" applyBorder="0" applyAlignment="0" applyProtection="0">
      <alignment vertical="center"/>
    </xf>
    <xf numFmtId="0" fontId="18" fillId="11" borderId="0" applyNumberFormat="0" applyBorder="0" applyAlignment="0" applyProtection="0">
      <alignment vertical="center"/>
    </xf>
    <xf numFmtId="0" fontId="21" fillId="22" borderId="0" applyNumberFormat="0" applyBorder="0" applyAlignment="0" applyProtection="0">
      <alignment vertical="center"/>
    </xf>
    <xf numFmtId="0" fontId="21" fillId="16" borderId="0" applyNumberFormat="0" applyBorder="0" applyAlignment="0" applyProtection="0">
      <alignment vertical="center"/>
    </xf>
    <xf numFmtId="0" fontId="21" fillId="34" borderId="0" applyNumberFormat="0" applyBorder="0" applyAlignment="0" applyProtection="0">
      <alignment vertical="center"/>
    </xf>
    <xf numFmtId="0" fontId="21" fillId="13" borderId="0" applyNumberFormat="0" applyBorder="0" applyAlignment="0" applyProtection="0">
      <alignment vertical="center"/>
    </xf>
    <xf numFmtId="0" fontId="18" fillId="10" borderId="0" applyNumberFormat="0" applyBorder="0" applyAlignment="0" applyProtection="0">
      <alignment vertical="center"/>
    </xf>
    <xf numFmtId="0" fontId="18" fillId="32" borderId="0" applyNumberFormat="0" applyBorder="0" applyAlignment="0" applyProtection="0">
      <alignment vertical="center"/>
    </xf>
    <xf numFmtId="0" fontId="21" fillId="33" borderId="0" applyNumberFormat="0" applyBorder="0" applyAlignment="0" applyProtection="0">
      <alignment vertical="center"/>
    </xf>
    <xf numFmtId="0" fontId="21" fillId="8" borderId="0" applyNumberFormat="0" applyBorder="0" applyAlignment="0" applyProtection="0">
      <alignment vertical="center"/>
    </xf>
    <xf numFmtId="0" fontId="18" fillId="9" borderId="0" applyNumberFormat="0" applyBorder="0" applyAlignment="0" applyProtection="0">
      <alignment vertical="center"/>
    </xf>
    <xf numFmtId="0" fontId="21" fillId="15" borderId="0" applyNumberFormat="0" applyBorder="0" applyAlignment="0" applyProtection="0">
      <alignment vertical="center"/>
    </xf>
    <xf numFmtId="0" fontId="18" fillId="19" borderId="0" applyNumberFormat="0" applyBorder="0" applyAlignment="0" applyProtection="0">
      <alignment vertical="center"/>
    </xf>
    <xf numFmtId="0" fontId="18" fillId="31" borderId="0" applyNumberFormat="0" applyBorder="0" applyAlignment="0" applyProtection="0">
      <alignment vertical="center"/>
    </xf>
    <xf numFmtId="0" fontId="21" fillId="2" borderId="0" applyNumberFormat="0" applyBorder="0" applyAlignment="0" applyProtection="0">
      <alignment vertical="center"/>
    </xf>
    <xf numFmtId="0" fontId="18" fillId="25" borderId="0" applyNumberFormat="0" applyBorder="0" applyAlignment="0" applyProtection="0">
      <alignment vertical="center"/>
    </xf>
  </cellStyleXfs>
  <cellXfs count="99">
    <xf numFmtId="0" fontId="0" fillId="0" borderId="0" xfId="0">
      <alignment vertical="center"/>
    </xf>
    <xf numFmtId="0" fontId="0" fillId="0" borderId="0" xfId="0" applyAlignment="1">
      <alignment vertical="center" wrapText="1"/>
    </xf>
    <xf numFmtId="0" fontId="0" fillId="2" borderId="0" xfId="0" applyFill="1">
      <alignment vertical="center"/>
    </xf>
    <xf numFmtId="0" fontId="0" fillId="0" borderId="0" xfId="0" applyFill="1">
      <alignment vertical="center"/>
    </xf>
    <xf numFmtId="0" fontId="1" fillId="2" borderId="0" xfId="0" applyFont="1" applyFill="1">
      <alignment vertical="center"/>
    </xf>
    <xf numFmtId="0" fontId="0" fillId="3" borderId="0" xfId="0" applyFill="1" applyAlignment="1">
      <alignment horizontal="center" vertical="center"/>
    </xf>
    <xf numFmtId="0" fontId="0" fillId="0" borderId="0" xfId="0" applyAlignment="1">
      <alignment horizontal="center" vertical="center"/>
    </xf>
    <xf numFmtId="177" fontId="0" fillId="0" borderId="0" xfId="0" applyNumberFormat="1" applyAlignment="1">
      <alignment horizontal="center" vertical="center"/>
    </xf>
    <xf numFmtId="177" fontId="0" fillId="3" borderId="0" xfId="0" applyNumberFormat="1" applyFill="1" applyAlignment="1">
      <alignment horizontal="center" vertical="center"/>
    </xf>
    <xf numFmtId="176" fontId="0" fillId="0" borderId="0" xfId="0" applyNumberFormat="1" applyAlignment="1">
      <alignment horizontal="center" vertical="center"/>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3" fillId="0" borderId="2" xfId="0" applyFont="1" applyFill="1" applyBorder="1" applyAlignment="1" applyProtection="1">
      <alignment horizontal="center" vertical="center" wrapText="1"/>
    </xf>
    <xf numFmtId="0" fontId="4" fillId="2" borderId="3" xfId="0" applyFont="1" applyFill="1" applyBorder="1" applyAlignment="1" applyProtection="1">
      <alignment horizontal="center" vertical="center" wrapText="1"/>
      <protection locked="0"/>
    </xf>
    <xf numFmtId="0" fontId="5" fillId="2"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left" vertical="center" wrapText="1"/>
      <protection locked="0"/>
    </xf>
    <xf numFmtId="177" fontId="6" fillId="3" borderId="4" xfId="0" applyNumberFormat="1" applyFont="1" applyFill="1" applyBorder="1" applyAlignment="1" applyProtection="1">
      <alignment vertical="center"/>
      <protection locked="0"/>
    </xf>
    <xf numFmtId="0" fontId="7" fillId="2" borderId="2" xfId="0"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wrapText="1"/>
      <protection locked="0"/>
    </xf>
    <xf numFmtId="0" fontId="5" fillId="0" borderId="2" xfId="0" applyFont="1" applyFill="1" applyBorder="1" applyAlignment="1" applyProtection="1">
      <alignment horizontal="center" vertical="center" wrapText="1"/>
      <protection locked="0"/>
    </xf>
    <xf numFmtId="0" fontId="6" fillId="0" borderId="2" xfId="0" applyFont="1" applyFill="1" applyBorder="1" applyAlignment="1" applyProtection="1">
      <alignment horizontal="left" vertical="center" wrapText="1"/>
      <protection locked="0"/>
    </xf>
    <xf numFmtId="177" fontId="6" fillId="3" borderId="2" xfId="0" applyNumberFormat="1" applyFont="1" applyFill="1" applyBorder="1" applyAlignment="1" applyProtection="1">
      <alignment vertical="center"/>
      <protection locked="0"/>
    </xf>
    <xf numFmtId="0" fontId="7" fillId="0" borderId="2" xfId="0" applyFont="1" applyFill="1" applyBorder="1" applyAlignment="1" applyProtection="1">
      <alignment horizontal="center" vertical="center"/>
      <protection locked="0"/>
    </xf>
    <xf numFmtId="57" fontId="5" fillId="0" borderId="2" xfId="0" applyNumberFormat="1"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6" fillId="2" borderId="2" xfId="0" applyFont="1" applyFill="1" applyBorder="1" applyAlignment="1" applyProtection="1">
      <alignment horizontal="left" vertical="center" wrapText="1"/>
      <protection locked="0"/>
    </xf>
    <xf numFmtId="177" fontId="6" fillId="2" borderId="2" xfId="0" applyNumberFormat="1" applyFont="1" applyFill="1" applyBorder="1" applyAlignment="1" applyProtection="1">
      <alignment vertical="center"/>
      <protection locked="0"/>
    </xf>
    <xf numFmtId="57" fontId="5" fillId="2" borderId="2" xfId="0" applyNumberFormat="1" applyFont="1" applyFill="1" applyBorder="1" applyAlignment="1" applyProtection="1">
      <alignment horizontal="center" vertical="center" wrapText="1"/>
      <protection locked="0"/>
    </xf>
    <xf numFmtId="0" fontId="6" fillId="0" borderId="2" xfId="0" applyFont="1" applyBorder="1" applyProtection="1">
      <alignment vertical="center"/>
      <protection locked="0"/>
    </xf>
    <xf numFmtId="0" fontId="8" fillId="2" borderId="5" xfId="0" applyFont="1" applyFill="1" applyBorder="1" applyAlignment="1" applyProtection="1">
      <alignment horizontal="center" vertical="center" wrapText="1"/>
      <protection locked="0"/>
    </xf>
    <xf numFmtId="0" fontId="8" fillId="2" borderId="2"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left" vertical="center" wrapText="1"/>
      <protection locked="0"/>
    </xf>
    <xf numFmtId="177" fontId="9" fillId="3" borderId="2" xfId="0" applyNumberFormat="1" applyFont="1" applyFill="1" applyBorder="1" applyAlignment="1" applyProtection="1">
      <alignment vertical="center"/>
      <protection locked="0"/>
    </xf>
    <xf numFmtId="57" fontId="8" fillId="2" borderId="2" xfId="0" applyNumberFormat="1" applyFont="1" applyFill="1" applyBorder="1" applyAlignment="1" applyProtection="1">
      <alignment horizontal="center" vertical="center" wrapText="1"/>
      <protection locked="0"/>
    </xf>
    <xf numFmtId="0" fontId="10" fillId="2" borderId="2" xfId="0" applyFont="1" applyFill="1" applyBorder="1" applyAlignment="1" applyProtection="1">
      <alignment horizontal="center" vertical="center"/>
      <protection locked="0"/>
    </xf>
    <xf numFmtId="0" fontId="6" fillId="0" borderId="2" xfId="0" applyFont="1" applyBorder="1" applyAlignment="1">
      <alignment vertical="center" wrapText="1"/>
    </xf>
    <xf numFmtId="177" fontId="6" fillId="0" borderId="2" xfId="0" applyNumberFormat="1" applyFont="1" applyFill="1" applyBorder="1" applyAlignment="1" applyProtection="1">
      <alignment vertical="center"/>
      <protection locked="0"/>
    </xf>
    <xf numFmtId="0" fontId="11" fillId="4" borderId="6" xfId="0" applyFont="1" applyFill="1" applyBorder="1" applyAlignment="1" applyProtection="1">
      <alignment horizontal="center" vertical="center" wrapText="1"/>
    </xf>
    <xf numFmtId="0" fontId="11" fillId="4" borderId="7" xfId="0" applyFont="1" applyFill="1" applyBorder="1" applyAlignment="1" applyProtection="1">
      <alignment horizontal="center" vertical="center" wrapText="1"/>
    </xf>
    <xf numFmtId="177" fontId="5" fillId="4" borderId="7" xfId="0" applyNumberFormat="1" applyFont="1" applyFill="1" applyBorder="1" applyAlignment="1" applyProtection="1">
      <alignment horizontal="center" vertical="center" wrapText="1"/>
    </xf>
    <xf numFmtId="0" fontId="5" fillId="4" borderId="7" xfId="0" applyFont="1" applyFill="1" applyBorder="1" applyAlignment="1" applyProtection="1">
      <alignment horizontal="center" vertical="center" wrapText="1"/>
    </xf>
    <xf numFmtId="0" fontId="7" fillId="4" borderId="7" xfId="0" applyFont="1" applyFill="1" applyBorder="1" applyAlignment="1" applyProtection="1">
      <alignment horizontal="center" vertical="center" wrapText="1"/>
    </xf>
    <xf numFmtId="0" fontId="11" fillId="4" borderId="0" xfId="0" applyFont="1" applyFill="1" applyBorder="1" applyAlignment="1" applyProtection="1">
      <alignment horizontal="center" vertical="center" wrapText="1"/>
    </xf>
    <xf numFmtId="177" fontId="5" fillId="4" borderId="0" xfId="0" applyNumberFormat="1" applyFont="1" applyFill="1" applyBorder="1" applyAlignment="1" applyProtection="1">
      <alignment horizontal="center" vertical="center" wrapText="1"/>
    </xf>
    <xf numFmtId="0" fontId="5" fillId="4" borderId="0" xfId="0" applyFont="1" applyFill="1" applyBorder="1" applyAlignment="1" applyProtection="1">
      <alignment horizontal="center" vertical="center" wrapText="1"/>
    </xf>
    <xf numFmtId="0" fontId="7" fillId="4" borderId="0" xfId="0" applyFont="1" applyFill="1" applyBorder="1" applyAlignment="1" applyProtection="1">
      <alignment horizontal="center" vertical="center" wrapText="1"/>
    </xf>
    <xf numFmtId="0" fontId="12" fillId="0" borderId="2" xfId="0" applyFont="1" applyBorder="1" applyAlignment="1">
      <alignment horizontal="center" vertical="center" wrapText="1"/>
    </xf>
    <xf numFmtId="0" fontId="12" fillId="3" borderId="2" xfId="0" applyFont="1" applyFill="1" applyBorder="1" applyAlignment="1">
      <alignment horizontal="center" vertical="center" wrapText="1"/>
    </xf>
    <xf numFmtId="0" fontId="0" fillId="2" borderId="4" xfId="0" applyFill="1" applyBorder="1" applyAlignment="1">
      <alignment horizontal="center" vertical="center"/>
    </xf>
    <xf numFmtId="0" fontId="0" fillId="0" borderId="2" xfId="0" applyBorder="1">
      <alignment vertical="center"/>
    </xf>
    <xf numFmtId="0" fontId="0" fillId="3" borderId="2" xfId="0" applyFill="1" applyBorder="1" applyAlignment="1">
      <alignment horizontal="center" vertical="center"/>
    </xf>
    <xf numFmtId="0" fontId="0" fillId="0" borderId="2" xfId="0" applyBorder="1" applyAlignment="1">
      <alignment horizontal="center" vertical="center"/>
    </xf>
    <xf numFmtId="0" fontId="0" fillId="0" borderId="2" xfId="0" applyFill="1" applyBorder="1" applyAlignment="1">
      <alignment horizontal="center" vertical="center"/>
    </xf>
    <xf numFmtId="0" fontId="6" fillId="0" borderId="2" xfId="0" applyFont="1" applyFill="1" applyBorder="1" applyAlignment="1">
      <alignment horizontal="center" vertical="center" wrapText="1"/>
    </xf>
    <xf numFmtId="0" fontId="0" fillId="2" borderId="2" xfId="0" applyFill="1" applyBorder="1" applyAlignment="1">
      <alignment horizontal="center" vertical="center"/>
    </xf>
    <xf numFmtId="0" fontId="6" fillId="3" borderId="2" xfId="0" applyFont="1" applyFill="1" applyBorder="1" applyAlignment="1">
      <alignment horizontal="center" vertical="center"/>
    </xf>
    <xf numFmtId="0" fontId="13" fillId="0" borderId="2" xfId="0" applyFont="1" applyFill="1" applyBorder="1" applyAlignment="1" applyProtection="1">
      <alignment horizontal="center" vertical="center"/>
      <protection locked="0"/>
    </xf>
    <xf numFmtId="0" fontId="6" fillId="3" borderId="2" xfId="0" applyFont="1" applyFill="1" applyBorder="1" applyAlignment="1">
      <alignment horizontal="center" vertical="center" wrapText="1"/>
    </xf>
    <xf numFmtId="0" fontId="9" fillId="2" borderId="2" xfId="0" applyFont="1" applyFill="1" applyBorder="1" applyAlignment="1">
      <alignment horizontal="center" vertical="center"/>
    </xf>
    <xf numFmtId="0" fontId="14" fillId="2" borderId="2" xfId="0" applyFont="1" applyFill="1" applyBorder="1" applyAlignment="1">
      <alignment horizontal="center" vertical="center"/>
    </xf>
    <xf numFmtId="177" fontId="14" fillId="2" borderId="2" xfId="11" applyNumberFormat="1" applyFont="1" applyFill="1" applyBorder="1" applyAlignment="1">
      <alignment horizontal="center" vertical="center"/>
    </xf>
    <xf numFmtId="0" fontId="1" fillId="2" borderId="2" xfId="0" applyFont="1" applyFill="1" applyBorder="1" applyAlignment="1">
      <alignment horizontal="center" vertical="center"/>
    </xf>
    <xf numFmtId="0" fontId="13" fillId="2" borderId="2" xfId="0" applyFont="1" applyFill="1" applyBorder="1" applyAlignment="1" applyProtection="1">
      <alignment horizontal="center" vertical="center"/>
      <protection locked="0"/>
    </xf>
    <xf numFmtId="0" fontId="6" fillId="2" borderId="2" xfId="0" applyFont="1" applyFill="1" applyBorder="1" applyAlignment="1">
      <alignment horizontal="center" vertical="center"/>
    </xf>
    <xf numFmtId="0" fontId="15" fillId="2" borderId="2" xfId="0" applyFont="1" applyFill="1" applyBorder="1" applyAlignment="1">
      <alignment horizontal="center" vertical="center"/>
    </xf>
    <xf numFmtId="177" fontId="15" fillId="2" borderId="2" xfId="11" applyNumberFormat="1" applyFont="1" applyFill="1" applyBorder="1" applyAlignment="1">
      <alignment horizontal="center" vertical="center"/>
    </xf>
    <xf numFmtId="0" fontId="15" fillId="0" borderId="2" xfId="0" applyFont="1" applyFill="1" applyBorder="1" applyAlignment="1">
      <alignment horizontal="center" vertical="center"/>
    </xf>
    <xf numFmtId="0" fontId="2" fillId="0" borderId="0" xfId="0" applyFont="1" applyFill="1" applyAlignment="1">
      <alignment horizontal="center" vertical="center" wrapText="1"/>
    </xf>
    <xf numFmtId="177" fontId="12" fillId="0" borderId="2" xfId="0" applyNumberFormat="1" applyFont="1" applyBorder="1" applyAlignment="1">
      <alignment horizontal="center" vertical="center" wrapText="1"/>
    </xf>
    <xf numFmtId="177" fontId="12" fillId="0" borderId="2" xfId="0" applyNumberFormat="1" applyFont="1" applyFill="1" applyBorder="1" applyAlignment="1">
      <alignment horizontal="center" vertical="center" wrapText="1"/>
    </xf>
    <xf numFmtId="0" fontId="0" fillId="2" borderId="8" xfId="0" applyFill="1" applyBorder="1" applyAlignment="1">
      <alignment horizontal="center" vertical="center"/>
    </xf>
    <xf numFmtId="177" fontId="0" fillId="2" borderId="8" xfId="0" applyNumberFormat="1" applyFill="1" applyBorder="1" applyAlignment="1">
      <alignment horizontal="center" vertical="center"/>
    </xf>
    <xf numFmtId="0" fontId="0" fillId="0" borderId="9" xfId="0" applyBorder="1" applyAlignment="1">
      <alignment horizontal="center" vertical="center"/>
    </xf>
    <xf numFmtId="177" fontId="0" fillId="0" borderId="8" xfId="0" applyNumberFormat="1" applyBorder="1" applyAlignment="1">
      <alignment horizontal="center" vertical="center"/>
    </xf>
    <xf numFmtId="177" fontId="0" fillId="3" borderId="8" xfId="0" applyNumberFormat="1" applyFill="1" applyBorder="1" applyAlignment="1">
      <alignment horizontal="center" vertical="center"/>
    </xf>
    <xf numFmtId="0" fontId="0" fillId="0" borderId="9" xfId="0" applyFill="1" applyBorder="1" applyAlignment="1">
      <alignment horizontal="center" vertical="center"/>
    </xf>
    <xf numFmtId="177" fontId="0" fillId="0" borderId="8" xfId="0" applyNumberFormat="1" applyFill="1" applyBorder="1" applyAlignment="1">
      <alignment horizontal="center" vertical="center"/>
    </xf>
    <xf numFmtId="0" fontId="0" fillId="2" borderId="9" xfId="0" applyFill="1" applyBorder="1" applyAlignment="1">
      <alignment horizontal="center" vertical="center"/>
    </xf>
    <xf numFmtId="177" fontId="14" fillId="2" borderId="9" xfId="11" applyNumberFormat="1" applyFont="1" applyFill="1" applyBorder="1" applyAlignment="1">
      <alignment horizontal="center" vertical="center"/>
    </xf>
    <xf numFmtId="177" fontId="1" fillId="2" borderId="8" xfId="0" applyNumberFormat="1" applyFont="1" applyFill="1" applyBorder="1" applyAlignment="1">
      <alignment horizontal="center" vertical="center"/>
    </xf>
    <xf numFmtId="177" fontId="15" fillId="2" borderId="9" xfId="11" applyNumberFormat="1" applyFont="1" applyFill="1" applyBorder="1" applyAlignment="1">
      <alignment horizontal="center" vertical="center"/>
    </xf>
    <xf numFmtId="177" fontId="15" fillId="0" borderId="2" xfId="11" applyNumberFormat="1" applyFont="1" applyBorder="1" applyAlignment="1">
      <alignment horizontal="center" vertical="center"/>
    </xf>
    <xf numFmtId="177" fontId="0" fillId="0" borderId="9" xfId="0" applyNumberFormat="1" applyBorder="1" applyAlignment="1">
      <alignment horizontal="center" vertical="center"/>
    </xf>
    <xf numFmtId="177" fontId="0" fillId="3" borderId="9" xfId="0" applyNumberFormat="1" applyFill="1" applyBorder="1" applyAlignment="1">
      <alignment horizontal="center" vertical="center"/>
    </xf>
    <xf numFmtId="177" fontId="0" fillId="3" borderId="2" xfId="0" applyNumberFormat="1" applyFill="1" applyBorder="1" applyAlignment="1">
      <alignment horizontal="center" vertical="center"/>
    </xf>
    <xf numFmtId="176" fontId="12" fillId="0" borderId="2" xfId="0" applyNumberFormat="1" applyFont="1" applyBorder="1" applyAlignment="1">
      <alignment horizontal="center" vertical="center" wrapText="1"/>
    </xf>
    <xf numFmtId="176" fontId="0" fillId="2" borderId="4" xfId="0" applyNumberFormat="1" applyFill="1" applyBorder="1" applyAlignment="1">
      <alignment horizontal="center" vertical="center"/>
    </xf>
    <xf numFmtId="0" fontId="0" fillId="5" borderId="2" xfId="0" applyFill="1" applyBorder="1">
      <alignment vertical="center"/>
    </xf>
    <xf numFmtId="0" fontId="0" fillId="2" borderId="2" xfId="0" applyFill="1" applyBorder="1">
      <alignment vertical="center"/>
    </xf>
    <xf numFmtId="0" fontId="0" fillId="6" borderId="2" xfId="0" applyFill="1" applyBorder="1">
      <alignment vertical="center"/>
    </xf>
    <xf numFmtId="0" fontId="0" fillId="7" borderId="2" xfId="0" applyFill="1" applyBorder="1">
      <alignment vertical="center"/>
    </xf>
    <xf numFmtId="0" fontId="0" fillId="0" borderId="2" xfId="0" applyFill="1" applyBorder="1">
      <alignment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7" borderId="2" xfId="0" applyFont="1" applyFill="1" applyBorder="1">
      <alignment vertical="center"/>
    </xf>
    <xf numFmtId="0" fontId="1" fillId="2" borderId="2" xfId="0" applyFont="1" applyFill="1" applyBorder="1">
      <alignment vertical="center"/>
    </xf>
    <xf numFmtId="0" fontId="16" fillId="0" borderId="2" xfId="0" applyFont="1" applyBorder="1" applyAlignment="1">
      <alignment vertical="center" wrapText="1"/>
    </xf>
    <xf numFmtId="3" fontId="17" fillId="8" borderId="2" xfId="0" applyNumberFormat="1" applyFont="1" applyFill="1" applyBorder="1" applyAlignment="1" applyProtection="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Q39" sqref="Q39"/>
    </sheetView>
  </sheetViews>
  <sheetFormatPr defaultColWidth="9" defaultRowHeight="13.8"/>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O33"/>
  <sheetViews>
    <sheetView workbookViewId="0">
      <selection activeCell="G1" sqref="G$1:R$1048576"/>
    </sheetView>
  </sheetViews>
  <sheetFormatPr defaultColWidth="9" defaultRowHeight="13.8"/>
  <cols>
    <col min="1" max="1" width="11.1296296296296" customWidth="1"/>
    <col min="2" max="2" width="11.3796296296296" customWidth="1"/>
    <col min="5" max="5" width="23.75" customWidth="1"/>
  </cols>
  <sheetData>
    <row r="2" ht="36.95" customHeight="1" spans="1:2">
      <c r="A2" s="97" t="s">
        <v>0</v>
      </c>
      <c r="B2" s="97" t="s">
        <v>1</v>
      </c>
    </row>
    <row r="3" ht="14.4" spans="1:15">
      <c r="A3" t="s">
        <v>2</v>
      </c>
      <c r="B3" t="s">
        <v>3</v>
      </c>
      <c r="C3" t="str">
        <f t="shared" ref="C3:C20" si="0">LEFT(A3,6)</f>
        <v>410100</v>
      </c>
      <c r="E3" t="s">
        <v>4</v>
      </c>
      <c r="G3" t="s">
        <v>5</v>
      </c>
      <c r="I3" s="98" t="s">
        <v>6</v>
      </c>
      <c r="K3" t="s">
        <v>7</v>
      </c>
      <c r="N3">
        <v>13</v>
      </c>
      <c r="O3" t="s">
        <v>8</v>
      </c>
    </row>
    <row r="4" spans="1:15">
      <c r="A4" t="s">
        <v>9</v>
      </c>
      <c r="B4" t="s">
        <v>10</v>
      </c>
      <c r="C4" t="str">
        <f t="shared" si="0"/>
        <v>410200</v>
      </c>
      <c r="E4" t="s">
        <v>11</v>
      </c>
      <c r="G4" t="s">
        <v>12</v>
      </c>
      <c r="I4" t="s">
        <v>13</v>
      </c>
      <c r="K4" t="s">
        <v>14</v>
      </c>
      <c r="N4">
        <v>14</v>
      </c>
      <c r="O4" t="s">
        <v>15</v>
      </c>
    </row>
    <row r="5" spans="1:15">
      <c r="A5" t="s">
        <v>16</v>
      </c>
      <c r="B5" t="s">
        <v>17</v>
      </c>
      <c r="C5" t="str">
        <f t="shared" si="0"/>
        <v>410300</v>
      </c>
      <c r="E5" t="s">
        <v>18</v>
      </c>
      <c r="G5" t="s">
        <v>19</v>
      </c>
      <c r="I5" t="s">
        <v>20</v>
      </c>
      <c r="K5" t="s">
        <v>21</v>
      </c>
      <c r="N5">
        <v>15</v>
      </c>
      <c r="O5" t="s">
        <v>22</v>
      </c>
    </row>
    <row r="6" spans="1:15">
      <c r="A6" t="s">
        <v>23</v>
      </c>
      <c r="B6" t="s">
        <v>24</v>
      </c>
      <c r="C6" t="str">
        <f t="shared" si="0"/>
        <v>410400</v>
      </c>
      <c r="E6" t="s">
        <v>25</v>
      </c>
      <c r="G6" t="s">
        <v>26</v>
      </c>
      <c r="I6" t="s">
        <v>26</v>
      </c>
      <c r="K6" t="s">
        <v>27</v>
      </c>
      <c r="N6">
        <v>16</v>
      </c>
      <c r="O6" t="s">
        <v>28</v>
      </c>
    </row>
    <row r="7" spans="1:15">
      <c r="A7" t="s">
        <v>29</v>
      </c>
      <c r="B7" t="s">
        <v>30</v>
      </c>
      <c r="C7" t="str">
        <f t="shared" si="0"/>
        <v>410500</v>
      </c>
      <c r="E7" t="s">
        <v>31</v>
      </c>
      <c r="K7" t="s">
        <v>32</v>
      </c>
      <c r="N7">
        <v>17</v>
      </c>
      <c r="O7" t="s">
        <v>33</v>
      </c>
    </row>
    <row r="8" spans="1:15">
      <c r="A8" t="s">
        <v>34</v>
      </c>
      <c r="B8" t="s">
        <v>35</v>
      </c>
      <c r="C8" t="str">
        <f t="shared" si="0"/>
        <v>410600</v>
      </c>
      <c r="E8" t="s">
        <v>36</v>
      </c>
      <c r="K8" t="s">
        <v>37</v>
      </c>
      <c r="N8">
        <v>18</v>
      </c>
      <c r="O8" t="s">
        <v>38</v>
      </c>
    </row>
    <row r="9" spans="1:15">
      <c r="A9" t="s">
        <v>39</v>
      </c>
      <c r="B9" t="s">
        <v>40</v>
      </c>
      <c r="C9" t="str">
        <f t="shared" si="0"/>
        <v>410700</v>
      </c>
      <c r="E9" t="s">
        <v>41</v>
      </c>
      <c r="K9" t="s">
        <v>42</v>
      </c>
      <c r="N9">
        <v>19</v>
      </c>
      <c r="O9" t="s">
        <v>43</v>
      </c>
    </row>
    <row r="10" spans="1:15">
      <c r="A10" t="s">
        <v>44</v>
      </c>
      <c r="B10" t="s">
        <v>45</v>
      </c>
      <c r="C10" t="str">
        <f t="shared" si="0"/>
        <v>410800</v>
      </c>
      <c r="K10" t="s">
        <v>46</v>
      </c>
      <c r="N10">
        <v>20</v>
      </c>
      <c r="O10" t="s">
        <v>47</v>
      </c>
    </row>
    <row r="11" spans="1:15">
      <c r="A11" t="s">
        <v>48</v>
      </c>
      <c r="B11" t="s">
        <v>49</v>
      </c>
      <c r="C11" t="str">
        <f t="shared" si="0"/>
        <v>410900</v>
      </c>
      <c r="K11" t="s">
        <v>50</v>
      </c>
      <c r="N11">
        <v>21</v>
      </c>
      <c r="O11" t="s">
        <v>51</v>
      </c>
    </row>
    <row r="12" spans="1:15">
      <c r="A12" t="s">
        <v>52</v>
      </c>
      <c r="B12" t="s">
        <v>53</v>
      </c>
      <c r="C12" t="str">
        <f t="shared" si="0"/>
        <v>411000</v>
      </c>
      <c r="K12" t="s">
        <v>54</v>
      </c>
      <c r="N12">
        <v>22</v>
      </c>
      <c r="O12" t="s">
        <v>55</v>
      </c>
    </row>
    <row r="13" spans="1:15">
      <c r="A13" t="s">
        <v>56</v>
      </c>
      <c r="B13" t="s">
        <v>57</v>
      </c>
      <c r="C13" t="str">
        <f t="shared" si="0"/>
        <v>411100</v>
      </c>
      <c r="K13" t="s">
        <v>58</v>
      </c>
      <c r="N13">
        <v>23</v>
      </c>
      <c r="O13" t="s">
        <v>59</v>
      </c>
    </row>
    <row r="14" spans="1:15">
      <c r="A14" t="s">
        <v>60</v>
      </c>
      <c r="B14" t="s">
        <v>61</v>
      </c>
      <c r="C14" t="str">
        <f t="shared" si="0"/>
        <v>411200</v>
      </c>
      <c r="K14" t="s">
        <v>62</v>
      </c>
      <c r="N14">
        <v>24</v>
      </c>
      <c r="O14" t="s">
        <v>63</v>
      </c>
    </row>
    <row r="15" spans="1:15">
      <c r="A15" t="s">
        <v>64</v>
      </c>
      <c r="B15" t="s">
        <v>65</v>
      </c>
      <c r="C15" t="str">
        <f t="shared" si="0"/>
        <v>411300</v>
      </c>
      <c r="K15" t="s">
        <v>66</v>
      </c>
      <c r="N15">
        <v>25</v>
      </c>
      <c r="O15" t="s">
        <v>67</v>
      </c>
    </row>
    <row r="16" spans="1:15">
      <c r="A16" t="s">
        <v>68</v>
      </c>
      <c r="B16" t="s">
        <v>69</v>
      </c>
      <c r="C16" t="str">
        <f t="shared" si="0"/>
        <v>411400</v>
      </c>
      <c r="K16" t="s">
        <v>70</v>
      </c>
      <c r="N16">
        <v>26</v>
      </c>
      <c r="O16" t="s">
        <v>71</v>
      </c>
    </row>
    <row r="17" spans="1:15">
      <c r="A17" t="s">
        <v>72</v>
      </c>
      <c r="B17" t="s">
        <v>73</v>
      </c>
      <c r="C17" t="str">
        <f t="shared" si="0"/>
        <v>411500</v>
      </c>
      <c r="K17" t="s">
        <v>74</v>
      </c>
      <c r="N17">
        <v>27</v>
      </c>
      <c r="O17" t="s">
        <v>75</v>
      </c>
    </row>
    <row r="18" spans="1:15">
      <c r="A18" t="s">
        <v>76</v>
      </c>
      <c r="B18" t="s">
        <v>77</v>
      </c>
      <c r="C18" t="str">
        <f t="shared" si="0"/>
        <v>411600</v>
      </c>
      <c r="K18" t="s">
        <v>78</v>
      </c>
      <c r="N18">
        <v>28</v>
      </c>
      <c r="O18" t="s">
        <v>79</v>
      </c>
    </row>
    <row r="19" spans="1:15">
      <c r="A19" t="s">
        <v>80</v>
      </c>
      <c r="B19" t="s">
        <v>81</v>
      </c>
      <c r="C19" t="str">
        <f t="shared" si="0"/>
        <v>411700</v>
      </c>
      <c r="K19" t="s">
        <v>82</v>
      </c>
      <c r="N19">
        <v>29</v>
      </c>
      <c r="O19" t="s">
        <v>83</v>
      </c>
    </row>
    <row r="20" spans="1:15">
      <c r="A20" t="s">
        <v>84</v>
      </c>
      <c r="B20" t="s">
        <v>85</v>
      </c>
      <c r="C20" t="str">
        <f t="shared" si="0"/>
        <v>419001</v>
      </c>
      <c r="K20" t="s">
        <v>86</v>
      </c>
      <c r="N20">
        <v>30</v>
      </c>
      <c r="O20" t="s">
        <v>87</v>
      </c>
    </row>
    <row r="21" spans="2:15">
      <c r="B21" t="s">
        <v>88</v>
      </c>
      <c r="K21" t="s">
        <v>89</v>
      </c>
      <c r="N21">
        <v>31</v>
      </c>
      <c r="O21" t="s">
        <v>90</v>
      </c>
    </row>
    <row r="22" spans="11:15">
      <c r="K22" t="s">
        <v>91</v>
      </c>
      <c r="N22">
        <v>32</v>
      </c>
      <c r="O22" t="s">
        <v>92</v>
      </c>
    </row>
    <row r="23" spans="11:15">
      <c r="K23" t="s">
        <v>93</v>
      </c>
      <c r="N23">
        <v>33</v>
      </c>
      <c r="O23" t="s">
        <v>94</v>
      </c>
    </row>
    <row r="24" spans="11:15">
      <c r="K24" t="s">
        <v>95</v>
      </c>
      <c r="N24">
        <v>34</v>
      </c>
      <c r="O24" t="s">
        <v>96</v>
      </c>
    </row>
    <row r="25" spans="11:15">
      <c r="K25" t="s">
        <v>97</v>
      </c>
      <c r="N25">
        <v>35</v>
      </c>
      <c r="O25" t="s">
        <v>98</v>
      </c>
    </row>
    <row r="26" spans="11:15">
      <c r="K26" t="s">
        <v>99</v>
      </c>
      <c r="N26">
        <v>36</v>
      </c>
      <c r="O26" t="s">
        <v>100</v>
      </c>
    </row>
    <row r="27" spans="11:15">
      <c r="K27" t="s">
        <v>101</v>
      </c>
      <c r="N27">
        <v>37</v>
      </c>
      <c r="O27" t="s">
        <v>102</v>
      </c>
    </row>
    <row r="28" spans="11:15">
      <c r="K28" t="s">
        <v>103</v>
      </c>
      <c r="N28">
        <v>38</v>
      </c>
      <c r="O28" t="s">
        <v>104</v>
      </c>
    </row>
    <row r="29" spans="11:15">
      <c r="K29" t="s">
        <v>105</v>
      </c>
      <c r="N29">
        <v>39</v>
      </c>
      <c r="O29" t="s">
        <v>106</v>
      </c>
    </row>
    <row r="30" spans="11:15">
      <c r="K30" t="s">
        <v>107</v>
      </c>
      <c r="N30">
        <v>40</v>
      </c>
      <c r="O30" t="s">
        <v>108</v>
      </c>
    </row>
    <row r="31" spans="11:15">
      <c r="K31" t="s">
        <v>109</v>
      </c>
      <c r="N31">
        <v>41</v>
      </c>
      <c r="O31" t="s">
        <v>110</v>
      </c>
    </row>
    <row r="32" spans="11:15">
      <c r="K32" t="s">
        <v>111</v>
      </c>
      <c r="N32">
        <v>42</v>
      </c>
      <c r="O32" t="s">
        <v>112</v>
      </c>
    </row>
    <row r="33" spans="11:15">
      <c r="K33" t="s">
        <v>113</v>
      </c>
      <c r="N33">
        <v>43</v>
      </c>
      <c r="O33" t="s">
        <v>114</v>
      </c>
    </row>
  </sheetData>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D33"/>
  <sheetViews>
    <sheetView tabSelected="1" zoomScale="72" zoomScaleNormal="72" workbookViewId="0">
      <pane ySplit="3" topLeftCell="A4" activePane="bottomLeft" state="frozen"/>
      <selection/>
      <selection pane="bottomLeft" activeCell="E30" sqref="E30:AE30"/>
    </sheetView>
  </sheetViews>
  <sheetFormatPr defaultColWidth="9" defaultRowHeight="13.8"/>
  <cols>
    <col min="1" max="1" width="6" customWidth="1"/>
    <col min="2" max="2" width="7.25" customWidth="1"/>
    <col min="3" max="3" width="20.25" style="1" customWidth="1"/>
    <col min="4" max="4" width="14" style="1" customWidth="1"/>
    <col min="5" max="5" width="11.3333333333333" customWidth="1"/>
    <col min="6" max="6" width="14.7777777777778" customWidth="1"/>
    <col min="7" max="8" width="7.11111111111111" customWidth="1"/>
    <col min="9" max="9" width="5" customWidth="1"/>
    <col min="10" max="10" width="7.11111111111111" customWidth="1"/>
    <col min="11" max="11" width="5" customWidth="1"/>
    <col min="12" max="12" width="6.77777777777778" style="5" customWidth="1"/>
    <col min="13" max="13" width="10.6666666666667" style="6" customWidth="1"/>
    <col min="14" max="14" width="12.8888888888889" style="6" customWidth="1"/>
    <col min="15" max="15" width="8.77777777777778" style="5" customWidth="1"/>
    <col min="16" max="16" width="10.6666666666667" style="6" customWidth="1"/>
    <col min="17" max="17" width="12.8888888888889" style="6" customWidth="1"/>
    <col min="18" max="18" width="8.77777777777778" style="5" customWidth="1"/>
    <col min="19" max="19" width="8.77777777777778" style="6" customWidth="1"/>
    <col min="20" max="20" width="12.8888888888889" style="6" customWidth="1"/>
    <col min="21" max="21" width="15.2222222222222" style="7" customWidth="1"/>
    <col min="22" max="22" width="16.7777777777778" style="8" customWidth="1"/>
    <col min="23" max="23" width="14.7777777777778" style="7" customWidth="1"/>
    <col min="24" max="24" width="11.7777777777778" style="7" customWidth="1"/>
    <col min="25" max="25" width="12.7777777777778" style="5" customWidth="1"/>
    <col min="26" max="26" width="10.7777777777778" style="6" customWidth="1"/>
    <col min="27" max="27" width="6.77777777777778" style="9" customWidth="1"/>
    <col min="28" max="28" width="21.1296296296296" customWidth="1"/>
    <col min="29" max="29" width="48.6018518518519" customWidth="1"/>
    <col min="30" max="30" width="25.3055555555556" customWidth="1"/>
  </cols>
  <sheetData>
    <row r="1" ht="37.5" customHeight="1" spans="1:29">
      <c r="A1" s="10" t="s">
        <v>115</v>
      </c>
      <c r="B1" s="11"/>
      <c r="C1" s="11"/>
      <c r="D1" s="11"/>
      <c r="E1" s="11"/>
      <c r="F1" s="11"/>
      <c r="G1" s="11"/>
      <c r="H1" s="11"/>
      <c r="I1" s="11"/>
      <c r="J1" s="11"/>
      <c r="K1" s="11"/>
      <c r="L1" s="11"/>
      <c r="M1" s="11"/>
      <c r="N1" s="11"/>
      <c r="O1" s="11"/>
      <c r="P1" s="11"/>
      <c r="Q1" s="11"/>
      <c r="R1" s="11"/>
      <c r="S1" s="11"/>
      <c r="T1" s="11"/>
      <c r="U1" s="11"/>
      <c r="V1" s="68"/>
      <c r="W1" s="11"/>
      <c r="X1" s="11"/>
      <c r="Y1" s="11"/>
      <c r="Z1" s="11"/>
      <c r="AA1" s="11"/>
      <c r="AB1" s="11"/>
      <c r="AC1" s="11"/>
    </row>
    <row r="2" s="1" customFormat="1" ht="37.5" customHeight="1" spans="1:30">
      <c r="A2" s="12" t="s">
        <v>116</v>
      </c>
      <c r="B2" s="12" t="s">
        <v>117</v>
      </c>
      <c r="C2" s="12" t="s">
        <v>118</v>
      </c>
      <c r="D2" s="12" t="s">
        <v>119</v>
      </c>
      <c r="E2" s="12" t="s">
        <v>120</v>
      </c>
      <c r="F2" s="12" t="s">
        <v>121</v>
      </c>
      <c r="G2" s="12" t="s">
        <v>122</v>
      </c>
      <c r="H2" s="12"/>
      <c r="I2" s="12"/>
      <c r="J2" s="12"/>
      <c r="K2" s="12"/>
      <c r="L2" s="47" t="s">
        <v>123</v>
      </c>
      <c r="M2" s="47"/>
      <c r="N2" s="47"/>
      <c r="O2" s="47" t="s">
        <v>124</v>
      </c>
      <c r="P2" s="47"/>
      <c r="Q2" s="47"/>
      <c r="R2" s="47" t="s">
        <v>125</v>
      </c>
      <c r="S2" s="47"/>
      <c r="T2" s="47"/>
      <c r="U2" s="69" t="s">
        <v>126</v>
      </c>
      <c r="V2" s="70" t="s">
        <v>127</v>
      </c>
      <c r="W2" s="70"/>
      <c r="X2" s="70"/>
      <c r="Y2" s="47" t="s">
        <v>128</v>
      </c>
      <c r="Z2" s="47"/>
      <c r="AA2" s="47"/>
      <c r="AB2" s="12" t="s">
        <v>129</v>
      </c>
      <c r="AC2" s="12" t="s">
        <v>130</v>
      </c>
      <c r="AD2" s="12" t="s">
        <v>131</v>
      </c>
    </row>
    <row r="3" s="1" customFormat="1" ht="54" customHeight="1" spans="1:30">
      <c r="A3" s="12"/>
      <c r="B3" s="12"/>
      <c r="C3" s="12"/>
      <c r="D3" s="12"/>
      <c r="E3" s="12"/>
      <c r="F3" s="12"/>
      <c r="G3" s="12" t="s">
        <v>132</v>
      </c>
      <c r="H3" s="12" t="s">
        <v>133</v>
      </c>
      <c r="I3" s="12" t="s">
        <v>134</v>
      </c>
      <c r="J3" s="12" t="s">
        <v>135</v>
      </c>
      <c r="K3" s="12" t="s">
        <v>136</v>
      </c>
      <c r="L3" s="48" t="s">
        <v>137</v>
      </c>
      <c r="M3" s="47" t="s">
        <v>138</v>
      </c>
      <c r="N3" s="47" t="s">
        <v>139</v>
      </c>
      <c r="O3" s="48" t="s">
        <v>137</v>
      </c>
      <c r="P3" s="47" t="s">
        <v>138</v>
      </c>
      <c r="Q3" s="47" t="s">
        <v>139</v>
      </c>
      <c r="R3" s="48" t="s">
        <v>137</v>
      </c>
      <c r="S3" s="47" t="s">
        <v>138</v>
      </c>
      <c r="T3" s="47" t="s">
        <v>139</v>
      </c>
      <c r="U3" s="69"/>
      <c r="V3" s="48" t="s">
        <v>137</v>
      </c>
      <c r="W3" s="47" t="s">
        <v>138</v>
      </c>
      <c r="X3" s="47" t="s">
        <v>139</v>
      </c>
      <c r="Y3" s="48" t="s">
        <v>140</v>
      </c>
      <c r="Z3" s="47" t="s">
        <v>141</v>
      </c>
      <c r="AA3" s="86" t="s">
        <v>139</v>
      </c>
      <c r="AB3" s="12"/>
      <c r="AC3" s="12"/>
      <c r="AD3" s="12"/>
    </row>
    <row r="4" s="2" customFormat="1" ht="35.1" customHeight="1" spans="1:30">
      <c r="A4" s="13">
        <v>1</v>
      </c>
      <c r="B4" s="14" t="s">
        <v>3</v>
      </c>
      <c r="C4" s="15"/>
      <c r="D4" s="15"/>
      <c r="E4" s="16"/>
      <c r="F4" s="14"/>
      <c r="G4" s="17"/>
      <c r="H4" s="17"/>
      <c r="I4" s="17"/>
      <c r="J4" s="17"/>
      <c r="K4" s="17"/>
      <c r="L4" s="49"/>
      <c r="M4" s="49"/>
      <c r="N4" s="49"/>
      <c r="O4" s="49"/>
      <c r="P4" s="49"/>
      <c r="Q4" s="49"/>
      <c r="R4" s="64"/>
      <c r="S4" s="49"/>
      <c r="T4" s="71"/>
      <c r="U4" s="72"/>
      <c r="V4" s="72"/>
      <c r="W4" s="72"/>
      <c r="X4" s="72"/>
      <c r="Y4" s="49"/>
      <c r="Z4" s="49"/>
      <c r="AA4" s="87"/>
      <c r="AB4" s="88"/>
      <c r="AC4" s="89"/>
      <c r="AD4" s="89"/>
    </row>
    <row r="5" ht="39.75" hidden="1" customHeight="1" spans="1:30">
      <c r="A5" s="18">
        <v>2</v>
      </c>
      <c r="B5" s="19" t="s">
        <v>3</v>
      </c>
      <c r="C5" s="20" t="s">
        <v>142</v>
      </c>
      <c r="D5" s="20" t="s">
        <v>36</v>
      </c>
      <c r="E5" s="21">
        <v>1760.18</v>
      </c>
      <c r="F5" s="19" t="s">
        <v>143</v>
      </c>
      <c r="G5" s="22"/>
      <c r="H5" s="22" t="s">
        <v>144</v>
      </c>
      <c r="I5" s="22"/>
      <c r="J5" s="50"/>
      <c r="K5" s="22"/>
      <c r="L5" s="51"/>
      <c r="M5" s="52"/>
      <c r="N5" s="52"/>
      <c r="O5" s="51"/>
      <c r="P5" s="52"/>
      <c r="Q5" s="52"/>
      <c r="R5" s="56">
        <v>880</v>
      </c>
      <c r="S5" s="52"/>
      <c r="T5" s="73"/>
      <c r="U5" s="74">
        <f>(P5+S5)/(O5+R5)*100</f>
        <v>0</v>
      </c>
      <c r="V5" s="75"/>
      <c r="W5" s="74"/>
      <c r="X5" s="74"/>
      <c r="Y5" s="49">
        <f t="shared" ref="Y5:Y28" si="0">V5+R5+O5+L5</f>
        <v>880</v>
      </c>
      <c r="Z5" s="49">
        <f>W5+S5+P5+M5</f>
        <v>0</v>
      </c>
      <c r="AA5" s="87">
        <f>Z5/Y5*100</f>
        <v>0</v>
      </c>
      <c r="AB5" s="90" t="s">
        <v>145</v>
      </c>
      <c r="AC5" s="50"/>
      <c r="AD5" s="50"/>
    </row>
    <row r="6" s="3" customFormat="1" ht="35.1" customHeight="1" spans="1:30">
      <c r="A6" s="18">
        <v>3</v>
      </c>
      <c r="B6" s="19" t="s">
        <v>17</v>
      </c>
      <c r="C6" s="20"/>
      <c r="D6" s="20"/>
      <c r="E6" s="21"/>
      <c r="F6" s="23"/>
      <c r="G6" s="22"/>
      <c r="H6" s="22"/>
      <c r="I6" s="22"/>
      <c r="J6" s="22"/>
      <c r="K6" s="22"/>
      <c r="L6" s="51"/>
      <c r="M6" s="53"/>
      <c r="N6" s="53"/>
      <c r="O6" s="54"/>
      <c r="P6" s="53"/>
      <c r="Q6" s="53"/>
      <c r="R6" s="53"/>
      <c r="S6" s="53"/>
      <c r="T6" s="76"/>
      <c r="U6" s="77"/>
      <c r="V6" s="77"/>
      <c r="W6" s="77"/>
      <c r="X6" s="77"/>
      <c r="Y6" s="49"/>
      <c r="Z6" s="49"/>
      <c r="AA6" s="87"/>
      <c r="AB6" s="91"/>
      <c r="AC6" s="92"/>
      <c r="AD6" s="92"/>
    </row>
    <row r="7" s="2" customFormat="1" ht="35.1" hidden="1" customHeight="1" spans="1:30">
      <c r="A7" s="24">
        <v>4</v>
      </c>
      <c r="B7" s="25" t="s">
        <v>30</v>
      </c>
      <c r="C7" s="26" t="s">
        <v>146</v>
      </c>
      <c r="D7" s="26" t="s">
        <v>4</v>
      </c>
      <c r="E7" s="27">
        <v>3600</v>
      </c>
      <c r="F7" s="28"/>
      <c r="G7" s="17"/>
      <c r="H7" s="17"/>
      <c r="I7" s="17"/>
      <c r="J7" s="17" t="s">
        <v>144</v>
      </c>
      <c r="K7" s="17"/>
      <c r="L7" s="55">
        <v>1500</v>
      </c>
      <c r="M7" s="55">
        <v>480</v>
      </c>
      <c r="N7" s="55">
        <v>32</v>
      </c>
      <c r="O7" s="55"/>
      <c r="P7" s="55"/>
      <c r="Q7" s="55"/>
      <c r="R7" s="55"/>
      <c r="S7" s="55"/>
      <c r="T7" s="78"/>
      <c r="U7" s="72"/>
      <c r="V7" s="72"/>
      <c r="W7" s="72"/>
      <c r="X7" s="72"/>
      <c r="Y7" s="49">
        <f t="shared" si="0"/>
        <v>1500</v>
      </c>
      <c r="Z7" s="49">
        <f>W7+S7+P7+M7</f>
        <v>480</v>
      </c>
      <c r="AA7" s="87">
        <f>Z7/Y7*100</f>
        <v>32</v>
      </c>
      <c r="AB7" s="90" t="s">
        <v>145</v>
      </c>
      <c r="AD7" s="89" t="s">
        <v>147</v>
      </c>
    </row>
    <row r="8" ht="48" hidden="1" customHeight="1" spans="1:30">
      <c r="A8" s="18">
        <v>5</v>
      </c>
      <c r="B8" s="19" t="s">
        <v>30</v>
      </c>
      <c r="C8" s="20" t="s">
        <v>148</v>
      </c>
      <c r="D8" s="20" t="s">
        <v>25</v>
      </c>
      <c r="E8" s="21">
        <v>1031.1</v>
      </c>
      <c r="F8" s="19"/>
      <c r="G8" s="22"/>
      <c r="H8" s="22" t="s">
        <v>144</v>
      </c>
      <c r="I8" s="22"/>
      <c r="J8" s="22"/>
      <c r="K8" s="22"/>
      <c r="L8" s="51"/>
      <c r="M8" s="52"/>
      <c r="N8" s="52"/>
      <c r="O8" s="51"/>
      <c r="P8" s="52"/>
      <c r="Q8" s="52"/>
      <c r="R8" s="58">
        <v>516</v>
      </c>
      <c r="S8" s="52"/>
      <c r="T8" s="73"/>
      <c r="U8" s="74">
        <f>(P8+S8)/(O8+R8)*100</f>
        <v>0</v>
      </c>
      <c r="V8" s="75"/>
      <c r="W8" s="74"/>
      <c r="X8" s="74"/>
      <c r="Y8" s="49">
        <f t="shared" si="0"/>
        <v>516</v>
      </c>
      <c r="Z8" s="49">
        <f t="shared" ref="Z8:Z28" si="1">W8+S8+P8+M8</f>
        <v>0</v>
      </c>
      <c r="AA8" s="87">
        <f t="shared" ref="AA8:AA28" si="2">Z8/Y8*100</f>
        <v>0</v>
      </c>
      <c r="AB8" s="90" t="s">
        <v>145</v>
      </c>
      <c r="AD8" s="89" t="s">
        <v>147</v>
      </c>
    </row>
    <row r="9" ht="35.1" hidden="1" customHeight="1" spans="1:30">
      <c r="A9" s="18">
        <v>6</v>
      </c>
      <c r="B9" s="19" t="s">
        <v>35</v>
      </c>
      <c r="C9" s="20" t="s">
        <v>149</v>
      </c>
      <c r="D9" s="20" t="s">
        <v>4</v>
      </c>
      <c r="E9" s="21">
        <v>2122.894</v>
      </c>
      <c r="F9" s="19"/>
      <c r="G9" s="22" t="s">
        <v>144</v>
      </c>
      <c r="H9" s="22"/>
      <c r="I9" s="22"/>
      <c r="J9" s="22"/>
      <c r="K9" s="22"/>
      <c r="L9" s="51"/>
      <c r="M9" s="52"/>
      <c r="N9" s="52"/>
      <c r="O9" s="51"/>
      <c r="P9" s="52"/>
      <c r="Q9" s="52"/>
      <c r="R9" s="56">
        <v>707</v>
      </c>
      <c r="S9" s="52"/>
      <c r="T9" s="73"/>
      <c r="U9" s="74">
        <f>(P9+S9)/(O9+R9)*100</f>
        <v>0</v>
      </c>
      <c r="V9" s="75"/>
      <c r="W9" s="74"/>
      <c r="X9" s="74"/>
      <c r="Y9" s="49">
        <f t="shared" si="0"/>
        <v>707</v>
      </c>
      <c r="Z9" s="49">
        <f t="shared" si="1"/>
        <v>0</v>
      </c>
      <c r="AA9" s="87">
        <f t="shared" si="2"/>
        <v>0</v>
      </c>
      <c r="AB9" s="90" t="s">
        <v>145</v>
      </c>
      <c r="AC9" s="50"/>
      <c r="AD9" s="50" t="s">
        <v>147</v>
      </c>
    </row>
    <row r="10" ht="52.5" hidden="1" customHeight="1" spans="1:30">
      <c r="A10" s="18">
        <v>7</v>
      </c>
      <c r="B10" s="19" t="s">
        <v>40</v>
      </c>
      <c r="C10" s="20" t="s">
        <v>150</v>
      </c>
      <c r="D10" s="20" t="s">
        <v>31</v>
      </c>
      <c r="E10" s="21">
        <v>11023.9</v>
      </c>
      <c r="F10" s="23"/>
      <c r="G10" s="22"/>
      <c r="H10" s="29"/>
      <c r="I10" s="22"/>
      <c r="J10" s="22" t="s">
        <v>144</v>
      </c>
      <c r="K10" s="22"/>
      <c r="L10" s="51"/>
      <c r="M10" s="52"/>
      <c r="N10" s="52"/>
      <c r="O10" s="56">
        <v>5512</v>
      </c>
      <c r="P10" s="52"/>
      <c r="Q10" s="52"/>
      <c r="R10" s="51"/>
      <c r="S10" s="52"/>
      <c r="T10" s="73"/>
      <c r="U10" s="74">
        <f>(P10+S10)/(O10+R10)*100</f>
        <v>0</v>
      </c>
      <c r="V10" s="75"/>
      <c r="W10" s="74"/>
      <c r="X10" s="74"/>
      <c r="Y10" s="49">
        <f t="shared" si="0"/>
        <v>5512</v>
      </c>
      <c r="Z10" s="49">
        <f t="shared" si="1"/>
        <v>0</v>
      </c>
      <c r="AA10" s="87">
        <f t="shared" si="2"/>
        <v>0</v>
      </c>
      <c r="AB10" s="90" t="s">
        <v>145</v>
      </c>
      <c r="AC10" s="50"/>
      <c r="AD10" s="50" t="s">
        <v>147</v>
      </c>
    </row>
    <row r="11" ht="35.1" hidden="1" customHeight="1" spans="1:30">
      <c r="A11" s="18">
        <v>8</v>
      </c>
      <c r="B11" s="19" t="s">
        <v>45</v>
      </c>
      <c r="C11" s="20" t="s">
        <v>151</v>
      </c>
      <c r="D11" s="20" t="s">
        <v>36</v>
      </c>
      <c r="E11" s="16">
        <v>1424.05</v>
      </c>
      <c r="F11" s="23"/>
      <c r="G11" s="22" t="s">
        <v>144</v>
      </c>
      <c r="H11" s="22"/>
      <c r="I11" s="22"/>
      <c r="J11" s="22"/>
      <c r="K11" s="22"/>
      <c r="L11" s="51"/>
      <c r="M11" s="52"/>
      <c r="N11" s="52"/>
      <c r="O11" s="51"/>
      <c r="P11" s="52"/>
      <c r="Q11" s="52"/>
      <c r="R11" s="58">
        <v>1424</v>
      </c>
      <c r="S11" s="52"/>
      <c r="T11" s="73"/>
      <c r="U11" s="74">
        <f>(P11+S11)/(O11+R11)*100</f>
        <v>0</v>
      </c>
      <c r="V11" s="75"/>
      <c r="W11" s="74"/>
      <c r="X11" s="74"/>
      <c r="Y11" s="49">
        <f t="shared" si="0"/>
        <v>1424</v>
      </c>
      <c r="Z11" s="49">
        <f t="shared" si="1"/>
        <v>0</v>
      </c>
      <c r="AA11" s="87">
        <f t="shared" si="2"/>
        <v>0</v>
      </c>
      <c r="AB11" s="90" t="s">
        <v>145</v>
      </c>
      <c r="AC11" s="50"/>
      <c r="AD11" s="50" t="s">
        <v>147</v>
      </c>
    </row>
    <row r="12" ht="41.25" customHeight="1" spans="1:30">
      <c r="A12" s="18">
        <v>9</v>
      </c>
      <c r="B12" s="19" t="s">
        <v>49</v>
      </c>
      <c r="C12" s="20"/>
      <c r="D12" s="20"/>
      <c r="E12" s="21"/>
      <c r="F12" s="23"/>
      <c r="G12" s="22"/>
      <c r="H12" s="22"/>
      <c r="I12" s="22"/>
      <c r="J12" s="22"/>
      <c r="K12" s="22"/>
      <c r="L12" s="51"/>
      <c r="M12" s="52"/>
      <c r="N12" s="52"/>
      <c r="O12" s="56"/>
      <c r="P12" s="52"/>
      <c r="Q12" s="52"/>
      <c r="R12" s="51"/>
      <c r="S12" s="52"/>
      <c r="T12" s="73"/>
      <c r="U12" s="74"/>
      <c r="V12" s="75"/>
      <c r="W12" s="74"/>
      <c r="X12" s="74"/>
      <c r="Y12" s="49"/>
      <c r="Z12" s="49"/>
      <c r="AA12" s="87"/>
      <c r="AB12" s="91"/>
      <c r="AC12" s="50"/>
      <c r="AD12" s="50"/>
    </row>
    <row r="13" s="2" customFormat="1" ht="35.1" customHeight="1" spans="1:30">
      <c r="A13" s="24">
        <v>10</v>
      </c>
      <c r="B13" s="25" t="s">
        <v>49</v>
      </c>
      <c r="C13" s="26"/>
      <c r="D13" s="26"/>
      <c r="E13" s="21"/>
      <c r="F13" s="28"/>
      <c r="G13" s="17"/>
      <c r="H13" s="17"/>
      <c r="I13" s="17"/>
      <c r="J13" s="17"/>
      <c r="K13" s="17"/>
      <c r="L13" s="55"/>
      <c r="M13" s="55"/>
      <c r="N13" s="55"/>
      <c r="O13" s="55"/>
      <c r="P13" s="55"/>
      <c r="Q13" s="55"/>
      <c r="R13" s="64"/>
      <c r="S13" s="55"/>
      <c r="T13" s="78"/>
      <c r="U13" s="72"/>
      <c r="V13" s="72"/>
      <c r="W13" s="72"/>
      <c r="X13" s="72"/>
      <c r="Y13" s="49"/>
      <c r="Z13" s="49"/>
      <c r="AA13" s="87"/>
      <c r="AB13" s="91"/>
      <c r="AC13" s="89"/>
      <c r="AD13" s="89"/>
    </row>
    <row r="14" ht="42.75" customHeight="1" spans="1:30">
      <c r="A14" s="18">
        <v>11</v>
      </c>
      <c r="B14" s="19" t="s">
        <v>49</v>
      </c>
      <c r="C14" s="20"/>
      <c r="D14" s="20"/>
      <c r="E14" s="21"/>
      <c r="F14" s="23"/>
      <c r="G14" s="22"/>
      <c r="H14" s="22"/>
      <c r="I14" s="22"/>
      <c r="J14" s="22"/>
      <c r="K14" s="22"/>
      <c r="L14" s="51"/>
      <c r="M14" s="52"/>
      <c r="N14" s="52"/>
      <c r="O14" s="56"/>
      <c r="P14" s="52"/>
      <c r="Q14" s="52"/>
      <c r="R14" s="51"/>
      <c r="S14" s="52"/>
      <c r="T14" s="73"/>
      <c r="U14" s="74"/>
      <c r="V14" s="75"/>
      <c r="W14" s="74"/>
      <c r="X14" s="74"/>
      <c r="Y14" s="49"/>
      <c r="Z14" s="49"/>
      <c r="AA14" s="87"/>
      <c r="AB14" s="91"/>
      <c r="AC14" s="50"/>
      <c r="AD14" s="50"/>
    </row>
    <row r="15" ht="35" customHeight="1" spans="1:30">
      <c r="A15" s="18">
        <v>12</v>
      </c>
      <c r="B15" s="19" t="s">
        <v>61</v>
      </c>
      <c r="C15" s="20"/>
      <c r="D15" s="20"/>
      <c r="E15" s="21"/>
      <c r="F15" s="23"/>
      <c r="G15" s="22"/>
      <c r="H15" s="22"/>
      <c r="I15" s="22"/>
      <c r="J15" s="22"/>
      <c r="K15" s="22"/>
      <c r="L15" s="51"/>
      <c r="M15" s="52"/>
      <c r="N15" s="52"/>
      <c r="O15" s="51"/>
      <c r="P15" s="52"/>
      <c r="Q15" s="52"/>
      <c r="R15" s="56"/>
      <c r="S15" s="52"/>
      <c r="T15" s="73"/>
      <c r="U15" s="74"/>
      <c r="V15" s="75"/>
      <c r="W15" s="74"/>
      <c r="X15" s="74"/>
      <c r="Y15" s="49"/>
      <c r="Z15" s="49"/>
      <c r="AA15" s="87"/>
      <c r="AB15" s="91"/>
      <c r="AC15" s="50"/>
      <c r="AD15" s="50"/>
    </row>
    <row r="16" ht="35.1" hidden="1" customHeight="1" spans="1:30">
      <c r="A16" s="18">
        <v>13</v>
      </c>
      <c r="B16" s="19" t="s">
        <v>65</v>
      </c>
      <c r="C16" s="20" t="s">
        <v>152</v>
      </c>
      <c r="D16" s="20" t="s">
        <v>4</v>
      </c>
      <c r="E16" s="21">
        <v>2400</v>
      </c>
      <c r="F16" s="23"/>
      <c r="G16" s="22"/>
      <c r="H16" s="22"/>
      <c r="I16" s="22"/>
      <c r="J16" s="57" t="s">
        <v>144</v>
      </c>
      <c r="K16" s="22"/>
      <c r="L16" s="51"/>
      <c r="M16" s="52"/>
      <c r="N16" s="52"/>
      <c r="O16" s="58">
        <v>800</v>
      </c>
      <c r="P16" s="52">
        <v>236.88</v>
      </c>
      <c r="Q16" s="52">
        <f>P16/O16*100</f>
        <v>29.61</v>
      </c>
      <c r="R16" s="51"/>
      <c r="S16" s="52"/>
      <c r="T16" s="73"/>
      <c r="U16" s="74">
        <f>(P16+S16)/(O16+R16)*100</f>
        <v>29.61</v>
      </c>
      <c r="V16" s="75"/>
      <c r="W16" s="74"/>
      <c r="X16" s="74"/>
      <c r="Y16" s="49">
        <f t="shared" si="0"/>
        <v>800</v>
      </c>
      <c r="Z16" s="49">
        <f t="shared" si="1"/>
        <v>236.88</v>
      </c>
      <c r="AA16" s="87">
        <f t="shared" si="2"/>
        <v>29.61</v>
      </c>
      <c r="AB16" s="90" t="s">
        <v>145</v>
      </c>
      <c r="AC16" s="50"/>
      <c r="AD16" s="50" t="s">
        <v>153</v>
      </c>
    </row>
    <row r="17" s="4" customFormat="1" ht="35.1" customHeight="1" spans="1:30">
      <c r="A17" s="30">
        <v>14</v>
      </c>
      <c r="B17" s="31" t="s">
        <v>88</v>
      </c>
      <c r="C17" s="32"/>
      <c r="D17" s="32"/>
      <c r="E17" s="33"/>
      <c r="F17" s="34"/>
      <c r="G17" s="35"/>
      <c r="H17" s="35"/>
      <c r="I17" s="35"/>
      <c r="J17" s="35"/>
      <c r="K17" s="35"/>
      <c r="L17" s="59"/>
      <c r="M17" s="60"/>
      <c r="N17" s="61"/>
      <c r="O17" s="62"/>
      <c r="P17" s="62"/>
      <c r="Q17" s="62"/>
      <c r="R17" s="59"/>
      <c r="S17" s="60"/>
      <c r="T17" s="79"/>
      <c r="U17" s="80"/>
      <c r="V17" s="80"/>
      <c r="W17" s="80"/>
      <c r="X17" s="80"/>
      <c r="Y17" s="93"/>
      <c r="Z17" s="93"/>
      <c r="AA17" s="94"/>
      <c r="AB17" s="95"/>
      <c r="AC17" s="96"/>
      <c r="AD17" s="96"/>
    </row>
    <row r="18" s="2" customFormat="1" ht="35.1" customHeight="1" spans="1:30">
      <c r="A18" s="24">
        <v>15</v>
      </c>
      <c r="B18" s="25" t="s">
        <v>88</v>
      </c>
      <c r="C18" s="26"/>
      <c r="D18" s="26"/>
      <c r="E18" s="21"/>
      <c r="F18" s="28"/>
      <c r="G18" s="17"/>
      <c r="H18" s="17"/>
      <c r="I18" s="17"/>
      <c r="J18" s="63"/>
      <c r="K18" s="17"/>
      <c r="L18" s="64"/>
      <c r="M18" s="65"/>
      <c r="N18" s="66"/>
      <c r="O18" s="55"/>
      <c r="P18" s="55"/>
      <c r="Q18" s="55"/>
      <c r="R18" s="64"/>
      <c r="S18" s="65"/>
      <c r="T18" s="81"/>
      <c r="U18" s="72"/>
      <c r="V18" s="72"/>
      <c r="W18" s="72"/>
      <c r="X18" s="72"/>
      <c r="Y18" s="49"/>
      <c r="Z18" s="49"/>
      <c r="AA18" s="87"/>
      <c r="AB18" s="91"/>
      <c r="AC18" s="89"/>
      <c r="AD18" s="89"/>
    </row>
    <row r="19" ht="35.1" customHeight="1" spans="1:30">
      <c r="A19" s="18">
        <v>16</v>
      </c>
      <c r="B19" s="19" t="s">
        <v>88</v>
      </c>
      <c r="C19" s="36"/>
      <c r="D19" s="20"/>
      <c r="E19" s="21"/>
      <c r="F19" s="23"/>
      <c r="G19" s="22"/>
      <c r="H19" s="22"/>
      <c r="I19" s="22"/>
      <c r="J19" s="57"/>
      <c r="K19" s="22"/>
      <c r="L19" s="51"/>
      <c r="M19" s="52"/>
      <c r="N19" s="52"/>
      <c r="O19" s="56"/>
      <c r="P19" s="67"/>
      <c r="Q19" s="82"/>
      <c r="R19" s="51"/>
      <c r="S19" s="52"/>
      <c r="T19" s="73"/>
      <c r="U19" s="74"/>
      <c r="V19" s="75"/>
      <c r="W19" s="74"/>
      <c r="X19" s="74"/>
      <c r="Y19" s="49"/>
      <c r="Z19" s="49"/>
      <c r="AA19" s="87"/>
      <c r="AB19" s="91"/>
      <c r="AC19" s="50"/>
      <c r="AD19" s="50"/>
    </row>
    <row r="20" ht="35.1" hidden="1" customHeight="1" spans="1:30">
      <c r="A20" s="18">
        <v>17</v>
      </c>
      <c r="B20" s="19" t="s">
        <v>3</v>
      </c>
      <c r="C20" s="20" t="s">
        <v>154</v>
      </c>
      <c r="D20" s="20" t="s">
        <v>4</v>
      </c>
      <c r="E20" s="21">
        <v>707</v>
      </c>
      <c r="F20" s="23"/>
      <c r="G20" s="22"/>
      <c r="H20" s="22"/>
      <c r="I20" s="22"/>
      <c r="J20" s="57" t="s">
        <v>144</v>
      </c>
      <c r="K20" s="22"/>
      <c r="L20" s="51"/>
      <c r="M20" s="52"/>
      <c r="N20" s="52"/>
      <c r="O20" s="51">
        <v>353.5</v>
      </c>
      <c r="P20" s="52">
        <v>140.4</v>
      </c>
      <c r="Q20" s="52">
        <f>P20/O20*100</f>
        <v>39.7171145685997</v>
      </c>
      <c r="R20" s="51"/>
      <c r="S20" s="52"/>
      <c r="T20" s="73"/>
      <c r="U20" s="74">
        <f>(P20+S20)/(O20+R20)*100</f>
        <v>39.7171145685997</v>
      </c>
      <c r="V20" s="75"/>
      <c r="W20" s="74"/>
      <c r="X20" s="74"/>
      <c r="Y20" s="49">
        <f t="shared" si="0"/>
        <v>353.5</v>
      </c>
      <c r="Z20" s="49">
        <f t="shared" si="1"/>
        <v>140.4</v>
      </c>
      <c r="AA20" s="87">
        <f t="shared" si="2"/>
        <v>39.7171145685997</v>
      </c>
      <c r="AB20" s="90" t="s">
        <v>145</v>
      </c>
      <c r="AC20" s="50"/>
      <c r="AD20" s="50"/>
    </row>
    <row r="21" ht="39.75" hidden="1" customHeight="1" spans="1:30">
      <c r="A21" s="18">
        <v>18</v>
      </c>
      <c r="B21" s="19" t="s">
        <v>10</v>
      </c>
      <c r="C21" s="20" t="s">
        <v>155</v>
      </c>
      <c r="D21" s="20" t="s">
        <v>36</v>
      </c>
      <c r="E21" s="37">
        <v>172.36</v>
      </c>
      <c r="F21" s="23"/>
      <c r="G21" s="22"/>
      <c r="H21" s="22"/>
      <c r="I21" s="22"/>
      <c r="J21" s="57"/>
      <c r="K21" s="22"/>
      <c r="L21" s="51"/>
      <c r="M21" s="52"/>
      <c r="N21" s="52"/>
      <c r="O21" s="51"/>
      <c r="P21" s="52"/>
      <c r="Q21" s="52"/>
      <c r="R21" s="51"/>
      <c r="S21" s="52"/>
      <c r="T21" s="73"/>
      <c r="U21" s="74"/>
      <c r="V21" s="75">
        <v>48.5</v>
      </c>
      <c r="W21" s="74"/>
      <c r="X21" s="74"/>
      <c r="Y21" s="49">
        <f t="shared" si="0"/>
        <v>48.5</v>
      </c>
      <c r="Z21" s="49">
        <f t="shared" si="1"/>
        <v>0</v>
      </c>
      <c r="AA21" s="87">
        <f t="shared" si="2"/>
        <v>0</v>
      </c>
      <c r="AB21" s="90" t="s">
        <v>145</v>
      </c>
      <c r="AC21" s="50"/>
      <c r="AD21" s="50"/>
    </row>
    <row r="22" ht="57.75" customHeight="1" spans="1:30">
      <c r="A22" s="18">
        <v>19</v>
      </c>
      <c r="B22" s="19" t="s">
        <v>17</v>
      </c>
      <c r="C22" s="20"/>
      <c r="D22" s="20"/>
      <c r="E22" s="37"/>
      <c r="F22" s="23"/>
      <c r="G22" s="22"/>
      <c r="H22" s="22"/>
      <c r="I22" s="22"/>
      <c r="J22" s="57"/>
      <c r="K22" s="22"/>
      <c r="L22" s="51"/>
      <c r="M22" s="52"/>
      <c r="N22" s="52"/>
      <c r="O22" s="51"/>
      <c r="P22" s="52"/>
      <c r="Q22" s="52"/>
      <c r="R22" s="51"/>
      <c r="S22" s="52"/>
      <c r="T22" s="73"/>
      <c r="U22" s="74"/>
      <c r="V22" s="75"/>
      <c r="W22" s="74"/>
      <c r="X22" s="74"/>
      <c r="Y22" s="49"/>
      <c r="Z22" s="49"/>
      <c r="AA22" s="87"/>
      <c r="AB22" s="91"/>
      <c r="AC22" s="50"/>
      <c r="AD22" s="50"/>
    </row>
    <row r="23" ht="35.1" hidden="1" customHeight="1" spans="1:30">
      <c r="A23" s="18">
        <v>20</v>
      </c>
      <c r="B23" s="19" t="s">
        <v>24</v>
      </c>
      <c r="C23" s="20" t="s">
        <v>156</v>
      </c>
      <c r="D23" s="20" t="s">
        <v>4</v>
      </c>
      <c r="E23" s="37">
        <v>5506</v>
      </c>
      <c r="F23" s="23" t="s">
        <v>157</v>
      </c>
      <c r="G23" s="22"/>
      <c r="H23" s="22"/>
      <c r="I23" s="22"/>
      <c r="J23" s="57"/>
      <c r="K23" s="22"/>
      <c r="L23" s="51"/>
      <c r="M23" s="52"/>
      <c r="N23" s="52"/>
      <c r="O23" s="51"/>
      <c r="P23" s="52"/>
      <c r="Q23" s="52"/>
      <c r="R23" s="51"/>
      <c r="S23" s="52"/>
      <c r="T23" s="73"/>
      <c r="U23" s="74"/>
      <c r="V23" s="75">
        <v>2753</v>
      </c>
      <c r="W23" s="74"/>
      <c r="X23" s="74"/>
      <c r="Y23" s="49">
        <f t="shared" si="0"/>
        <v>2753</v>
      </c>
      <c r="Z23" s="49">
        <f t="shared" si="1"/>
        <v>0</v>
      </c>
      <c r="AA23" s="87">
        <f t="shared" si="2"/>
        <v>0</v>
      </c>
      <c r="AB23" s="90" t="s">
        <v>145</v>
      </c>
      <c r="AC23" s="50"/>
      <c r="AD23" s="50" t="s">
        <v>158</v>
      </c>
    </row>
    <row r="24" ht="35.1" hidden="1" customHeight="1" spans="1:30">
      <c r="A24" s="18">
        <v>21</v>
      </c>
      <c r="B24" s="19" t="s">
        <v>53</v>
      </c>
      <c r="C24" s="20" t="s">
        <v>159</v>
      </c>
      <c r="D24" s="20" t="s">
        <v>4</v>
      </c>
      <c r="E24" s="37">
        <v>2939.25</v>
      </c>
      <c r="F24" s="23" t="s">
        <v>160</v>
      </c>
      <c r="G24" s="22"/>
      <c r="H24" s="22"/>
      <c r="I24" s="22"/>
      <c r="J24" s="57"/>
      <c r="K24" s="22"/>
      <c r="L24" s="51"/>
      <c r="M24" s="52"/>
      <c r="N24" s="52"/>
      <c r="O24" s="51"/>
      <c r="P24" s="52"/>
      <c r="Q24" s="52"/>
      <c r="R24" s="51"/>
      <c r="S24" s="52"/>
      <c r="T24" s="73"/>
      <c r="U24" s="74"/>
      <c r="V24" s="75">
        <v>1470</v>
      </c>
      <c r="W24" s="74"/>
      <c r="X24" s="74"/>
      <c r="Y24" s="49">
        <f t="shared" si="0"/>
        <v>1470</v>
      </c>
      <c r="Z24" s="49">
        <f t="shared" si="1"/>
        <v>0</v>
      </c>
      <c r="AA24" s="87">
        <f t="shared" si="2"/>
        <v>0</v>
      </c>
      <c r="AB24" s="90" t="s">
        <v>145</v>
      </c>
      <c r="AC24" s="50"/>
      <c r="AD24" s="50"/>
    </row>
    <row r="25" ht="48.75" hidden="1" customHeight="1" spans="1:30">
      <c r="A25" s="18">
        <v>22</v>
      </c>
      <c r="B25" s="19" t="s">
        <v>81</v>
      </c>
      <c r="C25" s="20" t="s">
        <v>161</v>
      </c>
      <c r="D25" s="20" t="s">
        <v>4</v>
      </c>
      <c r="E25" s="37">
        <v>487.38</v>
      </c>
      <c r="F25" s="23" t="s">
        <v>162</v>
      </c>
      <c r="G25" s="22"/>
      <c r="H25" s="22"/>
      <c r="I25" s="22"/>
      <c r="J25" s="57"/>
      <c r="K25" s="22"/>
      <c r="L25" s="51"/>
      <c r="M25" s="52"/>
      <c r="N25" s="52"/>
      <c r="O25" s="51"/>
      <c r="P25" s="52"/>
      <c r="Q25" s="52"/>
      <c r="R25" s="51"/>
      <c r="S25" s="52"/>
      <c r="T25" s="73"/>
      <c r="U25" s="74"/>
      <c r="V25" s="75">
        <v>487</v>
      </c>
      <c r="W25" s="74"/>
      <c r="X25" s="74"/>
      <c r="Y25" s="49">
        <f t="shared" si="0"/>
        <v>487</v>
      </c>
      <c r="Z25" s="49">
        <f t="shared" si="1"/>
        <v>0</v>
      </c>
      <c r="AA25" s="87">
        <f t="shared" si="2"/>
        <v>0</v>
      </c>
      <c r="AB25" s="90" t="s">
        <v>145</v>
      </c>
      <c r="AC25" s="50"/>
      <c r="AD25" s="50" t="s">
        <v>163</v>
      </c>
    </row>
    <row r="26" ht="45.75" customHeight="1" spans="1:30">
      <c r="A26" s="18">
        <v>23</v>
      </c>
      <c r="B26" s="19" t="s">
        <v>85</v>
      </c>
      <c r="C26" s="20"/>
      <c r="D26" s="20"/>
      <c r="E26" s="37"/>
      <c r="F26" s="23"/>
      <c r="G26" s="22"/>
      <c r="H26" s="22"/>
      <c r="I26" s="22"/>
      <c r="J26" s="57"/>
      <c r="K26" s="22"/>
      <c r="L26" s="51"/>
      <c r="M26" s="52"/>
      <c r="N26" s="52"/>
      <c r="O26" s="51"/>
      <c r="P26" s="52"/>
      <c r="Q26" s="52"/>
      <c r="R26" s="51"/>
      <c r="S26" s="52"/>
      <c r="T26" s="73"/>
      <c r="U26" s="74"/>
      <c r="V26" s="75"/>
      <c r="W26" s="74"/>
      <c r="X26" s="74"/>
      <c r="Y26" s="49"/>
      <c r="Z26" s="49"/>
      <c r="AA26" s="87"/>
      <c r="AB26" s="91"/>
      <c r="AC26" s="50"/>
      <c r="AD26" s="50"/>
    </row>
    <row r="27" ht="35.1" hidden="1" customHeight="1" spans="1:30">
      <c r="A27" s="18">
        <v>24</v>
      </c>
      <c r="B27" s="19" t="s">
        <v>73</v>
      </c>
      <c r="C27" s="20" t="s">
        <v>164</v>
      </c>
      <c r="D27" s="20" t="s">
        <v>4</v>
      </c>
      <c r="E27" s="37">
        <v>657.08</v>
      </c>
      <c r="F27" s="23" t="s">
        <v>165</v>
      </c>
      <c r="G27" s="22"/>
      <c r="H27" s="22"/>
      <c r="I27" s="22"/>
      <c r="J27" s="57"/>
      <c r="K27" s="22"/>
      <c r="L27" s="51"/>
      <c r="M27" s="52"/>
      <c r="N27" s="52"/>
      <c r="O27" s="51"/>
      <c r="P27" s="52"/>
      <c r="Q27" s="52"/>
      <c r="R27" s="51"/>
      <c r="S27" s="52"/>
      <c r="T27" s="73"/>
      <c r="U27" s="74"/>
      <c r="V27" s="75">
        <v>657</v>
      </c>
      <c r="W27" s="74"/>
      <c r="X27" s="74"/>
      <c r="Y27" s="49">
        <f t="shared" si="0"/>
        <v>657</v>
      </c>
      <c r="Z27" s="49">
        <f t="shared" si="1"/>
        <v>0</v>
      </c>
      <c r="AA27" s="87">
        <f t="shared" si="2"/>
        <v>0</v>
      </c>
      <c r="AB27" s="90" t="s">
        <v>145</v>
      </c>
      <c r="AC27" s="50"/>
      <c r="AD27" s="50" t="s">
        <v>166</v>
      </c>
    </row>
    <row r="28" ht="42.75" customHeight="1" spans="1:30">
      <c r="A28" s="18">
        <v>25</v>
      </c>
      <c r="B28" s="19" t="s">
        <v>88</v>
      </c>
      <c r="C28" s="20"/>
      <c r="D28" s="20"/>
      <c r="E28" s="37"/>
      <c r="F28" s="23"/>
      <c r="G28" s="22"/>
      <c r="H28" s="22"/>
      <c r="I28" s="22"/>
      <c r="J28" s="57"/>
      <c r="K28" s="22"/>
      <c r="L28" s="51"/>
      <c r="M28" s="52"/>
      <c r="N28" s="52"/>
      <c r="O28" s="51"/>
      <c r="P28" s="52"/>
      <c r="Q28" s="52"/>
      <c r="R28" s="51"/>
      <c r="S28" s="52"/>
      <c r="T28" s="73"/>
      <c r="U28" s="74"/>
      <c r="V28" s="75"/>
      <c r="W28" s="74"/>
      <c r="X28" s="74"/>
      <c r="Y28" s="49"/>
      <c r="Z28" s="49"/>
      <c r="AA28" s="87"/>
      <c r="AB28" s="91"/>
      <c r="AC28" s="50"/>
      <c r="AD28" s="50"/>
    </row>
    <row r="29" ht="24.75" customHeight="1" spans="1:30">
      <c r="A29" s="18"/>
      <c r="B29" s="19"/>
      <c r="C29" s="20"/>
      <c r="D29" s="20"/>
      <c r="E29" s="37"/>
      <c r="F29" s="19"/>
      <c r="G29" s="22"/>
      <c r="H29" s="22"/>
      <c r="I29" s="22"/>
      <c r="J29" s="22"/>
      <c r="K29" s="22"/>
      <c r="L29" s="51"/>
      <c r="M29" s="52"/>
      <c r="N29" s="52"/>
      <c r="O29" s="51"/>
      <c r="P29" s="52"/>
      <c r="Q29" s="52"/>
      <c r="R29" s="51"/>
      <c r="S29" s="52"/>
      <c r="T29" s="73"/>
      <c r="U29" s="83"/>
      <c r="V29" s="84"/>
      <c r="W29" s="83"/>
      <c r="X29" s="83"/>
      <c r="Y29" s="51"/>
      <c r="Z29" s="52"/>
      <c r="AA29" s="87"/>
      <c r="AB29" s="50"/>
      <c r="AC29" s="50"/>
      <c r="AD29" s="50"/>
    </row>
    <row r="30" ht="20.25" customHeight="1" spans="1:30">
      <c r="A30" s="38" t="s">
        <v>167</v>
      </c>
      <c r="B30" s="39"/>
      <c r="C30" s="39"/>
      <c r="D30" s="39"/>
      <c r="E30" s="40"/>
      <c r="F30" s="41"/>
      <c r="G30" s="42"/>
      <c r="H30" s="42"/>
      <c r="I30" s="42"/>
      <c r="J30" s="42"/>
      <c r="K30" s="42"/>
      <c r="L30" s="51"/>
      <c r="M30" s="51"/>
      <c r="N30" s="51"/>
      <c r="O30" s="51"/>
      <c r="P30" s="51"/>
      <c r="Q30" s="51"/>
      <c r="R30" s="51"/>
      <c r="S30" s="51"/>
      <c r="T30" s="51"/>
      <c r="U30" s="85"/>
      <c r="V30" s="85"/>
      <c r="W30" s="85"/>
      <c r="X30" s="85"/>
      <c r="Y30" s="51"/>
      <c r="Z30" s="51"/>
      <c r="AA30" s="87"/>
      <c r="AB30" s="50"/>
      <c r="AC30" s="50"/>
      <c r="AD30" s="50"/>
    </row>
    <row r="31" ht="20.25" customHeight="1" spans="1:11">
      <c r="A31" s="43"/>
      <c r="B31" s="43"/>
      <c r="C31" s="43"/>
      <c r="D31" s="43"/>
      <c r="E31" s="44"/>
      <c r="F31" s="45"/>
      <c r="G31" s="46"/>
      <c r="H31" s="46"/>
      <c r="I31" s="46"/>
      <c r="J31" s="46"/>
      <c r="K31" s="46"/>
    </row>
    <row r="32" ht="21" customHeight="1" spans="1:1">
      <c r="A32" t="s">
        <v>168</v>
      </c>
    </row>
    <row r="33" spans="2:2">
      <c r="B33" t="s">
        <v>169</v>
      </c>
    </row>
  </sheetData>
  <protectedRanges>
    <protectedRange sqref="K6:K29 A4:E5 H11:J11 A12:I14 A6:G8 A9:F9 I10 I8:J8 H9:J9 H15:J15 A15:F15 A16:G29 H16:I20 H29:J29 H6:I7 A10:G10 A11:F11" name="区域1"/>
    <protectedRange sqref="F5:K5 J12:J14 G9 J7 J10 H8 G15 G11" name="区域1_1"/>
    <protectedRange sqref="F4:K4 J6" name="区域1_2"/>
    <protectedRange sqref="J18:J20" name="区域1_3"/>
  </protectedRanges>
  <autoFilter ref="A3:AD28">
    <filterColumn colId="27">
      <customFilters>
        <customFilter operator="equal" val="部分属于"/>
        <customFilter operator="equal" val="是"/>
      </customFilters>
    </filterColumn>
    <extLst/>
  </autoFilter>
  <mergeCells count="18">
    <mergeCell ref="A1:AC1"/>
    <mergeCell ref="G2:K2"/>
    <mergeCell ref="L2:N2"/>
    <mergeCell ref="O2:Q2"/>
    <mergeCell ref="R2:T2"/>
    <mergeCell ref="V2:X2"/>
    <mergeCell ref="Y2:AA2"/>
    <mergeCell ref="A30:D30"/>
    <mergeCell ref="A2:A3"/>
    <mergeCell ref="B2:B3"/>
    <mergeCell ref="C2:C3"/>
    <mergeCell ref="D2:D3"/>
    <mergeCell ref="E2:E3"/>
    <mergeCell ref="F2:F3"/>
    <mergeCell ref="U2:U3"/>
    <mergeCell ref="AB2:AB3"/>
    <mergeCell ref="AC2:AC3"/>
    <mergeCell ref="AD2:AD3"/>
  </mergeCells>
  <dataValidations count="4">
    <dataValidation type="whole" operator="between" allowBlank="1" showInputMessage="1" showErrorMessage="1" sqref="G4:J4 G5:I5 I10:J10 G28 H28:I28 K28 G29 H29:J29 K29 G8:G20 G21:G27 K4:K20 K21:K27 G6:J7 H8:J9 H11:J15 H16:I20 H21:I27">
      <formula1>0</formula1>
      <formula2>1</formula2>
    </dataValidation>
    <dataValidation type="list" allowBlank="1" showInputMessage="1" showErrorMessage="1" sqref="B28 B29 B4:B20 B21:B27">
      <formula1>数据字典!$B$3:$B$21</formula1>
    </dataValidation>
    <dataValidation type="decimal" operator="greaterThanOrEqual" allowBlank="1" showInputMessage="1" showErrorMessage="1" sqref="E28 E29 E4:E10 E12:E14 E16:E20 E21:E27">
      <formula1>0</formula1>
    </dataValidation>
    <dataValidation type="list" allowBlank="1" showInputMessage="1" showErrorMessage="1" sqref="D28 D29 D4:D20 D21:D27">
      <formula1>数据字典!$E$3:$E$9</formula1>
    </dataValidation>
  </dataValidations>
  <pageMargins left="0.7" right="0.7" top="0.75" bottom="0.75" header="0.3" footer="0.3"/>
  <pageSetup paperSize="9" orientation="portrait"/>
  <headerFooter/>
  <extLst>
    <ext xmlns:x14="http://schemas.microsoft.com/office/spreadsheetml/2009/9/main" uri="{78C0D931-6437-407d-A8EE-F0AAD7539E65}">
      <x14:conditionalFormattings>
        <x14:conditionalFormatting xmlns:xm="http://schemas.microsoft.com/office/excel/2006/main">
          <x14:cfRule type="iconSet" priority="2" id="{7819a6bd-7f53-40fc-a49a-24669fca480a}">
            <x14:iconSet iconSet="3Symbols2" custom="1" showValue="0">
              <x14:cfvo type="percent">
                <xm:f>0</xm:f>
              </x14:cfvo>
              <x14:cfvo type="num">
                <xm:f>0</xm:f>
              </x14:cfvo>
              <x14:cfvo type="num">
                <xm:f>1</xm:f>
              </x14:cfvo>
              <x14:cfIcon iconSet="NoIcons" iconId="0"/>
              <x14:cfIcon iconSet="NoIcons" iconId="0"/>
              <x14:cfIcon iconSet="3Symbols2" iconId="2"/>
            </x14:iconSet>
          </x14:cfRule>
          <xm:sqref>J6</xm:sqref>
        </x14:conditionalFormatting>
        <x14:conditionalFormatting xmlns:xm="http://schemas.microsoft.com/office/excel/2006/main">
          <x14:cfRule type="iconSet" priority="6" id="{4ea477f7-f29f-4c21-b386-d61bf87f09de}">
            <x14:iconSet iconSet="3Symbols2" custom="1" showValue="0">
              <x14:cfvo type="percent">
                <xm:f>0</xm:f>
              </x14:cfvo>
              <x14:cfvo type="num">
                <xm:f>0</xm:f>
              </x14:cfvo>
              <x14:cfvo type="num">
                <xm:f>1</xm:f>
              </x14:cfvo>
              <x14:cfIcon iconSet="NoIcons" iconId="0"/>
              <x14:cfIcon iconSet="NoIcons" iconId="0"/>
              <x14:cfIcon iconSet="3Symbols2" iconId="2"/>
            </x14:iconSet>
          </x14:cfRule>
          <xm:sqref>J7</xm:sqref>
        </x14:conditionalFormatting>
        <x14:conditionalFormatting xmlns:xm="http://schemas.microsoft.com/office/excel/2006/main">
          <x14:cfRule type="iconSet" priority="4" id="{cb06ee7e-3708-44f0-b4d7-167fd7cc7b5e}">
            <x14:iconSet iconSet="3Symbols2" custom="1" showValue="0">
              <x14:cfvo type="percent">
                <xm:f>0</xm:f>
              </x14:cfvo>
              <x14:cfvo type="num">
                <xm:f>0</xm:f>
              </x14:cfvo>
              <x14:cfvo type="num">
                <xm:f>1</xm:f>
              </x14:cfvo>
              <x14:cfIcon iconSet="NoIcons" iconId="0"/>
              <x14:cfIcon iconSet="NoIcons" iconId="0"/>
              <x14:cfIcon iconSet="3Symbols2" iconId="2"/>
            </x14:iconSet>
          </x14:cfRule>
          <xm:sqref>H8</xm:sqref>
        </x14:conditionalFormatting>
        <x14:conditionalFormatting xmlns:xm="http://schemas.microsoft.com/office/excel/2006/main">
          <x14:cfRule type="iconSet" priority="7" id="{7b53ff96-b972-4db1-aa43-e3eb46c0de19}">
            <x14:iconSet iconSet="3Symbols2" custom="1" showValue="0">
              <x14:cfvo type="percent">
                <xm:f>0</xm:f>
              </x14:cfvo>
              <x14:cfvo type="num">
                <xm:f>0</xm:f>
              </x14:cfvo>
              <x14:cfvo type="num">
                <xm:f>1</xm:f>
              </x14:cfvo>
              <x14:cfIcon iconSet="NoIcons" iconId="0"/>
              <x14:cfIcon iconSet="NoIcons" iconId="0"/>
              <x14:cfIcon iconSet="3Symbols2" iconId="2"/>
            </x14:iconSet>
          </x14:cfRule>
          <xm:sqref>G9</xm:sqref>
        </x14:conditionalFormatting>
        <x14:conditionalFormatting xmlns:xm="http://schemas.microsoft.com/office/excel/2006/main">
          <x14:cfRule type="iconSet" priority="5" id="{53332ae9-7ea0-456a-99d1-4d72f9be610c}">
            <x14:iconSet iconSet="3Symbols2" custom="1" showValue="0">
              <x14:cfvo type="percent">
                <xm:f>0</xm:f>
              </x14:cfvo>
              <x14:cfvo type="num">
                <xm:f>0</xm:f>
              </x14:cfvo>
              <x14:cfvo type="num">
                <xm:f>1</xm:f>
              </x14:cfvo>
              <x14:cfIcon iconSet="NoIcons" iconId="0"/>
              <x14:cfIcon iconSet="NoIcons" iconId="0"/>
              <x14:cfIcon iconSet="3Symbols2" iconId="2"/>
            </x14:iconSet>
          </x14:cfRule>
          <xm:sqref>J10</xm:sqref>
        </x14:conditionalFormatting>
        <x14:conditionalFormatting xmlns:xm="http://schemas.microsoft.com/office/excel/2006/main">
          <x14:cfRule type="iconSet" priority="1" id="{add30061-830c-495c-b0a5-9fcce16b3e33}">
            <x14:iconSet iconSet="3Symbols2" custom="1" showValue="0">
              <x14:cfvo type="percent">
                <xm:f>0</xm:f>
              </x14:cfvo>
              <x14:cfvo type="num">
                <xm:f>0</xm:f>
              </x14:cfvo>
              <x14:cfvo type="num">
                <xm:f>1</xm:f>
              </x14:cfvo>
              <x14:cfIcon iconSet="NoIcons" iconId="0"/>
              <x14:cfIcon iconSet="NoIcons" iconId="0"/>
              <x14:cfIcon iconSet="3Symbols2" iconId="2"/>
            </x14:iconSet>
          </x14:cfRule>
          <xm:sqref>G11</xm:sqref>
        </x14:conditionalFormatting>
        <x14:conditionalFormatting xmlns:xm="http://schemas.microsoft.com/office/excel/2006/main">
          <x14:cfRule type="iconSet" priority="9" id="{4abb623e-5b40-4b54-ace8-d481c4d09caa}">
            <x14:iconSet iconSet="3Symbols2" custom="1" showValue="0">
              <x14:cfvo type="percent">
                <xm:f>0</xm:f>
              </x14:cfvo>
              <x14:cfvo type="num">
                <xm:f>0</xm:f>
              </x14:cfvo>
              <x14:cfvo type="num">
                <xm:f>1</xm:f>
              </x14:cfvo>
              <x14:cfIcon iconSet="NoIcons" iconId="0"/>
              <x14:cfIcon iconSet="NoIcons" iconId="0"/>
              <x14:cfIcon iconSet="3Symbols2" iconId="2"/>
            </x14:iconSet>
          </x14:cfRule>
          <xm:sqref>J12</xm:sqref>
        </x14:conditionalFormatting>
        <x14:conditionalFormatting xmlns:xm="http://schemas.microsoft.com/office/excel/2006/main">
          <x14:cfRule type="iconSet" priority="10" id="{d1dd60de-d986-4362-b57f-392f5580dcd6}">
            <x14:iconSet iconSet="3Symbols2" custom="1" showValue="0">
              <x14:cfvo type="percent">
                <xm:f>0</xm:f>
              </x14:cfvo>
              <x14:cfvo type="num">
                <xm:f>0</xm:f>
              </x14:cfvo>
              <x14:cfvo type="num">
                <xm:f>1</xm:f>
              </x14:cfvo>
              <x14:cfIcon iconSet="NoIcons" iconId="0"/>
              <x14:cfIcon iconSet="NoIcons" iconId="0"/>
              <x14:cfIcon iconSet="3Symbols2" iconId="2"/>
            </x14:iconSet>
          </x14:cfRule>
          <xm:sqref>J13</xm:sqref>
        </x14:conditionalFormatting>
        <x14:conditionalFormatting xmlns:xm="http://schemas.microsoft.com/office/excel/2006/main">
          <x14:cfRule type="iconSet" priority="8" id="{fdfc96dd-8db7-48e7-97b8-a79ee7f4b9e3}">
            <x14:iconSet iconSet="3Symbols2" custom="1" showValue="0">
              <x14:cfvo type="percent">
                <xm:f>0</xm:f>
              </x14:cfvo>
              <x14:cfvo type="num">
                <xm:f>0</xm:f>
              </x14:cfvo>
              <x14:cfvo type="num">
                <xm:f>1</xm:f>
              </x14:cfvo>
              <x14:cfIcon iconSet="NoIcons" iconId="0"/>
              <x14:cfIcon iconSet="NoIcons" iconId="0"/>
              <x14:cfIcon iconSet="3Symbols2" iconId="2"/>
            </x14:iconSet>
          </x14:cfRule>
          <xm:sqref>J14</xm:sqref>
        </x14:conditionalFormatting>
        <x14:conditionalFormatting xmlns:xm="http://schemas.microsoft.com/office/excel/2006/main">
          <x14:cfRule type="iconSet" priority="3" id="{bdab0588-e663-4180-adad-27e99511651b}">
            <x14:iconSet iconSet="3Symbols2" custom="1" showValue="0">
              <x14:cfvo type="percent">
                <xm:f>0</xm:f>
              </x14:cfvo>
              <x14:cfvo type="num">
                <xm:f>0</xm:f>
              </x14:cfvo>
              <x14:cfvo type="num">
                <xm:f>1</xm:f>
              </x14:cfvo>
              <x14:cfIcon iconSet="NoIcons" iconId="0"/>
              <x14:cfIcon iconSet="NoIcons" iconId="0"/>
              <x14:cfIcon iconSet="3Symbols2" iconId="2"/>
            </x14:iconSet>
          </x14:cfRule>
          <xm:sqref>G15</xm:sqref>
        </x14:conditionalFormatting>
        <x14:conditionalFormatting xmlns:xm="http://schemas.microsoft.com/office/excel/2006/main">
          <x14:cfRule type="iconSet" priority="11" id="{a627f469-ae2c-4860-b1d8-f9915a703829}">
            <x14:iconSet iconSet="3Symbols2" custom="1" showValue="0">
              <x14:cfvo type="percent">
                <xm:f>0</xm:f>
              </x14:cfvo>
              <x14:cfvo type="num">
                <xm:f>0</xm:f>
              </x14:cfvo>
              <x14:cfvo type="num">
                <xm:f>1</xm:f>
              </x14:cfvo>
              <x14:cfIcon iconSet="NoIcons" iconId="0"/>
              <x14:cfIcon iconSet="NoIcons" iconId="0"/>
              <x14:cfIcon iconSet="3Symbols2" iconId="2"/>
            </x14:iconSet>
          </x14:cfRule>
          <xm:sqref>K4 G4:I4 J4</xm:sqref>
        </x14:conditionalFormatting>
        <x14:conditionalFormatting xmlns:xm="http://schemas.microsoft.com/office/excel/2006/main">
          <x14:cfRule type="iconSet" priority="12" id="{a9ba1b8c-cfee-49d2-880f-0e7c2bfc9b46}">
            <x14:iconSet iconSet="3Symbols2" custom="1" showValue="0">
              <x14:cfvo type="percent">
                <xm:f>0</xm:f>
              </x14:cfvo>
              <x14:cfvo type="num">
                <xm:f>0</xm:f>
              </x14:cfvo>
              <x14:cfvo type="num">
                <xm:f>1</xm:f>
              </x14:cfvo>
              <x14:cfIcon iconSet="NoIcons" iconId="0"/>
              <x14:cfIcon iconSet="NoIcons" iconId="0"/>
              <x14:cfIcon iconSet="3Symbols2" iconId="2"/>
            </x14:iconSet>
          </x14:cfRule>
          <xm:sqref>K5 G5:I5</xm:sqref>
        </x14:conditionalFormatting>
        <x14:conditionalFormatting xmlns:xm="http://schemas.microsoft.com/office/excel/2006/main">
          <x14:cfRule type="iconSet" priority="13" id="{6df1751b-fd15-4d69-812b-50533dc2be2e}">
            <x14:iconSet iconSet="3Symbols2" custom="1" showValue="0">
              <x14:cfvo type="percent">
                <xm:f>0</xm:f>
              </x14:cfvo>
              <x14:cfvo type="num">
                <xm:f>0</xm:f>
              </x14:cfvo>
              <x14:cfvo type="num">
                <xm:f>1</xm:f>
              </x14:cfvo>
              <x14:cfIcon iconSet="NoIcons" iconId="0"/>
              <x14:cfIcon iconSet="NoIcons" iconId="0"/>
              <x14:cfIcon iconSet="3Symbols2" iconId="2"/>
            </x14:iconSet>
          </x14:cfRule>
          <xm:sqref>H11:K11 G12:I14 K12:K14 G10 I10 K10 G6:I7 K6:K7 G8 I8:K8 H9:K9 H15:K15 G16:I28 K16:K28 G29:K29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其他</vt:lpstr>
      <vt:lpstr>数据字典</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李璐</dc:creator>
  <cp:lastModifiedBy>Shaofengshou</cp:lastModifiedBy>
  <dcterms:created xsi:type="dcterms:W3CDTF">2020-09-15T01:15:00Z</dcterms:created>
  <cp:lastPrinted>2020-09-15T06:32:00Z</cp:lastPrinted>
  <dcterms:modified xsi:type="dcterms:W3CDTF">2021-02-24T02:54:47Z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