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3a" sheetId="1" r:id="rId1"/>
    <sheet name="3b" sheetId="2" r:id="rId2"/>
    <sheet name="3c" sheetId="3" r:id="rId3"/>
    <sheet name="3d" sheetId="4" r:id="rId4"/>
    <sheet name="3e" sheetId="5" r:id="rId5"/>
    <sheet name="3f" sheetId="6" r:id="rId6"/>
    <sheet name="3g" sheetId="7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1" i="6" l="1"/>
  <c r="I16" i="4"/>
  <c r="I15" i="4"/>
  <c r="E16" i="4"/>
  <c r="E15" i="4"/>
  <c r="C16" i="4"/>
  <c r="B15" i="4"/>
  <c r="A11" i="4"/>
</calcChain>
</file>

<file path=xl/sharedStrings.xml><?xml version="1.0" encoding="utf-8"?>
<sst xmlns="http://schemas.openxmlformats.org/spreadsheetml/2006/main" count="142" uniqueCount="80">
  <si>
    <t>model</t>
  </si>
  <si>
    <t>mpg</t>
  </si>
  <si>
    <t>cyl</t>
  </si>
  <si>
    <t>disp</t>
  </si>
  <si>
    <t>hp</t>
  </si>
  <si>
    <t>drat</t>
  </si>
  <si>
    <t>wt</t>
  </si>
  <si>
    <t>qsec</t>
  </si>
  <si>
    <t>vs</t>
  </si>
  <si>
    <t>am</t>
  </si>
  <si>
    <t>gear</t>
  </si>
  <si>
    <t>carb</t>
  </si>
  <si>
    <t>Mazda RX4</t>
  </si>
  <si>
    <t>Mazda RX4 Wag</t>
  </si>
  <si>
    <t>Datsun 710</t>
  </si>
  <si>
    <t>Hornet 4 Drive</t>
  </si>
  <si>
    <t>Hornet Sportabout</t>
  </si>
  <si>
    <t>Valiant</t>
  </si>
  <si>
    <t>Duster 360</t>
  </si>
  <si>
    <t>Merc 240D</t>
  </si>
  <si>
    <t>Merc 230</t>
  </si>
  <si>
    <t>Merc 280</t>
  </si>
  <si>
    <t>Merc 280C</t>
  </si>
  <si>
    <t>Merc 450SE</t>
  </si>
  <si>
    <t>Merc 450SL</t>
  </si>
  <si>
    <t>Merc 450SLC</t>
  </si>
  <si>
    <t>Cadillac Fleetwood</t>
  </si>
  <si>
    <t>Lincoln Continental</t>
  </si>
  <si>
    <t>Chrysler Imperial</t>
  </si>
  <si>
    <t>Fiat 128</t>
  </si>
  <si>
    <t>Honda Civic</t>
  </si>
  <si>
    <t>Toyota Corolla</t>
  </si>
  <si>
    <t>Toyota Corona</t>
  </si>
  <si>
    <t>Dodge Challenger</t>
  </si>
  <si>
    <t>AMC Javelin</t>
  </si>
  <si>
    <t>Camaro Z28</t>
  </si>
  <si>
    <t>Pontiac Firebird</t>
  </si>
  <si>
    <t>Fiat X1-9</t>
  </si>
  <si>
    <t>Porsche 914-2</t>
  </si>
  <si>
    <t>Lotus Europa</t>
  </si>
  <si>
    <t>Ford Pantera L</t>
  </si>
  <si>
    <t>Ferrari Dino</t>
  </si>
  <si>
    <t>Maserati Bora</t>
  </si>
  <si>
    <t>Volvo 142E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</si>
  <si>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</si>
  <si>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</si>
  <si>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</si>
  <si>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</si>
  <si>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</si>
  <si>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</si>
  <si>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</si>
  <si>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</si>
  <si>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</si>
  <si>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</si>
  <si>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</si>
  <si>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</si>
  <si>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</si>
  <si>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</si>
  <si>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</si>
  <si>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</si>
  <si>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</si>
  <si>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</si>
  <si>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</si>
  <si>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</si>
  <si>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</si>
  <si>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</si>
  <si>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</si>
  <si>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</si>
  <si>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</si>
  <si>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</si>
  <si>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mpg</t>
  </si>
  <si>
    <t>Residuals</t>
  </si>
  <si>
    <t>Student</t>
  </si>
  <si>
    <t>Study Time</t>
  </si>
  <si>
    <t>Grade Point</t>
  </si>
  <si>
    <t>X</t>
  </si>
  <si>
    <t>Y</t>
  </si>
  <si>
    <t>Variance of Study Time</t>
  </si>
  <si>
    <t>Variance of Grade Point</t>
  </si>
  <si>
    <t>As Cov(X,X) = Var(X)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</si>
</sst>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SG"/>
              <a:t>wt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'3a'!$G$2:$G$33</c:f>
              <c:numCache>
                <c:formatCode>General</c:formatCode>
                <c:ptCount val="32"/>
                <c:pt idx="0">
                  <c:v>2.62</c:v>
                </c:pt>
                <c:pt idx="1">
                  <c:v>2.875</c:v>
                </c:pt>
                <c:pt idx="2">
                  <c:v>2.3199999999999998</c:v>
                </c:pt>
                <c:pt idx="3">
                  <c:v>3.2149999999999999</c:v>
                </c:pt>
                <c:pt idx="4">
                  <c:v>3.44</c:v>
                </c:pt>
                <c:pt idx="5">
                  <c:v>3.46</c:v>
                </c:pt>
                <c:pt idx="6">
                  <c:v>3.57</c:v>
                </c:pt>
                <c:pt idx="7">
                  <c:v>3.19</c:v>
                </c:pt>
                <c:pt idx="8">
                  <c:v>3.15</c:v>
                </c:pt>
                <c:pt idx="9">
                  <c:v>3.44</c:v>
                </c:pt>
                <c:pt idx="10">
                  <c:v>3.44</c:v>
                </c:pt>
                <c:pt idx="11">
                  <c:v>4.07</c:v>
                </c:pt>
                <c:pt idx="12">
                  <c:v>3.73</c:v>
                </c:pt>
                <c:pt idx="13">
                  <c:v>3.78</c:v>
                </c:pt>
                <c:pt idx="14">
                  <c:v>5.25</c:v>
                </c:pt>
                <c:pt idx="15">
                  <c:v>5.4240000000000004</c:v>
                </c:pt>
                <c:pt idx="16">
                  <c:v>5.3449999999999998</c:v>
                </c:pt>
                <c:pt idx="17">
                  <c:v>2.2000000000000002</c:v>
                </c:pt>
                <c:pt idx="18">
                  <c:v>1.615</c:v>
                </c:pt>
                <c:pt idx="19">
                  <c:v>1.835</c:v>
                </c:pt>
                <c:pt idx="20">
                  <c:v>2.4649999999999999</c:v>
                </c:pt>
                <c:pt idx="21">
                  <c:v>3.52</c:v>
                </c:pt>
                <c:pt idx="22">
                  <c:v>3.4350000000000001</c:v>
                </c:pt>
                <c:pt idx="23">
                  <c:v>3.84</c:v>
                </c:pt>
                <c:pt idx="24">
                  <c:v>3.8450000000000002</c:v>
                </c:pt>
                <c:pt idx="25">
                  <c:v>1.9350000000000001</c:v>
                </c:pt>
                <c:pt idx="26">
                  <c:v>2.14</c:v>
                </c:pt>
                <c:pt idx="27">
                  <c:v>1.5129999999999999</c:v>
                </c:pt>
                <c:pt idx="28">
                  <c:v>3.17</c:v>
                </c:pt>
                <c:pt idx="29">
                  <c:v>2.77</c:v>
                </c:pt>
                <c:pt idx="30">
                  <c:v>3.57</c:v>
                </c:pt>
                <c:pt idx="31">
                  <c:v>2.78</c:v>
                </c:pt>
              </c:numCache>
            </c:numRef>
          </c:xVal>
          <c:yVal>
            <c:numRef>
              <c:f>'3a'!$C$59:$C$90</c:f>
              <c:numCache>
                <c:formatCode>General</c:formatCode>
                <c:ptCount val="32"/>
                <c:pt idx="0">
                  <c:v>-2.2826106468086138</c:v>
                </c:pt>
                <c:pt idx="1">
                  <c:v>-0.91977039576433128</c:v>
                </c:pt>
                <c:pt idx="2">
                  <c:v>-2.0859521186254177</c:v>
                </c:pt>
                <c:pt idx="3">
                  <c:v>1.297349938961375</c:v>
                </c:pt>
                <c:pt idx="4">
                  <c:v>-0.20014395717602085</c:v>
                </c:pt>
                <c:pt idx="5">
                  <c:v>-0.69325452572156365</c:v>
                </c:pt>
                <c:pt idx="6">
                  <c:v>-3.9053626527220722</c:v>
                </c:pt>
                <c:pt idx="7">
                  <c:v>4.1637381496433079</c:v>
                </c:pt>
                <c:pt idx="8">
                  <c:v>2.3499592867344035</c:v>
                </c:pt>
                <c:pt idx="9">
                  <c:v>0.29985604282397915</c:v>
                </c:pt>
                <c:pt idx="10">
                  <c:v>-1.1001439571760194</c:v>
                </c:pt>
                <c:pt idx="11">
                  <c:v>0.86687313363926677</c:v>
                </c:pt>
                <c:pt idx="12">
                  <c:v>-5.0247201086442317E-2</c:v>
                </c:pt>
                <c:pt idx="13">
                  <c:v>-1.8830236224503132</c:v>
                </c:pt>
                <c:pt idx="14">
                  <c:v>1.1733495894520249</c:v>
                </c:pt>
                <c:pt idx="15">
                  <c:v>2.1032876431057748</c:v>
                </c:pt>
                <c:pt idx="16">
                  <c:v>5.9810743888606765</c:v>
                </c:pt>
                <c:pt idx="17">
                  <c:v>6.8727112926478604</c:v>
                </c:pt>
                <c:pt idx="18">
                  <c:v>1.7461954226050942</c:v>
                </c:pt>
                <c:pt idx="19">
                  <c:v>6.4219791686040821</c:v>
                </c:pt>
                <c:pt idx="20">
                  <c:v>-2.6110037405806281</c:v>
                </c:pt>
                <c:pt idx="21">
                  <c:v>-2.972586231358207</c:v>
                </c:pt>
                <c:pt idx="22">
                  <c:v>-3.7268663150396328</c:v>
                </c:pt>
                <c:pt idx="23">
                  <c:v>-3.4623553280869501</c:v>
                </c:pt>
                <c:pt idx="24">
                  <c:v>2.464367029776664</c:v>
                </c:pt>
                <c:pt idx="25">
                  <c:v>0.35642632587635248</c:v>
                </c:pt>
                <c:pt idx="26">
                  <c:v>0.15204299828450019</c:v>
                </c:pt>
                <c:pt idx="27">
                  <c:v>1.2010593221873798</c:v>
                </c:pt>
                <c:pt idx="28">
                  <c:v>-4.5431512818111415</c:v>
                </c:pt>
                <c:pt idx="29">
                  <c:v>-2.7809399109002122</c:v>
                </c:pt>
                <c:pt idx="30">
                  <c:v>-3.2053626527220729</c:v>
                </c:pt>
                <c:pt idx="31">
                  <c:v>-1.0274951951729889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35-4551-A99F-E30BC3CB08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4835280"/>
        <c:axId val="1894831120"/>
      </c:scatterChart>
      <c:valAx>
        <c:axId val="1894835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SG"/>
                  <a:t>wt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94831120"/>
        <c:crosses val="autoZero"/>
        <c:crossBetween val="midCat"/>
      </c:valAx>
      <c:valAx>
        <c:axId val="18948311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SG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948352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SG"/>
              <a:t>wt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mpg</c:v>
          </c:tx>
          <c:spPr>
            <a:ln w="19050">
              <a:noFill/>
            </a:ln>
          </c:spPr>
          <c:xVal>
            <c:numRef>
              <c:f>'3a'!$G$2:$G$33</c:f>
              <c:numCache>
                <c:formatCode>General</c:formatCode>
                <c:ptCount val="32"/>
                <c:pt idx="0">
                  <c:v>2.62</c:v>
                </c:pt>
                <c:pt idx="1">
                  <c:v>2.875</c:v>
                </c:pt>
                <c:pt idx="2">
                  <c:v>2.3199999999999998</c:v>
                </c:pt>
                <c:pt idx="3">
                  <c:v>3.2149999999999999</c:v>
                </c:pt>
                <c:pt idx="4">
                  <c:v>3.44</c:v>
                </c:pt>
                <c:pt idx="5">
                  <c:v>3.46</c:v>
                </c:pt>
                <c:pt idx="6">
                  <c:v>3.57</c:v>
                </c:pt>
                <c:pt idx="7">
                  <c:v>3.19</c:v>
                </c:pt>
                <c:pt idx="8">
                  <c:v>3.15</c:v>
                </c:pt>
                <c:pt idx="9">
                  <c:v>3.44</c:v>
                </c:pt>
                <c:pt idx="10">
                  <c:v>3.44</c:v>
                </c:pt>
                <c:pt idx="11">
                  <c:v>4.07</c:v>
                </c:pt>
                <c:pt idx="12">
                  <c:v>3.73</c:v>
                </c:pt>
                <c:pt idx="13">
                  <c:v>3.78</c:v>
                </c:pt>
                <c:pt idx="14">
                  <c:v>5.25</c:v>
                </c:pt>
                <c:pt idx="15">
                  <c:v>5.4240000000000004</c:v>
                </c:pt>
                <c:pt idx="16">
                  <c:v>5.3449999999999998</c:v>
                </c:pt>
                <c:pt idx="17">
                  <c:v>2.2000000000000002</c:v>
                </c:pt>
                <c:pt idx="18">
                  <c:v>1.615</c:v>
                </c:pt>
                <c:pt idx="19">
                  <c:v>1.835</c:v>
                </c:pt>
                <c:pt idx="20">
                  <c:v>2.4649999999999999</c:v>
                </c:pt>
                <c:pt idx="21">
                  <c:v>3.52</c:v>
                </c:pt>
                <c:pt idx="22">
                  <c:v>3.4350000000000001</c:v>
                </c:pt>
                <c:pt idx="23">
                  <c:v>3.84</c:v>
                </c:pt>
                <c:pt idx="24">
                  <c:v>3.8450000000000002</c:v>
                </c:pt>
                <c:pt idx="25">
                  <c:v>1.9350000000000001</c:v>
                </c:pt>
                <c:pt idx="26">
                  <c:v>2.14</c:v>
                </c:pt>
                <c:pt idx="27">
                  <c:v>1.5129999999999999</c:v>
                </c:pt>
                <c:pt idx="28">
                  <c:v>3.17</c:v>
                </c:pt>
                <c:pt idx="29">
                  <c:v>2.77</c:v>
                </c:pt>
                <c:pt idx="30">
                  <c:v>3.57</c:v>
                </c:pt>
                <c:pt idx="31">
                  <c:v>2.78</c:v>
                </c:pt>
              </c:numCache>
            </c:numRef>
          </c:xVal>
          <c:yVal>
            <c:numRef>
              <c:f>'3a'!$B$2:$B$33</c:f>
              <c:numCache>
                <c:formatCode>General</c:formatCode>
                <c:ptCount val="32"/>
                <c:pt idx="0">
                  <c:v>21</c:v>
                </c:pt>
                <c:pt idx="1">
                  <c:v>21</c:v>
                </c:pt>
                <c:pt idx="2">
                  <c:v>22.8</c:v>
                </c:pt>
                <c:pt idx="3">
                  <c:v>21.4</c:v>
                </c:pt>
                <c:pt idx="4">
                  <c:v>18.7</c:v>
                </c:pt>
                <c:pt idx="5">
                  <c:v>18.100000000000001</c:v>
                </c:pt>
                <c:pt idx="6">
                  <c:v>14.3</c:v>
                </c:pt>
                <c:pt idx="7">
                  <c:v>24.4</c:v>
                </c:pt>
                <c:pt idx="8">
                  <c:v>22.8</c:v>
                </c:pt>
                <c:pt idx="9">
                  <c:v>19.2</c:v>
                </c:pt>
                <c:pt idx="10">
                  <c:v>17.8</c:v>
                </c:pt>
                <c:pt idx="11">
                  <c:v>16.399999999999999</c:v>
                </c:pt>
                <c:pt idx="12">
                  <c:v>17.3</c:v>
                </c:pt>
                <c:pt idx="13">
                  <c:v>15.2</c:v>
                </c:pt>
                <c:pt idx="14">
                  <c:v>10.4</c:v>
                </c:pt>
                <c:pt idx="15">
                  <c:v>10.4</c:v>
                </c:pt>
                <c:pt idx="16">
                  <c:v>14.7</c:v>
                </c:pt>
                <c:pt idx="17">
                  <c:v>32.4</c:v>
                </c:pt>
                <c:pt idx="18">
                  <c:v>30.4</c:v>
                </c:pt>
                <c:pt idx="19">
                  <c:v>33.9</c:v>
                </c:pt>
                <c:pt idx="20">
                  <c:v>21.5</c:v>
                </c:pt>
                <c:pt idx="21">
                  <c:v>15.5</c:v>
                </c:pt>
                <c:pt idx="22">
                  <c:v>15.2</c:v>
                </c:pt>
                <c:pt idx="23">
                  <c:v>13.3</c:v>
                </c:pt>
                <c:pt idx="24">
                  <c:v>19.2</c:v>
                </c:pt>
                <c:pt idx="25">
                  <c:v>27.3</c:v>
                </c:pt>
                <c:pt idx="26">
                  <c:v>26</c:v>
                </c:pt>
                <c:pt idx="27">
                  <c:v>30.4</c:v>
                </c:pt>
                <c:pt idx="28">
                  <c:v>15.8</c:v>
                </c:pt>
                <c:pt idx="29">
                  <c:v>19.7</c:v>
                </c:pt>
                <c:pt idx="30">
                  <c:v>15</c:v>
                </c:pt>
                <c:pt idx="31">
                  <c:v>21.4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69-4545-931D-57DA7E744F17}"/>
            </c:ext>
          </c:extLst>
        </c:ser>
        <c:ser>
          <c:idx val="1"/>
          <c:order val="1"/>
          <c:tx>
            <c:v>Predicted mpg</c:v>
          </c:tx>
          <c:spPr>
            <a:ln w="19050">
              <a:noFill/>
            </a:ln>
          </c:spPr>
          <c:xVal>
            <c:numRef>
              <c:f>'3a'!$G$2:$G$33</c:f>
              <c:numCache>
                <c:formatCode>General</c:formatCode>
                <c:ptCount val="32"/>
                <c:pt idx="0">
                  <c:v>2.62</c:v>
                </c:pt>
                <c:pt idx="1">
                  <c:v>2.875</c:v>
                </c:pt>
                <c:pt idx="2">
                  <c:v>2.3199999999999998</c:v>
                </c:pt>
                <c:pt idx="3">
                  <c:v>3.2149999999999999</c:v>
                </c:pt>
                <c:pt idx="4">
                  <c:v>3.44</c:v>
                </c:pt>
                <c:pt idx="5">
                  <c:v>3.46</c:v>
                </c:pt>
                <c:pt idx="6">
                  <c:v>3.57</c:v>
                </c:pt>
                <c:pt idx="7">
                  <c:v>3.19</c:v>
                </c:pt>
                <c:pt idx="8">
                  <c:v>3.15</c:v>
                </c:pt>
                <c:pt idx="9">
                  <c:v>3.44</c:v>
                </c:pt>
                <c:pt idx="10">
                  <c:v>3.44</c:v>
                </c:pt>
                <c:pt idx="11">
                  <c:v>4.07</c:v>
                </c:pt>
                <c:pt idx="12">
                  <c:v>3.73</c:v>
                </c:pt>
                <c:pt idx="13">
                  <c:v>3.78</c:v>
                </c:pt>
                <c:pt idx="14">
                  <c:v>5.25</c:v>
                </c:pt>
                <c:pt idx="15">
                  <c:v>5.4240000000000004</c:v>
                </c:pt>
                <c:pt idx="16">
                  <c:v>5.3449999999999998</c:v>
                </c:pt>
                <c:pt idx="17">
                  <c:v>2.2000000000000002</c:v>
                </c:pt>
                <c:pt idx="18">
                  <c:v>1.615</c:v>
                </c:pt>
                <c:pt idx="19">
                  <c:v>1.835</c:v>
                </c:pt>
                <c:pt idx="20">
                  <c:v>2.4649999999999999</c:v>
                </c:pt>
                <c:pt idx="21">
                  <c:v>3.52</c:v>
                </c:pt>
                <c:pt idx="22">
                  <c:v>3.4350000000000001</c:v>
                </c:pt>
                <c:pt idx="23">
                  <c:v>3.84</c:v>
                </c:pt>
                <c:pt idx="24">
                  <c:v>3.8450000000000002</c:v>
                </c:pt>
                <c:pt idx="25">
                  <c:v>1.9350000000000001</c:v>
                </c:pt>
                <c:pt idx="26">
                  <c:v>2.14</c:v>
                </c:pt>
                <c:pt idx="27">
                  <c:v>1.5129999999999999</c:v>
                </c:pt>
                <c:pt idx="28">
                  <c:v>3.17</c:v>
                </c:pt>
                <c:pt idx="29">
                  <c:v>2.77</c:v>
                </c:pt>
                <c:pt idx="30">
                  <c:v>3.57</c:v>
                </c:pt>
                <c:pt idx="31">
                  <c:v>2.78</c:v>
                </c:pt>
              </c:numCache>
            </c:numRef>
          </c:xVal>
          <c:yVal>
            <c:numRef>
              <c:f>'3a'!$B$59:$B$90</c:f>
              <c:numCache>
                <c:formatCode>General</c:formatCode>
                <c:ptCount val="32"/>
                <c:pt idx="0">
                  <c:v>23.282610646808614</c:v>
                </c:pt>
                <c:pt idx="1">
                  <c:v>21.919770395764331</c:v>
                </c:pt>
                <c:pt idx="2">
                  <c:v>24.885952118625418</c:v>
                </c:pt>
                <c:pt idx="3">
                  <c:v>20.102650061038624</c:v>
                </c:pt>
                <c:pt idx="4">
                  <c:v>18.90014395717602</c:v>
                </c:pt>
                <c:pt idx="5">
                  <c:v>18.793254525721565</c:v>
                </c:pt>
                <c:pt idx="6">
                  <c:v>18.205362652722073</c:v>
                </c:pt>
                <c:pt idx="7">
                  <c:v>20.236261850356691</c:v>
                </c:pt>
                <c:pt idx="8">
                  <c:v>20.450040713265597</c:v>
                </c:pt>
                <c:pt idx="9">
                  <c:v>18.90014395717602</c:v>
                </c:pt>
                <c:pt idx="10">
                  <c:v>18.90014395717602</c:v>
                </c:pt>
                <c:pt idx="11">
                  <c:v>15.533126866360732</c:v>
                </c:pt>
                <c:pt idx="12">
                  <c:v>17.350247201086443</c:v>
                </c:pt>
                <c:pt idx="13">
                  <c:v>17.083023622450312</c:v>
                </c:pt>
                <c:pt idx="14">
                  <c:v>9.2266504105479754</c:v>
                </c:pt>
                <c:pt idx="15">
                  <c:v>8.2967123568942256</c:v>
                </c:pt>
                <c:pt idx="16">
                  <c:v>8.7189256111393227</c:v>
                </c:pt>
                <c:pt idx="17">
                  <c:v>25.527288707352138</c:v>
                </c:pt>
                <c:pt idx="18">
                  <c:v>28.653804577394904</c:v>
                </c:pt>
                <c:pt idx="19">
                  <c:v>27.478020831395916</c:v>
                </c:pt>
                <c:pt idx="20">
                  <c:v>24.111003740580628</c:v>
                </c:pt>
                <c:pt idx="21">
                  <c:v>18.472586231358207</c:v>
                </c:pt>
                <c:pt idx="22">
                  <c:v>18.926866315039632</c:v>
                </c:pt>
                <c:pt idx="23">
                  <c:v>16.762355328086951</c:v>
                </c:pt>
                <c:pt idx="24">
                  <c:v>16.735632970223335</c:v>
                </c:pt>
                <c:pt idx="25">
                  <c:v>26.943573674123648</c:v>
                </c:pt>
                <c:pt idx="26">
                  <c:v>25.8479570017155</c:v>
                </c:pt>
                <c:pt idx="27">
                  <c:v>29.198940677812619</c:v>
                </c:pt>
                <c:pt idx="28">
                  <c:v>20.343151281811142</c:v>
                </c:pt>
                <c:pt idx="29">
                  <c:v>22.480939910900211</c:v>
                </c:pt>
                <c:pt idx="30">
                  <c:v>18.205362652722073</c:v>
                </c:pt>
                <c:pt idx="31">
                  <c:v>22.427495195172988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969-4545-931D-57DA7E744F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4835280"/>
        <c:axId val="1894832784"/>
      </c:scatterChart>
      <c:valAx>
        <c:axId val="1894835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SG"/>
                  <a:t>wt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94832784"/>
        <c:crosses val="autoZero"/>
        <c:crossBetween val="midCat"/>
      </c:valAx>
      <c:valAx>
        <c:axId val="18948327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SG"/>
                  <a:t>mpg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9483528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'3b'!$G$1</c:f>
              <c:strCache>
                <c:ptCount val="1"/>
                <c:pt idx="0">
                  <c:v>wt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395209973753281"/>
                  <c:y val="2.425962379702537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600" baseline="0"/>
                      <a:t>y = -0.1409x + 6.0473</a:t>
                    </a:r>
                    <a:br>
                      <a:rPr lang="en-US" sz="1600" baseline="0"/>
                    </a:br>
                    <a:r>
                      <a:rPr lang="en-US" sz="1600" baseline="0"/>
                      <a:t>R² = 0.7528</a:t>
                    </a:r>
                    <a:endParaRPr lang="en-US" sz="16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'3b'!$B$2:$B$33</c:f>
              <c:numCache>
                <c:formatCode>General</c:formatCode>
                <c:ptCount val="32"/>
                <c:pt idx="0">
                  <c:v>21</c:v>
                </c:pt>
                <c:pt idx="1">
                  <c:v>21</c:v>
                </c:pt>
                <c:pt idx="2">
                  <c:v>22.8</c:v>
                </c:pt>
                <c:pt idx="3">
                  <c:v>21.4</c:v>
                </c:pt>
                <c:pt idx="4">
                  <c:v>18.7</c:v>
                </c:pt>
                <c:pt idx="5">
                  <c:v>18.100000000000001</c:v>
                </c:pt>
                <c:pt idx="6">
                  <c:v>14.3</c:v>
                </c:pt>
                <c:pt idx="7">
                  <c:v>24.4</c:v>
                </c:pt>
                <c:pt idx="8">
                  <c:v>22.8</c:v>
                </c:pt>
                <c:pt idx="9">
                  <c:v>19.2</c:v>
                </c:pt>
                <c:pt idx="10">
                  <c:v>17.8</c:v>
                </c:pt>
                <c:pt idx="11">
                  <c:v>16.399999999999999</c:v>
                </c:pt>
                <c:pt idx="12">
                  <c:v>17.3</c:v>
                </c:pt>
                <c:pt idx="13">
                  <c:v>15.2</c:v>
                </c:pt>
                <c:pt idx="14">
                  <c:v>10.4</c:v>
                </c:pt>
                <c:pt idx="15">
                  <c:v>10.4</c:v>
                </c:pt>
                <c:pt idx="16">
                  <c:v>14.7</c:v>
                </c:pt>
                <c:pt idx="17">
                  <c:v>32.4</c:v>
                </c:pt>
                <c:pt idx="18">
                  <c:v>30.4</c:v>
                </c:pt>
                <c:pt idx="19">
                  <c:v>33.9</c:v>
                </c:pt>
                <c:pt idx="20">
                  <c:v>21.5</c:v>
                </c:pt>
                <c:pt idx="21">
                  <c:v>15.5</c:v>
                </c:pt>
                <c:pt idx="22">
                  <c:v>15.2</c:v>
                </c:pt>
                <c:pt idx="23">
                  <c:v>13.3</c:v>
                </c:pt>
                <c:pt idx="24">
                  <c:v>19.2</c:v>
                </c:pt>
                <c:pt idx="25">
                  <c:v>27.3</c:v>
                </c:pt>
                <c:pt idx="26">
                  <c:v>26</c:v>
                </c:pt>
                <c:pt idx="27">
                  <c:v>30.4</c:v>
                </c:pt>
                <c:pt idx="28">
                  <c:v>15.8</c:v>
                </c:pt>
                <c:pt idx="29">
                  <c:v>19.7</c:v>
                </c:pt>
                <c:pt idx="30">
                  <c:v>15</c:v>
                </c:pt>
                <c:pt idx="31">
                  <c:v>21.4</c:v>
                </c:pt>
              </c:numCache>
            </c:numRef>
          </c:xVal>
          <c:yVal>
            <c:numRef>
              <c:f>'3b'!$G$2:$G$33</c:f>
              <c:numCache>
                <c:formatCode>General</c:formatCode>
                <c:ptCount val="32"/>
                <c:pt idx="0">
                  <c:v>2.62</c:v>
                </c:pt>
                <c:pt idx="1">
                  <c:v>2.875</c:v>
                </c:pt>
                <c:pt idx="2">
                  <c:v>2.3199999999999998</c:v>
                </c:pt>
                <c:pt idx="3">
                  <c:v>3.2149999999999999</c:v>
                </c:pt>
                <c:pt idx="4">
                  <c:v>3.44</c:v>
                </c:pt>
                <c:pt idx="5">
                  <c:v>3.46</c:v>
                </c:pt>
                <c:pt idx="6">
                  <c:v>3.57</c:v>
                </c:pt>
                <c:pt idx="7">
                  <c:v>3.19</c:v>
                </c:pt>
                <c:pt idx="8">
                  <c:v>3.15</c:v>
                </c:pt>
                <c:pt idx="9">
                  <c:v>3.44</c:v>
                </c:pt>
                <c:pt idx="10">
                  <c:v>3.44</c:v>
                </c:pt>
                <c:pt idx="11">
                  <c:v>4.07</c:v>
                </c:pt>
                <c:pt idx="12">
                  <c:v>3.73</c:v>
                </c:pt>
                <c:pt idx="13">
                  <c:v>3.78</c:v>
                </c:pt>
                <c:pt idx="14">
                  <c:v>5.25</c:v>
                </c:pt>
                <c:pt idx="15">
                  <c:v>5.4240000000000004</c:v>
                </c:pt>
                <c:pt idx="16">
                  <c:v>5.3449999999999998</c:v>
                </c:pt>
                <c:pt idx="17">
                  <c:v>2.2000000000000002</c:v>
                </c:pt>
                <c:pt idx="18">
                  <c:v>1.615</c:v>
                </c:pt>
                <c:pt idx="19">
                  <c:v>1.835</c:v>
                </c:pt>
                <c:pt idx="20">
                  <c:v>2.4649999999999999</c:v>
                </c:pt>
                <c:pt idx="21">
                  <c:v>3.52</c:v>
                </c:pt>
                <c:pt idx="22">
                  <c:v>3.4350000000000001</c:v>
                </c:pt>
                <c:pt idx="23">
                  <c:v>3.84</c:v>
                </c:pt>
                <c:pt idx="24">
                  <c:v>3.8450000000000002</c:v>
                </c:pt>
                <c:pt idx="25">
                  <c:v>1.9350000000000001</c:v>
                </c:pt>
                <c:pt idx="26">
                  <c:v>2.14</c:v>
                </c:pt>
                <c:pt idx="27">
                  <c:v>1.5129999999999999</c:v>
                </c:pt>
                <c:pt idx="28">
                  <c:v>3.17</c:v>
                </c:pt>
                <c:pt idx="29">
                  <c:v>2.77</c:v>
                </c:pt>
                <c:pt idx="30">
                  <c:v>3.57</c:v>
                </c:pt>
                <c:pt idx="31">
                  <c:v>2.78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EB-4FC8-8CEA-1E67C8802E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7134208"/>
        <c:axId val="2137142112"/>
      </c:scatterChart>
      <c:valAx>
        <c:axId val="2137134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142112"/>
        <c:crosses val="autoZero"/>
        <c:crossBetween val="midCat"/>
      </c:valAx>
      <c:valAx>
        <c:axId val="213714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134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342900</xdr:colOff>
      <xdr:row>53</xdr:row>
      <xdr:rowOff>95250</xdr:rowOff>
    </xdr:from>
    <xdr:to>
      <xdr:col>9</xdr:col>
      <xdr:colOff>342900</xdr:colOff>
      <xdr:row>63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133350</xdr:colOff>
      <xdr:row>53</xdr:row>
      <xdr:rowOff>85725</xdr:rowOff>
    </xdr:from>
    <xdr:to>
      <xdr:col>16</xdr:col>
      <xdr:colOff>133350</xdr:colOff>
      <xdr:row>63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1014412</xdr:colOff>
      <xdr:row>34</xdr:row>
      <xdr:rowOff>104775</xdr:rowOff>
    </xdr:from>
    <xdr:to>
      <xdr:col>7</xdr:col>
      <xdr:colOff>490537</xdr:colOff>
      <xdr:row>48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0"/>
  <sheetViews>
    <sheetView tabSelected="1" workbookViewId="0">
      <selection activeCell="F9" sqref="F9"/>
    </sheetView>
  </sheetViews>
  <sheetFormatPr defaultRowHeight="15" x14ac:dyDescent="0.25"/>
  <cols>
    <col min="1" max="1" width="18.7109375" customWidth="1"/>
    <col min="2" max="2" width="12.85546875" customWidth="1"/>
    <col min="3" max="3" width="14.5703125" customWidth="1"/>
    <col min="6" max="6" width="12.7109375" customWidth="1"/>
    <col min="7" max="7" width="10.5703125" customWidth="1"/>
    <col min="8" max="8" width="11.7109375" customWidth="1"/>
    <col min="9" max="9" width="13.570312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t="s">
        <v>12</v>
      </c>
      <c r="B2">
        <v>21</v>
      </c>
      <c r="C2">
        <v>6</v>
      </c>
      <c r="D2">
        <v>160</v>
      </c>
      <c r="E2">
        <v>110</v>
      </c>
      <c r="F2">
        <v>3.9</v>
      </c>
      <c r="G2">
        <v>2.62</v>
      </c>
      <c r="H2">
        <v>16.46</v>
      </c>
      <c r="I2">
        <v>0</v>
      </c>
      <c r="J2">
        <v>1</v>
      </c>
      <c r="K2">
        <v>4</v>
      </c>
      <c r="L2">
        <v>4</v>
      </c>
    </row>
    <row r="3" spans="1:12" x14ac:dyDescent="0.25">
      <c r="A3" t="s">
        <v>13</v>
      </c>
      <c r="B3">
        <v>21</v>
      </c>
      <c r="C3">
        <v>6</v>
      </c>
      <c r="D3">
        <v>160</v>
      </c>
      <c r="E3">
        <v>110</v>
      </c>
      <c r="F3">
        <v>3.9</v>
      </c>
      <c r="G3">
        <v>2.875</v>
      </c>
      <c r="H3">
        <v>17.02</v>
      </c>
      <c r="I3">
        <v>0</v>
      </c>
      <c r="J3">
        <v>1</v>
      </c>
      <c r="K3">
        <v>4</v>
      </c>
      <c r="L3">
        <v>4</v>
      </c>
    </row>
    <row r="4" spans="1:12" x14ac:dyDescent="0.25">
      <c r="A4" t="s">
        <v>14</v>
      </c>
      <c r="B4">
        <v>22.8</v>
      </c>
      <c r="C4">
        <v>4</v>
      </c>
      <c r="D4">
        <v>108</v>
      </c>
      <c r="E4">
        <v>93</v>
      </c>
      <c r="F4">
        <v>3.85</v>
      </c>
      <c r="G4">
        <v>2.3199999999999998</v>
      </c>
      <c r="H4">
        <v>18.61</v>
      </c>
      <c r="I4">
        <v>1</v>
      </c>
      <c r="J4">
        <v>1</v>
      </c>
      <c r="K4">
        <v>4</v>
      </c>
      <c r="L4">
        <v>1</v>
      </c>
    </row>
    <row r="5" spans="1:12" x14ac:dyDescent="0.25">
      <c r="A5" t="s">
        <v>15</v>
      </c>
      <c r="B5">
        <v>21.4</v>
      </c>
      <c r="C5">
        <v>6</v>
      </c>
      <c r="D5">
        <v>258</v>
      </c>
      <c r="E5">
        <v>110</v>
      </c>
      <c r="F5">
        <v>3.08</v>
      </c>
      <c r="G5">
        <v>3.2149999999999999</v>
      </c>
      <c r="H5">
        <v>19.440000000000001</v>
      </c>
      <c r="I5">
        <v>1</v>
      </c>
      <c r="J5">
        <v>0</v>
      </c>
      <c r="K5">
        <v>3</v>
      </c>
      <c r="L5">
        <v>1</v>
      </c>
    </row>
    <row r="6" spans="1:12" x14ac:dyDescent="0.25">
      <c r="A6" t="s">
        <v>16</v>
      </c>
      <c r="B6">
        <v>18.7</v>
      </c>
      <c r="C6">
        <v>8</v>
      </c>
      <c r="D6">
        <v>360</v>
      </c>
      <c r="E6">
        <v>175</v>
      </c>
      <c r="F6">
        <v>3.15</v>
      </c>
      <c r="G6">
        <v>3.44</v>
      </c>
      <c r="H6">
        <v>17.02</v>
      </c>
      <c r="I6">
        <v>0</v>
      </c>
      <c r="J6">
        <v>0</v>
      </c>
      <c r="K6">
        <v>3</v>
      </c>
      <c r="L6">
        <v>2</v>
      </c>
    </row>
    <row r="7" spans="1:12" x14ac:dyDescent="0.25">
      <c r="A7" t="s">
        <v>17</v>
      </c>
      <c r="B7">
        <v>18.100000000000001</v>
      </c>
      <c r="C7">
        <v>6</v>
      </c>
      <c r="D7">
        <v>225</v>
      </c>
      <c r="E7">
        <v>105</v>
      </c>
      <c r="F7">
        <v>2.76</v>
      </c>
      <c r="G7">
        <v>3.46</v>
      </c>
      <c r="H7">
        <v>20.22</v>
      </c>
      <c r="I7">
        <v>1</v>
      </c>
      <c r="J7">
        <v>0</v>
      </c>
      <c r="K7">
        <v>3</v>
      </c>
      <c r="L7">
        <v>1</v>
      </c>
    </row>
    <row r="8" spans="1:12" x14ac:dyDescent="0.25">
      <c r="A8" t="s">
        <v>18</v>
      </c>
      <c r="B8">
        <v>14.3</v>
      </c>
      <c r="C8">
        <v>8</v>
      </c>
      <c r="D8">
        <v>360</v>
      </c>
      <c r="E8">
        <v>245</v>
      </c>
      <c r="F8">
        <v>3.21</v>
      </c>
      <c r="G8">
        <v>3.57</v>
      </c>
      <c r="H8">
        <v>15.84</v>
      </c>
      <c r="I8">
        <v>0</v>
      </c>
      <c r="J8">
        <v>0</v>
      </c>
      <c r="K8">
        <v>3</v>
      </c>
      <c r="L8">
        <v>4</v>
      </c>
    </row>
    <row r="9" spans="1:12" x14ac:dyDescent="0.25">
      <c r="A9" t="s">
        <v>19</v>
      </c>
      <c r="B9">
        <v>24.4</v>
      </c>
      <c r="C9">
        <v>4</v>
      </c>
      <c r="D9">
        <v>146.69999999999999</v>
      </c>
      <c r="E9">
        <v>62</v>
      </c>
      <c r="F9">
        <v>3.69</v>
      </c>
      <c r="G9">
        <v>3.19</v>
      </c>
      <c r="H9">
        <v>20</v>
      </c>
      <c r="I9">
        <v>1</v>
      </c>
      <c r="J9">
        <v>0</v>
      </c>
      <c r="K9">
        <v>4</v>
      </c>
      <c r="L9">
        <v>2</v>
      </c>
    </row>
    <row r="10" spans="1:12" x14ac:dyDescent="0.25">
      <c r="A10" t="s">
        <v>20</v>
      </c>
      <c r="B10">
        <v>22.8</v>
      </c>
      <c r="C10">
        <v>4</v>
      </c>
      <c r="D10">
        <v>140.80000000000001</v>
      </c>
      <c r="E10">
        <v>95</v>
      </c>
      <c r="F10">
        <v>3.92</v>
      </c>
      <c r="G10">
        <v>3.15</v>
      </c>
      <c r="H10">
        <v>22.9</v>
      </c>
      <c r="I10">
        <v>1</v>
      </c>
      <c r="J10">
        <v>0</v>
      </c>
      <c r="K10">
        <v>4</v>
      </c>
      <c r="L10">
        <v>2</v>
      </c>
    </row>
    <row r="11" spans="1:12" x14ac:dyDescent="0.25">
      <c r="A11" t="s">
        <v>21</v>
      </c>
      <c r="B11">
        <v>19.2</v>
      </c>
      <c r="C11">
        <v>6</v>
      </c>
      <c r="D11">
        <v>167.6</v>
      </c>
      <c r="E11">
        <v>123</v>
      </c>
      <c r="F11">
        <v>3.92</v>
      </c>
      <c r="G11">
        <v>3.44</v>
      </c>
      <c r="H11">
        <v>18.3</v>
      </c>
      <c r="I11">
        <v>1</v>
      </c>
      <c r="J11">
        <v>0</v>
      </c>
      <c r="K11">
        <v>4</v>
      </c>
      <c r="L11">
        <v>4</v>
      </c>
    </row>
    <row r="12" spans="1:12" x14ac:dyDescent="0.25">
      <c r="A12" t="s">
        <v>22</v>
      </c>
      <c r="B12">
        <v>17.8</v>
      </c>
      <c r="C12">
        <v>6</v>
      </c>
      <c r="D12">
        <v>167.6</v>
      </c>
      <c r="E12">
        <v>123</v>
      </c>
      <c r="F12">
        <v>3.92</v>
      </c>
      <c r="G12">
        <v>3.44</v>
      </c>
      <c r="H12">
        <v>18.899999999999999</v>
      </c>
      <c r="I12">
        <v>1</v>
      </c>
      <c r="J12">
        <v>0</v>
      </c>
      <c r="K12">
        <v>4</v>
      </c>
      <c r="L12">
        <v>4</v>
      </c>
    </row>
    <row r="13" spans="1:12" x14ac:dyDescent="0.25">
      <c r="A13" t="s">
        <v>23</v>
      </c>
      <c r="B13">
        <v>16.399999999999999</v>
      </c>
      <c r="C13">
        <v>8</v>
      </c>
      <c r="D13">
        <v>275.8</v>
      </c>
      <c r="E13">
        <v>180</v>
      </c>
      <c r="F13">
        <v>3.07</v>
      </c>
      <c r="G13">
        <v>4.07</v>
      </c>
      <c r="H13">
        <v>17.399999999999999</v>
      </c>
      <c r="I13">
        <v>0</v>
      </c>
      <c r="J13">
        <v>0</v>
      </c>
      <c r="K13">
        <v>3</v>
      </c>
      <c r="L13">
        <v>3</v>
      </c>
    </row>
    <row r="14" spans="1:12" x14ac:dyDescent="0.25">
      <c r="A14" t="s">
        <v>24</v>
      </c>
      <c r="B14">
        <v>17.3</v>
      </c>
      <c r="C14">
        <v>8</v>
      </c>
      <c r="D14">
        <v>275.8</v>
      </c>
      <c r="E14">
        <v>180</v>
      </c>
      <c r="F14">
        <v>3.07</v>
      </c>
      <c r="G14">
        <v>3.73</v>
      </c>
      <c r="H14">
        <v>17.600000000000001</v>
      </c>
      <c r="I14">
        <v>0</v>
      </c>
      <c r="J14">
        <v>0</v>
      </c>
      <c r="K14">
        <v>3</v>
      </c>
      <c r="L14">
        <v>3</v>
      </c>
    </row>
    <row r="15" spans="1:12" x14ac:dyDescent="0.25">
      <c r="A15" t="s">
        <v>25</v>
      </c>
      <c r="B15">
        <v>15.2</v>
      </c>
      <c r="C15">
        <v>8</v>
      </c>
      <c r="D15">
        <v>275.8</v>
      </c>
      <c r="E15">
        <v>180</v>
      </c>
      <c r="F15">
        <v>3.07</v>
      </c>
      <c r="G15">
        <v>3.78</v>
      </c>
      <c r="H15">
        <v>18</v>
      </c>
      <c r="I15">
        <v>0</v>
      </c>
      <c r="J15">
        <v>0</v>
      </c>
      <c r="K15">
        <v>3</v>
      </c>
      <c r="L15">
        <v>3</v>
      </c>
    </row>
    <row r="16" spans="1:12" x14ac:dyDescent="0.25">
      <c r="A16" t="s">
        <v>26</v>
      </c>
      <c r="B16">
        <v>10.4</v>
      </c>
      <c r="C16">
        <v>8</v>
      </c>
      <c r="D16">
        <v>472</v>
      </c>
      <c r="E16">
        <v>205</v>
      </c>
      <c r="F16">
        <v>2.93</v>
      </c>
      <c r="G16">
        <v>5.25</v>
      </c>
      <c r="H16">
        <v>17.98</v>
      </c>
      <c r="I16">
        <v>0</v>
      </c>
      <c r="J16">
        <v>0</v>
      </c>
      <c r="K16">
        <v>3</v>
      </c>
      <c r="L16">
        <v>4</v>
      </c>
    </row>
    <row r="17" spans="1:12" x14ac:dyDescent="0.25">
      <c r="A17" t="s">
        <v>27</v>
      </c>
      <c r="B17">
        <v>10.4</v>
      </c>
      <c r="C17">
        <v>8</v>
      </c>
      <c r="D17">
        <v>460</v>
      </c>
      <c r="E17">
        <v>215</v>
      </c>
      <c r="F17">
        <v>3</v>
      </c>
      <c r="G17">
        <v>5.4240000000000004</v>
      </c>
      <c r="H17">
        <v>17.82</v>
      </c>
      <c r="I17">
        <v>0</v>
      </c>
      <c r="J17">
        <v>0</v>
      </c>
      <c r="K17">
        <v>3</v>
      </c>
      <c r="L17">
        <v>4</v>
      </c>
    </row>
    <row r="18" spans="1:12" x14ac:dyDescent="0.25">
      <c r="A18" t="s">
        <v>28</v>
      </c>
      <c r="B18">
        <v>14.7</v>
      </c>
      <c r="C18">
        <v>8</v>
      </c>
      <c r="D18">
        <v>440</v>
      </c>
      <c r="E18">
        <v>230</v>
      </c>
      <c r="F18">
        <v>3.23</v>
      </c>
      <c r="G18">
        <v>5.3449999999999998</v>
      </c>
      <c r="H18">
        <v>17.420000000000002</v>
      </c>
      <c r="I18">
        <v>0</v>
      </c>
      <c r="J18">
        <v>0</v>
      </c>
      <c r="K18">
        <v>3</v>
      </c>
      <c r="L18">
        <v>4</v>
      </c>
    </row>
    <row r="19" spans="1:12" x14ac:dyDescent="0.25">
      <c r="A19" t="s">
        <v>29</v>
      </c>
      <c r="B19">
        <v>32.4</v>
      </c>
      <c r="C19">
        <v>4</v>
      </c>
      <c r="D19">
        <v>78.7</v>
      </c>
      <c r="E19">
        <v>66</v>
      </c>
      <c r="F19">
        <v>4.08</v>
      </c>
      <c r="G19">
        <v>2.2000000000000002</v>
      </c>
      <c r="H19">
        <v>19.47</v>
      </c>
      <c r="I19">
        <v>1</v>
      </c>
      <c r="J19">
        <v>1</v>
      </c>
      <c r="K19">
        <v>4</v>
      </c>
      <c r="L19">
        <v>1</v>
      </c>
    </row>
    <row r="20" spans="1:12" x14ac:dyDescent="0.25">
      <c r="A20" t="s">
        <v>30</v>
      </c>
      <c r="B20">
        <v>30.4</v>
      </c>
      <c r="C20">
        <v>4</v>
      </c>
      <c r="D20">
        <v>75.7</v>
      </c>
      <c r="E20">
        <v>52</v>
      </c>
      <c r="F20">
        <v>4.93</v>
      </c>
      <c r="G20">
        <v>1.615</v>
      </c>
      <c r="H20">
        <v>18.52</v>
      </c>
      <c r="I20">
        <v>1</v>
      </c>
      <c r="J20">
        <v>1</v>
      </c>
      <c r="K20">
        <v>4</v>
      </c>
      <c r="L20">
        <v>2</v>
      </c>
    </row>
    <row r="21" spans="1:12" x14ac:dyDescent="0.25">
      <c r="A21" t="s">
        <v>31</v>
      </c>
      <c r="B21">
        <v>33.9</v>
      </c>
      <c r="C21">
        <v>4</v>
      </c>
      <c r="D21">
        <v>71.099999999999994</v>
      </c>
      <c r="E21">
        <v>65</v>
      </c>
      <c r="F21">
        <v>4.22</v>
      </c>
      <c r="G21">
        <v>1.835</v>
      </c>
      <c r="H21">
        <v>19.899999999999999</v>
      </c>
      <c r="I21">
        <v>1</v>
      </c>
      <c r="J21">
        <v>1</v>
      </c>
      <c r="K21">
        <v>4</v>
      </c>
      <c r="L21">
        <v>1</v>
      </c>
    </row>
    <row r="22" spans="1:12" x14ac:dyDescent="0.25">
      <c r="A22" t="s">
        <v>32</v>
      </c>
      <c r="B22">
        <v>21.5</v>
      </c>
      <c r="C22">
        <v>4</v>
      </c>
      <c r="D22">
        <v>120.1</v>
      </c>
      <c r="E22">
        <v>97</v>
      </c>
      <c r="F22">
        <v>3.7</v>
      </c>
      <c r="G22">
        <v>2.4649999999999999</v>
      </c>
      <c r="H22">
        <v>20.010000000000002</v>
      </c>
      <c r="I22">
        <v>1</v>
      </c>
      <c r="J22">
        <v>0</v>
      </c>
      <c r="K22">
        <v>3</v>
      </c>
      <c r="L22">
        <v>1</v>
      </c>
    </row>
    <row r="23" spans="1:12" x14ac:dyDescent="0.25">
      <c r="A23" t="s">
        <v>33</v>
      </c>
      <c r="B23">
        <v>15.5</v>
      </c>
      <c r="C23">
        <v>8</v>
      </c>
      <c r="D23">
        <v>318</v>
      </c>
      <c r="E23">
        <v>150</v>
      </c>
      <c r="F23">
        <v>2.76</v>
      </c>
      <c r="G23">
        <v>3.52</v>
      </c>
      <c r="H23">
        <v>16.87</v>
      </c>
      <c r="I23">
        <v>0</v>
      </c>
      <c r="J23">
        <v>0</v>
      </c>
      <c r="K23">
        <v>3</v>
      </c>
      <c r="L23">
        <v>2</v>
      </c>
    </row>
    <row r="24" spans="1:12" x14ac:dyDescent="0.25">
      <c r="A24" t="s">
        <v>34</v>
      </c>
      <c r="B24">
        <v>15.2</v>
      </c>
      <c r="C24">
        <v>8</v>
      </c>
      <c r="D24">
        <v>304</v>
      </c>
      <c r="E24">
        <v>150</v>
      </c>
      <c r="F24">
        <v>3.15</v>
      </c>
      <c r="G24">
        <v>3.4350000000000001</v>
      </c>
      <c r="H24">
        <v>17.3</v>
      </c>
      <c r="I24">
        <v>0</v>
      </c>
      <c r="J24">
        <v>0</v>
      </c>
      <c r="K24">
        <v>3</v>
      </c>
      <c r="L24">
        <v>2</v>
      </c>
    </row>
    <row r="25" spans="1:12" x14ac:dyDescent="0.25">
      <c r="A25" t="s">
        <v>35</v>
      </c>
      <c r="B25">
        <v>13.3</v>
      </c>
      <c r="C25">
        <v>8</v>
      </c>
      <c r="D25">
        <v>350</v>
      </c>
      <c r="E25">
        <v>245</v>
      </c>
      <c r="F25">
        <v>3.73</v>
      </c>
      <c r="G25">
        <v>3.84</v>
      </c>
      <c r="H25">
        <v>15.41</v>
      </c>
      <c r="I25">
        <v>0</v>
      </c>
      <c r="J25">
        <v>0</v>
      </c>
      <c r="K25">
        <v>3</v>
      </c>
      <c r="L25">
        <v>4</v>
      </c>
    </row>
    <row r="26" spans="1:12" x14ac:dyDescent="0.25">
      <c r="A26" t="s">
        <v>36</v>
      </c>
      <c r="B26">
        <v>19.2</v>
      </c>
      <c r="C26">
        <v>8</v>
      </c>
      <c r="D26">
        <v>400</v>
      </c>
      <c r="E26">
        <v>175</v>
      </c>
      <c r="F26">
        <v>3.08</v>
      </c>
      <c r="G26">
        <v>3.8450000000000002</v>
      </c>
      <c r="H26">
        <v>17.05</v>
      </c>
      <c r="I26">
        <v>0</v>
      </c>
      <c r="J26">
        <v>0</v>
      </c>
      <c r="K26">
        <v>3</v>
      </c>
      <c r="L26">
        <v>2</v>
      </c>
    </row>
    <row r="27" spans="1:12" x14ac:dyDescent="0.25">
      <c r="A27" t="s">
        <v>37</v>
      </c>
      <c r="B27">
        <v>27.3</v>
      </c>
      <c r="C27">
        <v>4</v>
      </c>
      <c r="D27">
        <v>79</v>
      </c>
      <c r="E27">
        <v>66</v>
      </c>
      <c r="F27">
        <v>4.08</v>
      </c>
      <c r="G27">
        <v>1.9350000000000001</v>
      </c>
      <c r="H27">
        <v>18.899999999999999</v>
      </c>
      <c r="I27">
        <v>1</v>
      </c>
      <c r="J27">
        <v>1</v>
      </c>
      <c r="K27">
        <v>4</v>
      </c>
      <c r="L27">
        <v>1</v>
      </c>
    </row>
    <row r="28" spans="1:12" x14ac:dyDescent="0.25">
      <c r="A28" t="s">
        <v>38</v>
      </c>
      <c r="B28">
        <v>26</v>
      </c>
      <c r="C28">
        <v>4</v>
      </c>
      <c r="D28">
        <v>120.3</v>
      </c>
      <c r="E28">
        <v>91</v>
      </c>
      <c r="F28">
        <v>4.43</v>
      </c>
      <c r="G28">
        <v>2.14</v>
      </c>
      <c r="H28">
        <v>16.7</v>
      </c>
      <c r="I28">
        <v>0</v>
      </c>
      <c r="J28">
        <v>1</v>
      </c>
      <c r="K28">
        <v>5</v>
      </c>
      <c r="L28">
        <v>2</v>
      </c>
    </row>
    <row r="29" spans="1:12" x14ac:dyDescent="0.25">
      <c r="A29" t="s">
        <v>39</v>
      </c>
      <c r="B29">
        <v>30.4</v>
      </c>
      <c r="C29">
        <v>4</v>
      </c>
      <c r="D29">
        <v>95.1</v>
      </c>
      <c r="E29">
        <v>113</v>
      </c>
      <c r="F29">
        <v>3.77</v>
      </c>
      <c r="G29">
        <v>1.5129999999999999</v>
      </c>
      <c r="H29">
        <v>16.899999999999999</v>
      </c>
      <c r="I29">
        <v>1</v>
      </c>
      <c r="J29">
        <v>1</v>
      </c>
      <c r="K29">
        <v>5</v>
      </c>
      <c r="L29">
        <v>2</v>
      </c>
    </row>
    <row r="30" spans="1:12" x14ac:dyDescent="0.25">
      <c r="A30" t="s">
        <v>40</v>
      </c>
      <c r="B30">
        <v>15.8</v>
      </c>
      <c r="C30">
        <v>8</v>
      </c>
      <c r="D30">
        <v>351</v>
      </c>
      <c r="E30">
        <v>264</v>
      </c>
      <c r="F30">
        <v>4.22</v>
      </c>
      <c r="G30">
        <v>3.17</v>
      </c>
      <c r="H30">
        <v>14.5</v>
      </c>
      <c r="I30">
        <v>0</v>
      </c>
      <c r="J30">
        <v>1</v>
      </c>
      <c r="K30">
        <v>5</v>
      </c>
      <c r="L30">
        <v>4</v>
      </c>
    </row>
    <row r="31" spans="1:12" x14ac:dyDescent="0.25">
      <c r="A31" t="s">
        <v>41</v>
      </c>
      <c r="B31">
        <v>19.7</v>
      </c>
      <c r="C31">
        <v>6</v>
      </c>
      <c r="D31">
        <v>145</v>
      </c>
      <c r="E31">
        <v>175</v>
      </c>
      <c r="F31">
        <v>3.62</v>
      </c>
      <c r="G31">
        <v>2.77</v>
      </c>
      <c r="H31">
        <v>15.5</v>
      </c>
      <c r="I31">
        <v>0</v>
      </c>
      <c r="J31">
        <v>1</v>
      </c>
      <c r="K31">
        <v>5</v>
      </c>
      <c r="L31">
        <v>6</v>
      </c>
    </row>
    <row r="32" spans="1:12" x14ac:dyDescent="0.25">
      <c r="A32" t="s">
        <v>42</v>
      </c>
      <c r="B32">
        <v>15</v>
      </c>
      <c r="C32">
        <v>8</v>
      </c>
      <c r="D32">
        <v>301</v>
      </c>
      <c r="E32">
        <v>335</v>
      </c>
      <c r="F32">
        <v>3.54</v>
      </c>
      <c r="G32">
        <v>3.57</v>
      </c>
      <c r="H32">
        <v>14.6</v>
      </c>
      <c r="I32">
        <v>0</v>
      </c>
      <c r="J32">
        <v>1</v>
      </c>
      <c r="K32">
        <v>5</v>
      </c>
      <c r="L32">
        <v>8</v>
      </c>
    </row>
    <row r="33" spans="1:12" x14ac:dyDescent="0.25">
      <c r="A33" t="s">
        <v>43</v>
      </c>
      <c r="B33">
        <v>21.4</v>
      </c>
      <c r="C33">
        <v>4</v>
      </c>
      <c r="D33">
        <v>121</v>
      </c>
      <c r="E33">
        <v>109</v>
      </c>
      <c r="F33">
        <v>4.1100000000000003</v>
      </c>
      <c r="G33">
        <v>2.78</v>
      </c>
      <c r="H33">
        <v>18.600000000000001</v>
      </c>
      <c r="I33">
        <v>1</v>
      </c>
      <c r="J33">
        <v>1</v>
      </c>
      <c r="K33">
        <v>4</v>
      </c>
      <c r="L33">
        <v>2</v>
      </c>
    </row>
    <row r="35" spans="1:12" x14ac:dyDescent="0.25">
      <c r="A35" t="s">
        <v>44</v>
      </c>
    </row>
    <row r="36" spans="1:12" ht="15.75" thickBot="1" x14ac:dyDescent="0.3"/>
    <row r="37" spans="1:12" x14ac:dyDescent="0.25">
      <c r="A37" s="4" t="s">
        <v>45</v>
      </c>
      <c r="B37" s="4"/>
    </row>
    <row r="38" spans="1:12" x14ac:dyDescent="0.25">
      <c r="A38" s="1" t="s">
        <v>46</v>
      </c>
      <c r="B38" s="1">
        <v>0.86765937651722791</v>
      </c>
    </row>
    <row r="39" spans="1:12" x14ac:dyDescent="0.25">
      <c r="A39" s="1" t="s">
        <v>47</v>
      </c>
      <c r="B39" s="1">
        <v>0.75283279365826472</v>
      </c>
    </row>
    <row r="40" spans="1:12" x14ac:dyDescent="0.25">
      <c r="A40" s="1" t="s">
        <v>48</v>
      </c>
      <c r="B40" s="1">
        <v>0.74459388678020688</v>
      </c>
    </row>
    <row r="41" spans="1:12" x14ac:dyDescent="0.25">
      <c r="A41" s="1" t="s">
        <v>49</v>
      </c>
      <c r="B41" s="1">
        <v>3.0458821247893755</v>
      </c>
    </row>
    <row r="42" spans="1:12" ht="15.75" thickBot="1" x14ac:dyDescent="0.3">
      <c r="A42" s="2" t="s">
        <v>50</v>
      </c>
      <c r="B42" s="2">
        <v>32</v>
      </c>
    </row>
    <row r="44" spans="1:12" ht="15.75" thickBot="1" x14ac:dyDescent="0.3">
      <c r="A44" t="s">
        <v>51</v>
      </c>
    </row>
    <row r="45" spans="1:12" x14ac:dyDescent="0.25">
      <c r="A45" s="3"/>
      <c r="B45" s="3" t="s">
        <v>56</v>
      </c>
      <c r="C45" s="3" t="s">
        <v>57</v>
      </c>
      <c r="D45" s="3" t="s">
        <v>58</v>
      </c>
      <c r="E45" s="3" t="s">
        <v>59</v>
      </c>
      <c r="F45" s="3" t="s">
        <v>60</v>
      </c>
    </row>
    <row r="46" spans="1:12" x14ac:dyDescent="0.25">
      <c r="A46" s="1" t="s">
        <v>52</v>
      </c>
      <c r="B46" s="1">
        <v>1</v>
      </c>
      <c r="C46" s="1">
        <v>847.72524995665685</v>
      </c>
      <c r="D46" s="1">
        <v>847.72524995665685</v>
      </c>
      <c r="E46" s="1">
        <v>91.375325003761901</v>
      </c>
      <c r="F46" s="1">
        <v>1.2939587013504933E-10</v>
      </c>
    </row>
    <row r="47" spans="1:12" x14ac:dyDescent="0.25">
      <c r="A47" s="1" t="s">
        <v>53</v>
      </c>
      <c r="B47" s="1">
        <v>30</v>
      </c>
      <c r="C47" s="1">
        <v>278.32193754334321</v>
      </c>
      <c r="D47" s="1">
        <v>9.2773979181114399</v>
      </c>
      <c r="E47" s="1"/>
      <c r="F47" s="1"/>
    </row>
    <row r="48" spans="1:12" ht="15.75" thickBot="1" x14ac:dyDescent="0.3">
      <c r="A48" s="2" t="s">
        <v>54</v>
      </c>
      <c r="B48" s="2">
        <v>31</v>
      </c>
      <c r="C48" s="2">
        <v>1126.0471875000001</v>
      </c>
      <c r="D48" s="2"/>
      <c r="E48" s="2"/>
      <c r="F48" s="2"/>
    </row>
    <row r="49" spans="1:9" ht="15.75" thickBot="1" x14ac:dyDescent="0.3"/>
    <row r="50" spans="1:9" x14ac:dyDescent="0.25">
      <c r="A50" s="3"/>
      <c r="B50" s="3" t="s">
        <v>61</v>
      </c>
      <c r="C50" s="3" t="s">
        <v>49</v>
      </c>
      <c r="D50" s="3" t="s">
        <v>62</v>
      </c>
      <c r="E50" s="3" t="s">
        <v>63</v>
      </c>
      <c r="F50" s="3" t="s">
        <v>64</v>
      </c>
      <c r="G50" s="3" t="s">
        <v>65</v>
      </c>
      <c r="H50" s="3" t="s">
        <v>66</v>
      </c>
      <c r="I50" s="3" t="s">
        <v>67</v>
      </c>
    </row>
    <row r="51" spans="1:9" x14ac:dyDescent="0.25">
      <c r="A51" s="1" t="s">
        <v>55</v>
      </c>
      <c r="B51" s="1">
        <v>37.285126167342028</v>
      </c>
      <c r="C51" s="1">
        <v>1.877627337255894</v>
      </c>
      <c r="D51" s="1">
        <v>19.857575264020877</v>
      </c>
      <c r="E51" s="1">
        <v>8.2417988453264739E-19</v>
      </c>
      <c r="F51" s="1">
        <v>33.450499573266079</v>
      </c>
      <c r="G51" s="1">
        <v>41.119752761417978</v>
      </c>
      <c r="H51" s="1">
        <v>33.450499573266079</v>
      </c>
      <c r="I51" s="1">
        <v>41.119752761417978</v>
      </c>
    </row>
    <row r="52" spans="1:9" ht="15.75" thickBot="1" x14ac:dyDescent="0.3">
      <c r="A52" s="2" t="s">
        <v>6</v>
      </c>
      <c r="B52" s="2">
        <v>-5.3444715727226768</v>
      </c>
      <c r="C52" s="2">
        <v>0.55910104509932312</v>
      </c>
      <c r="D52" s="2">
        <v>-9.5590441469721146</v>
      </c>
      <c r="E52" s="2">
        <v>1.2939587013505023E-10</v>
      </c>
      <c r="F52" s="2">
        <v>-6.4863082374182603</v>
      </c>
      <c r="G52" s="2">
        <v>-4.2026349080270933</v>
      </c>
      <c r="H52" s="2">
        <v>-6.4863082374182603</v>
      </c>
      <c r="I52" s="2">
        <v>-4.2026349080270933</v>
      </c>
    </row>
    <row r="56" spans="1:9" x14ac:dyDescent="0.25">
      <c r="A56" t="s">
        <v>68</v>
      </c>
    </row>
    <row r="57" spans="1:9" ht="15.75" thickBot="1" x14ac:dyDescent="0.3"/>
    <row r="58" spans="1:9" x14ac:dyDescent="0.25">
      <c r="A58" s="3" t="s">
        <v>69</v>
      </c>
      <c r="B58" s="3" t="s">
        <v>70</v>
      </c>
      <c r="C58" s="3" t="s">
        <v>71</v>
      </c>
    </row>
    <row r="59" spans="1:9" x14ac:dyDescent="0.25">
      <c r="A59" s="1">
        <v>1</v>
      </c>
      <c r="B59" s="1">
        <v>23.282610646808614</v>
      </c>
      <c r="C59" s="1">
        <v>-2.2826106468086138</v>
      </c>
    </row>
    <row r="60" spans="1:9" x14ac:dyDescent="0.25">
      <c r="A60" s="1">
        <v>2</v>
      </c>
      <c r="B60" s="1">
        <v>21.919770395764331</v>
      </c>
      <c r="C60" s="1">
        <v>-0.91977039576433128</v>
      </c>
    </row>
    <row r="61" spans="1:9" x14ac:dyDescent="0.25">
      <c r="A61" s="1">
        <v>3</v>
      </c>
      <c r="B61" s="1">
        <v>24.885952118625418</v>
      </c>
      <c r="C61" s="1">
        <v>-2.0859521186254177</v>
      </c>
    </row>
    <row r="62" spans="1:9" x14ac:dyDescent="0.25">
      <c r="A62" s="1">
        <v>4</v>
      </c>
      <c r="B62" s="1">
        <v>20.102650061038624</v>
      </c>
      <c r="C62" s="1">
        <v>1.297349938961375</v>
      </c>
    </row>
    <row r="63" spans="1:9" x14ac:dyDescent="0.25">
      <c r="A63" s="1">
        <v>5</v>
      </c>
      <c r="B63" s="1">
        <v>18.90014395717602</v>
      </c>
      <c r="C63" s="1">
        <v>-0.20014395717602085</v>
      </c>
    </row>
    <row r="64" spans="1:9" x14ac:dyDescent="0.25">
      <c r="A64" s="1">
        <v>6</v>
      </c>
      <c r="B64" s="1">
        <v>18.793254525721565</v>
      </c>
      <c r="C64" s="1">
        <v>-0.69325452572156365</v>
      </c>
    </row>
    <row r="65" spans="1:3" x14ac:dyDescent="0.25">
      <c r="A65" s="1">
        <v>7</v>
      </c>
      <c r="B65" s="1">
        <v>18.205362652722073</v>
      </c>
      <c r="C65" s="1">
        <v>-3.9053626527220722</v>
      </c>
    </row>
    <row r="66" spans="1:3" x14ac:dyDescent="0.25">
      <c r="A66" s="1">
        <v>8</v>
      </c>
      <c r="B66" s="1">
        <v>20.236261850356691</v>
      </c>
      <c r="C66" s="1">
        <v>4.1637381496433079</v>
      </c>
    </row>
    <row r="67" spans="1:3" x14ac:dyDescent="0.25">
      <c r="A67" s="1">
        <v>9</v>
      </c>
      <c r="B67" s="1">
        <v>20.450040713265597</v>
      </c>
      <c r="C67" s="1">
        <v>2.3499592867344035</v>
      </c>
    </row>
    <row r="68" spans="1:3" x14ac:dyDescent="0.25">
      <c r="A68" s="1">
        <v>10</v>
      </c>
      <c r="B68" s="1">
        <v>18.90014395717602</v>
      </c>
      <c r="C68" s="1">
        <v>0.29985604282397915</v>
      </c>
    </row>
    <row r="69" spans="1:3" x14ac:dyDescent="0.25">
      <c r="A69" s="1">
        <v>11</v>
      </c>
      <c r="B69" s="1">
        <v>18.90014395717602</v>
      </c>
      <c r="C69" s="1">
        <v>-1.1001439571760194</v>
      </c>
    </row>
    <row r="70" spans="1:3" x14ac:dyDescent="0.25">
      <c r="A70" s="1">
        <v>12</v>
      </c>
      <c r="B70" s="1">
        <v>15.533126866360732</v>
      </c>
      <c r="C70" s="1">
        <v>0.86687313363926677</v>
      </c>
    </row>
    <row r="71" spans="1:3" x14ac:dyDescent="0.25">
      <c r="A71" s="1">
        <v>13</v>
      </c>
      <c r="B71" s="1">
        <v>17.350247201086443</v>
      </c>
      <c r="C71" s="1">
        <v>-5.0247201086442317E-2</v>
      </c>
    </row>
    <row r="72" spans="1:3" x14ac:dyDescent="0.25">
      <c r="A72" s="1">
        <v>14</v>
      </c>
      <c r="B72" s="1">
        <v>17.083023622450312</v>
      </c>
      <c r="C72" s="1">
        <v>-1.8830236224503132</v>
      </c>
    </row>
    <row r="73" spans="1:3" x14ac:dyDescent="0.25">
      <c r="A73" s="1">
        <v>15</v>
      </c>
      <c r="B73" s="1">
        <v>9.2266504105479754</v>
      </c>
      <c r="C73" s="1">
        <v>1.1733495894520249</v>
      </c>
    </row>
    <row r="74" spans="1:3" x14ac:dyDescent="0.25">
      <c r="A74" s="1">
        <v>16</v>
      </c>
      <c r="B74" s="1">
        <v>8.2967123568942256</v>
      </c>
      <c r="C74" s="1">
        <v>2.1032876431057748</v>
      </c>
    </row>
    <row r="75" spans="1:3" x14ac:dyDescent="0.25">
      <c r="A75" s="1">
        <v>17</v>
      </c>
      <c r="B75" s="1">
        <v>8.7189256111393227</v>
      </c>
      <c r="C75" s="1">
        <v>5.9810743888606765</v>
      </c>
    </row>
    <row r="76" spans="1:3" x14ac:dyDescent="0.25">
      <c r="A76" s="1">
        <v>18</v>
      </c>
      <c r="B76" s="1">
        <v>25.527288707352138</v>
      </c>
      <c r="C76" s="1">
        <v>6.8727112926478604</v>
      </c>
    </row>
    <row r="77" spans="1:3" x14ac:dyDescent="0.25">
      <c r="A77" s="1">
        <v>19</v>
      </c>
      <c r="B77" s="1">
        <v>28.653804577394904</v>
      </c>
      <c r="C77" s="1">
        <v>1.7461954226050942</v>
      </c>
    </row>
    <row r="78" spans="1:3" x14ac:dyDescent="0.25">
      <c r="A78" s="1">
        <v>20</v>
      </c>
      <c r="B78" s="1">
        <v>27.478020831395916</v>
      </c>
      <c r="C78" s="1">
        <v>6.4219791686040821</v>
      </c>
    </row>
    <row r="79" spans="1:3" x14ac:dyDescent="0.25">
      <c r="A79" s="1">
        <v>21</v>
      </c>
      <c r="B79" s="1">
        <v>24.111003740580628</v>
      </c>
      <c r="C79" s="1">
        <v>-2.6110037405806281</v>
      </c>
    </row>
    <row r="80" spans="1:3" x14ac:dyDescent="0.25">
      <c r="A80" s="1">
        <v>22</v>
      </c>
      <c r="B80" s="1">
        <v>18.472586231358207</v>
      </c>
      <c r="C80" s="1">
        <v>-2.972586231358207</v>
      </c>
    </row>
    <row r="81" spans="1:3" x14ac:dyDescent="0.25">
      <c r="A81" s="1">
        <v>23</v>
      </c>
      <c r="B81" s="1">
        <v>18.926866315039632</v>
      </c>
      <c r="C81" s="1">
        <v>-3.7268663150396328</v>
      </c>
    </row>
    <row r="82" spans="1:3" x14ac:dyDescent="0.25">
      <c r="A82" s="1">
        <v>24</v>
      </c>
      <c r="B82" s="1">
        <v>16.762355328086951</v>
      </c>
      <c r="C82" s="1">
        <v>-3.4623553280869501</v>
      </c>
    </row>
    <row r="83" spans="1:3" x14ac:dyDescent="0.25">
      <c r="A83" s="1">
        <v>25</v>
      </c>
      <c r="B83" s="1">
        <v>16.735632970223335</v>
      </c>
      <c r="C83" s="1">
        <v>2.464367029776664</v>
      </c>
    </row>
    <row r="84" spans="1:3" x14ac:dyDescent="0.25">
      <c r="A84" s="1">
        <v>26</v>
      </c>
      <c r="B84" s="1">
        <v>26.943573674123648</v>
      </c>
      <c r="C84" s="1">
        <v>0.35642632587635248</v>
      </c>
    </row>
    <row r="85" spans="1:3" x14ac:dyDescent="0.25">
      <c r="A85" s="1">
        <v>27</v>
      </c>
      <c r="B85" s="1">
        <v>25.8479570017155</v>
      </c>
      <c r="C85" s="1">
        <v>0.15204299828450019</v>
      </c>
    </row>
    <row r="86" spans="1:3" x14ac:dyDescent="0.25">
      <c r="A86" s="1">
        <v>28</v>
      </c>
      <c r="B86" s="1">
        <v>29.198940677812619</v>
      </c>
      <c r="C86" s="1">
        <v>1.2010593221873798</v>
      </c>
    </row>
    <row r="87" spans="1:3" x14ac:dyDescent="0.25">
      <c r="A87" s="1">
        <v>29</v>
      </c>
      <c r="B87" s="1">
        <v>20.343151281811142</v>
      </c>
      <c r="C87" s="1">
        <v>-4.5431512818111415</v>
      </c>
    </row>
    <row r="88" spans="1:3" x14ac:dyDescent="0.25">
      <c r="A88" s="1">
        <v>30</v>
      </c>
      <c r="B88" s="1">
        <v>22.480939910900211</v>
      </c>
      <c r="C88" s="1">
        <v>-2.7809399109002122</v>
      </c>
    </row>
    <row r="89" spans="1:3" x14ac:dyDescent="0.25">
      <c r="A89" s="1">
        <v>31</v>
      </c>
      <c r="B89" s="1">
        <v>18.205362652722073</v>
      </c>
      <c r="C89" s="1">
        <v>-3.2053626527220729</v>
      </c>
    </row>
    <row r="90" spans="1:3" ht="15.75" thickBot="1" x14ac:dyDescent="0.3">
      <c r="A90" s="2">
        <v>32</v>
      </c>
      <c r="B90" s="2">
        <v>22.427495195172988</v>
      </c>
      <c r="C90" s="2">
        <v>-1.0274951951729889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>
      <selection activeCell="J36" sqref="J36"/>
    </sheetView>
  </sheetViews>
  <sheetFormatPr defaultRowHeight="15" x14ac:dyDescent="0.25"/>
  <cols>
    <col min="1" max="1" width="21.570312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t="s">
        <v>12</v>
      </c>
      <c r="B2">
        <v>21</v>
      </c>
      <c r="C2">
        <v>6</v>
      </c>
      <c r="D2">
        <v>160</v>
      </c>
      <c r="E2">
        <v>110</v>
      </c>
      <c r="F2">
        <v>3.9</v>
      </c>
      <c r="G2">
        <v>2.62</v>
      </c>
      <c r="H2">
        <v>16.46</v>
      </c>
      <c r="I2">
        <v>0</v>
      </c>
      <c r="J2">
        <v>1</v>
      </c>
      <c r="K2">
        <v>4</v>
      </c>
      <c r="L2">
        <v>4</v>
      </c>
    </row>
    <row r="3" spans="1:12" x14ac:dyDescent="0.25">
      <c r="A3" t="s">
        <v>13</v>
      </c>
      <c r="B3">
        <v>21</v>
      </c>
      <c r="C3">
        <v>6</v>
      </c>
      <c r="D3">
        <v>160</v>
      </c>
      <c r="E3">
        <v>110</v>
      </c>
      <c r="F3">
        <v>3.9</v>
      </c>
      <c r="G3">
        <v>2.875</v>
      </c>
      <c r="H3">
        <v>17.02</v>
      </c>
      <c r="I3">
        <v>0</v>
      </c>
      <c r="J3">
        <v>1</v>
      </c>
      <c r="K3">
        <v>4</v>
      </c>
      <c r="L3">
        <v>4</v>
      </c>
    </row>
    <row r="4" spans="1:12" x14ac:dyDescent="0.25">
      <c r="A4" t="s">
        <v>14</v>
      </c>
      <c r="B4">
        <v>22.8</v>
      </c>
      <c r="C4">
        <v>4</v>
      </c>
      <c r="D4">
        <v>108</v>
      </c>
      <c r="E4">
        <v>93</v>
      </c>
      <c r="F4">
        <v>3.85</v>
      </c>
      <c r="G4">
        <v>2.3199999999999998</v>
      </c>
      <c r="H4">
        <v>18.61</v>
      </c>
      <c r="I4">
        <v>1</v>
      </c>
      <c r="J4">
        <v>1</v>
      </c>
      <c r="K4">
        <v>4</v>
      </c>
      <c r="L4">
        <v>1</v>
      </c>
    </row>
    <row r="5" spans="1:12" x14ac:dyDescent="0.25">
      <c r="A5" t="s">
        <v>15</v>
      </c>
      <c r="B5">
        <v>21.4</v>
      </c>
      <c r="C5">
        <v>6</v>
      </c>
      <c r="D5">
        <v>258</v>
      </c>
      <c r="E5">
        <v>110</v>
      </c>
      <c r="F5">
        <v>3.08</v>
      </c>
      <c r="G5">
        <v>3.2149999999999999</v>
      </c>
      <c r="H5">
        <v>19.440000000000001</v>
      </c>
      <c r="I5">
        <v>1</v>
      </c>
      <c r="J5">
        <v>0</v>
      </c>
      <c r="K5">
        <v>3</v>
      </c>
      <c r="L5">
        <v>1</v>
      </c>
    </row>
    <row r="6" spans="1:12" x14ac:dyDescent="0.25">
      <c r="A6" t="s">
        <v>16</v>
      </c>
      <c r="B6">
        <v>18.7</v>
      </c>
      <c r="C6">
        <v>8</v>
      </c>
      <c r="D6">
        <v>360</v>
      </c>
      <c r="E6">
        <v>175</v>
      </c>
      <c r="F6">
        <v>3.15</v>
      </c>
      <c r="G6">
        <v>3.44</v>
      </c>
      <c r="H6">
        <v>17.02</v>
      </c>
      <c r="I6">
        <v>0</v>
      </c>
      <c r="J6">
        <v>0</v>
      </c>
      <c r="K6">
        <v>3</v>
      </c>
      <c r="L6">
        <v>2</v>
      </c>
    </row>
    <row r="7" spans="1:12" x14ac:dyDescent="0.25">
      <c r="A7" t="s">
        <v>17</v>
      </c>
      <c r="B7">
        <v>18.100000000000001</v>
      </c>
      <c r="C7">
        <v>6</v>
      </c>
      <c r="D7">
        <v>225</v>
      </c>
      <c r="E7">
        <v>105</v>
      </c>
      <c r="F7">
        <v>2.76</v>
      </c>
      <c r="G7">
        <v>3.46</v>
      </c>
      <c r="H7">
        <v>20.22</v>
      </c>
      <c r="I7">
        <v>1</v>
      </c>
      <c r="J7">
        <v>0</v>
      </c>
      <c r="K7">
        <v>3</v>
      </c>
      <c r="L7">
        <v>1</v>
      </c>
    </row>
    <row r="8" spans="1:12" x14ac:dyDescent="0.25">
      <c r="A8" t="s">
        <v>18</v>
      </c>
      <c r="B8">
        <v>14.3</v>
      </c>
      <c r="C8">
        <v>8</v>
      </c>
      <c r="D8">
        <v>360</v>
      </c>
      <c r="E8">
        <v>245</v>
      </c>
      <c r="F8">
        <v>3.21</v>
      </c>
      <c r="G8">
        <v>3.57</v>
      </c>
      <c r="H8">
        <v>15.84</v>
      </c>
      <c r="I8">
        <v>0</v>
      </c>
      <c r="J8">
        <v>0</v>
      </c>
      <c r="K8">
        <v>3</v>
      </c>
      <c r="L8">
        <v>4</v>
      </c>
    </row>
    <row r="9" spans="1:12" x14ac:dyDescent="0.25">
      <c r="A9" t="s">
        <v>19</v>
      </c>
      <c r="B9">
        <v>24.4</v>
      </c>
      <c r="C9">
        <v>4</v>
      </c>
      <c r="D9">
        <v>146.69999999999999</v>
      </c>
      <c r="E9">
        <v>62</v>
      </c>
      <c r="F9">
        <v>3.69</v>
      </c>
      <c r="G9">
        <v>3.19</v>
      </c>
      <c r="H9">
        <v>20</v>
      </c>
      <c r="I9">
        <v>1</v>
      </c>
      <c r="J9">
        <v>0</v>
      </c>
      <c r="K9">
        <v>4</v>
      </c>
      <c r="L9">
        <v>2</v>
      </c>
    </row>
    <row r="10" spans="1:12" x14ac:dyDescent="0.25">
      <c r="A10" t="s">
        <v>20</v>
      </c>
      <c r="B10">
        <v>22.8</v>
      </c>
      <c r="C10">
        <v>4</v>
      </c>
      <c r="D10">
        <v>140.80000000000001</v>
      </c>
      <c r="E10">
        <v>95</v>
      </c>
      <c r="F10">
        <v>3.92</v>
      </c>
      <c r="G10">
        <v>3.15</v>
      </c>
      <c r="H10">
        <v>22.9</v>
      </c>
      <c r="I10">
        <v>1</v>
      </c>
      <c r="J10">
        <v>0</v>
      </c>
      <c r="K10">
        <v>4</v>
      </c>
      <c r="L10">
        <v>2</v>
      </c>
    </row>
    <row r="11" spans="1:12" x14ac:dyDescent="0.25">
      <c r="A11" t="s">
        <v>21</v>
      </c>
      <c r="B11">
        <v>19.2</v>
      </c>
      <c r="C11">
        <v>6</v>
      </c>
      <c r="D11">
        <v>167.6</v>
      </c>
      <c r="E11">
        <v>123</v>
      </c>
      <c r="F11">
        <v>3.92</v>
      </c>
      <c r="G11">
        <v>3.44</v>
      </c>
      <c r="H11">
        <v>18.3</v>
      </c>
      <c r="I11">
        <v>1</v>
      </c>
      <c r="J11">
        <v>0</v>
      </c>
      <c r="K11">
        <v>4</v>
      </c>
      <c r="L11">
        <v>4</v>
      </c>
    </row>
    <row r="12" spans="1:12" x14ac:dyDescent="0.25">
      <c r="A12" t="s">
        <v>22</v>
      </c>
      <c r="B12">
        <v>17.8</v>
      </c>
      <c r="C12">
        <v>6</v>
      </c>
      <c r="D12">
        <v>167.6</v>
      </c>
      <c r="E12">
        <v>123</v>
      </c>
      <c r="F12">
        <v>3.92</v>
      </c>
      <c r="G12">
        <v>3.44</v>
      </c>
      <c r="H12">
        <v>18.899999999999999</v>
      </c>
      <c r="I12">
        <v>1</v>
      </c>
      <c r="J12">
        <v>0</v>
      </c>
      <c r="K12">
        <v>4</v>
      </c>
      <c r="L12">
        <v>4</v>
      </c>
    </row>
    <row r="13" spans="1:12" x14ac:dyDescent="0.25">
      <c r="A13" t="s">
        <v>23</v>
      </c>
      <c r="B13">
        <v>16.399999999999999</v>
      </c>
      <c r="C13">
        <v>8</v>
      </c>
      <c r="D13">
        <v>275.8</v>
      </c>
      <c r="E13">
        <v>180</v>
      </c>
      <c r="F13">
        <v>3.07</v>
      </c>
      <c r="G13">
        <v>4.07</v>
      </c>
      <c r="H13">
        <v>17.399999999999999</v>
      </c>
      <c r="I13">
        <v>0</v>
      </c>
      <c r="J13">
        <v>0</v>
      </c>
      <c r="K13">
        <v>3</v>
      </c>
      <c r="L13">
        <v>3</v>
      </c>
    </row>
    <row r="14" spans="1:12" x14ac:dyDescent="0.25">
      <c r="A14" t="s">
        <v>24</v>
      </c>
      <c r="B14">
        <v>17.3</v>
      </c>
      <c r="C14">
        <v>8</v>
      </c>
      <c r="D14">
        <v>275.8</v>
      </c>
      <c r="E14">
        <v>180</v>
      </c>
      <c r="F14">
        <v>3.07</v>
      </c>
      <c r="G14">
        <v>3.73</v>
      </c>
      <c r="H14">
        <v>17.600000000000001</v>
      </c>
      <c r="I14">
        <v>0</v>
      </c>
      <c r="J14">
        <v>0</v>
      </c>
      <c r="K14">
        <v>3</v>
      </c>
      <c r="L14">
        <v>3</v>
      </c>
    </row>
    <row r="15" spans="1:12" x14ac:dyDescent="0.25">
      <c r="A15" t="s">
        <v>25</v>
      </c>
      <c r="B15">
        <v>15.2</v>
      </c>
      <c r="C15">
        <v>8</v>
      </c>
      <c r="D15">
        <v>275.8</v>
      </c>
      <c r="E15">
        <v>180</v>
      </c>
      <c r="F15">
        <v>3.07</v>
      </c>
      <c r="G15">
        <v>3.78</v>
      </c>
      <c r="H15">
        <v>18</v>
      </c>
      <c r="I15">
        <v>0</v>
      </c>
      <c r="J15">
        <v>0</v>
      </c>
      <c r="K15">
        <v>3</v>
      </c>
      <c r="L15">
        <v>3</v>
      </c>
    </row>
    <row r="16" spans="1:12" x14ac:dyDescent="0.25">
      <c r="A16" t="s">
        <v>26</v>
      </c>
      <c r="B16">
        <v>10.4</v>
      </c>
      <c r="C16">
        <v>8</v>
      </c>
      <c r="D16">
        <v>472</v>
      </c>
      <c r="E16">
        <v>205</v>
      </c>
      <c r="F16">
        <v>2.93</v>
      </c>
      <c r="G16">
        <v>5.25</v>
      </c>
      <c r="H16">
        <v>17.98</v>
      </c>
      <c r="I16">
        <v>0</v>
      </c>
      <c r="J16">
        <v>0</v>
      </c>
      <c r="K16">
        <v>3</v>
      </c>
      <c r="L16">
        <v>4</v>
      </c>
    </row>
    <row r="17" spans="1:12" x14ac:dyDescent="0.25">
      <c r="A17" t="s">
        <v>27</v>
      </c>
      <c r="B17">
        <v>10.4</v>
      </c>
      <c r="C17">
        <v>8</v>
      </c>
      <c r="D17">
        <v>460</v>
      </c>
      <c r="E17">
        <v>215</v>
      </c>
      <c r="F17">
        <v>3</v>
      </c>
      <c r="G17">
        <v>5.4240000000000004</v>
      </c>
      <c r="H17">
        <v>17.82</v>
      </c>
      <c r="I17">
        <v>0</v>
      </c>
      <c r="J17">
        <v>0</v>
      </c>
      <c r="K17">
        <v>3</v>
      </c>
      <c r="L17">
        <v>4</v>
      </c>
    </row>
    <row r="18" spans="1:12" x14ac:dyDescent="0.25">
      <c r="A18" t="s">
        <v>28</v>
      </c>
      <c r="B18">
        <v>14.7</v>
      </c>
      <c r="C18">
        <v>8</v>
      </c>
      <c r="D18">
        <v>440</v>
      </c>
      <c r="E18">
        <v>230</v>
      </c>
      <c r="F18">
        <v>3.23</v>
      </c>
      <c r="G18">
        <v>5.3449999999999998</v>
      </c>
      <c r="H18">
        <v>17.420000000000002</v>
      </c>
      <c r="I18">
        <v>0</v>
      </c>
      <c r="J18">
        <v>0</v>
      </c>
      <c r="K18">
        <v>3</v>
      </c>
      <c r="L18">
        <v>4</v>
      </c>
    </row>
    <row r="19" spans="1:12" x14ac:dyDescent="0.25">
      <c r="A19" t="s">
        <v>29</v>
      </c>
      <c r="B19">
        <v>32.4</v>
      </c>
      <c r="C19">
        <v>4</v>
      </c>
      <c r="D19">
        <v>78.7</v>
      </c>
      <c r="E19">
        <v>66</v>
      </c>
      <c r="F19">
        <v>4.08</v>
      </c>
      <c r="G19">
        <v>2.2000000000000002</v>
      </c>
      <c r="H19">
        <v>19.47</v>
      </c>
      <c r="I19">
        <v>1</v>
      </c>
      <c r="J19">
        <v>1</v>
      </c>
      <c r="K19">
        <v>4</v>
      </c>
      <c r="L19">
        <v>1</v>
      </c>
    </row>
    <row r="20" spans="1:12" x14ac:dyDescent="0.25">
      <c r="A20" t="s">
        <v>30</v>
      </c>
      <c r="B20">
        <v>30.4</v>
      </c>
      <c r="C20">
        <v>4</v>
      </c>
      <c r="D20">
        <v>75.7</v>
      </c>
      <c r="E20">
        <v>52</v>
      </c>
      <c r="F20">
        <v>4.93</v>
      </c>
      <c r="G20">
        <v>1.615</v>
      </c>
      <c r="H20">
        <v>18.52</v>
      </c>
      <c r="I20">
        <v>1</v>
      </c>
      <c r="J20">
        <v>1</v>
      </c>
      <c r="K20">
        <v>4</v>
      </c>
      <c r="L20">
        <v>2</v>
      </c>
    </row>
    <row r="21" spans="1:12" x14ac:dyDescent="0.25">
      <c r="A21" t="s">
        <v>31</v>
      </c>
      <c r="B21">
        <v>33.9</v>
      </c>
      <c r="C21">
        <v>4</v>
      </c>
      <c r="D21">
        <v>71.099999999999994</v>
      </c>
      <c r="E21">
        <v>65</v>
      </c>
      <c r="F21">
        <v>4.22</v>
      </c>
      <c r="G21">
        <v>1.835</v>
      </c>
      <c r="H21">
        <v>19.899999999999999</v>
      </c>
      <c r="I21">
        <v>1</v>
      </c>
      <c r="J21">
        <v>1</v>
      </c>
      <c r="K21">
        <v>4</v>
      </c>
      <c r="L21">
        <v>1</v>
      </c>
    </row>
    <row r="22" spans="1:12" x14ac:dyDescent="0.25">
      <c r="A22" t="s">
        <v>32</v>
      </c>
      <c r="B22">
        <v>21.5</v>
      </c>
      <c r="C22">
        <v>4</v>
      </c>
      <c r="D22">
        <v>120.1</v>
      </c>
      <c r="E22">
        <v>97</v>
      </c>
      <c r="F22">
        <v>3.7</v>
      </c>
      <c r="G22">
        <v>2.4649999999999999</v>
      </c>
      <c r="H22">
        <v>20.010000000000002</v>
      </c>
      <c r="I22">
        <v>1</v>
      </c>
      <c r="J22">
        <v>0</v>
      </c>
      <c r="K22">
        <v>3</v>
      </c>
      <c r="L22">
        <v>1</v>
      </c>
    </row>
    <row r="23" spans="1:12" x14ac:dyDescent="0.25">
      <c r="A23" t="s">
        <v>33</v>
      </c>
      <c r="B23">
        <v>15.5</v>
      </c>
      <c r="C23">
        <v>8</v>
      </c>
      <c r="D23">
        <v>318</v>
      </c>
      <c r="E23">
        <v>150</v>
      </c>
      <c r="F23">
        <v>2.76</v>
      </c>
      <c r="G23">
        <v>3.52</v>
      </c>
      <c r="H23">
        <v>16.87</v>
      </c>
      <c r="I23">
        <v>0</v>
      </c>
      <c r="J23">
        <v>0</v>
      </c>
      <c r="K23">
        <v>3</v>
      </c>
      <c r="L23">
        <v>2</v>
      </c>
    </row>
    <row r="24" spans="1:12" x14ac:dyDescent="0.25">
      <c r="A24" t="s">
        <v>34</v>
      </c>
      <c r="B24">
        <v>15.2</v>
      </c>
      <c r="C24">
        <v>8</v>
      </c>
      <c r="D24">
        <v>304</v>
      </c>
      <c r="E24">
        <v>150</v>
      </c>
      <c r="F24">
        <v>3.15</v>
      </c>
      <c r="G24">
        <v>3.4350000000000001</v>
      </c>
      <c r="H24">
        <v>17.3</v>
      </c>
      <c r="I24">
        <v>0</v>
      </c>
      <c r="J24">
        <v>0</v>
      </c>
      <c r="K24">
        <v>3</v>
      </c>
      <c r="L24">
        <v>2</v>
      </c>
    </row>
    <row r="25" spans="1:12" x14ac:dyDescent="0.25">
      <c r="A25" t="s">
        <v>35</v>
      </c>
      <c r="B25">
        <v>13.3</v>
      </c>
      <c r="C25">
        <v>8</v>
      </c>
      <c r="D25">
        <v>350</v>
      </c>
      <c r="E25">
        <v>245</v>
      </c>
      <c r="F25">
        <v>3.73</v>
      </c>
      <c r="G25">
        <v>3.84</v>
      </c>
      <c r="H25">
        <v>15.41</v>
      </c>
      <c r="I25">
        <v>0</v>
      </c>
      <c r="J25">
        <v>0</v>
      </c>
      <c r="K25">
        <v>3</v>
      </c>
      <c r="L25">
        <v>4</v>
      </c>
    </row>
    <row r="26" spans="1:12" x14ac:dyDescent="0.25">
      <c r="A26" t="s">
        <v>36</v>
      </c>
      <c r="B26">
        <v>19.2</v>
      </c>
      <c r="C26">
        <v>8</v>
      </c>
      <c r="D26">
        <v>400</v>
      </c>
      <c r="E26">
        <v>175</v>
      </c>
      <c r="F26">
        <v>3.08</v>
      </c>
      <c r="G26">
        <v>3.8450000000000002</v>
      </c>
      <c r="H26">
        <v>17.05</v>
      </c>
      <c r="I26">
        <v>0</v>
      </c>
      <c r="J26">
        <v>0</v>
      </c>
      <c r="K26">
        <v>3</v>
      </c>
      <c r="L26">
        <v>2</v>
      </c>
    </row>
    <row r="27" spans="1:12" x14ac:dyDescent="0.25">
      <c r="A27" t="s">
        <v>37</v>
      </c>
      <c r="B27">
        <v>27.3</v>
      </c>
      <c r="C27">
        <v>4</v>
      </c>
      <c r="D27">
        <v>79</v>
      </c>
      <c r="E27">
        <v>66</v>
      </c>
      <c r="F27">
        <v>4.08</v>
      </c>
      <c r="G27">
        <v>1.9350000000000001</v>
      </c>
      <c r="H27">
        <v>18.899999999999999</v>
      </c>
      <c r="I27">
        <v>1</v>
      </c>
      <c r="J27">
        <v>1</v>
      </c>
      <c r="K27">
        <v>4</v>
      </c>
      <c r="L27">
        <v>1</v>
      </c>
    </row>
    <row r="28" spans="1:12" x14ac:dyDescent="0.25">
      <c r="A28" t="s">
        <v>38</v>
      </c>
      <c r="B28">
        <v>26</v>
      </c>
      <c r="C28">
        <v>4</v>
      </c>
      <c r="D28">
        <v>120.3</v>
      </c>
      <c r="E28">
        <v>91</v>
      </c>
      <c r="F28">
        <v>4.43</v>
      </c>
      <c r="G28">
        <v>2.14</v>
      </c>
      <c r="H28">
        <v>16.7</v>
      </c>
      <c r="I28">
        <v>0</v>
      </c>
      <c r="J28">
        <v>1</v>
      </c>
      <c r="K28">
        <v>5</v>
      </c>
      <c r="L28">
        <v>2</v>
      </c>
    </row>
    <row r="29" spans="1:12" x14ac:dyDescent="0.25">
      <c r="A29" t="s">
        <v>39</v>
      </c>
      <c r="B29">
        <v>30.4</v>
      </c>
      <c r="C29">
        <v>4</v>
      </c>
      <c r="D29">
        <v>95.1</v>
      </c>
      <c r="E29">
        <v>113</v>
      </c>
      <c r="F29">
        <v>3.77</v>
      </c>
      <c r="G29">
        <v>1.5129999999999999</v>
      </c>
      <c r="H29">
        <v>16.899999999999999</v>
      </c>
      <c r="I29">
        <v>1</v>
      </c>
      <c r="J29">
        <v>1</v>
      </c>
      <c r="K29">
        <v>5</v>
      </c>
      <c r="L29">
        <v>2</v>
      </c>
    </row>
    <row r="30" spans="1:12" x14ac:dyDescent="0.25">
      <c r="A30" t="s">
        <v>40</v>
      </c>
      <c r="B30">
        <v>15.8</v>
      </c>
      <c r="C30">
        <v>8</v>
      </c>
      <c r="D30">
        <v>351</v>
      </c>
      <c r="E30">
        <v>264</v>
      </c>
      <c r="F30">
        <v>4.22</v>
      </c>
      <c r="G30">
        <v>3.17</v>
      </c>
      <c r="H30">
        <v>14.5</v>
      </c>
      <c r="I30">
        <v>0</v>
      </c>
      <c r="J30">
        <v>1</v>
      </c>
      <c r="K30">
        <v>5</v>
      </c>
      <c r="L30">
        <v>4</v>
      </c>
    </row>
    <row r="31" spans="1:12" x14ac:dyDescent="0.25">
      <c r="A31" t="s">
        <v>41</v>
      </c>
      <c r="B31">
        <v>19.7</v>
      </c>
      <c r="C31">
        <v>6</v>
      </c>
      <c r="D31">
        <v>145</v>
      </c>
      <c r="E31">
        <v>175</v>
      </c>
      <c r="F31">
        <v>3.62</v>
      </c>
      <c r="G31">
        <v>2.77</v>
      </c>
      <c r="H31">
        <v>15.5</v>
      </c>
      <c r="I31">
        <v>0</v>
      </c>
      <c r="J31">
        <v>1</v>
      </c>
      <c r="K31">
        <v>5</v>
      </c>
      <c r="L31">
        <v>6</v>
      </c>
    </row>
    <row r="32" spans="1:12" x14ac:dyDescent="0.25">
      <c r="A32" t="s">
        <v>42</v>
      </c>
      <c r="B32">
        <v>15</v>
      </c>
      <c r="C32">
        <v>8</v>
      </c>
      <c r="D32">
        <v>301</v>
      </c>
      <c r="E32">
        <v>335</v>
      </c>
      <c r="F32">
        <v>3.54</v>
      </c>
      <c r="G32">
        <v>3.57</v>
      </c>
      <c r="H32">
        <v>14.6</v>
      </c>
      <c r="I32">
        <v>0</v>
      </c>
      <c r="J32">
        <v>1</v>
      </c>
      <c r="K32">
        <v>5</v>
      </c>
      <c r="L32">
        <v>8</v>
      </c>
    </row>
    <row r="33" spans="1:12" x14ac:dyDescent="0.25">
      <c r="A33" t="s">
        <v>43</v>
      </c>
      <c r="B33">
        <v>21.4</v>
      </c>
      <c r="C33">
        <v>4</v>
      </c>
      <c r="D33">
        <v>121</v>
      </c>
      <c r="E33">
        <v>109</v>
      </c>
      <c r="F33">
        <v>4.1100000000000003</v>
      </c>
      <c r="G33">
        <v>2.78</v>
      </c>
      <c r="H33">
        <v>18.600000000000001</v>
      </c>
      <c r="I33">
        <v>1</v>
      </c>
      <c r="J33">
        <v>1</v>
      </c>
      <c r="K33">
        <v>4</v>
      </c>
      <c r="L33">
        <v>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I8" sqref="I8"/>
    </sheetView>
  </sheetViews>
  <sheetFormatPr defaultRowHeight="15" x14ac:dyDescent="0.25"/>
  <cols>
    <col min="1" max="1" width="17.28515625" customWidth="1"/>
    <col min="2" max="2" width="19.7109375" customWidth="1"/>
    <col min="3" max="3" width="13.28515625" customWidth="1"/>
    <col min="6" max="6" width="13.42578125" customWidth="1"/>
    <col min="7" max="7" width="14.85546875" customWidth="1"/>
    <col min="8" max="8" width="12.5703125" customWidth="1"/>
    <col min="9" max="9" width="11.85546875" customWidth="1"/>
  </cols>
  <sheetData>
    <row r="1" spans="1:3" x14ac:dyDescent="0.25">
      <c r="A1" t="s">
        <v>72</v>
      </c>
      <c r="B1" t="s">
        <v>73</v>
      </c>
      <c r="C1" t="s">
        <v>74</v>
      </c>
    </row>
    <row r="2" spans="1:3" x14ac:dyDescent="0.25">
      <c r="A2">
        <v>1</v>
      </c>
      <c r="B2">
        <v>14</v>
      </c>
      <c r="C2">
        <v>2.8</v>
      </c>
    </row>
    <row r="3" spans="1:3" x14ac:dyDescent="0.25">
      <c r="A3">
        <v>2</v>
      </c>
      <c r="B3">
        <v>25</v>
      </c>
      <c r="C3">
        <v>3.6</v>
      </c>
    </row>
    <row r="4" spans="1:3" x14ac:dyDescent="0.25">
      <c r="A4">
        <v>3</v>
      </c>
      <c r="B4">
        <v>15</v>
      </c>
      <c r="C4">
        <v>3.4</v>
      </c>
    </row>
    <row r="5" spans="1:3" x14ac:dyDescent="0.25">
      <c r="A5">
        <v>4</v>
      </c>
      <c r="B5">
        <v>5</v>
      </c>
      <c r="C5">
        <v>3</v>
      </c>
    </row>
    <row r="6" spans="1:3" x14ac:dyDescent="0.25">
      <c r="A6">
        <v>5</v>
      </c>
      <c r="B6">
        <v>10</v>
      </c>
      <c r="C6">
        <v>3.1</v>
      </c>
    </row>
    <row r="7" spans="1:3" x14ac:dyDescent="0.25">
      <c r="A7">
        <v>6</v>
      </c>
      <c r="B7">
        <v>12</v>
      </c>
      <c r="C7">
        <v>3.3</v>
      </c>
    </row>
    <row r="8" spans="1:3" x14ac:dyDescent="0.25">
      <c r="A8">
        <v>7</v>
      </c>
      <c r="B8">
        <v>5</v>
      </c>
      <c r="C8">
        <v>2.7</v>
      </c>
    </row>
    <row r="9" spans="1:3" x14ac:dyDescent="0.25">
      <c r="A9">
        <v>8</v>
      </c>
      <c r="B9">
        <v>21</v>
      </c>
      <c r="C9">
        <v>3.8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sqref="A1:C9"/>
    </sheetView>
  </sheetViews>
  <sheetFormatPr defaultRowHeight="15" x14ac:dyDescent="0.25"/>
  <cols>
    <col min="1" max="1" width="12.7109375" customWidth="1"/>
    <col min="2" max="2" width="12.85546875" customWidth="1"/>
    <col min="3" max="3" width="12.5703125" customWidth="1"/>
  </cols>
  <sheetData>
    <row r="1" spans="1:9" x14ac:dyDescent="0.25">
      <c r="A1" t="s">
        <v>72</v>
      </c>
      <c r="B1" t="s">
        <v>73</v>
      </c>
      <c r="C1" t="s">
        <v>74</v>
      </c>
    </row>
    <row r="2" spans="1:9" x14ac:dyDescent="0.25">
      <c r="A2">
        <v>1</v>
      </c>
      <c r="B2">
        <v>14</v>
      </c>
      <c r="C2">
        <v>2.8</v>
      </c>
    </row>
    <row r="3" spans="1:9" x14ac:dyDescent="0.25">
      <c r="A3">
        <v>2</v>
      </c>
      <c r="B3">
        <v>25</v>
      </c>
      <c r="C3">
        <v>3.6</v>
      </c>
    </row>
    <row r="4" spans="1:9" x14ac:dyDescent="0.25">
      <c r="A4">
        <v>3</v>
      </c>
      <c r="B4">
        <v>15</v>
      </c>
      <c r="C4">
        <v>3.4</v>
      </c>
    </row>
    <row r="5" spans="1:9" x14ac:dyDescent="0.25">
      <c r="A5">
        <v>4</v>
      </c>
      <c r="B5">
        <v>5</v>
      </c>
      <c r="C5">
        <v>3</v>
      </c>
    </row>
    <row r="6" spans="1:9" x14ac:dyDescent="0.25">
      <c r="A6">
        <v>5</v>
      </c>
      <c r="B6">
        <v>10</v>
      </c>
      <c r="C6">
        <v>3.1</v>
      </c>
    </row>
    <row r="7" spans="1:9" x14ac:dyDescent="0.25">
      <c r="A7">
        <v>6</v>
      </c>
      <c r="B7">
        <v>12</v>
      </c>
      <c r="C7">
        <v>3.3</v>
      </c>
    </row>
    <row r="8" spans="1:9" x14ac:dyDescent="0.25">
      <c r="A8">
        <v>7</v>
      </c>
      <c r="B8">
        <v>5</v>
      </c>
      <c r="C8">
        <v>2.7</v>
      </c>
    </row>
    <row r="9" spans="1:9" x14ac:dyDescent="0.25">
      <c r="A9">
        <v>8</v>
      </c>
      <c r="B9">
        <v>21</v>
      </c>
      <c r="C9">
        <v>3.8</v>
      </c>
    </row>
    <row r="11" spans="1:9" x14ac:dyDescent="0.25">
      <c r="A11">
        <f>_xlfn.COVARIANCE.P(B2:B9,C2:C9)</f>
        <v>1.9203124999999996</v>
      </c>
    </row>
    <row r="13" spans="1:9" ht="15.75" thickBot="1" x14ac:dyDescent="0.3"/>
    <row r="14" spans="1:9" x14ac:dyDescent="0.25">
      <c r="A14" s="3"/>
      <c r="B14" s="3" t="s">
        <v>73</v>
      </c>
      <c r="C14" s="3" t="s">
        <v>74</v>
      </c>
    </row>
    <row r="15" spans="1:9" x14ac:dyDescent="0.25">
      <c r="A15" s="1" t="s">
        <v>73</v>
      </c>
      <c r="B15" s="1">
        <f>VARP('3d'!$B$2:$B$9)</f>
        <v>43.734375</v>
      </c>
      <c r="C15" s="1"/>
      <c r="E15" s="1">
        <f>VARP('3d'!$B$2:$B$9)</f>
        <v>43.734375</v>
      </c>
      <c r="F15" t="s">
        <v>77</v>
      </c>
      <c r="I15">
        <f>_xlfn.VAR.P(B2:B9)</f>
        <v>43.734375</v>
      </c>
    </row>
    <row r="16" spans="1:9" ht="15.75" thickBot="1" x14ac:dyDescent="0.3">
      <c r="A16" s="2" t="s">
        <v>74</v>
      </c>
      <c r="B16" s="2">
        <v>1.9203124999999996</v>
      </c>
      <c r="C16" s="2">
        <f>VARP('3d'!$C$2:$C$9)</f>
        <v>0.12859375000000028</v>
      </c>
      <c r="E16">
        <f>VARP('3d'!$C$2:$C$9)</f>
        <v>0.12859375000000028</v>
      </c>
      <c r="F16" t="s">
        <v>78</v>
      </c>
      <c r="I16">
        <f>_xlfn.VAR.P(C2:C9)</f>
        <v>0.12859375000000028</v>
      </c>
    </row>
    <row r="18" spans="5:5" x14ac:dyDescent="0.25">
      <c r="E18" t="s">
        <v>79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A9" sqref="A9:C14"/>
    </sheetView>
  </sheetViews>
  <sheetFormatPr defaultRowHeight="15" x14ac:dyDescent="0.25"/>
  <sheetData>
    <row r="1" spans="1:2" x14ac:dyDescent="0.25">
      <c r="A1" t="s">
        <v>75</v>
      </c>
      <c r="B1" t="s">
        <v>76</v>
      </c>
    </row>
    <row r="2" spans="1:2" x14ac:dyDescent="0.25">
      <c r="A2">
        <v>90</v>
      </c>
      <c r="B2">
        <v>60</v>
      </c>
    </row>
    <row r="3" spans="1:2" x14ac:dyDescent="0.25">
      <c r="A3">
        <v>90</v>
      </c>
      <c r="B3">
        <v>90</v>
      </c>
    </row>
    <row r="4" spans="1:2" x14ac:dyDescent="0.25">
      <c r="A4">
        <v>60</v>
      </c>
      <c r="B4">
        <v>60</v>
      </c>
    </row>
    <row r="5" spans="1:2" x14ac:dyDescent="0.25">
      <c r="A5">
        <v>60</v>
      </c>
      <c r="B5">
        <v>60</v>
      </c>
    </row>
    <row r="6" spans="1:2" x14ac:dyDescent="0.25">
      <c r="A6">
        <v>30</v>
      </c>
      <c r="B6">
        <v>30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B23" sqref="B23"/>
    </sheetView>
  </sheetViews>
  <sheetFormatPr defaultRowHeight="15" x14ac:dyDescent="0.25"/>
  <cols>
    <col min="1" max="1" width="12" customWidth="1"/>
    <col min="2" max="2" width="12.5703125" customWidth="1"/>
    <col min="3" max="3" width="13.42578125" customWidth="1"/>
  </cols>
  <sheetData>
    <row r="1" spans="1:3" x14ac:dyDescent="0.25">
      <c r="A1" t="s">
        <v>72</v>
      </c>
      <c r="B1" t="s">
        <v>73</v>
      </c>
      <c r="C1" t="s">
        <v>74</v>
      </c>
    </row>
    <row r="2" spans="1:3" x14ac:dyDescent="0.25">
      <c r="A2">
        <v>1</v>
      </c>
      <c r="B2">
        <v>14</v>
      </c>
      <c r="C2">
        <v>2.8</v>
      </c>
    </row>
    <row r="3" spans="1:3" x14ac:dyDescent="0.25">
      <c r="A3">
        <v>2</v>
      </c>
      <c r="B3">
        <v>25</v>
      </c>
      <c r="C3">
        <v>3.6</v>
      </c>
    </row>
    <row r="4" spans="1:3" x14ac:dyDescent="0.25">
      <c r="A4">
        <v>3</v>
      </c>
      <c r="B4">
        <v>15</v>
      </c>
      <c r="C4">
        <v>3.4</v>
      </c>
    </row>
    <row r="5" spans="1:3" x14ac:dyDescent="0.25">
      <c r="A5">
        <v>4</v>
      </c>
      <c r="B5">
        <v>5</v>
      </c>
      <c r="C5">
        <v>3</v>
      </c>
    </row>
    <row r="6" spans="1:3" x14ac:dyDescent="0.25">
      <c r="A6">
        <v>5</v>
      </c>
      <c r="B6">
        <v>10</v>
      </c>
      <c r="C6">
        <v>3.1</v>
      </c>
    </row>
    <row r="7" spans="1:3" x14ac:dyDescent="0.25">
      <c r="A7">
        <v>6</v>
      </c>
      <c r="B7">
        <v>12</v>
      </c>
      <c r="C7">
        <v>3.3</v>
      </c>
    </row>
    <row r="8" spans="1:3" x14ac:dyDescent="0.25">
      <c r="A8">
        <v>7</v>
      </c>
      <c r="B8">
        <v>5</v>
      </c>
      <c r="C8">
        <v>2.7</v>
      </c>
    </row>
    <row r="9" spans="1:3" x14ac:dyDescent="0.25">
      <c r="A9">
        <v>8</v>
      </c>
      <c r="B9">
        <v>21</v>
      </c>
      <c r="C9">
        <v>3.8</v>
      </c>
    </row>
    <row r="11" spans="1:3" x14ac:dyDescent="0.25">
      <c r="A11">
        <f>CORREL(B2:B9,C2:C9)</f>
        <v>0.80974917842844851</v>
      </c>
    </row>
    <row r="12" spans="1:3" ht="15.75" thickBot="1" x14ac:dyDescent="0.3"/>
    <row r="13" spans="1:3" x14ac:dyDescent="0.25">
      <c r="A13" s="3"/>
      <c r="B13" s="3" t="s">
        <v>73</v>
      </c>
      <c r="C13" s="3" t="s">
        <v>74</v>
      </c>
    </row>
    <row r="14" spans="1:3" x14ac:dyDescent="0.25">
      <c r="A14" s="1" t="s">
        <v>73</v>
      </c>
      <c r="B14" s="1">
        <v>1</v>
      </c>
      <c r="C14" s="1"/>
    </row>
    <row r="15" spans="1:3" ht="15.75" thickBot="1" x14ac:dyDescent="0.3">
      <c r="A15" s="2" t="s">
        <v>74</v>
      </c>
      <c r="B15" s="2">
        <v>0.80974917842844851</v>
      </c>
      <c r="C15" s="2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A8" sqref="A8:D13"/>
    </sheetView>
  </sheetViews>
  <sheetFormatPr defaultRowHeight="15" x14ac:dyDescent="0.25"/>
  <sheetData>
    <row r="1" spans="1:2" x14ac:dyDescent="0.25">
      <c r="A1" t="s">
        <v>75</v>
      </c>
      <c r="B1" t="s">
        <v>76</v>
      </c>
    </row>
    <row r="2" spans="1:2" x14ac:dyDescent="0.25">
      <c r="A2">
        <v>90</v>
      </c>
      <c r="B2">
        <v>60</v>
      </c>
    </row>
    <row r="3" spans="1:2" x14ac:dyDescent="0.25">
      <c r="A3">
        <v>90</v>
      </c>
      <c r="B3">
        <v>90</v>
      </c>
    </row>
    <row r="4" spans="1:2" x14ac:dyDescent="0.25">
      <c r="A4">
        <v>60</v>
      </c>
      <c r="B4">
        <v>60</v>
      </c>
    </row>
    <row r="5" spans="1:2" x14ac:dyDescent="0.25">
      <c r="A5">
        <v>60</v>
      </c>
      <c r="B5">
        <v>60</v>
      </c>
    </row>
    <row r="6" spans="1:2" x14ac:dyDescent="0.25">
      <c r="A6">
        <v>30</v>
      </c>
      <c r="B6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3a</vt:lpstr>
      <vt:lpstr>3b</vt:lpstr>
      <vt:lpstr>3c</vt:lpstr>
      <vt:lpstr>3d</vt:lpstr>
      <vt:lpstr>3e</vt:lpstr>
      <vt:lpstr>3f</vt:lpstr>
      <vt:lpstr>3g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2020-07-12T13:09:22Z</dcterms:modified>
</cp:coreProperties>
</file>