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Excelsis\"/>
    </mc:Choice>
  </mc:AlternateContent>
  <xr:revisionPtr revIDLastSave="0" documentId="8_{8B1F94EE-43B5-433E-9F3A-837B8D3B26F2}" xr6:coauthVersionLast="47" xr6:coauthVersionMax="47" xr10:uidLastSave="{00000000-0000-0000-0000-000000000000}"/>
  <bookViews>
    <workbookView xWindow="-96" yWindow="-96" windowWidth="23232" windowHeight="13872" activeTab="1" xr2:uid="{3FA79FE1-D07A-4001-ADBD-16FDD3D4F9FA}"/>
  </bookViews>
  <sheets>
    <sheet name="Tabelle1" sheetId="1" r:id="rId1"/>
    <sheet name="Tabelle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K11" i="2"/>
  <c r="K14" i="2"/>
  <c r="K27" i="2"/>
  <c r="K30" i="2"/>
  <c r="K43" i="2"/>
  <c r="K46" i="2"/>
  <c r="K59" i="2"/>
  <c r="K62" i="2"/>
  <c r="K75" i="2"/>
  <c r="K78" i="2"/>
  <c r="K90" i="2"/>
  <c r="K91" i="2"/>
  <c r="K94" i="2"/>
  <c r="K106" i="2"/>
  <c r="K107" i="2"/>
  <c r="K110" i="2"/>
  <c r="K122" i="2"/>
  <c r="K123" i="2"/>
  <c r="K126" i="2"/>
  <c r="K138" i="2"/>
  <c r="K139" i="2"/>
  <c r="K142" i="2"/>
  <c r="K154" i="2"/>
  <c r="K155" i="2"/>
  <c r="K158" i="2"/>
  <c r="K170" i="2"/>
  <c r="K171" i="2"/>
  <c r="K174" i="2"/>
  <c r="K186" i="2"/>
  <c r="K187" i="2"/>
  <c r="K190" i="2"/>
  <c r="K202" i="2"/>
  <c r="K203" i="2"/>
  <c r="K206" i="2"/>
  <c r="K218" i="2"/>
  <c r="K219" i="2"/>
  <c r="K222" i="2"/>
  <c r="K234" i="2"/>
  <c r="K235" i="2"/>
  <c r="K238" i="2"/>
  <c r="K250" i="2"/>
  <c r="K251" i="2"/>
  <c r="K254" i="2"/>
  <c r="K266" i="2"/>
  <c r="K267" i="2"/>
  <c r="K270" i="2"/>
  <c r="K282" i="2"/>
  <c r="K283" i="2"/>
  <c r="K286" i="2"/>
  <c r="K298" i="2"/>
  <c r="K299" i="2"/>
  <c r="K302" i="2"/>
  <c r="K314" i="2"/>
  <c r="K315" i="2"/>
  <c r="K318" i="2"/>
  <c r="K330" i="2"/>
  <c r="K331" i="2"/>
  <c r="K334" i="2"/>
  <c r="K346" i="2"/>
  <c r="K347" i="2"/>
  <c r="K350" i="2"/>
  <c r="K362" i="2"/>
  <c r="K363" i="2"/>
  <c r="K366" i="2"/>
  <c r="K378" i="2"/>
  <c r="K379" i="2"/>
  <c r="K382" i="2"/>
  <c r="K394" i="2"/>
  <c r="K395" i="2"/>
  <c r="K398" i="2"/>
  <c r="K410" i="2"/>
  <c r="K411" i="2"/>
  <c r="K414" i="2"/>
  <c r="K426" i="2"/>
  <c r="K427" i="2"/>
  <c r="K430" i="2"/>
  <c r="K442" i="2"/>
  <c r="K443" i="2"/>
  <c r="K446" i="2"/>
  <c r="K458" i="2"/>
  <c r="K459" i="2"/>
  <c r="K462" i="2"/>
  <c r="K474" i="2"/>
  <c r="K475" i="2"/>
  <c r="K478" i="2"/>
  <c r="K490" i="2"/>
  <c r="K491" i="2"/>
  <c r="K494" i="2"/>
  <c r="K506" i="2"/>
  <c r="K507" i="2"/>
  <c r="K510" i="2"/>
  <c r="K522" i="2"/>
  <c r="K523" i="2"/>
  <c r="K526" i="2"/>
  <c r="K538" i="2"/>
  <c r="K539" i="2"/>
  <c r="K542" i="2"/>
  <c r="K554" i="2"/>
  <c r="K555" i="2"/>
  <c r="K558" i="2"/>
  <c r="K570" i="2"/>
  <c r="K571" i="2"/>
  <c r="K574" i="2"/>
  <c r="K586" i="2"/>
  <c r="K587" i="2"/>
  <c r="K590" i="2"/>
  <c r="K602" i="2"/>
  <c r="K603" i="2"/>
  <c r="K606" i="2"/>
  <c r="K618" i="2"/>
  <c r="K619" i="2"/>
  <c r="K622" i="2"/>
  <c r="K634" i="2"/>
  <c r="K635" i="2"/>
  <c r="K638" i="2"/>
  <c r="K650" i="2"/>
  <c r="K651" i="2"/>
  <c r="K654" i="2"/>
  <c r="K666" i="2"/>
  <c r="K667" i="2"/>
  <c r="K670" i="2"/>
  <c r="K682" i="2"/>
  <c r="K683" i="2"/>
  <c r="K686" i="2"/>
  <c r="K698" i="2"/>
  <c r="K699" i="2"/>
  <c r="K702" i="2"/>
  <c r="K714" i="2"/>
  <c r="K715" i="2"/>
  <c r="K718" i="2"/>
  <c r="K730" i="2"/>
  <c r="K731" i="2"/>
  <c r="K734" i="2"/>
  <c r="K746" i="2"/>
  <c r="K747" i="2"/>
  <c r="K750" i="2"/>
  <c r="K762" i="2"/>
  <c r="K763" i="2"/>
  <c r="K766" i="2"/>
  <c r="K778" i="2"/>
  <c r="K779" i="2"/>
  <c r="K782" i="2"/>
  <c r="K794" i="2"/>
  <c r="K795" i="2"/>
  <c r="K798" i="2"/>
  <c r="K810" i="2"/>
  <c r="K811" i="2"/>
  <c r="K814" i="2"/>
  <c r="K826" i="2"/>
  <c r="K827" i="2"/>
  <c r="K830" i="2"/>
  <c r="K842" i="2"/>
  <c r="K843" i="2"/>
  <c r="K846" i="2"/>
  <c r="K858" i="2"/>
  <c r="K859" i="2"/>
  <c r="K862" i="2"/>
  <c r="K874" i="2"/>
  <c r="K875" i="2"/>
  <c r="K878" i="2"/>
  <c r="K890" i="2"/>
  <c r="K891" i="2"/>
  <c r="K894" i="2"/>
  <c r="K906" i="2"/>
  <c r="K907" i="2"/>
  <c r="K910" i="2"/>
  <c r="K922" i="2"/>
  <c r="K923" i="2"/>
  <c r="K926" i="2"/>
  <c r="K938" i="2"/>
  <c r="K939" i="2"/>
  <c r="K942" i="2"/>
  <c r="K954" i="2"/>
  <c r="K955" i="2"/>
  <c r="K958" i="2"/>
  <c r="K970" i="2"/>
  <c r="K971" i="2"/>
  <c r="K974" i="2"/>
  <c r="K986" i="2"/>
  <c r="K987" i="2"/>
  <c r="K990" i="2"/>
  <c r="K2" i="2"/>
  <c r="H2" i="2"/>
  <c r="H3" i="2"/>
  <c r="K3" i="2" s="1"/>
  <c r="H4" i="2"/>
  <c r="K4" i="2" s="1"/>
  <c r="H5" i="2"/>
  <c r="K5" i="2" s="1"/>
  <c r="H6" i="2"/>
  <c r="K6" i="2" s="1"/>
  <c r="H7" i="2"/>
  <c r="K7" i="2" s="1"/>
  <c r="H8" i="2"/>
  <c r="K8" i="2" s="1"/>
  <c r="H9" i="2"/>
  <c r="K9" i="2" s="1"/>
  <c r="H10" i="2"/>
  <c r="K10" i="2" s="1"/>
  <c r="H11" i="2"/>
  <c r="H12" i="2"/>
  <c r="K12" i="2" s="1"/>
  <c r="H13" i="2"/>
  <c r="K13" i="2" s="1"/>
  <c r="H14" i="2"/>
  <c r="H15" i="2"/>
  <c r="K15" i="2" s="1"/>
  <c r="H16" i="2"/>
  <c r="K16" i="2" s="1"/>
  <c r="H17" i="2"/>
  <c r="K17" i="2" s="1"/>
  <c r="H18" i="2"/>
  <c r="K18" i="2" s="1"/>
  <c r="H19" i="2"/>
  <c r="K19" i="2" s="1"/>
  <c r="H20" i="2"/>
  <c r="K20" i="2" s="1"/>
  <c r="H21" i="2"/>
  <c r="K21" i="2" s="1"/>
  <c r="H22" i="2"/>
  <c r="K22" i="2" s="1"/>
  <c r="H23" i="2"/>
  <c r="K23" i="2" s="1"/>
  <c r="H24" i="2"/>
  <c r="K24" i="2" s="1"/>
  <c r="H25" i="2"/>
  <c r="K25" i="2" s="1"/>
  <c r="H26" i="2"/>
  <c r="K26" i="2" s="1"/>
  <c r="H27" i="2"/>
  <c r="H28" i="2"/>
  <c r="K28" i="2" s="1"/>
  <c r="H29" i="2"/>
  <c r="K29" i="2" s="1"/>
  <c r="H30" i="2"/>
  <c r="H31" i="2"/>
  <c r="K31" i="2" s="1"/>
  <c r="H32" i="2"/>
  <c r="K32" i="2" s="1"/>
  <c r="H33" i="2"/>
  <c r="K33" i="2" s="1"/>
  <c r="H34" i="2"/>
  <c r="K34" i="2" s="1"/>
  <c r="H35" i="2"/>
  <c r="K35" i="2" s="1"/>
  <c r="H36" i="2"/>
  <c r="K36" i="2" s="1"/>
  <c r="H37" i="2"/>
  <c r="K37" i="2" s="1"/>
  <c r="H38" i="2"/>
  <c r="K38" i="2" s="1"/>
  <c r="H39" i="2"/>
  <c r="K39" i="2" s="1"/>
  <c r="H40" i="2"/>
  <c r="K40" i="2" s="1"/>
  <c r="H41" i="2"/>
  <c r="K41" i="2" s="1"/>
  <c r="H42" i="2"/>
  <c r="K42" i="2" s="1"/>
  <c r="H43" i="2"/>
  <c r="H44" i="2"/>
  <c r="K44" i="2" s="1"/>
  <c r="H45" i="2"/>
  <c r="K45" i="2" s="1"/>
  <c r="H46" i="2"/>
  <c r="H47" i="2"/>
  <c r="K47" i="2" s="1"/>
  <c r="H48" i="2"/>
  <c r="K48" i="2" s="1"/>
  <c r="H49" i="2"/>
  <c r="K49" i="2" s="1"/>
  <c r="H50" i="2"/>
  <c r="K50" i="2" s="1"/>
  <c r="H51" i="2"/>
  <c r="K51" i="2" s="1"/>
  <c r="H52" i="2"/>
  <c r="K52" i="2" s="1"/>
  <c r="H53" i="2"/>
  <c r="K53" i="2" s="1"/>
  <c r="H54" i="2"/>
  <c r="K54" i="2" s="1"/>
  <c r="H55" i="2"/>
  <c r="K55" i="2" s="1"/>
  <c r="H56" i="2"/>
  <c r="K56" i="2" s="1"/>
  <c r="H57" i="2"/>
  <c r="K57" i="2" s="1"/>
  <c r="H58" i="2"/>
  <c r="K58" i="2" s="1"/>
  <c r="H59" i="2"/>
  <c r="H60" i="2"/>
  <c r="K60" i="2" s="1"/>
  <c r="H61" i="2"/>
  <c r="K61" i="2" s="1"/>
  <c r="H62" i="2"/>
  <c r="H63" i="2"/>
  <c r="K63" i="2" s="1"/>
  <c r="H64" i="2"/>
  <c r="K64" i="2" s="1"/>
  <c r="H65" i="2"/>
  <c r="K65" i="2" s="1"/>
  <c r="H66" i="2"/>
  <c r="K66" i="2" s="1"/>
  <c r="H67" i="2"/>
  <c r="K67" i="2" s="1"/>
  <c r="H68" i="2"/>
  <c r="K68" i="2" s="1"/>
  <c r="H69" i="2"/>
  <c r="K69" i="2" s="1"/>
  <c r="H70" i="2"/>
  <c r="K70" i="2" s="1"/>
  <c r="H71" i="2"/>
  <c r="K71" i="2" s="1"/>
  <c r="H72" i="2"/>
  <c r="K72" i="2" s="1"/>
  <c r="H73" i="2"/>
  <c r="K73" i="2" s="1"/>
  <c r="H74" i="2"/>
  <c r="K74" i="2" s="1"/>
  <c r="H75" i="2"/>
  <c r="H76" i="2"/>
  <c r="K76" i="2" s="1"/>
  <c r="H77" i="2"/>
  <c r="K77" i="2" s="1"/>
  <c r="H78" i="2"/>
  <c r="H79" i="2"/>
  <c r="K79" i="2" s="1"/>
  <c r="H80" i="2"/>
  <c r="K80" i="2" s="1"/>
  <c r="H81" i="2"/>
  <c r="K81" i="2" s="1"/>
  <c r="H82" i="2"/>
  <c r="K82" i="2" s="1"/>
  <c r="H83" i="2"/>
  <c r="K83" i="2" s="1"/>
  <c r="H84" i="2"/>
  <c r="K84" i="2" s="1"/>
  <c r="H85" i="2"/>
  <c r="K85" i="2" s="1"/>
  <c r="H86" i="2"/>
  <c r="K86" i="2" s="1"/>
  <c r="H87" i="2"/>
  <c r="K87" i="2" s="1"/>
  <c r="H88" i="2"/>
  <c r="K88" i="2" s="1"/>
  <c r="H89" i="2"/>
  <c r="K89" i="2" s="1"/>
  <c r="H90" i="2"/>
  <c r="H91" i="2"/>
  <c r="H92" i="2"/>
  <c r="K92" i="2" s="1"/>
  <c r="H93" i="2"/>
  <c r="K93" i="2" s="1"/>
  <c r="H94" i="2"/>
  <c r="H95" i="2"/>
  <c r="K95" i="2" s="1"/>
  <c r="H96" i="2"/>
  <c r="K96" i="2" s="1"/>
  <c r="H97" i="2"/>
  <c r="K97" i="2" s="1"/>
  <c r="H98" i="2"/>
  <c r="K98" i="2" s="1"/>
  <c r="H99" i="2"/>
  <c r="K99" i="2" s="1"/>
  <c r="H100" i="2"/>
  <c r="K100" i="2" s="1"/>
  <c r="H101" i="2"/>
  <c r="K101" i="2" s="1"/>
  <c r="H102" i="2"/>
  <c r="K102" i="2" s="1"/>
  <c r="H103" i="2"/>
  <c r="K103" i="2" s="1"/>
  <c r="H104" i="2"/>
  <c r="K104" i="2" s="1"/>
  <c r="H105" i="2"/>
  <c r="K105" i="2" s="1"/>
  <c r="H106" i="2"/>
  <c r="H107" i="2"/>
  <c r="H108" i="2"/>
  <c r="K108" i="2" s="1"/>
  <c r="H109" i="2"/>
  <c r="K109" i="2" s="1"/>
  <c r="H110" i="2"/>
  <c r="H111" i="2"/>
  <c r="K111" i="2" s="1"/>
  <c r="H112" i="2"/>
  <c r="K112" i="2" s="1"/>
  <c r="H113" i="2"/>
  <c r="K113" i="2" s="1"/>
  <c r="H114" i="2"/>
  <c r="K114" i="2" s="1"/>
  <c r="H115" i="2"/>
  <c r="K115" i="2" s="1"/>
  <c r="H116" i="2"/>
  <c r="K116" i="2" s="1"/>
  <c r="H117" i="2"/>
  <c r="K117" i="2" s="1"/>
  <c r="H118" i="2"/>
  <c r="K118" i="2" s="1"/>
  <c r="H119" i="2"/>
  <c r="K119" i="2" s="1"/>
  <c r="H120" i="2"/>
  <c r="K120" i="2" s="1"/>
  <c r="H121" i="2"/>
  <c r="K121" i="2" s="1"/>
  <c r="H122" i="2"/>
  <c r="H123" i="2"/>
  <c r="H124" i="2"/>
  <c r="K124" i="2" s="1"/>
  <c r="H125" i="2"/>
  <c r="K125" i="2" s="1"/>
  <c r="H126" i="2"/>
  <c r="H127" i="2"/>
  <c r="K127" i="2" s="1"/>
  <c r="H128" i="2"/>
  <c r="K128" i="2" s="1"/>
  <c r="H129" i="2"/>
  <c r="K129" i="2" s="1"/>
  <c r="H130" i="2"/>
  <c r="K130" i="2" s="1"/>
  <c r="H131" i="2"/>
  <c r="K131" i="2" s="1"/>
  <c r="H132" i="2"/>
  <c r="K132" i="2" s="1"/>
  <c r="H133" i="2"/>
  <c r="K133" i="2" s="1"/>
  <c r="H134" i="2"/>
  <c r="K134" i="2" s="1"/>
  <c r="H135" i="2"/>
  <c r="K135" i="2" s="1"/>
  <c r="H136" i="2"/>
  <c r="K136" i="2" s="1"/>
  <c r="H137" i="2"/>
  <c r="K137" i="2" s="1"/>
  <c r="H138" i="2"/>
  <c r="H139" i="2"/>
  <c r="H140" i="2"/>
  <c r="K140" i="2" s="1"/>
  <c r="H141" i="2"/>
  <c r="K141" i="2" s="1"/>
  <c r="H142" i="2"/>
  <c r="H143" i="2"/>
  <c r="K143" i="2" s="1"/>
  <c r="H144" i="2"/>
  <c r="K144" i="2" s="1"/>
  <c r="H145" i="2"/>
  <c r="K145" i="2" s="1"/>
  <c r="H146" i="2"/>
  <c r="K146" i="2" s="1"/>
  <c r="H147" i="2"/>
  <c r="K147" i="2" s="1"/>
  <c r="H148" i="2"/>
  <c r="K148" i="2" s="1"/>
  <c r="H149" i="2"/>
  <c r="K149" i="2" s="1"/>
  <c r="H150" i="2"/>
  <c r="K150" i="2" s="1"/>
  <c r="H151" i="2"/>
  <c r="K151" i="2" s="1"/>
  <c r="H152" i="2"/>
  <c r="K152" i="2" s="1"/>
  <c r="H153" i="2"/>
  <c r="K153" i="2" s="1"/>
  <c r="H154" i="2"/>
  <c r="H155" i="2"/>
  <c r="H156" i="2"/>
  <c r="K156" i="2" s="1"/>
  <c r="H157" i="2"/>
  <c r="K157" i="2" s="1"/>
  <c r="H158" i="2"/>
  <c r="H159" i="2"/>
  <c r="K159" i="2" s="1"/>
  <c r="H160" i="2"/>
  <c r="K160" i="2" s="1"/>
  <c r="H161" i="2"/>
  <c r="K161" i="2" s="1"/>
  <c r="H162" i="2"/>
  <c r="K162" i="2" s="1"/>
  <c r="H163" i="2"/>
  <c r="K163" i="2" s="1"/>
  <c r="H164" i="2"/>
  <c r="K164" i="2" s="1"/>
  <c r="H165" i="2"/>
  <c r="K165" i="2" s="1"/>
  <c r="H166" i="2"/>
  <c r="K166" i="2" s="1"/>
  <c r="H167" i="2"/>
  <c r="K167" i="2" s="1"/>
  <c r="H168" i="2"/>
  <c r="K168" i="2" s="1"/>
  <c r="H169" i="2"/>
  <c r="K169" i="2" s="1"/>
  <c r="H170" i="2"/>
  <c r="H171" i="2"/>
  <c r="H172" i="2"/>
  <c r="K172" i="2" s="1"/>
  <c r="H173" i="2"/>
  <c r="K173" i="2" s="1"/>
  <c r="H174" i="2"/>
  <c r="H175" i="2"/>
  <c r="K175" i="2" s="1"/>
  <c r="H176" i="2"/>
  <c r="K176" i="2" s="1"/>
  <c r="H177" i="2"/>
  <c r="K177" i="2" s="1"/>
  <c r="H178" i="2"/>
  <c r="K178" i="2" s="1"/>
  <c r="H179" i="2"/>
  <c r="K179" i="2" s="1"/>
  <c r="H180" i="2"/>
  <c r="K180" i="2" s="1"/>
  <c r="H181" i="2"/>
  <c r="K181" i="2" s="1"/>
  <c r="H182" i="2"/>
  <c r="K182" i="2" s="1"/>
  <c r="H183" i="2"/>
  <c r="K183" i="2" s="1"/>
  <c r="H184" i="2"/>
  <c r="K184" i="2" s="1"/>
  <c r="H185" i="2"/>
  <c r="K185" i="2" s="1"/>
  <c r="H186" i="2"/>
  <c r="H187" i="2"/>
  <c r="H188" i="2"/>
  <c r="K188" i="2" s="1"/>
  <c r="H189" i="2"/>
  <c r="K189" i="2" s="1"/>
  <c r="H190" i="2"/>
  <c r="H191" i="2"/>
  <c r="K191" i="2" s="1"/>
  <c r="H192" i="2"/>
  <c r="K192" i="2" s="1"/>
  <c r="H193" i="2"/>
  <c r="K193" i="2" s="1"/>
  <c r="H194" i="2"/>
  <c r="K194" i="2" s="1"/>
  <c r="H195" i="2"/>
  <c r="K195" i="2" s="1"/>
  <c r="H196" i="2"/>
  <c r="K196" i="2" s="1"/>
  <c r="H197" i="2"/>
  <c r="K197" i="2" s="1"/>
  <c r="H198" i="2"/>
  <c r="K198" i="2" s="1"/>
  <c r="H199" i="2"/>
  <c r="K199" i="2" s="1"/>
  <c r="H200" i="2"/>
  <c r="K200" i="2" s="1"/>
  <c r="H201" i="2"/>
  <c r="K201" i="2" s="1"/>
  <c r="H202" i="2"/>
  <c r="H203" i="2"/>
  <c r="H204" i="2"/>
  <c r="K204" i="2" s="1"/>
  <c r="H205" i="2"/>
  <c r="K205" i="2" s="1"/>
  <c r="H206" i="2"/>
  <c r="H207" i="2"/>
  <c r="K207" i="2" s="1"/>
  <c r="H208" i="2"/>
  <c r="K208" i="2" s="1"/>
  <c r="H209" i="2"/>
  <c r="K209" i="2" s="1"/>
  <c r="H210" i="2"/>
  <c r="K210" i="2" s="1"/>
  <c r="H211" i="2"/>
  <c r="K211" i="2" s="1"/>
  <c r="H212" i="2"/>
  <c r="K212" i="2" s="1"/>
  <c r="H213" i="2"/>
  <c r="K213" i="2" s="1"/>
  <c r="H214" i="2"/>
  <c r="K214" i="2" s="1"/>
  <c r="H215" i="2"/>
  <c r="K215" i="2" s="1"/>
  <c r="H216" i="2"/>
  <c r="K216" i="2" s="1"/>
  <c r="H217" i="2"/>
  <c r="K217" i="2" s="1"/>
  <c r="H218" i="2"/>
  <c r="H219" i="2"/>
  <c r="H220" i="2"/>
  <c r="K220" i="2" s="1"/>
  <c r="H221" i="2"/>
  <c r="K221" i="2" s="1"/>
  <c r="H222" i="2"/>
  <c r="H223" i="2"/>
  <c r="K223" i="2" s="1"/>
  <c r="H224" i="2"/>
  <c r="K224" i="2" s="1"/>
  <c r="H225" i="2"/>
  <c r="K225" i="2" s="1"/>
  <c r="H226" i="2"/>
  <c r="K226" i="2" s="1"/>
  <c r="H227" i="2"/>
  <c r="K227" i="2" s="1"/>
  <c r="H228" i="2"/>
  <c r="K228" i="2" s="1"/>
  <c r="H229" i="2"/>
  <c r="K229" i="2" s="1"/>
  <c r="H230" i="2"/>
  <c r="K230" i="2" s="1"/>
  <c r="H231" i="2"/>
  <c r="K231" i="2" s="1"/>
  <c r="H232" i="2"/>
  <c r="K232" i="2" s="1"/>
  <c r="H233" i="2"/>
  <c r="K233" i="2" s="1"/>
  <c r="H234" i="2"/>
  <c r="H235" i="2"/>
  <c r="H236" i="2"/>
  <c r="K236" i="2" s="1"/>
  <c r="H237" i="2"/>
  <c r="K237" i="2" s="1"/>
  <c r="H238" i="2"/>
  <c r="H239" i="2"/>
  <c r="K239" i="2" s="1"/>
  <c r="H240" i="2"/>
  <c r="K240" i="2" s="1"/>
  <c r="H241" i="2"/>
  <c r="K241" i="2" s="1"/>
  <c r="H242" i="2"/>
  <c r="K242" i="2" s="1"/>
  <c r="H243" i="2"/>
  <c r="K243" i="2" s="1"/>
  <c r="H244" i="2"/>
  <c r="K244" i="2" s="1"/>
  <c r="H245" i="2"/>
  <c r="K245" i="2" s="1"/>
  <c r="H246" i="2"/>
  <c r="K246" i="2" s="1"/>
  <c r="H247" i="2"/>
  <c r="K247" i="2" s="1"/>
  <c r="H248" i="2"/>
  <c r="K248" i="2" s="1"/>
  <c r="H249" i="2"/>
  <c r="K249" i="2" s="1"/>
  <c r="H250" i="2"/>
  <c r="H251" i="2"/>
  <c r="H252" i="2"/>
  <c r="K252" i="2" s="1"/>
  <c r="H253" i="2"/>
  <c r="K253" i="2" s="1"/>
  <c r="H254" i="2"/>
  <c r="H255" i="2"/>
  <c r="K255" i="2" s="1"/>
  <c r="H256" i="2"/>
  <c r="K256" i="2" s="1"/>
  <c r="H257" i="2"/>
  <c r="K257" i="2" s="1"/>
  <c r="H258" i="2"/>
  <c r="K258" i="2" s="1"/>
  <c r="H259" i="2"/>
  <c r="K259" i="2" s="1"/>
  <c r="H260" i="2"/>
  <c r="K260" i="2" s="1"/>
  <c r="H261" i="2"/>
  <c r="K261" i="2" s="1"/>
  <c r="H262" i="2"/>
  <c r="K262" i="2" s="1"/>
  <c r="H263" i="2"/>
  <c r="K263" i="2" s="1"/>
  <c r="H264" i="2"/>
  <c r="K264" i="2" s="1"/>
  <c r="H265" i="2"/>
  <c r="K265" i="2" s="1"/>
  <c r="H266" i="2"/>
  <c r="H267" i="2"/>
  <c r="H268" i="2"/>
  <c r="K268" i="2" s="1"/>
  <c r="H269" i="2"/>
  <c r="K269" i="2" s="1"/>
  <c r="H270" i="2"/>
  <c r="H271" i="2"/>
  <c r="K271" i="2" s="1"/>
  <c r="H272" i="2"/>
  <c r="K272" i="2" s="1"/>
  <c r="H273" i="2"/>
  <c r="K273" i="2" s="1"/>
  <c r="H274" i="2"/>
  <c r="K274" i="2" s="1"/>
  <c r="H275" i="2"/>
  <c r="K275" i="2" s="1"/>
  <c r="H276" i="2"/>
  <c r="K276" i="2" s="1"/>
  <c r="H277" i="2"/>
  <c r="K277" i="2" s="1"/>
  <c r="H278" i="2"/>
  <c r="K278" i="2" s="1"/>
  <c r="H279" i="2"/>
  <c r="K279" i="2" s="1"/>
  <c r="H280" i="2"/>
  <c r="K280" i="2" s="1"/>
  <c r="H281" i="2"/>
  <c r="K281" i="2" s="1"/>
  <c r="H282" i="2"/>
  <c r="H283" i="2"/>
  <c r="H284" i="2"/>
  <c r="K284" i="2" s="1"/>
  <c r="H285" i="2"/>
  <c r="K285" i="2" s="1"/>
  <c r="H286" i="2"/>
  <c r="H287" i="2"/>
  <c r="K287" i="2" s="1"/>
  <c r="H288" i="2"/>
  <c r="K288" i="2" s="1"/>
  <c r="H289" i="2"/>
  <c r="K289" i="2" s="1"/>
  <c r="H290" i="2"/>
  <c r="K290" i="2" s="1"/>
  <c r="H291" i="2"/>
  <c r="K291" i="2" s="1"/>
  <c r="H292" i="2"/>
  <c r="K292" i="2" s="1"/>
  <c r="H293" i="2"/>
  <c r="K293" i="2" s="1"/>
  <c r="H294" i="2"/>
  <c r="K294" i="2" s="1"/>
  <c r="H295" i="2"/>
  <c r="K295" i="2" s="1"/>
  <c r="H296" i="2"/>
  <c r="K296" i="2" s="1"/>
  <c r="H297" i="2"/>
  <c r="K297" i="2" s="1"/>
  <c r="H298" i="2"/>
  <c r="H299" i="2"/>
  <c r="H300" i="2"/>
  <c r="K300" i="2" s="1"/>
  <c r="H301" i="2"/>
  <c r="K301" i="2" s="1"/>
  <c r="H302" i="2"/>
  <c r="H303" i="2"/>
  <c r="K303" i="2" s="1"/>
  <c r="H304" i="2"/>
  <c r="K304" i="2" s="1"/>
  <c r="H305" i="2"/>
  <c r="K305" i="2" s="1"/>
  <c r="H306" i="2"/>
  <c r="K306" i="2" s="1"/>
  <c r="H307" i="2"/>
  <c r="K307" i="2" s="1"/>
  <c r="H308" i="2"/>
  <c r="K308" i="2" s="1"/>
  <c r="H309" i="2"/>
  <c r="K309" i="2" s="1"/>
  <c r="H310" i="2"/>
  <c r="K310" i="2" s="1"/>
  <c r="H311" i="2"/>
  <c r="K311" i="2" s="1"/>
  <c r="H312" i="2"/>
  <c r="K312" i="2" s="1"/>
  <c r="H313" i="2"/>
  <c r="K313" i="2" s="1"/>
  <c r="H314" i="2"/>
  <c r="H315" i="2"/>
  <c r="H316" i="2"/>
  <c r="K316" i="2" s="1"/>
  <c r="H317" i="2"/>
  <c r="K317" i="2" s="1"/>
  <c r="H318" i="2"/>
  <c r="H319" i="2"/>
  <c r="K319" i="2" s="1"/>
  <c r="H320" i="2"/>
  <c r="K320" i="2" s="1"/>
  <c r="H321" i="2"/>
  <c r="K321" i="2" s="1"/>
  <c r="H322" i="2"/>
  <c r="K322" i="2" s="1"/>
  <c r="H323" i="2"/>
  <c r="K323" i="2" s="1"/>
  <c r="H324" i="2"/>
  <c r="K324" i="2" s="1"/>
  <c r="H325" i="2"/>
  <c r="K325" i="2" s="1"/>
  <c r="H326" i="2"/>
  <c r="K326" i="2" s="1"/>
  <c r="H327" i="2"/>
  <c r="K327" i="2" s="1"/>
  <c r="H328" i="2"/>
  <c r="K328" i="2" s="1"/>
  <c r="H329" i="2"/>
  <c r="K329" i="2" s="1"/>
  <c r="H330" i="2"/>
  <c r="H331" i="2"/>
  <c r="H332" i="2"/>
  <c r="K332" i="2" s="1"/>
  <c r="H333" i="2"/>
  <c r="K333" i="2" s="1"/>
  <c r="H334" i="2"/>
  <c r="H335" i="2"/>
  <c r="K335" i="2" s="1"/>
  <c r="H336" i="2"/>
  <c r="K336" i="2" s="1"/>
  <c r="H337" i="2"/>
  <c r="K337" i="2" s="1"/>
  <c r="H338" i="2"/>
  <c r="K338" i="2" s="1"/>
  <c r="H339" i="2"/>
  <c r="K339" i="2" s="1"/>
  <c r="H340" i="2"/>
  <c r="K340" i="2" s="1"/>
  <c r="H341" i="2"/>
  <c r="K341" i="2" s="1"/>
  <c r="H342" i="2"/>
  <c r="K342" i="2" s="1"/>
  <c r="H343" i="2"/>
  <c r="K343" i="2" s="1"/>
  <c r="H344" i="2"/>
  <c r="K344" i="2" s="1"/>
  <c r="H345" i="2"/>
  <c r="K345" i="2" s="1"/>
  <c r="H346" i="2"/>
  <c r="H347" i="2"/>
  <c r="H348" i="2"/>
  <c r="K348" i="2" s="1"/>
  <c r="H349" i="2"/>
  <c r="K349" i="2" s="1"/>
  <c r="H350" i="2"/>
  <c r="H351" i="2"/>
  <c r="K351" i="2" s="1"/>
  <c r="H352" i="2"/>
  <c r="K352" i="2" s="1"/>
  <c r="H353" i="2"/>
  <c r="K353" i="2" s="1"/>
  <c r="H354" i="2"/>
  <c r="K354" i="2" s="1"/>
  <c r="H355" i="2"/>
  <c r="K355" i="2" s="1"/>
  <c r="H356" i="2"/>
  <c r="K356" i="2" s="1"/>
  <c r="H357" i="2"/>
  <c r="K357" i="2" s="1"/>
  <c r="H358" i="2"/>
  <c r="K358" i="2" s="1"/>
  <c r="H359" i="2"/>
  <c r="K359" i="2" s="1"/>
  <c r="H360" i="2"/>
  <c r="K360" i="2" s="1"/>
  <c r="H361" i="2"/>
  <c r="K361" i="2" s="1"/>
  <c r="H362" i="2"/>
  <c r="H363" i="2"/>
  <c r="H364" i="2"/>
  <c r="K364" i="2" s="1"/>
  <c r="H365" i="2"/>
  <c r="K365" i="2" s="1"/>
  <c r="H366" i="2"/>
  <c r="H367" i="2"/>
  <c r="K367" i="2" s="1"/>
  <c r="H368" i="2"/>
  <c r="K368" i="2" s="1"/>
  <c r="H369" i="2"/>
  <c r="K369" i="2" s="1"/>
  <c r="H370" i="2"/>
  <c r="K370" i="2" s="1"/>
  <c r="H371" i="2"/>
  <c r="K371" i="2" s="1"/>
  <c r="H372" i="2"/>
  <c r="K372" i="2" s="1"/>
  <c r="H373" i="2"/>
  <c r="K373" i="2" s="1"/>
  <c r="H374" i="2"/>
  <c r="K374" i="2" s="1"/>
  <c r="H375" i="2"/>
  <c r="K375" i="2" s="1"/>
  <c r="H376" i="2"/>
  <c r="K376" i="2" s="1"/>
  <c r="H377" i="2"/>
  <c r="K377" i="2" s="1"/>
  <c r="H378" i="2"/>
  <c r="H379" i="2"/>
  <c r="H380" i="2"/>
  <c r="K380" i="2" s="1"/>
  <c r="H381" i="2"/>
  <c r="K381" i="2" s="1"/>
  <c r="H382" i="2"/>
  <c r="H383" i="2"/>
  <c r="K383" i="2" s="1"/>
  <c r="H384" i="2"/>
  <c r="K384" i="2" s="1"/>
  <c r="H385" i="2"/>
  <c r="K385" i="2" s="1"/>
  <c r="H386" i="2"/>
  <c r="K386" i="2" s="1"/>
  <c r="H387" i="2"/>
  <c r="K387" i="2" s="1"/>
  <c r="H388" i="2"/>
  <c r="K388" i="2" s="1"/>
  <c r="H389" i="2"/>
  <c r="K389" i="2" s="1"/>
  <c r="H390" i="2"/>
  <c r="K390" i="2" s="1"/>
  <c r="H391" i="2"/>
  <c r="K391" i="2" s="1"/>
  <c r="H392" i="2"/>
  <c r="K392" i="2" s="1"/>
  <c r="H393" i="2"/>
  <c r="K393" i="2" s="1"/>
  <c r="H394" i="2"/>
  <c r="H395" i="2"/>
  <c r="H396" i="2"/>
  <c r="K396" i="2" s="1"/>
  <c r="H397" i="2"/>
  <c r="K397" i="2" s="1"/>
  <c r="H398" i="2"/>
  <c r="H399" i="2"/>
  <c r="K399" i="2" s="1"/>
  <c r="H400" i="2"/>
  <c r="K400" i="2" s="1"/>
  <c r="H401" i="2"/>
  <c r="K401" i="2" s="1"/>
  <c r="H402" i="2"/>
  <c r="K402" i="2" s="1"/>
  <c r="H403" i="2"/>
  <c r="K403" i="2" s="1"/>
  <c r="H404" i="2"/>
  <c r="K404" i="2" s="1"/>
  <c r="H405" i="2"/>
  <c r="K405" i="2" s="1"/>
  <c r="H406" i="2"/>
  <c r="K406" i="2" s="1"/>
  <c r="H407" i="2"/>
  <c r="K407" i="2" s="1"/>
  <c r="H408" i="2"/>
  <c r="K408" i="2" s="1"/>
  <c r="H409" i="2"/>
  <c r="K409" i="2" s="1"/>
  <c r="H410" i="2"/>
  <c r="H411" i="2"/>
  <c r="H412" i="2"/>
  <c r="K412" i="2" s="1"/>
  <c r="H413" i="2"/>
  <c r="K413" i="2" s="1"/>
  <c r="H414" i="2"/>
  <c r="H415" i="2"/>
  <c r="K415" i="2" s="1"/>
  <c r="H416" i="2"/>
  <c r="K416" i="2" s="1"/>
  <c r="H417" i="2"/>
  <c r="K417" i="2" s="1"/>
  <c r="H418" i="2"/>
  <c r="K418" i="2" s="1"/>
  <c r="H419" i="2"/>
  <c r="K419" i="2" s="1"/>
  <c r="H420" i="2"/>
  <c r="K420" i="2" s="1"/>
  <c r="H421" i="2"/>
  <c r="K421" i="2" s="1"/>
  <c r="H422" i="2"/>
  <c r="K422" i="2" s="1"/>
  <c r="H423" i="2"/>
  <c r="K423" i="2" s="1"/>
  <c r="H424" i="2"/>
  <c r="K424" i="2" s="1"/>
  <c r="H425" i="2"/>
  <c r="K425" i="2" s="1"/>
  <c r="H426" i="2"/>
  <c r="H427" i="2"/>
  <c r="H428" i="2"/>
  <c r="K428" i="2" s="1"/>
  <c r="H429" i="2"/>
  <c r="K429" i="2" s="1"/>
  <c r="H430" i="2"/>
  <c r="H431" i="2"/>
  <c r="K431" i="2" s="1"/>
  <c r="H432" i="2"/>
  <c r="K432" i="2" s="1"/>
  <c r="H433" i="2"/>
  <c r="K433" i="2" s="1"/>
  <c r="H434" i="2"/>
  <c r="K434" i="2" s="1"/>
  <c r="H435" i="2"/>
  <c r="K435" i="2" s="1"/>
  <c r="H436" i="2"/>
  <c r="K436" i="2" s="1"/>
  <c r="H437" i="2"/>
  <c r="K437" i="2" s="1"/>
  <c r="H438" i="2"/>
  <c r="K438" i="2" s="1"/>
  <c r="H439" i="2"/>
  <c r="K439" i="2" s="1"/>
  <c r="H440" i="2"/>
  <c r="K440" i="2" s="1"/>
  <c r="H441" i="2"/>
  <c r="K441" i="2" s="1"/>
  <c r="H442" i="2"/>
  <c r="H443" i="2"/>
  <c r="H444" i="2"/>
  <c r="K444" i="2" s="1"/>
  <c r="H445" i="2"/>
  <c r="K445" i="2" s="1"/>
  <c r="H446" i="2"/>
  <c r="H447" i="2"/>
  <c r="K447" i="2" s="1"/>
  <c r="H448" i="2"/>
  <c r="K448" i="2" s="1"/>
  <c r="H449" i="2"/>
  <c r="K449" i="2" s="1"/>
  <c r="H450" i="2"/>
  <c r="K450" i="2" s="1"/>
  <c r="H451" i="2"/>
  <c r="K451" i="2" s="1"/>
  <c r="H452" i="2"/>
  <c r="K452" i="2" s="1"/>
  <c r="H453" i="2"/>
  <c r="K453" i="2" s="1"/>
  <c r="H454" i="2"/>
  <c r="K454" i="2" s="1"/>
  <c r="H455" i="2"/>
  <c r="K455" i="2" s="1"/>
  <c r="H456" i="2"/>
  <c r="K456" i="2" s="1"/>
  <c r="H457" i="2"/>
  <c r="K457" i="2" s="1"/>
  <c r="H458" i="2"/>
  <c r="H459" i="2"/>
  <c r="H460" i="2"/>
  <c r="K460" i="2" s="1"/>
  <c r="H461" i="2"/>
  <c r="K461" i="2" s="1"/>
  <c r="H462" i="2"/>
  <c r="H463" i="2"/>
  <c r="K463" i="2" s="1"/>
  <c r="H464" i="2"/>
  <c r="K464" i="2" s="1"/>
  <c r="H465" i="2"/>
  <c r="K465" i="2" s="1"/>
  <c r="H466" i="2"/>
  <c r="K466" i="2" s="1"/>
  <c r="H467" i="2"/>
  <c r="K467" i="2" s="1"/>
  <c r="H468" i="2"/>
  <c r="K468" i="2" s="1"/>
  <c r="H469" i="2"/>
  <c r="K469" i="2" s="1"/>
  <c r="H470" i="2"/>
  <c r="K470" i="2" s="1"/>
  <c r="H471" i="2"/>
  <c r="K471" i="2" s="1"/>
  <c r="H472" i="2"/>
  <c r="K472" i="2" s="1"/>
  <c r="H473" i="2"/>
  <c r="K473" i="2" s="1"/>
  <c r="H474" i="2"/>
  <c r="H475" i="2"/>
  <c r="H476" i="2"/>
  <c r="K476" i="2" s="1"/>
  <c r="H477" i="2"/>
  <c r="K477" i="2" s="1"/>
  <c r="H478" i="2"/>
  <c r="H479" i="2"/>
  <c r="K479" i="2" s="1"/>
  <c r="H480" i="2"/>
  <c r="K480" i="2" s="1"/>
  <c r="H481" i="2"/>
  <c r="K481" i="2" s="1"/>
  <c r="H482" i="2"/>
  <c r="K482" i="2" s="1"/>
  <c r="H483" i="2"/>
  <c r="K483" i="2" s="1"/>
  <c r="H484" i="2"/>
  <c r="K484" i="2" s="1"/>
  <c r="H485" i="2"/>
  <c r="K485" i="2" s="1"/>
  <c r="H486" i="2"/>
  <c r="K486" i="2" s="1"/>
  <c r="H487" i="2"/>
  <c r="K487" i="2" s="1"/>
  <c r="H488" i="2"/>
  <c r="K488" i="2" s="1"/>
  <c r="H489" i="2"/>
  <c r="K489" i="2" s="1"/>
  <c r="H490" i="2"/>
  <c r="H491" i="2"/>
  <c r="H492" i="2"/>
  <c r="K492" i="2" s="1"/>
  <c r="H493" i="2"/>
  <c r="K493" i="2" s="1"/>
  <c r="H494" i="2"/>
  <c r="H495" i="2"/>
  <c r="K495" i="2" s="1"/>
  <c r="H496" i="2"/>
  <c r="K496" i="2" s="1"/>
  <c r="H497" i="2"/>
  <c r="K497" i="2" s="1"/>
  <c r="H498" i="2"/>
  <c r="K498" i="2" s="1"/>
  <c r="H499" i="2"/>
  <c r="K499" i="2" s="1"/>
  <c r="H500" i="2"/>
  <c r="K500" i="2" s="1"/>
  <c r="H501" i="2"/>
  <c r="K501" i="2" s="1"/>
  <c r="H502" i="2"/>
  <c r="K502" i="2" s="1"/>
  <c r="H503" i="2"/>
  <c r="K503" i="2" s="1"/>
  <c r="H504" i="2"/>
  <c r="K504" i="2" s="1"/>
  <c r="H505" i="2"/>
  <c r="K505" i="2" s="1"/>
  <c r="H506" i="2"/>
  <c r="H507" i="2"/>
  <c r="H508" i="2"/>
  <c r="K508" i="2" s="1"/>
  <c r="H509" i="2"/>
  <c r="K509" i="2" s="1"/>
  <c r="H510" i="2"/>
  <c r="H511" i="2"/>
  <c r="K511" i="2" s="1"/>
  <c r="H512" i="2"/>
  <c r="K512" i="2" s="1"/>
  <c r="H513" i="2"/>
  <c r="K513" i="2" s="1"/>
  <c r="H514" i="2"/>
  <c r="K514" i="2" s="1"/>
  <c r="H515" i="2"/>
  <c r="K515" i="2" s="1"/>
  <c r="H516" i="2"/>
  <c r="K516" i="2" s="1"/>
  <c r="H517" i="2"/>
  <c r="K517" i="2" s="1"/>
  <c r="H518" i="2"/>
  <c r="K518" i="2" s="1"/>
  <c r="H519" i="2"/>
  <c r="K519" i="2" s="1"/>
  <c r="H520" i="2"/>
  <c r="K520" i="2" s="1"/>
  <c r="H521" i="2"/>
  <c r="K521" i="2" s="1"/>
  <c r="H522" i="2"/>
  <c r="H523" i="2"/>
  <c r="H524" i="2"/>
  <c r="K524" i="2" s="1"/>
  <c r="H525" i="2"/>
  <c r="K525" i="2" s="1"/>
  <c r="H526" i="2"/>
  <c r="H527" i="2"/>
  <c r="K527" i="2" s="1"/>
  <c r="H528" i="2"/>
  <c r="K528" i="2" s="1"/>
  <c r="H529" i="2"/>
  <c r="K529" i="2" s="1"/>
  <c r="H530" i="2"/>
  <c r="K530" i="2" s="1"/>
  <c r="H531" i="2"/>
  <c r="K531" i="2" s="1"/>
  <c r="H532" i="2"/>
  <c r="K532" i="2" s="1"/>
  <c r="H533" i="2"/>
  <c r="K533" i="2" s="1"/>
  <c r="H534" i="2"/>
  <c r="K534" i="2" s="1"/>
  <c r="H535" i="2"/>
  <c r="K535" i="2" s="1"/>
  <c r="H536" i="2"/>
  <c r="K536" i="2" s="1"/>
  <c r="H537" i="2"/>
  <c r="K537" i="2" s="1"/>
  <c r="H538" i="2"/>
  <c r="H539" i="2"/>
  <c r="H540" i="2"/>
  <c r="K540" i="2" s="1"/>
  <c r="H541" i="2"/>
  <c r="K541" i="2" s="1"/>
  <c r="H542" i="2"/>
  <c r="H543" i="2"/>
  <c r="K543" i="2" s="1"/>
  <c r="H544" i="2"/>
  <c r="K544" i="2" s="1"/>
  <c r="H545" i="2"/>
  <c r="K545" i="2" s="1"/>
  <c r="H546" i="2"/>
  <c r="K546" i="2" s="1"/>
  <c r="H547" i="2"/>
  <c r="K547" i="2" s="1"/>
  <c r="H548" i="2"/>
  <c r="K548" i="2" s="1"/>
  <c r="H549" i="2"/>
  <c r="K549" i="2" s="1"/>
  <c r="H550" i="2"/>
  <c r="K550" i="2" s="1"/>
  <c r="H551" i="2"/>
  <c r="K551" i="2" s="1"/>
  <c r="H552" i="2"/>
  <c r="K552" i="2" s="1"/>
  <c r="H553" i="2"/>
  <c r="K553" i="2" s="1"/>
  <c r="H554" i="2"/>
  <c r="H555" i="2"/>
  <c r="H556" i="2"/>
  <c r="K556" i="2" s="1"/>
  <c r="H557" i="2"/>
  <c r="K557" i="2" s="1"/>
  <c r="H558" i="2"/>
  <c r="H559" i="2"/>
  <c r="K559" i="2" s="1"/>
  <c r="H560" i="2"/>
  <c r="K560" i="2" s="1"/>
  <c r="H561" i="2"/>
  <c r="K561" i="2" s="1"/>
  <c r="H562" i="2"/>
  <c r="K562" i="2" s="1"/>
  <c r="H563" i="2"/>
  <c r="K563" i="2" s="1"/>
  <c r="H564" i="2"/>
  <c r="K564" i="2" s="1"/>
  <c r="H565" i="2"/>
  <c r="K565" i="2" s="1"/>
  <c r="H566" i="2"/>
  <c r="K566" i="2" s="1"/>
  <c r="H567" i="2"/>
  <c r="K567" i="2" s="1"/>
  <c r="H568" i="2"/>
  <c r="K568" i="2" s="1"/>
  <c r="H569" i="2"/>
  <c r="K569" i="2" s="1"/>
  <c r="H570" i="2"/>
  <c r="H571" i="2"/>
  <c r="H572" i="2"/>
  <c r="K572" i="2" s="1"/>
  <c r="H573" i="2"/>
  <c r="K573" i="2" s="1"/>
  <c r="H574" i="2"/>
  <c r="H575" i="2"/>
  <c r="K575" i="2" s="1"/>
  <c r="H576" i="2"/>
  <c r="K576" i="2" s="1"/>
  <c r="H577" i="2"/>
  <c r="K577" i="2" s="1"/>
  <c r="H578" i="2"/>
  <c r="K578" i="2" s="1"/>
  <c r="H579" i="2"/>
  <c r="K579" i="2" s="1"/>
  <c r="H580" i="2"/>
  <c r="K580" i="2" s="1"/>
  <c r="H581" i="2"/>
  <c r="K581" i="2" s="1"/>
  <c r="H582" i="2"/>
  <c r="K582" i="2" s="1"/>
  <c r="H583" i="2"/>
  <c r="K583" i="2" s="1"/>
  <c r="H584" i="2"/>
  <c r="K584" i="2" s="1"/>
  <c r="H585" i="2"/>
  <c r="K585" i="2" s="1"/>
  <c r="H586" i="2"/>
  <c r="H587" i="2"/>
  <c r="H588" i="2"/>
  <c r="K588" i="2" s="1"/>
  <c r="H589" i="2"/>
  <c r="K589" i="2" s="1"/>
  <c r="H590" i="2"/>
  <c r="H591" i="2"/>
  <c r="K591" i="2" s="1"/>
  <c r="H592" i="2"/>
  <c r="K592" i="2" s="1"/>
  <c r="H593" i="2"/>
  <c r="K593" i="2" s="1"/>
  <c r="H594" i="2"/>
  <c r="K594" i="2" s="1"/>
  <c r="H595" i="2"/>
  <c r="K595" i="2" s="1"/>
  <c r="H596" i="2"/>
  <c r="K596" i="2" s="1"/>
  <c r="H597" i="2"/>
  <c r="K597" i="2" s="1"/>
  <c r="H598" i="2"/>
  <c r="K598" i="2" s="1"/>
  <c r="H599" i="2"/>
  <c r="K599" i="2" s="1"/>
  <c r="H600" i="2"/>
  <c r="K600" i="2" s="1"/>
  <c r="H601" i="2"/>
  <c r="K601" i="2" s="1"/>
  <c r="H602" i="2"/>
  <c r="H603" i="2"/>
  <c r="H604" i="2"/>
  <c r="K604" i="2" s="1"/>
  <c r="H605" i="2"/>
  <c r="K605" i="2" s="1"/>
  <c r="H606" i="2"/>
  <c r="H607" i="2"/>
  <c r="K607" i="2" s="1"/>
  <c r="H608" i="2"/>
  <c r="K608" i="2" s="1"/>
  <c r="H609" i="2"/>
  <c r="K609" i="2" s="1"/>
  <c r="H610" i="2"/>
  <c r="K610" i="2" s="1"/>
  <c r="H611" i="2"/>
  <c r="K611" i="2" s="1"/>
  <c r="H612" i="2"/>
  <c r="K612" i="2" s="1"/>
  <c r="H613" i="2"/>
  <c r="K613" i="2" s="1"/>
  <c r="H614" i="2"/>
  <c r="K614" i="2" s="1"/>
  <c r="H615" i="2"/>
  <c r="K615" i="2" s="1"/>
  <c r="H616" i="2"/>
  <c r="K616" i="2" s="1"/>
  <c r="H617" i="2"/>
  <c r="K617" i="2" s="1"/>
  <c r="H618" i="2"/>
  <c r="H619" i="2"/>
  <c r="H620" i="2"/>
  <c r="K620" i="2" s="1"/>
  <c r="H621" i="2"/>
  <c r="K621" i="2" s="1"/>
  <c r="H622" i="2"/>
  <c r="H623" i="2"/>
  <c r="K623" i="2" s="1"/>
  <c r="H624" i="2"/>
  <c r="K624" i="2" s="1"/>
  <c r="H625" i="2"/>
  <c r="K625" i="2" s="1"/>
  <c r="H626" i="2"/>
  <c r="K626" i="2" s="1"/>
  <c r="H627" i="2"/>
  <c r="K627" i="2" s="1"/>
  <c r="H628" i="2"/>
  <c r="K628" i="2" s="1"/>
  <c r="H629" i="2"/>
  <c r="K629" i="2" s="1"/>
  <c r="H630" i="2"/>
  <c r="K630" i="2" s="1"/>
  <c r="H631" i="2"/>
  <c r="K631" i="2" s="1"/>
  <c r="H632" i="2"/>
  <c r="K632" i="2" s="1"/>
  <c r="H633" i="2"/>
  <c r="K633" i="2" s="1"/>
  <c r="H634" i="2"/>
  <c r="H635" i="2"/>
  <c r="H636" i="2"/>
  <c r="K636" i="2" s="1"/>
  <c r="H637" i="2"/>
  <c r="K637" i="2" s="1"/>
  <c r="H638" i="2"/>
  <c r="H639" i="2"/>
  <c r="K639" i="2" s="1"/>
  <c r="H640" i="2"/>
  <c r="K640" i="2" s="1"/>
  <c r="H641" i="2"/>
  <c r="K641" i="2" s="1"/>
  <c r="H642" i="2"/>
  <c r="K642" i="2" s="1"/>
  <c r="H643" i="2"/>
  <c r="K643" i="2" s="1"/>
  <c r="H644" i="2"/>
  <c r="K644" i="2" s="1"/>
  <c r="H645" i="2"/>
  <c r="K645" i="2" s="1"/>
  <c r="H646" i="2"/>
  <c r="K646" i="2" s="1"/>
  <c r="H647" i="2"/>
  <c r="K647" i="2" s="1"/>
  <c r="H648" i="2"/>
  <c r="K648" i="2" s="1"/>
  <c r="H649" i="2"/>
  <c r="K649" i="2" s="1"/>
  <c r="H650" i="2"/>
  <c r="H651" i="2"/>
  <c r="H652" i="2"/>
  <c r="K652" i="2" s="1"/>
  <c r="H653" i="2"/>
  <c r="K653" i="2" s="1"/>
  <c r="H654" i="2"/>
  <c r="H655" i="2"/>
  <c r="K655" i="2" s="1"/>
  <c r="H656" i="2"/>
  <c r="K656" i="2" s="1"/>
  <c r="H657" i="2"/>
  <c r="K657" i="2" s="1"/>
  <c r="H658" i="2"/>
  <c r="K658" i="2" s="1"/>
  <c r="H659" i="2"/>
  <c r="K659" i="2" s="1"/>
  <c r="H660" i="2"/>
  <c r="K660" i="2" s="1"/>
  <c r="H661" i="2"/>
  <c r="K661" i="2" s="1"/>
  <c r="H662" i="2"/>
  <c r="K662" i="2" s="1"/>
  <c r="H663" i="2"/>
  <c r="K663" i="2" s="1"/>
  <c r="H664" i="2"/>
  <c r="K664" i="2" s="1"/>
  <c r="H665" i="2"/>
  <c r="K665" i="2" s="1"/>
  <c r="H666" i="2"/>
  <c r="H667" i="2"/>
  <c r="H668" i="2"/>
  <c r="K668" i="2" s="1"/>
  <c r="H669" i="2"/>
  <c r="K669" i="2" s="1"/>
  <c r="H670" i="2"/>
  <c r="H671" i="2"/>
  <c r="K671" i="2" s="1"/>
  <c r="H672" i="2"/>
  <c r="K672" i="2" s="1"/>
  <c r="H673" i="2"/>
  <c r="K673" i="2" s="1"/>
  <c r="H674" i="2"/>
  <c r="K674" i="2" s="1"/>
  <c r="H675" i="2"/>
  <c r="K675" i="2" s="1"/>
  <c r="H676" i="2"/>
  <c r="K676" i="2" s="1"/>
  <c r="H677" i="2"/>
  <c r="K677" i="2" s="1"/>
  <c r="H678" i="2"/>
  <c r="K678" i="2" s="1"/>
  <c r="H679" i="2"/>
  <c r="K679" i="2" s="1"/>
  <c r="H680" i="2"/>
  <c r="K680" i="2" s="1"/>
  <c r="H681" i="2"/>
  <c r="K681" i="2" s="1"/>
  <c r="H682" i="2"/>
  <c r="H683" i="2"/>
  <c r="H684" i="2"/>
  <c r="K684" i="2" s="1"/>
  <c r="H685" i="2"/>
  <c r="K685" i="2" s="1"/>
  <c r="H686" i="2"/>
  <c r="H687" i="2"/>
  <c r="K687" i="2" s="1"/>
  <c r="H688" i="2"/>
  <c r="K688" i="2" s="1"/>
  <c r="H689" i="2"/>
  <c r="K689" i="2" s="1"/>
  <c r="H690" i="2"/>
  <c r="K690" i="2" s="1"/>
  <c r="H691" i="2"/>
  <c r="K691" i="2" s="1"/>
  <c r="H692" i="2"/>
  <c r="K692" i="2" s="1"/>
  <c r="H693" i="2"/>
  <c r="K693" i="2" s="1"/>
  <c r="H694" i="2"/>
  <c r="K694" i="2" s="1"/>
  <c r="H695" i="2"/>
  <c r="K695" i="2" s="1"/>
  <c r="H696" i="2"/>
  <c r="K696" i="2" s="1"/>
  <c r="H697" i="2"/>
  <c r="K697" i="2" s="1"/>
  <c r="H698" i="2"/>
  <c r="H699" i="2"/>
  <c r="H700" i="2"/>
  <c r="K700" i="2" s="1"/>
  <c r="H701" i="2"/>
  <c r="K701" i="2" s="1"/>
  <c r="H702" i="2"/>
  <c r="H703" i="2"/>
  <c r="K703" i="2" s="1"/>
  <c r="H704" i="2"/>
  <c r="K704" i="2" s="1"/>
  <c r="H705" i="2"/>
  <c r="K705" i="2" s="1"/>
  <c r="H706" i="2"/>
  <c r="K706" i="2" s="1"/>
  <c r="H707" i="2"/>
  <c r="K707" i="2" s="1"/>
  <c r="H708" i="2"/>
  <c r="K708" i="2" s="1"/>
  <c r="H709" i="2"/>
  <c r="K709" i="2" s="1"/>
  <c r="H710" i="2"/>
  <c r="K710" i="2" s="1"/>
  <c r="H711" i="2"/>
  <c r="K711" i="2" s="1"/>
  <c r="H712" i="2"/>
  <c r="K712" i="2" s="1"/>
  <c r="H713" i="2"/>
  <c r="K713" i="2" s="1"/>
  <c r="H714" i="2"/>
  <c r="H715" i="2"/>
  <c r="H716" i="2"/>
  <c r="K716" i="2" s="1"/>
  <c r="H717" i="2"/>
  <c r="K717" i="2" s="1"/>
  <c r="H718" i="2"/>
  <c r="H719" i="2"/>
  <c r="K719" i="2" s="1"/>
  <c r="H720" i="2"/>
  <c r="K720" i="2" s="1"/>
  <c r="H721" i="2"/>
  <c r="K721" i="2" s="1"/>
  <c r="H722" i="2"/>
  <c r="K722" i="2" s="1"/>
  <c r="H723" i="2"/>
  <c r="K723" i="2" s="1"/>
  <c r="H724" i="2"/>
  <c r="K724" i="2" s="1"/>
  <c r="H725" i="2"/>
  <c r="K725" i="2" s="1"/>
  <c r="H726" i="2"/>
  <c r="K726" i="2" s="1"/>
  <c r="H727" i="2"/>
  <c r="K727" i="2" s="1"/>
  <c r="H728" i="2"/>
  <c r="K728" i="2" s="1"/>
  <c r="H729" i="2"/>
  <c r="K729" i="2" s="1"/>
  <c r="H730" i="2"/>
  <c r="H731" i="2"/>
  <c r="H732" i="2"/>
  <c r="K732" i="2" s="1"/>
  <c r="H733" i="2"/>
  <c r="K733" i="2" s="1"/>
  <c r="H734" i="2"/>
  <c r="H735" i="2"/>
  <c r="K735" i="2" s="1"/>
  <c r="H736" i="2"/>
  <c r="K736" i="2" s="1"/>
  <c r="H737" i="2"/>
  <c r="K737" i="2" s="1"/>
  <c r="H738" i="2"/>
  <c r="K738" i="2" s="1"/>
  <c r="H739" i="2"/>
  <c r="K739" i="2" s="1"/>
  <c r="H740" i="2"/>
  <c r="K740" i="2" s="1"/>
  <c r="H741" i="2"/>
  <c r="K741" i="2" s="1"/>
  <c r="H742" i="2"/>
  <c r="K742" i="2" s="1"/>
  <c r="H743" i="2"/>
  <c r="K743" i="2" s="1"/>
  <c r="H744" i="2"/>
  <c r="K744" i="2" s="1"/>
  <c r="H745" i="2"/>
  <c r="K745" i="2" s="1"/>
  <c r="H746" i="2"/>
  <c r="H747" i="2"/>
  <c r="H748" i="2"/>
  <c r="K748" i="2" s="1"/>
  <c r="H749" i="2"/>
  <c r="K749" i="2" s="1"/>
  <c r="H750" i="2"/>
  <c r="H751" i="2"/>
  <c r="K751" i="2" s="1"/>
  <c r="H752" i="2"/>
  <c r="K752" i="2" s="1"/>
  <c r="H753" i="2"/>
  <c r="K753" i="2" s="1"/>
  <c r="H754" i="2"/>
  <c r="K754" i="2" s="1"/>
  <c r="H755" i="2"/>
  <c r="K755" i="2" s="1"/>
  <c r="H756" i="2"/>
  <c r="K756" i="2" s="1"/>
  <c r="H757" i="2"/>
  <c r="K757" i="2" s="1"/>
  <c r="H758" i="2"/>
  <c r="K758" i="2" s="1"/>
  <c r="H759" i="2"/>
  <c r="K759" i="2" s="1"/>
  <c r="H760" i="2"/>
  <c r="K760" i="2" s="1"/>
  <c r="H761" i="2"/>
  <c r="K761" i="2" s="1"/>
  <c r="H762" i="2"/>
  <c r="H763" i="2"/>
  <c r="H764" i="2"/>
  <c r="K764" i="2" s="1"/>
  <c r="H765" i="2"/>
  <c r="K765" i="2" s="1"/>
  <c r="H766" i="2"/>
  <c r="H767" i="2"/>
  <c r="K767" i="2" s="1"/>
  <c r="H768" i="2"/>
  <c r="K768" i="2" s="1"/>
  <c r="H769" i="2"/>
  <c r="K769" i="2" s="1"/>
  <c r="H770" i="2"/>
  <c r="K770" i="2" s="1"/>
  <c r="H771" i="2"/>
  <c r="K771" i="2" s="1"/>
  <c r="H772" i="2"/>
  <c r="K772" i="2" s="1"/>
  <c r="H773" i="2"/>
  <c r="K773" i="2" s="1"/>
  <c r="H774" i="2"/>
  <c r="K774" i="2" s="1"/>
  <c r="H775" i="2"/>
  <c r="K775" i="2" s="1"/>
  <c r="H776" i="2"/>
  <c r="K776" i="2" s="1"/>
  <c r="H777" i="2"/>
  <c r="K777" i="2" s="1"/>
  <c r="H778" i="2"/>
  <c r="H779" i="2"/>
  <c r="H780" i="2"/>
  <c r="K780" i="2" s="1"/>
  <c r="H781" i="2"/>
  <c r="K781" i="2" s="1"/>
  <c r="H782" i="2"/>
  <c r="H783" i="2"/>
  <c r="K783" i="2" s="1"/>
  <c r="H784" i="2"/>
  <c r="K784" i="2" s="1"/>
  <c r="H785" i="2"/>
  <c r="K785" i="2" s="1"/>
  <c r="H786" i="2"/>
  <c r="K786" i="2" s="1"/>
  <c r="H787" i="2"/>
  <c r="K787" i="2" s="1"/>
  <c r="H788" i="2"/>
  <c r="K788" i="2" s="1"/>
  <c r="H789" i="2"/>
  <c r="K789" i="2" s="1"/>
  <c r="H790" i="2"/>
  <c r="K790" i="2" s="1"/>
  <c r="H791" i="2"/>
  <c r="K791" i="2" s="1"/>
  <c r="H792" i="2"/>
  <c r="K792" i="2" s="1"/>
  <c r="H793" i="2"/>
  <c r="K793" i="2" s="1"/>
  <c r="H794" i="2"/>
  <c r="H795" i="2"/>
  <c r="H796" i="2"/>
  <c r="K796" i="2" s="1"/>
  <c r="H797" i="2"/>
  <c r="K797" i="2" s="1"/>
  <c r="H798" i="2"/>
  <c r="H799" i="2"/>
  <c r="K799" i="2" s="1"/>
  <c r="H800" i="2"/>
  <c r="K800" i="2" s="1"/>
  <c r="H801" i="2"/>
  <c r="K801" i="2" s="1"/>
  <c r="H802" i="2"/>
  <c r="K802" i="2" s="1"/>
  <c r="H803" i="2"/>
  <c r="K803" i="2" s="1"/>
  <c r="H804" i="2"/>
  <c r="K804" i="2" s="1"/>
  <c r="H805" i="2"/>
  <c r="K805" i="2" s="1"/>
  <c r="H806" i="2"/>
  <c r="K806" i="2" s="1"/>
  <c r="H807" i="2"/>
  <c r="K807" i="2" s="1"/>
  <c r="H808" i="2"/>
  <c r="K808" i="2" s="1"/>
  <c r="H809" i="2"/>
  <c r="K809" i="2" s="1"/>
  <c r="H810" i="2"/>
  <c r="H811" i="2"/>
  <c r="H812" i="2"/>
  <c r="K812" i="2" s="1"/>
  <c r="H813" i="2"/>
  <c r="K813" i="2" s="1"/>
  <c r="H814" i="2"/>
  <c r="H815" i="2"/>
  <c r="K815" i="2" s="1"/>
  <c r="H816" i="2"/>
  <c r="K816" i="2" s="1"/>
  <c r="H817" i="2"/>
  <c r="K817" i="2" s="1"/>
  <c r="H818" i="2"/>
  <c r="K818" i="2" s="1"/>
  <c r="H819" i="2"/>
  <c r="K819" i="2" s="1"/>
  <c r="H820" i="2"/>
  <c r="K820" i="2" s="1"/>
  <c r="H821" i="2"/>
  <c r="K821" i="2" s="1"/>
  <c r="H822" i="2"/>
  <c r="K822" i="2" s="1"/>
  <c r="H823" i="2"/>
  <c r="K823" i="2" s="1"/>
  <c r="H824" i="2"/>
  <c r="K824" i="2" s="1"/>
  <c r="H825" i="2"/>
  <c r="K825" i="2" s="1"/>
  <c r="H826" i="2"/>
  <c r="H827" i="2"/>
  <c r="H828" i="2"/>
  <c r="K828" i="2" s="1"/>
  <c r="H829" i="2"/>
  <c r="K829" i="2" s="1"/>
  <c r="H830" i="2"/>
  <c r="H831" i="2"/>
  <c r="K831" i="2" s="1"/>
  <c r="H832" i="2"/>
  <c r="K832" i="2" s="1"/>
  <c r="H833" i="2"/>
  <c r="K833" i="2" s="1"/>
  <c r="H834" i="2"/>
  <c r="K834" i="2" s="1"/>
  <c r="H835" i="2"/>
  <c r="K835" i="2" s="1"/>
  <c r="H836" i="2"/>
  <c r="K836" i="2" s="1"/>
  <c r="H837" i="2"/>
  <c r="K837" i="2" s="1"/>
  <c r="H838" i="2"/>
  <c r="K838" i="2" s="1"/>
  <c r="H839" i="2"/>
  <c r="K839" i="2" s="1"/>
  <c r="H840" i="2"/>
  <c r="K840" i="2" s="1"/>
  <c r="H841" i="2"/>
  <c r="K841" i="2" s="1"/>
  <c r="H842" i="2"/>
  <c r="H843" i="2"/>
  <c r="H844" i="2"/>
  <c r="K844" i="2" s="1"/>
  <c r="H845" i="2"/>
  <c r="K845" i="2" s="1"/>
  <c r="H846" i="2"/>
  <c r="H847" i="2"/>
  <c r="K847" i="2" s="1"/>
  <c r="H848" i="2"/>
  <c r="K848" i="2" s="1"/>
  <c r="H849" i="2"/>
  <c r="K849" i="2" s="1"/>
  <c r="H850" i="2"/>
  <c r="K850" i="2" s="1"/>
  <c r="H851" i="2"/>
  <c r="K851" i="2" s="1"/>
  <c r="H852" i="2"/>
  <c r="K852" i="2" s="1"/>
  <c r="H853" i="2"/>
  <c r="K853" i="2" s="1"/>
  <c r="H854" i="2"/>
  <c r="K854" i="2" s="1"/>
  <c r="H855" i="2"/>
  <c r="K855" i="2" s="1"/>
  <c r="H856" i="2"/>
  <c r="K856" i="2" s="1"/>
  <c r="H857" i="2"/>
  <c r="K857" i="2" s="1"/>
  <c r="H858" i="2"/>
  <c r="H859" i="2"/>
  <c r="H860" i="2"/>
  <c r="K860" i="2" s="1"/>
  <c r="H861" i="2"/>
  <c r="K861" i="2" s="1"/>
  <c r="H862" i="2"/>
  <c r="H863" i="2"/>
  <c r="K863" i="2" s="1"/>
  <c r="H864" i="2"/>
  <c r="K864" i="2" s="1"/>
  <c r="H865" i="2"/>
  <c r="K865" i="2" s="1"/>
  <c r="H866" i="2"/>
  <c r="K866" i="2" s="1"/>
  <c r="H867" i="2"/>
  <c r="K867" i="2" s="1"/>
  <c r="H868" i="2"/>
  <c r="K868" i="2" s="1"/>
  <c r="H869" i="2"/>
  <c r="K869" i="2" s="1"/>
  <c r="H870" i="2"/>
  <c r="K870" i="2" s="1"/>
  <c r="H871" i="2"/>
  <c r="K871" i="2" s="1"/>
  <c r="H872" i="2"/>
  <c r="K872" i="2" s="1"/>
  <c r="H873" i="2"/>
  <c r="K873" i="2" s="1"/>
  <c r="H874" i="2"/>
  <c r="H875" i="2"/>
  <c r="H876" i="2"/>
  <c r="K876" i="2" s="1"/>
  <c r="H877" i="2"/>
  <c r="K877" i="2" s="1"/>
  <c r="H878" i="2"/>
  <c r="H879" i="2"/>
  <c r="K879" i="2" s="1"/>
  <c r="H880" i="2"/>
  <c r="K880" i="2" s="1"/>
  <c r="H881" i="2"/>
  <c r="K881" i="2" s="1"/>
  <c r="H882" i="2"/>
  <c r="K882" i="2" s="1"/>
  <c r="H883" i="2"/>
  <c r="K883" i="2" s="1"/>
  <c r="H884" i="2"/>
  <c r="K884" i="2" s="1"/>
  <c r="H885" i="2"/>
  <c r="K885" i="2" s="1"/>
  <c r="H886" i="2"/>
  <c r="K886" i="2" s="1"/>
  <c r="H887" i="2"/>
  <c r="K887" i="2" s="1"/>
  <c r="H888" i="2"/>
  <c r="K888" i="2" s="1"/>
  <c r="H889" i="2"/>
  <c r="K889" i="2" s="1"/>
  <c r="H890" i="2"/>
  <c r="H891" i="2"/>
  <c r="H892" i="2"/>
  <c r="K892" i="2" s="1"/>
  <c r="H893" i="2"/>
  <c r="K893" i="2" s="1"/>
  <c r="H894" i="2"/>
  <c r="H895" i="2"/>
  <c r="K895" i="2" s="1"/>
  <c r="H896" i="2"/>
  <c r="K896" i="2" s="1"/>
  <c r="H897" i="2"/>
  <c r="K897" i="2" s="1"/>
  <c r="H898" i="2"/>
  <c r="K898" i="2" s="1"/>
  <c r="H899" i="2"/>
  <c r="K899" i="2" s="1"/>
  <c r="H900" i="2"/>
  <c r="K900" i="2" s="1"/>
  <c r="H901" i="2"/>
  <c r="K901" i="2" s="1"/>
  <c r="H902" i="2"/>
  <c r="K902" i="2" s="1"/>
  <c r="H903" i="2"/>
  <c r="K903" i="2" s="1"/>
  <c r="H904" i="2"/>
  <c r="K904" i="2" s="1"/>
  <c r="H905" i="2"/>
  <c r="K905" i="2" s="1"/>
  <c r="H906" i="2"/>
  <c r="H907" i="2"/>
  <c r="H908" i="2"/>
  <c r="K908" i="2" s="1"/>
  <c r="H909" i="2"/>
  <c r="K909" i="2" s="1"/>
  <c r="H910" i="2"/>
  <c r="H911" i="2"/>
  <c r="K911" i="2" s="1"/>
  <c r="H912" i="2"/>
  <c r="K912" i="2" s="1"/>
  <c r="H913" i="2"/>
  <c r="K913" i="2" s="1"/>
  <c r="H914" i="2"/>
  <c r="K914" i="2" s="1"/>
  <c r="H915" i="2"/>
  <c r="K915" i="2" s="1"/>
  <c r="H916" i="2"/>
  <c r="K916" i="2" s="1"/>
  <c r="H917" i="2"/>
  <c r="K917" i="2" s="1"/>
  <c r="H918" i="2"/>
  <c r="K918" i="2" s="1"/>
  <c r="H919" i="2"/>
  <c r="K919" i="2" s="1"/>
  <c r="H920" i="2"/>
  <c r="K920" i="2" s="1"/>
  <c r="H921" i="2"/>
  <c r="K921" i="2" s="1"/>
  <c r="H922" i="2"/>
  <c r="H923" i="2"/>
  <c r="H924" i="2"/>
  <c r="K924" i="2" s="1"/>
  <c r="H925" i="2"/>
  <c r="K925" i="2" s="1"/>
  <c r="H926" i="2"/>
  <c r="H927" i="2"/>
  <c r="K927" i="2" s="1"/>
  <c r="H928" i="2"/>
  <c r="K928" i="2" s="1"/>
  <c r="H929" i="2"/>
  <c r="K929" i="2" s="1"/>
  <c r="H930" i="2"/>
  <c r="K930" i="2" s="1"/>
  <c r="H931" i="2"/>
  <c r="K931" i="2" s="1"/>
  <c r="H932" i="2"/>
  <c r="K932" i="2" s="1"/>
  <c r="H933" i="2"/>
  <c r="K933" i="2" s="1"/>
  <c r="H934" i="2"/>
  <c r="K934" i="2" s="1"/>
  <c r="H935" i="2"/>
  <c r="K935" i="2" s="1"/>
  <c r="H936" i="2"/>
  <c r="K936" i="2" s="1"/>
  <c r="H937" i="2"/>
  <c r="K937" i="2" s="1"/>
  <c r="H938" i="2"/>
  <c r="H939" i="2"/>
  <c r="H940" i="2"/>
  <c r="K940" i="2" s="1"/>
  <c r="H941" i="2"/>
  <c r="K941" i="2" s="1"/>
  <c r="H942" i="2"/>
  <c r="H943" i="2"/>
  <c r="K943" i="2" s="1"/>
  <c r="H944" i="2"/>
  <c r="K944" i="2" s="1"/>
  <c r="H945" i="2"/>
  <c r="K945" i="2" s="1"/>
  <c r="H946" i="2"/>
  <c r="K946" i="2" s="1"/>
  <c r="H947" i="2"/>
  <c r="K947" i="2" s="1"/>
  <c r="H948" i="2"/>
  <c r="K948" i="2" s="1"/>
  <c r="H949" i="2"/>
  <c r="K949" i="2" s="1"/>
  <c r="H950" i="2"/>
  <c r="K950" i="2" s="1"/>
  <c r="H951" i="2"/>
  <c r="K951" i="2" s="1"/>
  <c r="H952" i="2"/>
  <c r="K952" i="2" s="1"/>
  <c r="H953" i="2"/>
  <c r="K953" i="2" s="1"/>
  <c r="H954" i="2"/>
  <c r="H955" i="2"/>
  <c r="H956" i="2"/>
  <c r="K956" i="2" s="1"/>
  <c r="H957" i="2"/>
  <c r="K957" i="2" s="1"/>
  <c r="H958" i="2"/>
  <c r="H959" i="2"/>
  <c r="K959" i="2" s="1"/>
  <c r="H960" i="2"/>
  <c r="K960" i="2" s="1"/>
  <c r="H961" i="2"/>
  <c r="K961" i="2" s="1"/>
  <c r="H962" i="2"/>
  <c r="K962" i="2" s="1"/>
  <c r="H963" i="2"/>
  <c r="K963" i="2" s="1"/>
  <c r="H964" i="2"/>
  <c r="K964" i="2" s="1"/>
  <c r="H965" i="2"/>
  <c r="K965" i="2" s="1"/>
  <c r="H966" i="2"/>
  <c r="K966" i="2" s="1"/>
  <c r="H967" i="2"/>
  <c r="K967" i="2" s="1"/>
  <c r="H968" i="2"/>
  <c r="K968" i="2" s="1"/>
  <c r="H969" i="2"/>
  <c r="K969" i="2" s="1"/>
  <c r="H970" i="2"/>
  <c r="H971" i="2"/>
  <c r="H972" i="2"/>
  <c r="K972" i="2" s="1"/>
  <c r="H973" i="2"/>
  <c r="K973" i="2" s="1"/>
  <c r="H974" i="2"/>
  <c r="H975" i="2"/>
  <c r="K975" i="2" s="1"/>
  <c r="H976" i="2"/>
  <c r="K976" i="2" s="1"/>
  <c r="H977" i="2"/>
  <c r="K977" i="2" s="1"/>
  <c r="H978" i="2"/>
  <c r="K978" i="2" s="1"/>
  <c r="H979" i="2"/>
  <c r="K979" i="2" s="1"/>
  <c r="H980" i="2"/>
  <c r="K980" i="2" s="1"/>
  <c r="H981" i="2"/>
  <c r="K981" i="2" s="1"/>
  <c r="H982" i="2"/>
  <c r="K982" i="2" s="1"/>
  <c r="H983" i="2"/>
  <c r="K983" i="2" s="1"/>
  <c r="H984" i="2"/>
  <c r="K984" i="2" s="1"/>
  <c r="H985" i="2"/>
  <c r="K985" i="2" s="1"/>
  <c r="H986" i="2"/>
  <c r="H987" i="2"/>
  <c r="H988" i="2"/>
  <c r="K988" i="2" s="1"/>
  <c r="H989" i="2"/>
  <c r="K989" i="2" s="1"/>
  <c r="H990" i="2"/>
  <c r="H991" i="2"/>
  <c r="K991" i="2" s="1"/>
  <c r="H992" i="2"/>
  <c r="K992" i="2" s="1"/>
  <c r="H993" i="2"/>
  <c r="K993" i="2" s="1"/>
  <c r="H994" i="2"/>
  <c r="K994" i="2" s="1"/>
  <c r="H995" i="2"/>
  <c r="K995" i="2" s="1"/>
  <c r="H996" i="2"/>
  <c r="K996" i="2" s="1"/>
  <c r="H997" i="2"/>
  <c r="K997" i="2" s="1"/>
  <c r="H998" i="2"/>
  <c r="K998" i="2" s="1"/>
  <c r="H999" i="2"/>
  <c r="K999" i="2" s="1"/>
  <c r="H1000" i="2"/>
  <c r="K1000" i="2" s="1"/>
  <c r="H1001" i="2"/>
  <c r="K1001" i="2" s="1"/>
  <c r="S1001" i="1"/>
  <c r="R1001" i="1" s="1"/>
  <c r="O1001" i="1"/>
  <c r="G1001" i="1"/>
  <c r="F1001" i="1"/>
  <c r="I1001" i="1" s="1"/>
  <c r="J1001" i="1" s="1"/>
  <c r="A1001" i="1"/>
  <c r="K1001" i="1" s="1"/>
  <c r="S1000" i="1"/>
  <c r="R1000" i="1" s="1"/>
  <c r="O1000" i="1"/>
  <c r="G1000" i="1"/>
  <c r="F1000" i="1"/>
  <c r="A1000" i="1"/>
  <c r="K1000" i="1" s="1"/>
  <c r="S999" i="1"/>
  <c r="R999" i="1" s="1"/>
  <c r="O999" i="1"/>
  <c r="G999" i="1"/>
  <c r="F999" i="1"/>
  <c r="A999" i="1"/>
  <c r="K999" i="1" s="1"/>
  <c r="S998" i="1"/>
  <c r="R998" i="1" s="1"/>
  <c r="O998" i="1"/>
  <c r="G998" i="1"/>
  <c r="F998" i="1"/>
  <c r="I998" i="1" s="1"/>
  <c r="J998" i="1" s="1"/>
  <c r="A998" i="1"/>
  <c r="K998" i="1" s="1"/>
  <c r="S997" i="1"/>
  <c r="R997" i="1" s="1"/>
  <c r="O997" i="1"/>
  <c r="G997" i="1"/>
  <c r="F997" i="1"/>
  <c r="I997" i="1" s="1"/>
  <c r="A997" i="1"/>
  <c r="K997" i="1" s="1"/>
  <c r="S996" i="1"/>
  <c r="R996" i="1" s="1"/>
  <c r="O996" i="1"/>
  <c r="G996" i="1"/>
  <c r="F996" i="1"/>
  <c r="I996" i="1" s="1"/>
  <c r="J996" i="1" s="1"/>
  <c r="A996" i="1"/>
  <c r="K996" i="1" s="1"/>
  <c r="S995" i="1"/>
  <c r="R995" i="1" s="1"/>
  <c r="O995" i="1"/>
  <c r="G995" i="1"/>
  <c r="F995" i="1"/>
  <c r="A995" i="1"/>
  <c r="K995" i="1" s="1"/>
  <c r="S994" i="1"/>
  <c r="R994" i="1" s="1"/>
  <c r="O994" i="1"/>
  <c r="G994" i="1"/>
  <c r="F994" i="1"/>
  <c r="I994" i="1" s="1"/>
  <c r="J994" i="1" s="1"/>
  <c r="A994" i="1"/>
  <c r="K994" i="1" s="1"/>
  <c r="S993" i="1"/>
  <c r="R993" i="1" s="1"/>
  <c r="O993" i="1"/>
  <c r="G993" i="1"/>
  <c r="F993" i="1"/>
  <c r="H993" i="1" s="1"/>
  <c r="A993" i="1"/>
  <c r="K993" i="1" s="1"/>
  <c r="S992" i="1"/>
  <c r="R992" i="1" s="1"/>
  <c r="O992" i="1"/>
  <c r="G992" i="1"/>
  <c r="F992" i="1"/>
  <c r="I992" i="1" s="1"/>
  <c r="J992" i="1" s="1"/>
  <c r="A992" i="1"/>
  <c r="K992" i="1" s="1"/>
  <c r="S991" i="1"/>
  <c r="R991" i="1" s="1"/>
  <c r="O991" i="1"/>
  <c r="G991" i="1"/>
  <c r="F991" i="1"/>
  <c r="I991" i="1" s="1"/>
  <c r="J991" i="1" s="1"/>
  <c r="A991" i="1"/>
  <c r="K991" i="1" s="1"/>
  <c r="S990" i="1"/>
  <c r="R990" i="1" s="1"/>
  <c r="O990" i="1"/>
  <c r="G990" i="1"/>
  <c r="F990" i="1"/>
  <c r="I990" i="1" s="1"/>
  <c r="A990" i="1"/>
  <c r="K990" i="1" s="1"/>
  <c r="S989" i="1"/>
  <c r="R989" i="1" s="1"/>
  <c r="O989" i="1"/>
  <c r="G989" i="1"/>
  <c r="F989" i="1"/>
  <c r="H989" i="1" s="1"/>
  <c r="A989" i="1"/>
  <c r="K989" i="1" s="1"/>
  <c r="S988" i="1"/>
  <c r="R988" i="1" s="1"/>
  <c r="O988" i="1"/>
  <c r="G988" i="1"/>
  <c r="F988" i="1"/>
  <c r="I988" i="1" s="1"/>
  <c r="J988" i="1" s="1"/>
  <c r="A988" i="1"/>
  <c r="K988" i="1" s="1"/>
  <c r="S987" i="1"/>
  <c r="R987" i="1" s="1"/>
  <c r="O987" i="1"/>
  <c r="G987" i="1"/>
  <c r="F987" i="1"/>
  <c r="I987" i="1" s="1"/>
  <c r="J987" i="1" s="1"/>
  <c r="A987" i="1"/>
  <c r="K987" i="1" s="1"/>
  <c r="S986" i="1"/>
  <c r="R986" i="1" s="1"/>
  <c r="O986" i="1"/>
  <c r="G986" i="1"/>
  <c r="F986" i="1"/>
  <c r="I986" i="1" s="1"/>
  <c r="A986" i="1"/>
  <c r="K986" i="1" s="1"/>
  <c r="S985" i="1"/>
  <c r="R985" i="1" s="1"/>
  <c r="O985" i="1"/>
  <c r="G985" i="1"/>
  <c r="F985" i="1"/>
  <c r="I985" i="1" s="1"/>
  <c r="J985" i="1" s="1"/>
  <c r="A985" i="1"/>
  <c r="K985" i="1" s="1"/>
  <c r="S984" i="1"/>
  <c r="R984" i="1" s="1"/>
  <c r="O984" i="1"/>
  <c r="G984" i="1"/>
  <c r="F984" i="1"/>
  <c r="A984" i="1"/>
  <c r="K984" i="1" s="1"/>
  <c r="S983" i="1"/>
  <c r="R983" i="1" s="1"/>
  <c r="O983" i="1"/>
  <c r="G983" i="1"/>
  <c r="F983" i="1"/>
  <c r="A983" i="1"/>
  <c r="K983" i="1" s="1"/>
  <c r="S982" i="1"/>
  <c r="R982" i="1" s="1"/>
  <c r="O982" i="1"/>
  <c r="G982" i="1"/>
  <c r="F982" i="1"/>
  <c r="I982" i="1" s="1"/>
  <c r="A982" i="1"/>
  <c r="K982" i="1" s="1"/>
  <c r="S981" i="1"/>
  <c r="R981" i="1" s="1"/>
  <c r="O981" i="1"/>
  <c r="G981" i="1"/>
  <c r="F981" i="1"/>
  <c r="I981" i="1" s="1"/>
  <c r="A981" i="1"/>
  <c r="K981" i="1" s="1"/>
  <c r="S980" i="1"/>
  <c r="R980" i="1" s="1"/>
  <c r="O980" i="1"/>
  <c r="G980" i="1"/>
  <c r="F980" i="1"/>
  <c r="I980" i="1" s="1"/>
  <c r="J980" i="1" s="1"/>
  <c r="A980" i="1"/>
  <c r="K980" i="1" s="1"/>
  <c r="S979" i="1"/>
  <c r="R979" i="1" s="1"/>
  <c r="O979" i="1"/>
  <c r="G979" i="1"/>
  <c r="F979" i="1"/>
  <c r="A979" i="1"/>
  <c r="K979" i="1" s="1"/>
  <c r="S978" i="1"/>
  <c r="R978" i="1" s="1"/>
  <c r="O978" i="1"/>
  <c r="G978" i="1"/>
  <c r="F978" i="1"/>
  <c r="I978" i="1" s="1"/>
  <c r="A978" i="1"/>
  <c r="K978" i="1" s="1"/>
  <c r="S977" i="1"/>
  <c r="R977" i="1" s="1"/>
  <c r="O977" i="1"/>
  <c r="G977" i="1"/>
  <c r="F977" i="1"/>
  <c r="I977" i="1" s="1"/>
  <c r="J977" i="1" s="1"/>
  <c r="A977" i="1"/>
  <c r="K977" i="1" s="1"/>
  <c r="S976" i="1"/>
  <c r="R976" i="1" s="1"/>
  <c r="O976" i="1"/>
  <c r="G976" i="1"/>
  <c r="F976" i="1"/>
  <c r="I976" i="1" s="1"/>
  <c r="J976" i="1" s="1"/>
  <c r="A976" i="1"/>
  <c r="K976" i="1" s="1"/>
  <c r="S975" i="1"/>
  <c r="R975" i="1" s="1"/>
  <c r="O975" i="1"/>
  <c r="G975" i="1"/>
  <c r="F975" i="1"/>
  <c r="I975" i="1" s="1"/>
  <c r="J975" i="1" s="1"/>
  <c r="A975" i="1"/>
  <c r="K975" i="1" s="1"/>
  <c r="S974" i="1"/>
  <c r="R974" i="1" s="1"/>
  <c r="O974" i="1"/>
  <c r="G974" i="1"/>
  <c r="F974" i="1"/>
  <c r="I974" i="1" s="1"/>
  <c r="J974" i="1" s="1"/>
  <c r="A974" i="1"/>
  <c r="K974" i="1" s="1"/>
  <c r="S973" i="1"/>
  <c r="R973" i="1" s="1"/>
  <c r="O973" i="1"/>
  <c r="G973" i="1"/>
  <c r="F973" i="1"/>
  <c r="A973" i="1"/>
  <c r="K973" i="1" s="1"/>
  <c r="S972" i="1"/>
  <c r="R972" i="1" s="1"/>
  <c r="O972" i="1"/>
  <c r="G972" i="1"/>
  <c r="F972" i="1"/>
  <c r="A972" i="1"/>
  <c r="K972" i="1" s="1"/>
  <c r="S971" i="1"/>
  <c r="R971" i="1" s="1"/>
  <c r="O971" i="1"/>
  <c r="G971" i="1"/>
  <c r="F971" i="1"/>
  <c r="I971" i="1" s="1"/>
  <c r="A971" i="1"/>
  <c r="K971" i="1" s="1"/>
  <c r="S970" i="1"/>
  <c r="R970" i="1" s="1"/>
  <c r="O970" i="1"/>
  <c r="G970" i="1"/>
  <c r="F970" i="1"/>
  <c r="I970" i="1" s="1"/>
  <c r="J970" i="1" s="1"/>
  <c r="A970" i="1"/>
  <c r="K970" i="1" s="1"/>
  <c r="S969" i="1"/>
  <c r="R969" i="1" s="1"/>
  <c r="O969" i="1"/>
  <c r="G969" i="1"/>
  <c r="F969" i="1"/>
  <c r="I969" i="1" s="1"/>
  <c r="J969" i="1" s="1"/>
  <c r="A969" i="1"/>
  <c r="K969" i="1" s="1"/>
  <c r="S968" i="1"/>
  <c r="R968" i="1" s="1"/>
  <c r="O968" i="1"/>
  <c r="G968" i="1"/>
  <c r="F968" i="1"/>
  <c r="A968" i="1"/>
  <c r="K968" i="1" s="1"/>
  <c r="S967" i="1"/>
  <c r="R967" i="1" s="1"/>
  <c r="O967" i="1"/>
  <c r="G967" i="1"/>
  <c r="F967" i="1"/>
  <c r="A967" i="1"/>
  <c r="K967" i="1" s="1"/>
  <c r="S966" i="1"/>
  <c r="R966" i="1" s="1"/>
  <c r="O966" i="1"/>
  <c r="G966" i="1"/>
  <c r="F966" i="1"/>
  <c r="I966" i="1" s="1"/>
  <c r="A966" i="1"/>
  <c r="K966" i="1" s="1"/>
  <c r="S965" i="1"/>
  <c r="R965" i="1" s="1"/>
  <c r="O965" i="1"/>
  <c r="G965" i="1"/>
  <c r="F965" i="1"/>
  <c r="I965" i="1" s="1"/>
  <c r="J965" i="1" s="1"/>
  <c r="A965" i="1"/>
  <c r="K965" i="1" s="1"/>
  <c r="S964" i="1"/>
  <c r="R964" i="1" s="1"/>
  <c r="O964" i="1"/>
  <c r="G964" i="1"/>
  <c r="F964" i="1"/>
  <c r="I964" i="1" s="1"/>
  <c r="J964" i="1" s="1"/>
  <c r="A964" i="1"/>
  <c r="K964" i="1" s="1"/>
  <c r="S963" i="1"/>
  <c r="R963" i="1" s="1"/>
  <c r="O963" i="1"/>
  <c r="G963" i="1"/>
  <c r="F963" i="1"/>
  <c r="A963" i="1"/>
  <c r="K963" i="1" s="1"/>
  <c r="S962" i="1"/>
  <c r="R962" i="1" s="1"/>
  <c r="O962" i="1"/>
  <c r="G962" i="1"/>
  <c r="F962" i="1"/>
  <c r="I962" i="1" s="1"/>
  <c r="J962" i="1" s="1"/>
  <c r="A962" i="1"/>
  <c r="K962" i="1" s="1"/>
  <c r="S961" i="1"/>
  <c r="R961" i="1" s="1"/>
  <c r="O961" i="1"/>
  <c r="G961" i="1"/>
  <c r="F961" i="1"/>
  <c r="A961" i="1"/>
  <c r="K961" i="1" s="1"/>
  <c r="S960" i="1"/>
  <c r="R960" i="1" s="1"/>
  <c r="O960" i="1"/>
  <c r="G960" i="1"/>
  <c r="F960" i="1"/>
  <c r="I960" i="1" s="1"/>
  <c r="J960" i="1" s="1"/>
  <c r="A960" i="1"/>
  <c r="K960" i="1" s="1"/>
  <c r="S959" i="1"/>
  <c r="R959" i="1" s="1"/>
  <c r="O959" i="1"/>
  <c r="G959" i="1"/>
  <c r="F959" i="1"/>
  <c r="A959" i="1"/>
  <c r="K959" i="1" s="1"/>
  <c r="S958" i="1"/>
  <c r="R958" i="1" s="1"/>
  <c r="O958" i="1"/>
  <c r="G958" i="1"/>
  <c r="F958" i="1"/>
  <c r="H958" i="1" s="1"/>
  <c r="A958" i="1"/>
  <c r="K958" i="1" s="1"/>
  <c r="S957" i="1"/>
  <c r="R957" i="1" s="1"/>
  <c r="O957" i="1"/>
  <c r="G957" i="1"/>
  <c r="F957" i="1"/>
  <c r="A957" i="1"/>
  <c r="K957" i="1" s="1"/>
  <c r="S956" i="1"/>
  <c r="R956" i="1" s="1"/>
  <c r="O956" i="1"/>
  <c r="G956" i="1"/>
  <c r="F956" i="1"/>
  <c r="A956" i="1"/>
  <c r="K956" i="1" s="1"/>
  <c r="S955" i="1"/>
  <c r="R955" i="1" s="1"/>
  <c r="O955" i="1"/>
  <c r="G955" i="1"/>
  <c r="F955" i="1"/>
  <c r="I955" i="1" s="1"/>
  <c r="J955" i="1" s="1"/>
  <c r="A955" i="1"/>
  <c r="K955" i="1" s="1"/>
  <c r="S954" i="1"/>
  <c r="R954" i="1" s="1"/>
  <c r="O954" i="1"/>
  <c r="G954" i="1"/>
  <c r="F954" i="1"/>
  <c r="I954" i="1" s="1"/>
  <c r="A954" i="1"/>
  <c r="K954" i="1" s="1"/>
  <c r="S953" i="1"/>
  <c r="R953" i="1" s="1"/>
  <c r="O953" i="1"/>
  <c r="G953" i="1"/>
  <c r="F953" i="1"/>
  <c r="I953" i="1" s="1"/>
  <c r="J953" i="1" s="1"/>
  <c r="A953" i="1"/>
  <c r="K953" i="1" s="1"/>
  <c r="S952" i="1"/>
  <c r="R952" i="1" s="1"/>
  <c r="O952" i="1"/>
  <c r="G952" i="1"/>
  <c r="F952" i="1"/>
  <c r="I952" i="1" s="1"/>
  <c r="J952" i="1" s="1"/>
  <c r="A952" i="1"/>
  <c r="K952" i="1" s="1"/>
  <c r="S951" i="1"/>
  <c r="R951" i="1" s="1"/>
  <c r="O951" i="1"/>
  <c r="G951" i="1"/>
  <c r="F951" i="1"/>
  <c r="I951" i="1" s="1"/>
  <c r="J951" i="1" s="1"/>
  <c r="A951" i="1"/>
  <c r="K951" i="1" s="1"/>
  <c r="S950" i="1"/>
  <c r="R950" i="1" s="1"/>
  <c r="O950" i="1"/>
  <c r="G950" i="1"/>
  <c r="F950" i="1"/>
  <c r="I950" i="1" s="1"/>
  <c r="J950" i="1" s="1"/>
  <c r="A950" i="1"/>
  <c r="K950" i="1" s="1"/>
  <c r="S949" i="1"/>
  <c r="R949" i="1" s="1"/>
  <c r="O949" i="1"/>
  <c r="G949" i="1"/>
  <c r="F949" i="1"/>
  <c r="I949" i="1" s="1"/>
  <c r="J949" i="1" s="1"/>
  <c r="A949" i="1"/>
  <c r="K949" i="1" s="1"/>
  <c r="S948" i="1"/>
  <c r="R948" i="1" s="1"/>
  <c r="O948" i="1"/>
  <c r="G948" i="1"/>
  <c r="F948" i="1"/>
  <c r="I948" i="1" s="1"/>
  <c r="J948" i="1" s="1"/>
  <c r="A948" i="1"/>
  <c r="K948" i="1" s="1"/>
  <c r="S947" i="1"/>
  <c r="R947" i="1" s="1"/>
  <c r="O947" i="1"/>
  <c r="G947" i="1"/>
  <c r="F947" i="1"/>
  <c r="A947" i="1"/>
  <c r="K947" i="1" s="1"/>
  <c r="S946" i="1"/>
  <c r="R946" i="1" s="1"/>
  <c r="O946" i="1"/>
  <c r="G946" i="1"/>
  <c r="F946" i="1"/>
  <c r="H946" i="1" s="1"/>
  <c r="A946" i="1"/>
  <c r="K946" i="1" s="1"/>
  <c r="S945" i="1"/>
  <c r="R945" i="1" s="1"/>
  <c r="O945" i="1"/>
  <c r="G945" i="1"/>
  <c r="F945" i="1"/>
  <c r="H945" i="1" s="1"/>
  <c r="A945" i="1"/>
  <c r="K945" i="1" s="1"/>
  <c r="S944" i="1"/>
  <c r="R944" i="1" s="1"/>
  <c r="O944" i="1"/>
  <c r="G944" i="1"/>
  <c r="F944" i="1"/>
  <c r="I944" i="1" s="1"/>
  <c r="J944" i="1" s="1"/>
  <c r="A944" i="1"/>
  <c r="K944" i="1" s="1"/>
  <c r="S943" i="1"/>
  <c r="R943" i="1" s="1"/>
  <c r="O943" i="1"/>
  <c r="G943" i="1"/>
  <c r="F943" i="1"/>
  <c r="I943" i="1" s="1"/>
  <c r="J943" i="1" s="1"/>
  <c r="A943" i="1"/>
  <c r="K943" i="1" s="1"/>
  <c r="S942" i="1"/>
  <c r="R942" i="1" s="1"/>
  <c r="O942" i="1"/>
  <c r="G942" i="1"/>
  <c r="F942" i="1"/>
  <c r="I942" i="1" s="1"/>
  <c r="J942" i="1" s="1"/>
  <c r="A942" i="1"/>
  <c r="K942" i="1" s="1"/>
  <c r="S941" i="1"/>
  <c r="R941" i="1" s="1"/>
  <c r="O941" i="1"/>
  <c r="G941" i="1"/>
  <c r="F941" i="1"/>
  <c r="H941" i="1" s="1"/>
  <c r="A941" i="1"/>
  <c r="K941" i="1" s="1"/>
  <c r="S940" i="1"/>
  <c r="R940" i="1" s="1"/>
  <c r="O940" i="1"/>
  <c r="G940" i="1"/>
  <c r="F940" i="1"/>
  <c r="I940" i="1" s="1"/>
  <c r="J940" i="1" s="1"/>
  <c r="A940" i="1"/>
  <c r="K940" i="1" s="1"/>
  <c r="S939" i="1"/>
  <c r="R939" i="1" s="1"/>
  <c r="O939" i="1"/>
  <c r="G939" i="1"/>
  <c r="F939" i="1"/>
  <c r="I939" i="1" s="1"/>
  <c r="J939" i="1" s="1"/>
  <c r="A939" i="1"/>
  <c r="K939" i="1" s="1"/>
  <c r="S938" i="1"/>
  <c r="R938" i="1" s="1"/>
  <c r="O938" i="1"/>
  <c r="G938" i="1"/>
  <c r="F938" i="1"/>
  <c r="I938" i="1" s="1"/>
  <c r="J938" i="1" s="1"/>
  <c r="A938" i="1"/>
  <c r="K938" i="1" s="1"/>
  <c r="S937" i="1"/>
  <c r="R937" i="1" s="1"/>
  <c r="O937" i="1"/>
  <c r="G937" i="1"/>
  <c r="F937" i="1"/>
  <c r="I937" i="1" s="1"/>
  <c r="A937" i="1"/>
  <c r="K937" i="1" s="1"/>
  <c r="S936" i="1"/>
  <c r="R936" i="1" s="1"/>
  <c r="O936" i="1"/>
  <c r="G936" i="1"/>
  <c r="F936" i="1"/>
  <c r="A936" i="1"/>
  <c r="K936" i="1" s="1"/>
  <c r="S935" i="1"/>
  <c r="R935" i="1" s="1"/>
  <c r="O935" i="1"/>
  <c r="G935" i="1"/>
  <c r="F935" i="1"/>
  <c r="I935" i="1" s="1"/>
  <c r="A935" i="1"/>
  <c r="K935" i="1" s="1"/>
  <c r="S934" i="1"/>
  <c r="R934" i="1" s="1"/>
  <c r="O934" i="1"/>
  <c r="G934" i="1"/>
  <c r="F934" i="1"/>
  <c r="I934" i="1" s="1"/>
  <c r="A934" i="1"/>
  <c r="K934" i="1" s="1"/>
  <c r="S933" i="1"/>
  <c r="R933" i="1" s="1"/>
  <c r="O933" i="1"/>
  <c r="G933" i="1"/>
  <c r="F933" i="1"/>
  <c r="I933" i="1" s="1"/>
  <c r="A933" i="1"/>
  <c r="K933" i="1" s="1"/>
  <c r="S932" i="1"/>
  <c r="R932" i="1" s="1"/>
  <c r="O932" i="1"/>
  <c r="G932" i="1"/>
  <c r="F932" i="1"/>
  <c r="I932" i="1" s="1"/>
  <c r="A932" i="1"/>
  <c r="K932" i="1" s="1"/>
  <c r="S931" i="1"/>
  <c r="R931" i="1" s="1"/>
  <c r="O931" i="1"/>
  <c r="G931" i="1"/>
  <c r="F931" i="1"/>
  <c r="I931" i="1" s="1"/>
  <c r="J931" i="1" s="1"/>
  <c r="A931" i="1"/>
  <c r="K931" i="1" s="1"/>
  <c r="S930" i="1"/>
  <c r="R930" i="1" s="1"/>
  <c r="O930" i="1"/>
  <c r="G930" i="1"/>
  <c r="F930" i="1"/>
  <c r="A930" i="1"/>
  <c r="K930" i="1" s="1"/>
  <c r="S929" i="1"/>
  <c r="R929" i="1" s="1"/>
  <c r="O929" i="1"/>
  <c r="G929" i="1"/>
  <c r="F929" i="1"/>
  <c r="H929" i="1" s="1"/>
  <c r="A929" i="1"/>
  <c r="K929" i="1" s="1"/>
  <c r="S928" i="1"/>
  <c r="R928" i="1" s="1"/>
  <c r="O928" i="1"/>
  <c r="G928" i="1"/>
  <c r="F928" i="1"/>
  <c r="I928" i="1" s="1"/>
  <c r="J928" i="1" s="1"/>
  <c r="A928" i="1"/>
  <c r="K928" i="1" s="1"/>
  <c r="S927" i="1"/>
  <c r="R927" i="1" s="1"/>
  <c r="O927" i="1"/>
  <c r="G927" i="1"/>
  <c r="F927" i="1"/>
  <c r="A927" i="1"/>
  <c r="K927" i="1" s="1"/>
  <c r="S926" i="1"/>
  <c r="R926" i="1" s="1"/>
  <c r="O926" i="1"/>
  <c r="G926" i="1"/>
  <c r="F926" i="1"/>
  <c r="A926" i="1"/>
  <c r="K926" i="1" s="1"/>
  <c r="S925" i="1"/>
  <c r="R925" i="1" s="1"/>
  <c r="O925" i="1"/>
  <c r="G925" i="1"/>
  <c r="F925" i="1"/>
  <c r="A925" i="1"/>
  <c r="K925" i="1" s="1"/>
  <c r="S924" i="1"/>
  <c r="R924" i="1" s="1"/>
  <c r="O924" i="1"/>
  <c r="G924" i="1"/>
  <c r="F924" i="1"/>
  <c r="H924" i="1" s="1"/>
  <c r="A924" i="1"/>
  <c r="K924" i="1" s="1"/>
  <c r="S923" i="1"/>
  <c r="R923" i="1" s="1"/>
  <c r="O923" i="1"/>
  <c r="G923" i="1"/>
  <c r="F923" i="1"/>
  <c r="I923" i="1" s="1"/>
  <c r="J923" i="1" s="1"/>
  <c r="A923" i="1"/>
  <c r="K923" i="1" s="1"/>
  <c r="S922" i="1"/>
  <c r="R922" i="1" s="1"/>
  <c r="O922" i="1"/>
  <c r="G922" i="1"/>
  <c r="F922" i="1"/>
  <c r="I922" i="1" s="1"/>
  <c r="A922" i="1"/>
  <c r="K922" i="1" s="1"/>
  <c r="S921" i="1"/>
  <c r="R921" i="1" s="1"/>
  <c r="O921" i="1"/>
  <c r="G921" i="1"/>
  <c r="F921" i="1"/>
  <c r="I921" i="1" s="1"/>
  <c r="A921" i="1"/>
  <c r="K921" i="1" s="1"/>
  <c r="S920" i="1"/>
  <c r="R920" i="1" s="1"/>
  <c r="O920" i="1"/>
  <c r="G920" i="1"/>
  <c r="F920" i="1"/>
  <c r="A920" i="1"/>
  <c r="K920" i="1" s="1"/>
  <c r="S919" i="1"/>
  <c r="R919" i="1" s="1"/>
  <c r="O919" i="1"/>
  <c r="G919" i="1"/>
  <c r="F919" i="1"/>
  <c r="I919" i="1" s="1"/>
  <c r="J919" i="1" s="1"/>
  <c r="A919" i="1"/>
  <c r="K919" i="1" s="1"/>
  <c r="S918" i="1"/>
  <c r="R918" i="1" s="1"/>
  <c r="O918" i="1"/>
  <c r="G918" i="1"/>
  <c r="F918" i="1"/>
  <c r="I918" i="1" s="1"/>
  <c r="J918" i="1" s="1"/>
  <c r="A918" i="1"/>
  <c r="K918" i="1" s="1"/>
  <c r="S917" i="1"/>
  <c r="R917" i="1" s="1"/>
  <c r="O917" i="1"/>
  <c r="G917" i="1"/>
  <c r="F917" i="1"/>
  <c r="I917" i="1" s="1"/>
  <c r="J917" i="1" s="1"/>
  <c r="A917" i="1"/>
  <c r="K917" i="1" s="1"/>
  <c r="S916" i="1"/>
  <c r="R916" i="1" s="1"/>
  <c r="O916" i="1"/>
  <c r="G916" i="1"/>
  <c r="F916" i="1"/>
  <c r="I916" i="1" s="1"/>
  <c r="J916" i="1" s="1"/>
  <c r="A916" i="1"/>
  <c r="K916" i="1" s="1"/>
  <c r="S915" i="1"/>
  <c r="R915" i="1" s="1"/>
  <c r="O915" i="1"/>
  <c r="G915" i="1"/>
  <c r="F915" i="1"/>
  <c r="I915" i="1" s="1"/>
  <c r="J915" i="1" s="1"/>
  <c r="A915" i="1"/>
  <c r="K915" i="1" s="1"/>
  <c r="S914" i="1"/>
  <c r="R914" i="1" s="1"/>
  <c r="O914" i="1"/>
  <c r="G914" i="1"/>
  <c r="F914" i="1"/>
  <c r="I914" i="1" s="1"/>
  <c r="J914" i="1" s="1"/>
  <c r="A914" i="1"/>
  <c r="K914" i="1" s="1"/>
  <c r="S913" i="1"/>
  <c r="R913" i="1" s="1"/>
  <c r="O913" i="1"/>
  <c r="G913" i="1"/>
  <c r="F913" i="1"/>
  <c r="H913" i="1" s="1"/>
  <c r="A913" i="1"/>
  <c r="K913" i="1" s="1"/>
  <c r="S912" i="1"/>
  <c r="R912" i="1" s="1"/>
  <c r="O912" i="1"/>
  <c r="G912" i="1"/>
  <c r="F912" i="1"/>
  <c r="I912" i="1" s="1"/>
  <c r="J912" i="1" s="1"/>
  <c r="A912" i="1"/>
  <c r="K912" i="1" s="1"/>
  <c r="S911" i="1"/>
  <c r="R911" i="1" s="1"/>
  <c r="O911" i="1"/>
  <c r="G911" i="1"/>
  <c r="F911" i="1"/>
  <c r="A911" i="1"/>
  <c r="K911" i="1" s="1"/>
  <c r="S910" i="1"/>
  <c r="R910" i="1" s="1"/>
  <c r="O910" i="1"/>
  <c r="G910" i="1"/>
  <c r="F910" i="1"/>
  <c r="I910" i="1" s="1"/>
  <c r="J910" i="1" s="1"/>
  <c r="A910" i="1"/>
  <c r="K910" i="1" s="1"/>
  <c r="S909" i="1"/>
  <c r="R909" i="1" s="1"/>
  <c r="O909" i="1"/>
  <c r="G909" i="1"/>
  <c r="F909" i="1"/>
  <c r="A909" i="1"/>
  <c r="K909" i="1" s="1"/>
  <c r="S908" i="1"/>
  <c r="R908" i="1" s="1"/>
  <c r="O908" i="1"/>
  <c r="G908" i="1"/>
  <c r="F908" i="1"/>
  <c r="I908" i="1" s="1"/>
  <c r="A908" i="1"/>
  <c r="K908" i="1" s="1"/>
  <c r="S907" i="1"/>
  <c r="R907" i="1" s="1"/>
  <c r="O907" i="1"/>
  <c r="G907" i="1"/>
  <c r="F907" i="1"/>
  <c r="I907" i="1" s="1"/>
  <c r="J907" i="1" s="1"/>
  <c r="A907" i="1"/>
  <c r="K907" i="1" s="1"/>
  <c r="S906" i="1"/>
  <c r="R906" i="1" s="1"/>
  <c r="O906" i="1"/>
  <c r="G906" i="1"/>
  <c r="F906" i="1"/>
  <c r="I906" i="1" s="1"/>
  <c r="J906" i="1" s="1"/>
  <c r="A906" i="1"/>
  <c r="K906" i="1" s="1"/>
  <c r="S905" i="1"/>
  <c r="R905" i="1" s="1"/>
  <c r="O905" i="1"/>
  <c r="G905" i="1"/>
  <c r="F905" i="1"/>
  <c r="A905" i="1"/>
  <c r="K905" i="1" s="1"/>
  <c r="S904" i="1"/>
  <c r="R904" i="1" s="1"/>
  <c r="O904" i="1"/>
  <c r="G904" i="1"/>
  <c r="F904" i="1"/>
  <c r="I904" i="1" s="1"/>
  <c r="A904" i="1"/>
  <c r="K904" i="1" s="1"/>
  <c r="S903" i="1"/>
  <c r="R903" i="1" s="1"/>
  <c r="O903" i="1"/>
  <c r="G903" i="1"/>
  <c r="F903" i="1"/>
  <c r="H903" i="1" s="1"/>
  <c r="A903" i="1"/>
  <c r="K903" i="1" s="1"/>
  <c r="S902" i="1"/>
  <c r="R902" i="1" s="1"/>
  <c r="O902" i="1"/>
  <c r="G902" i="1"/>
  <c r="F902" i="1"/>
  <c r="I902" i="1" s="1"/>
  <c r="J902" i="1" s="1"/>
  <c r="A902" i="1"/>
  <c r="K902" i="1" s="1"/>
  <c r="S901" i="1"/>
  <c r="R901" i="1" s="1"/>
  <c r="O901" i="1"/>
  <c r="G901" i="1"/>
  <c r="F901" i="1"/>
  <c r="I901" i="1" s="1"/>
  <c r="J901" i="1" s="1"/>
  <c r="A901" i="1"/>
  <c r="K901" i="1" s="1"/>
  <c r="S900" i="1"/>
  <c r="R900" i="1" s="1"/>
  <c r="O900" i="1"/>
  <c r="G900" i="1"/>
  <c r="F900" i="1"/>
  <c r="I900" i="1" s="1"/>
  <c r="J900" i="1" s="1"/>
  <c r="A900" i="1"/>
  <c r="K900" i="1" s="1"/>
  <c r="S899" i="1"/>
  <c r="R899" i="1" s="1"/>
  <c r="O899" i="1"/>
  <c r="G899" i="1"/>
  <c r="F899" i="1"/>
  <c r="I899" i="1" s="1"/>
  <c r="A899" i="1"/>
  <c r="K899" i="1" s="1"/>
  <c r="S898" i="1"/>
  <c r="R898" i="1" s="1"/>
  <c r="O898" i="1"/>
  <c r="G898" i="1"/>
  <c r="F898" i="1"/>
  <c r="I898" i="1" s="1"/>
  <c r="J898" i="1" s="1"/>
  <c r="A898" i="1"/>
  <c r="K898" i="1" s="1"/>
  <c r="S897" i="1"/>
  <c r="R897" i="1" s="1"/>
  <c r="O897" i="1"/>
  <c r="G897" i="1"/>
  <c r="F897" i="1"/>
  <c r="A897" i="1"/>
  <c r="K897" i="1" s="1"/>
  <c r="S896" i="1"/>
  <c r="R896" i="1" s="1"/>
  <c r="O896" i="1"/>
  <c r="G896" i="1"/>
  <c r="F896" i="1"/>
  <c r="I896" i="1" s="1"/>
  <c r="J896" i="1" s="1"/>
  <c r="A896" i="1"/>
  <c r="K896" i="1" s="1"/>
  <c r="S895" i="1"/>
  <c r="R895" i="1" s="1"/>
  <c r="O895" i="1"/>
  <c r="G895" i="1"/>
  <c r="F895" i="1"/>
  <c r="H895" i="1" s="1"/>
  <c r="A895" i="1"/>
  <c r="K895" i="1" s="1"/>
  <c r="S894" i="1"/>
  <c r="R894" i="1" s="1"/>
  <c r="O894" i="1"/>
  <c r="G894" i="1"/>
  <c r="F894" i="1"/>
  <c r="I894" i="1" s="1"/>
  <c r="A894" i="1"/>
  <c r="K894" i="1" s="1"/>
  <c r="S893" i="1"/>
  <c r="R893" i="1" s="1"/>
  <c r="O893" i="1"/>
  <c r="G893" i="1"/>
  <c r="F893" i="1"/>
  <c r="I893" i="1" s="1"/>
  <c r="A893" i="1"/>
  <c r="K893" i="1" s="1"/>
  <c r="S892" i="1"/>
  <c r="R892" i="1" s="1"/>
  <c r="O892" i="1"/>
  <c r="G892" i="1"/>
  <c r="F892" i="1"/>
  <c r="H892" i="1" s="1"/>
  <c r="A892" i="1"/>
  <c r="K892" i="1" s="1"/>
  <c r="S891" i="1"/>
  <c r="R891" i="1" s="1"/>
  <c r="O891" i="1"/>
  <c r="G891" i="1"/>
  <c r="F891" i="1"/>
  <c r="H891" i="1" s="1"/>
  <c r="A891" i="1"/>
  <c r="K891" i="1" s="1"/>
  <c r="S890" i="1"/>
  <c r="R890" i="1" s="1"/>
  <c r="O890" i="1"/>
  <c r="G890" i="1"/>
  <c r="F890" i="1"/>
  <c r="H890" i="1" s="1"/>
  <c r="A890" i="1"/>
  <c r="K890" i="1" s="1"/>
  <c r="S889" i="1"/>
  <c r="R889" i="1" s="1"/>
  <c r="O889" i="1"/>
  <c r="G889" i="1"/>
  <c r="F889" i="1"/>
  <c r="I889" i="1" s="1"/>
  <c r="J889" i="1" s="1"/>
  <c r="A889" i="1"/>
  <c r="K889" i="1" s="1"/>
  <c r="S888" i="1"/>
  <c r="R888" i="1" s="1"/>
  <c r="O888" i="1"/>
  <c r="G888" i="1"/>
  <c r="F888" i="1"/>
  <c r="I888" i="1" s="1"/>
  <c r="J888" i="1" s="1"/>
  <c r="A888" i="1"/>
  <c r="K888" i="1" s="1"/>
  <c r="S887" i="1"/>
  <c r="R887" i="1" s="1"/>
  <c r="O887" i="1"/>
  <c r="G887" i="1"/>
  <c r="F887" i="1"/>
  <c r="I887" i="1" s="1"/>
  <c r="J887" i="1" s="1"/>
  <c r="A887" i="1"/>
  <c r="K887" i="1" s="1"/>
  <c r="S886" i="1"/>
  <c r="R886" i="1" s="1"/>
  <c r="O886" i="1"/>
  <c r="G886" i="1"/>
  <c r="F886" i="1"/>
  <c r="I886" i="1" s="1"/>
  <c r="J886" i="1" s="1"/>
  <c r="A886" i="1"/>
  <c r="K886" i="1" s="1"/>
  <c r="S885" i="1"/>
  <c r="R885" i="1" s="1"/>
  <c r="O885" i="1"/>
  <c r="G885" i="1"/>
  <c r="F885" i="1"/>
  <c r="I885" i="1" s="1"/>
  <c r="J885" i="1" s="1"/>
  <c r="A885" i="1"/>
  <c r="K885" i="1" s="1"/>
  <c r="S884" i="1"/>
  <c r="R884" i="1" s="1"/>
  <c r="O884" i="1"/>
  <c r="G884" i="1"/>
  <c r="F884" i="1"/>
  <c r="I884" i="1" s="1"/>
  <c r="J884" i="1" s="1"/>
  <c r="A884" i="1"/>
  <c r="K884" i="1" s="1"/>
  <c r="S883" i="1"/>
  <c r="R883" i="1" s="1"/>
  <c r="O883" i="1"/>
  <c r="G883" i="1"/>
  <c r="F883" i="1"/>
  <c r="I883" i="1" s="1"/>
  <c r="A883" i="1"/>
  <c r="K883" i="1" s="1"/>
  <c r="S882" i="1"/>
  <c r="R882" i="1" s="1"/>
  <c r="O882" i="1"/>
  <c r="G882" i="1"/>
  <c r="F882" i="1"/>
  <c r="I882" i="1" s="1"/>
  <c r="J882" i="1" s="1"/>
  <c r="A882" i="1"/>
  <c r="K882" i="1" s="1"/>
  <c r="S881" i="1"/>
  <c r="R881" i="1" s="1"/>
  <c r="O881" i="1"/>
  <c r="G881" i="1"/>
  <c r="F881" i="1"/>
  <c r="I881" i="1" s="1"/>
  <c r="J881" i="1" s="1"/>
  <c r="A881" i="1"/>
  <c r="K881" i="1" s="1"/>
  <c r="S880" i="1"/>
  <c r="R880" i="1" s="1"/>
  <c r="O880" i="1"/>
  <c r="G880" i="1"/>
  <c r="F880" i="1"/>
  <c r="I880" i="1" s="1"/>
  <c r="A880" i="1"/>
  <c r="K880" i="1" s="1"/>
  <c r="S879" i="1"/>
  <c r="R879" i="1" s="1"/>
  <c r="O879" i="1"/>
  <c r="G879" i="1"/>
  <c r="F879" i="1"/>
  <c r="I879" i="1" s="1"/>
  <c r="J879" i="1" s="1"/>
  <c r="A879" i="1"/>
  <c r="K879" i="1" s="1"/>
  <c r="S878" i="1"/>
  <c r="R878" i="1" s="1"/>
  <c r="O878" i="1"/>
  <c r="G878" i="1"/>
  <c r="F878" i="1"/>
  <c r="A878" i="1"/>
  <c r="K878" i="1" s="1"/>
  <c r="S877" i="1"/>
  <c r="R877" i="1" s="1"/>
  <c r="O877" i="1"/>
  <c r="G877" i="1"/>
  <c r="F877" i="1"/>
  <c r="I877" i="1" s="1"/>
  <c r="J877" i="1" s="1"/>
  <c r="A877" i="1"/>
  <c r="K877" i="1" s="1"/>
  <c r="S876" i="1"/>
  <c r="R876" i="1" s="1"/>
  <c r="O876" i="1"/>
  <c r="G876" i="1"/>
  <c r="F876" i="1"/>
  <c r="I876" i="1" s="1"/>
  <c r="J876" i="1" s="1"/>
  <c r="A876" i="1"/>
  <c r="K876" i="1" s="1"/>
  <c r="S875" i="1"/>
  <c r="R875" i="1" s="1"/>
  <c r="O875" i="1"/>
  <c r="G875" i="1"/>
  <c r="F875" i="1"/>
  <c r="I875" i="1" s="1"/>
  <c r="J875" i="1" s="1"/>
  <c r="A875" i="1"/>
  <c r="K875" i="1" s="1"/>
  <c r="S874" i="1"/>
  <c r="R874" i="1" s="1"/>
  <c r="O874" i="1"/>
  <c r="G874" i="1"/>
  <c r="F874" i="1"/>
  <c r="A874" i="1"/>
  <c r="K874" i="1" s="1"/>
  <c r="S873" i="1"/>
  <c r="R873" i="1" s="1"/>
  <c r="O873" i="1"/>
  <c r="G873" i="1"/>
  <c r="F873" i="1"/>
  <c r="I873" i="1" s="1"/>
  <c r="J873" i="1" s="1"/>
  <c r="A873" i="1"/>
  <c r="K873" i="1" s="1"/>
  <c r="S872" i="1"/>
  <c r="R872" i="1" s="1"/>
  <c r="O872" i="1"/>
  <c r="G872" i="1"/>
  <c r="F872" i="1"/>
  <c r="I872" i="1" s="1"/>
  <c r="J872" i="1" s="1"/>
  <c r="A872" i="1"/>
  <c r="K872" i="1" s="1"/>
  <c r="S871" i="1"/>
  <c r="R871" i="1" s="1"/>
  <c r="O871" i="1"/>
  <c r="G871" i="1"/>
  <c r="F871" i="1"/>
  <c r="A871" i="1"/>
  <c r="K871" i="1" s="1"/>
  <c r="S870" i="1"/>
  <c r="R870" i="1" s="1"/>
  <c r="O870" i="1"/>
  <c r="G870" i="1"/>
  <c r="F870" i="1"/>
  <c r="I870" i="1" s="1"/>
  <c r="A870" i="1"/>
  <c r="K870" i="1" s="1"/>
  <c r="S869" i="1"/>
  <c r="R869" i="1" s="1"/>
  <c r="O869" i="1"/>
  <c r="G869" i="1"/>
  <c r="F869" i="1"/>
  <c r="I869" i="1" s="1"/>
  <c r="J869" i="1" s="1"/>
  <c r="A869" i="1"/>
  <c r="K869" i="1" s="1"/>
  <c r="S868" i="1"/>
  <c r="R868" i="1" s="1"/>
  <c r="O868" i="1"/>
  <c r="G868" i="1"/>
  <c r="F868" i="1"/>
  <c r="I868" i="1" s="1"/>
  <c r="J868" i="1" s="1"/>
  <c r="A868" i="1"/>
  <c r="K868" i="1" s="1"/>
  <c r="S867" i="1"/>
  <c r="R867" i="1" s="1"/>
  <c r="O867" i="1"/>
  <c r="G867" i="1"/>
  <c r="F867" i="1"/>
  <c r="I867" i="1" s="1"/>
  <c r="J867" i="1" s="1"/>
  <c r="A867" i="1"/>
  <c r="K867" i="1" s="1"/>
  <c r="S866" i="1"/>
  <c r="R866" i="1" s="1"/>
  <c r="O866" i="1"/>
  <c r="G866" i="1"/>
  <c r="F866" i="1"/>
  <c r="I866" i="1" s="1"/>
  <c r="J866" i="1" s="1"/>
  <c r="A866" i="1"/>
  <c r="K866" i="1" s="1"/>
  <c r="S865" i="1"/>
  <c r="R865" i="1" s="1"/>
  <c r="O865" i="1"/>
  <c r="G865" i="1"/>
  <c r="F865" i="1"/>
  <c r="A865" i="1"/>
  <c r="K865" i="1" s="1"/>
  <c r="S864" i="1"/>
  <c r="R864" i="1" s="1"/>
  <c r="O864" i="1"/>
  <c r="G864" i="1"/>
  <c r="F864" i="1"/>
  <c r="I864" i="1" s="1"/>
  <c r="J864" i="1" s="1"/>
  <c r="A864" i="1"/>
  <c r="K864" i="1" s="1"/>
  <c r="S863" i="1"/>
  <c r="R863" i="1" s="1"/>
  <c r="O863" i="1"/>
  <c r="G863" i="1"/>
  <c r="F863" i="1"/>
  <c r="I863" i="1" s="1"/>
  <c r="J863" i="1" s="1"/>
  <c r="A863" i="1"/>
  <c r="K863" i="1" s="1"/>
  <c r="S862" i="1"/>
  <c r="R862" i="1" s="1"/>
  <c r="O862" i="1"/>
  <c r="G862" i="1"/>
  <c r="F862" i="1"/>
  <c r="I862" i="1" s="1"/>
  <c r="J862" i="1" s="1"/>
  <c r="A862" i="1"/>
  <c r="K862" i="1" s="1"/>
  <c r="S861" i="1"/>
  <c r="R861" i="1" s="1"/>
  <c r="O861" i="1"/>
  <c r="G861" i="1"/>
  <c r="F861" i="1"/>
  <c r="A861" i="1"/>
  <c r="K861" i="1" s="1"/>
  <c r="S860" i="1"/>
  <c r="R860" i="1" s="1"/>
  <c r="O860" i="1"/>
  <c r="G860" i="1"/>
  <c r="F860" i="1"/>
  <c r="I860" i="1" s="1"/>
  <c r="J860" i="1" s="1"/>
  <c r="A860" i="1"/>
  <c r="K860" i="1" s="1"/>
  <c r="S859" i="1"/>
  <c r="R859" i="1" s="1"/>
  <c r="O859" i="1"/>
  <c r="G859" i="1"/>
  <c r="F859" i="1"/>
  <c r="A859" i="1"/>
  <c r="K859" i="1" s="1"/>
  <c r="S858" i="1"/>
  <c r="R858" i="1" s="1"/>
  <c r="O858" i="1"/>
  <c r="G858" i="1"/>
  <c r="F858" i="1"/>
  <c r="I858" i="1" s="1"/>
  <c r="J858" i="1" s="1"/>
  <c r="A858" i="1"/>
  <c r="K858" i="1" s="1"/>
  <c r="S857" i="1"/>
  <c r="R857" i="1" s="1"/>
  <c r="O857" i="1"/>
  <c r="G857" i="1"/>
  <c r="F857" i="1"/>
  <c r="I857" i="1" s="1"/>
  <c r="J857" i="1" s="1"/>
  <c r="A857" i="1"/>
  <c r="K857" i="1" s="1"/>
  <c r="S856" i="1"/>
  <c r="R856" i="1" s="1"/>
  <c r="O856" i="1"/>
  <c r="G856" i="1"/>
  <c r="F856" i="1"/>
  <c r="I856" i="1" s="1"/>
  <c r="A856" i="1"/>
  <c r="K856" i="1" s="1"/>
  <c r="S855" i="1"/>
  <c r="R855" i="1" s="1"/>
  <c r="O855" i="1"/>
  <c r="G855" i="1"/>
  <c r="F855" i="1"/>
  <c r="I855" i="1" s="1"/>
  <c r="J855" i="1" s="1"/>
  <c r="A855" i="1"/>
  <c r="K855" i="1" s="1"/>
  <c r="S854" i="1"/>
  <c r="R854" i="1" s="1"/>
  <c r="O854" i="1"/>
  <c r="G854" i="1"/>
  <c r="F854" i="1"/>
  <c r="I854" i="1" s="1"/>
  <c r="J854" i="1" s="1"/>
  <c r="A854" i="1"/>
  <c r="K854" i="1" s="1"/>
  <c r="S853" i="1"/>
  <c r="R853" i="1" s="1"/>
  <c r="O853" i="1"/>
  <c r="G853" i="1"/>
  <c r="F853" i="1"/>
  <c r="A853" i="1"/>
  <c r="K853" i="1" s="1"/>
  <c r="S852" i="1"/>
  <c r="R852" i="1" s="1"/>
  <c r="O852" i="1"/>
  <c r="G852" i="1"/>
  <c r="F852" i="1"/>
  <c r="I852" i="1" s="1"/>
  <c r="J852" i="1" s="1"/>
  <c r="A852" i="1"/>
  <c r="K852" i="1" s="1"/>
  <c r="S851" i="1"/>
  <c r="R851" i="1" s="1"/>
  <c r="O851" i="1"/>
  <c r="G851" i="1"/>
  <c r="F851" i="1"/>
  <c r="I851" i="1" s="1"/>
  <c r="J851" i="1" s="1"/>
  <c r="A851" i="1"/>
  <c r="K851" i="1" s="1"/>
  <c r="S850" i="1"/>
  <c r="R850" i="1" s="1"/>
  <c r="O850" i="1"/>
  <c r="G850" i="1"/>
  <c r="F850" i="1"/>
  <c r="I850" i="1" s="1"/>
  <c r="J850" i="1" s="1"/>
  <c r="A850" i="1"/>
  <c r="K850" i="1" s="1"/>
  <c r="S849" i="1"/>
  <c r="R849" i="1" s="1"/>
  <c r="O849" i="1"/>
  <c r="G849" i="1"/>
  <c r="F849" i="1"/>
  <c r="I849" i="1" s="1"/>
  <c r="J849" i="1" s="1"/>
  <c r="A849" i="1"/>
  <c r="K849" i="1" s="1"/>
  <c r="S848" i="1"/>
  <c r="R848" i="1" s="1"/>
  <c r="O848" i="1"/>
  <c r="G848" i="1"/>
  <c r="F848" i="1"/>
  <c r="I848" i="1" s="1"/>
  <c r="J848" i="1" s="1"/>
  <c r="A848" i="1"/>
  <c r="K848" i="1" s="1"/>
  <c r="S847" i="1"/>
  <c r="R847" i="1" s="1"/>
  <c r="O847" i="1"/>
  <c r="G847" i="1"/>
  <c r="F847" i="1"/>
  <c r="H847" i="1" s="1"/>
  <c r="A847" i="1"/>
  <c r="K847" i="1" s="1"/>
  <c r="S846" i="1"/>
  <c r="R846" i="1" s="1"/>
  <c r="O846" i="1"/>
  <c r="G846" i="1"/>
  <c r="F846" i="1"/>
  <c r="I846" i="1" s="1"/>
  <c r="J846" i="1" s="1"/>
  <c r="A846" i="1"/>
  <c r="K846" i="1" s="1"/>
  <c r="S845" i="1"/>
  <c r="R845" i="1" s="1"/>
  <c r="O845" i="1"/>
  <c r="G845" i="1"/>
  <c r="F845" i="1"/>
  <c r="A845" i="1"/>
  <c r="K845" i="1" s="1"/>
  <c r="S844" i="1"/>
  <c r="R844" i="1" s="1"/>
  <c r="O844" i="1"/>
  <c r="G844" i="1"/>
  <c r="F844" i="1"/>
  <c r="I844" i="1" s="1"/>
  <c r="J844" i="1" s="1"/>
  <c r="A844" i="1"/>
  <c r="K844" i="1" s="1"/>
  <c r="S843" i="1"/>
  <c r="R843" i="1" s="1"/>
  <c r="O843" i="1"/>
  <c r="G843" i="1"/>
  <c r="F843" i="1"/>
  <c r="I843" i="1" s="1"/>
  <c r="A843" i="1"/>
  <c r="K843" i="1" s="1"/>
  <c r="S842" i="1"/>
  <c r="R842" i="1" s="1"/>
  <c r="O842" i="1"/>
  <c r="G842" i="1"/>
  <c r="F842" i="1"/>
  <c r="I842" i="1" s="1"/>
  <c r="J842" i="1" s="1"/>
  <c r="A842" i="1"/>
  <c r="K842" i="1" s="1"/>
  <c r="S841" i="1"/>
  <c r="R841" i="1" s="1"/>
  <c r="O841" i="1"/>
  <c r="G841" i="1"/>
  <c r="F841" i="1"/>
  <c r="I841" i="1" s="1"/>
  <c r="A841" i="1"/>
  <c r="K841" i="1" s="1"/>
  <c r="S840" i="1"/>
  <c r="R840" i="1" s="1"/>
  <c r="O840" i="1"/>
  <c r="G840" i="1"/>
  <c r="F840" i="1"/>
  <c r="I840" i="1" s="1"/>
  <c r="A840" i="1"/>
  <c r="K840" i="1" s="1"/>
  <c r="S839" i="1"/>
  <c r="R839" i="1" s="1"/>
  <c r="O839" i="1"/>
  <c r="G839" i="1"/>
  <c r="F839" i="1"/>
  <c r="I839" i="1" s="1"/>
  <c r="J839" i="1" s="1"/>
  <c r="A839" i="1"/>
  <c r="K839" i="1" s="1"/>
  <c r="S838" i="1"/>
  <c r="R838" i="1" s="1"/>
  <c r="O838" i="1"/>
  <c r="G838" i="1"/>
  <c r="F838" i="1"/>
  <c r="I838" i="1" s="1"/>
  <c r="J838" i="1" s="1"/>
  <c r="A838" i="1"/>
  <c r="K838" i="1" s="1"/>
  <c r="S837" i="1"/>
  <c r="R837" i="1" s="1"/>
  <c r="O837" i="1"/>
  <c r="G837" i="1"/>
  <c r="F837" i="1"/>
  <c r="I837" i="1" s="1"/>
  <c r="J837" i="1" s="1"/>
  <c r="A837" i="1"/>
  <c r="K837" i="1" s="1"/>
  <c r="S836" i="1"/>
  <c r="R836" i="1" s="1"/>
  <c r="O836" i="1"/>
  <c r="G836" i="1"/>
  <c r="F836" i="1"/>
  <c r="H836" i="1" s="1"/>
  <c r="A836" i="1"/>
  <c r="K836" i="1" s="1"/>
  <c r="S835" i="1"/>
  <c r="R835" i="1" s="1"/>
  <c r="O835" i="1"/>
  <c r="G835" i="1"/>
  <c r="F835" i="1"/>
  <c r="I835" i="1" s="1"/>
  <c r="J835" i="1" s="1"/>
  <c r="A835" i="1"/>
  <c r="K835" i="1" s="1"/>
  <c r="S834" i="1"/>
  <c r="R834" i="1" s="1"/>
  <c r="O834" i="1"/>
  <c r="G834" i="1"/>
  <c r="F834" i="1"/>
  <c r="I834" i="1" s="1"/>
  <c r="A834" i="1"/>
  <c r="K834" i="1" s="1"/>
  <c r="S833" i="1"/>
  <c r="R833" i="1" s="1"/>
  <c r="O833" i="1"/>
  <c r="G833" i="1"/>
  <c r="F833" i="1"/>
  <c r="I833" i="1" s="1"/>
  <c r="J833" i="1" s="1"/>
  <c r="A833" i="1"/>
  <c r="K833" i="1" s="1"/>
  <c r="S832" i="1"/>
  <c r="R832" i="1" s="1"/>
  <c r="O832" i="1"/>
  <c r="G832" i="1"/>
  <c r="F832" i="1"/>
  <c r="I832" i="1" s="1"/>
  <c r="J832" i="1" s="1"/>
  <c r="A832" i="1"/>
  <c r="K832" i="1" s="1"/>
  <c r="S831" i="1"/>
  <c r="R831" i="1" s="1"/>
  <c r="O831" i="1"/>
  <c r="G831" i="1"/>
  <c r="F831" i="1"/>
  <c r="I831" i="1" s="1"/>
  <c r="J831" i="1" s="1"/>
  <c r="A831" i="1"/>
  <c r="K831" i="1" s="1"/>
  <c r="S830" i="1"/>
  <c r="R830" i="1" s="1"/>
  <c r="O830" i="1"/>
  <c r="G830" i="1"/>
  <c r="F830" i="1"/>
  <c r="I830" i="1" s="1"/>
  <c r="J830" i="1" s="1"/>
  <c r="A830" i="1"/>
  <c r="K830" i="1" s="1"/>
  <c r="S829" i="1"/>
  <c r="R829" i="1" s="1"/>
  <c r="O829" i="1"/>
  <c r="G829" i="1"/>
  <c r="F829" i="1"/>
  <c r="A829" i="1"/>
  <c r="K829" i="1" s="1"/>
  <c r="S828" i="1"/>
  <c r="R828" i="1" s="1"/>
  <c r="O828" i="1"/>
  <c r="G828" i="1"/>
  <c r="F828" i="1"/>
  <c r="I828" i="1" s="1"/>
  <c r="A828" i="1"/>
  <c r="K828" i="1" s="1"/>
  <c r="S827" i="1"/>
  <c r="R827" i="1" s="1"/>
  <c r="O827" i="1"/>
  <c r="G827" i="1"/>
  <c r="F827" i="1"/>
  <c r="I827" i="1" s="1"/>
  <c r="J827" i="1" s="1"/>
  <c r="A827" i="1"/>
  <c r="K827" i="1" s="1"/>
  <c r="S826" i="1"/>
  <c r="R826" i="1" s="1"/>
  <c r="O826" i="1"/>
  <c r="G826" i="1"/>
  <c r="F826" i="1"/>
  <c r="I826" i="1" s="1"/>
  <c r="A826" i="1"/>
  <c r="K826" i="1" s="1"/>
  <c r="S825" i="1"/>
  <c r="R825" i="1" s="1"/>
  <c r="O825" i="1"/>
  <c r="G825" i="1"/>
  <c r="F825" i="1"/>
  <c r="I825" i="1" s="1"/>
  <c r="J825" i="1" s="1"/>
  <c r="A825" i="1"/>
  <c r="K825" i="1" s="1"/>
  <c r="S824" i="1"/>
  <c r="R824" i="1" s="1"/>
  <c r="O824" i="1"/>
  <c r="G824" i="1"/>
  <c r="F824" i="1"/>
  <c r="I824" i="1" s="1"/>
  <c r="J824" i="1" s="1"/>
  <c r="A824" i="1"/>
  <c r="K824" i="1" s="1"/>
  <c r="S823" i="1"/>
  <c r="R823" i="1" s="1"/>
  <c r="O823" i="1"/>
  <c r="G823" i="1"/>
  <c r="F823" i="1"/>
  <c r="I823" i="1" s="1"/>
  <c r="J823" i="1" s="1"/>
  <c r="A823" i="1"/>
  <c r="K823" i="1" s="1"/>
  <c r="S822" i="1"/>
  <c r="R822" i="1" s="1"/>
  <c r="O822" i="1"/>
  <c r="G822" i="1"/>
  <c r="F822" i="1"/>
  <c r="I822" i="1" s="1"/>
  <c r="A822" i="1"/>
  <c r="K822" i="1" s="1"/>
  <c r="S821" i="1"/>
  <c r="R821" i="1" s="1"/>
  <c r="O821" i="1"/>
  <c r="G821" i="1"/>
  <c r="F821" i="1"/>
  <c r="I821" i="1" s="1"/>
  <c r="J821" i="1" s="1"/>
  <c r="A821" i="1"/>
  <c r="K821" i="1" s="1"/>
  <c r="S820" i="1"/>
  <c r="R820" i="1" s="1"/>
  <c r="O820" i="1"/>
  <c r="G820" i="1"/>
  <c r="F820" i="1"/>
  <c r="I820" i="1" s="1"/>
  <c r="J820" i="1" s="1"/>
  <c r="A820" i="1"/>
  <c r="K820" i="1" s="1"/>
  <c r="S819" i="1"/>
  <c r="R819" i="1" s="1"/>
  <c r="O819" i="1"/>
  <c r="G819" i="1"/>
  <c r="F819" i="1"/>
  <c r="I819" i="1" s="1"/>
  <c r="J819" i="1" s="1"/>
  <c r="A819" i="1"/>
  <c r="K819" i="1" s="1"/>
  <c r="S818" i="1"/>
  <c r="R818" i="1" s="1"/>
  <c r="O818" i="1"/>
  <c r="G818" i="1"/>
  <c r="F818" i="1"/>
  <c r="I818" i="1" s="1"/>
  <c r="A818" i="1"/>
  <c r="K818" i="1" s="1"/>
  <c r="S817" i="1"/>
  <c r="R817" i="1" s="1"/>
  <c r="O817" i="1"/>
  <c r="G817" i="1"/>
  <c r="F817" i="1"/>
  <c r="I817" i="1" s="1"/>
  <c r="A817" i="1"/>
  <c r="K817" i="1" s="1"/>
  <c r="S816" i="1"/>
  <c r="R816" i="1" s="1"/>
  <c r="O816" i="1"/>
  <c r="G816" i="1"/>
  <c r="F816" i="1"/>
  <c r="I816" i="1" s="1"/>
  <c r="J816" i="1" s="1"/>
  <c r="A816" i="1"/>
  <c r="K816" i="1" s="1"/>
  <c r="S815" i="1"/>
  <c r="R815" i="1" s="1"/>
  <c r="O815" i="1"/>
  <c r="G815" i="1"/>
  <c r="F815" i="1"/>
  <c r="H815" i="1" s="1"/>
  <c r="A815" i="1"/>
  <c r="K815" i="1" s="1"/>
  <c r="S814" i="1"/>
  <c r="R814" i="1" s="1"/>
  <c r="O814" i="1"/>
  <c r="G814" i="1"/>
  <c r="F814" i="1"/>
  <c r="I814" i="1" s="1"/>
  <c r="J814" i="1" s="1"/>
  <c r="A814" i="1"/>
  <c r="K814" i="1" s="1"/>
  <c r="S813" i="1"/>
  <c r="R813" i="1" s="1"/>
  <c r="O813" i="1"/>
  <c r="G813" i="1"/>
  <c r="F813" i="1"/>
  <c r="H813" i="1" s="1"/>
  <c r="A813" i="1"/>
  <c r="K813" i="1" s="1"/>
  <c r="S812" i="1"/>
  <c r="R812" i="1" s="1"/>
  <c r="O812" i="1"/>
  <c r="G812" i="1"/>
  <c r="F812" i="1"/>
  <c r="I812" i="1" s="1"/>
  <c r="J812" i="1" s="1"/>
  <c r="A812" i="1"/>
  <c r="K812" i="1" s="1"/>
  <c r="S811" i="1"/>
  <c r="R811" i="1" s="1"/>
  <c r="O811" i="1"/>
  <c r="G811" i="1"/>
  <c r="F811" i="1"/>
  <c r="I811" i="1" s="1"/>
  <c r="A811" i="1"/>
  <c r="K811" i="1" s="1"/>
  <c r="S810" i="1"/>
  <c r="R810" i="1" s="1"/>
  <c r="O810" i="1"/>
  <c r="G810" i="1"/>
  <c r="F810" i="1"/>
  <c r="I810" i="1" s="1"/>
  <c r="A810" i="1"/>
  <c r="K810" i="1" s="1"/>
  <c r="S809" i="1"/>
  <c r="R809" i="1" s="1"/>
  <c r="O809" i="1"/>
  <c r="G809" i="1"/>
  <c r="F809" i="1"/>
  <c r="I809" i="1" s="1"/>
  <c r="J809" i="1" s="1"/>
  <c r="A809" i="1"/>
  <c r="K809" i="1" s="1"/>
  <c r="S808" i="1"/>
  <c r="R808" i="1" s="1"/>
  <c r="O808" i="1"/>
  <c r="G808" i="1"/>
  <c r="F808" i="1"/>
  <c r="A808" i="1"/>
  <c r="K808" i="1" s="1"/>
  <c r="S807" i="1"/>
  <c r="R807" i="1" s="1"/>
  <c r="O807" i="1"/>
  <c r="G807" i="1"/>
  <c r="F807" i="1"/>
  <c r="I807" i="1" s="1"/>
  <c r="J807" i="1" s="1"/>
  <c r="A807" i="1"/>
  <c r="K807" i="1" s="1"/>
  <c r="S806" i="1"/>
  <c r="R806" i="1" s="1"/>
  <c r="O806" i="1"/>
  <c r="G806" i="1"/>
  <c r="F806" i="1"/>
  <c r="A806" i="1"/>
  <c r="K806" i="1" s="1"/>
  <c r="S805" i="1"/>
  <c r="R805" i="1" s="1"/>
  <c r="O805" i="1"/>
  <c r="G805" i="1"/>
  <c r="F805" i="1"/>
  <c r="I805" i="1" s="1"/>
  <c r="A805" i="1"/>
  <c r="K805" i="1" s="1"/>
  <c r="S804" i="1"/>
  <c r="R804" i="1" s="1"/>
  <c r="O804" i="1"/>
  <c r="G804" i="1"/>
  <c r="F804" i="1"/>
  <c r="A804" i="1"/>
  <c r="K804" i="1" s="1"/>
  <c r="S803" i="1"/>
  <c r="R803" i="1" s="1"/>
  <c r="O803" i="1"/>
  <c r="G803" i="1"/>
  <c r="F803" i="1"/>
  <c r="I803" i="1" s="1"/>
  <c r="A803" i="1"/>
  <c r="K803" i="1" s="1"/>
  <c r="S802" i="1"/>
  <c r="R802" i="1" s="1"/>
  <c r="O802" i="1"/>
  <c r="G802" i="1"/>
  <c r="F802" i="1"/>
  <c r="I802" i="1" s="1"/>
  <c r="J802" i="1" s="1"/>
  <c r="A802" i="1"/>
  <c r="K802" i="1" s="1"/>
  <c r="S801" i="1"/>
  <c r="R801" i="1" s="1"/>
  <c r="O801" i="1"/>
  <c r="G801" i="1"/>
  <c r="F801" i="1"/>
  <c r="I801" i="1" s="1"/>
  <c r="J801" i="1" s="1"/>
  <c r="A801" i="1"/>
  <c r="K801" i="1" s="1"/>
  <c r="S800" i="1"/>
  <c r="R800" i="1" s="1"/>
  <c r="O800" i="1"/>
  <c r="G800" i="1"/>
  <c r="F800" i="1"/>
  <c r="I800" i="1" s="1"/>
  <c r="J800" i="1" s="1"/>
  <c r="A800" i="1"/>
  <c r="K800" i="1" s="1"/>
  <c r="S799" i="1"/>
  <c r="R799" i="1" s="1"/>
  <c r="O799" i="1"/>
  <c r="G799" i="1"/>
  <c r="F799" i="1"/>
  <c r="I799" i="1" s="1"/>
  <c r="J799" i="1" s="1"/>
  <c r="A799" i="1"/>
  <c r="K799" i="1" s="1"/>
  <c r="S798" i="1"/>
  <c r="R798" i="1" s="1"/>
  <c r="O798" i="1"/>
  <c r="G798" i="1"/>
  <c r="F798" i="1"/>
  <c r="I798" i="1" s="1"/>
  <c r="A798" i="1"/>
  <c r="K798" i="1" s="1"/>
  <c r="S797" i="1"/>
  <c r="R797" i="1" s="1"/>
  <c r="O797" i="1"/>
  <c r="G797" i="1"/>
  <c r="F797" i="1"/>
  <c r="I797" i="1" s="1"/>
  <c r="J797" i="1" s="1"/>
  <c r="A797" i="1"/>
  <c r="K797" i="1" s="1"/>
  <c r="S796" i="1"/>
  <c r="R796" i="1" s="1"/>
  <c r="O796" i="1"/>
  <c r="G796" i="1"/>
  <c r="F796" i="1"/>
  <c r="I796" i="1" s="1"/>
  <c r="J796" i="1" s="1"/>
  <c r="A796" i="1"/>
  <c r="K796" i="1" s="1"/>
  <c r="S795" i="1"/>
  <c r="R795" i="1" s="1"/>
  <c r="O795" i="1"/>
  <c r="G795" i="1"/>
  <c r="F795" i="1"/>
  <c r="I795" i="1" s="1"/>
  <c r="J795" i="1" s="1"/>
  <c r="A795" i="1"/>
  <c r="K795" i="1" s="1"/>
  <c r="S794" i="1"/>
  <c r="R794" i="1" s="1"/>
  <c r="O794" i="1"/>
  <c r="G794" i="1"/>
  <c r="F794" i="1"/>
  <c r="I794" i="1" s="1"/>
  <c r="J794" i="1" s="1"/>
  <c r="A794" i="1"/>
  <c r="K794" i="1" s="1"/>
  <c r="S793" i="1"/>
  <c r="R793" i="1" s="1"/>
  <c r="O793" i="1"/>
  <c r="G793" i="1"/>
  <c r="F793" i="1"/>
  <c r="A793" i="1"/>
  <c r="K793" i="1" s="1"/>
  <c r="S792" i="1"/>
  <c r="R792" i="1" s="1"/>
  <c r="O792" i="1"/>
  <c r="G792" i="1"/>
  <c r="F792" i="1"/>
  <c r="A792" i="1"/>
  <c r="K792" i="1" s="1"/>
  <c r="S791" i="1"/>
  <c r="R791" i="1" s="1"/>
  <c r="O791" i="1"/>
  <c r="G791" i="1"/>
  <c r="F791" i="1"/>
  <c r="I791" i="1" s="1"/>
  <c r="J791" i="1" s="1"/>
  <c r="A791" i="1"/>
  <c r="K791" i="1" s="1"/>
  <c r="S790" i="1"/>
  <c r="R790" i="1" s="1"/>
  <c r="O790" i="1"/>
  <c r="G790" i="1"/>
  <c r="F790" i="1"/>
  <c r="I790" i="1" s="1"/>
  <c r="J790" i="1" s="1"/>
  <c r="A790" i="1"/>
  <c r="K790" i="1" s="1"/>
  <c r="S789" i="1"/>
  <c r="R789" i="1" s="1"/>
  <c r="O789" i="1"/>
  <c r="G789" i="1"/>
  <c r="F789" i="1"/>
  <c r="I789" i="1" s="1"/>
  <c r="J789" i="1" s="1"/>
  <c r="A789" i="1"/>
  <c r="K789" i="1" s="1"/>
  <c r="S788" i="1"/>
  <c r="R788" i="1" s="1"/>
  <c r="O788" i="1"/>
  <c r="G788" i="1"/>
  <c r="F788" i="1"/>
  <c r="I788" i="1" s="1"/>
  <c r="J788" i="1" s="1"/>
  <c r="A788" i="1"/>
  <c r="K788" i="1" s="1"/>
  <c r="S787" i="1"/>
  <c r="R787" i="1" s="1"/>
  <c r="O787" i="1"/>
  <c r="G787" i="1"/>
  <c r="F787" i="1"/>
  <c r="I787" i="1" s="1"/>
  <c r="J787" i="1" s="1"/>
  <c r="A787" i="1"/>
  <c r="K787" i="1" s="1"/>
  <c r="S786" i="1"/>
  <c r="R786" i="1" s="1"/>
  <c r="O786" i="1"/>
  <c r="G786" i="1"/>
  <c r="F786" i="1"/>
  <c r="I786" i="1" s="1"/>
  <c r="J786" i="1" s="1"/>
  <c r="A786" i="1"/>
  <c r="K786" i="1" s="1"/>
  <c r="S785" i="1"/>
  <c r="R785" i="1" s="1"/>
  <c r="O785" i="1"/>
  <c r="G785" i="1"/>
  <c r="F785" i="1"/>
  <c r="I785" i="1" s="1"/>
  <c r="J785" i="1" s="1"/>
  <c r="A785" i="1"/>
  <c r="K785" i="1" s="1"/>
  <c r="S784" i="1"/>
  <c r="R784" i="1" s="1"/>
  <c r="O784" i="1"/>
  <c r="G784" i="1"/>
  <c r="F784" i="1"/>
  <c r="I784" i="1" s="1"/>
  <c r="J784" i="1" s="1"/>
  <c r="A784" i="1"/>
  <c r="K784" i="1" s="1"/>
  <c r="S783" i="1"/>
  <c r="R783" i="1" s="1"/>
  <c r="O783" i="1"/>
  <c r="G783" i="1"/>
  <c r="F783" i="1"/>
  <c r="H783" i="1" s="1"/>
  <c r="A783" i="1"/>
  <c r="K783" i="1" s="1"/>
  <c r="S782" i="1"/>
  <c r="R782" i="1" s="1"/>
  <c r="O782" i="1"/>
  <c r="G782" i="1"/>
  <c r="F782" i="1"/>
  <c r="I782" i="1" s="1"/>
  <c r="J782" i="1" s="1"/>
  <c r="A782" i="1"/>
  <c r="K782" i="1" s="1"/>
  <c r="S781" i="1"/>
  <c r="R781" i="1" s="1"/>
  <c r="O781" i="1"/>
  <c r="G781" i="1"/>
  <c r="F781" i="1"/>
  <c r="I781" i="1" s="1"/>
  <c r="J781" i="1" s="1"/>
  <c r="A781" i="1"/>
  <c r="K781" i="1" s="1"/>
  <c r="S780" i="1"/>
  <c r="R780" i="1" s="1"/>
  <c r="O780" i="1"/>
  <c r="G780" i="1"/>
  <c r="F780" i="1"/>
  <c r="A780" i="1"/>
  <c r="K780" i="1" s="1"/>
  <c r="S779" i="1"/>
  <c r="R779" i="1" s="1"/>
  <c r="O779" i="1"/>
  <c r="G779" i="1"/>
  <c r="F779" i="1"/>
  <c r="I779" i="1" s="1"/>
  <c r="J779" i="1" s="1"/>
  <c r="A779" i="1"/>
  <c r="K779" i="1" s="1"/>
  <c r="S778" i="1"/>
  <c r="R778" i="1" s="1"/>
  <c r="O778" i="1"/>
  <c r="G778" i="1"/>
  <c r="F778" i="1"/>
  <c r="I778" i="1" s="1"/>
  <c r="J778" i="1" s="1"/>
  <c r="A778" i="1"/>
  <c r="K778" i="1" s="1"/>
  <c r="S777" i="1"/>
  <c r="R777" i="1" s="1"/>
  <c r="O777" i="1"/>
  <c r="G777" i="1"/>
  <c r="F777" i="1"/>
  <c r="I777" i="1" s="1"/>
  <c r="J777" i="1" s="1"/>
  <c r="A777" i="1"/>
  <c r="K777" i="1" s="1"/>
  <c r="S776" i="1"/>
  <c r="R776" i="1" s="1"/>
  <c r="O776" i="1"/>
  <c r="G776" i="1"/>
  <c r="F776" i="1"/>
  <c r="I776" i="1" s="1"/>
  <c r="J776" i="1" s="1"/>
  <c r="A776" i="1"/>
  <c r="K776" i="1" s="1"/>
  <c r="S775" i="1"/>
  <c r="R775" i="1" s="1"/>
  <c r="O775" i="1"/>
  <c r="G775" i="1"/>
  <c r="F775" i="1"/>
  <c r="H775" i="1" s="1"/>
  <c r="A775" i="1"/>
  <c r="K775" i="1" s="1"/>
  <c r="S774" i="1"/>
  <c r="R774" i="1" s="1"/>
  <c r="O774" i="1"/>
  <c r="G774" i="1"/>
  <c r="F774" i="1"/>
  <c r="I774" i="1" s="1"/>
  <c r="J774" i="1" s="1"/>
  <c r="A774" i="1"/>
  <c r="K774" i="1" s="1"/>
  <c r="S773" i="1"/>
  <c r="R773" i="1" s="1"/>
  <c r="O773" i="1"/>
  <c r="G773" i="1"/>
  <c r="F773" i="1"/>
  <c r="I773" i="1" s="1"/>
  <c r="J773" i="1" s="1"/>
  <c r="A773" i="1"/>
  <c r="K773" i="1" s="1"/>
  <c r="S772" i="1"/>
  <c r="R772" i="1" s="1"/>
  <c r="O772" i="1"/>
  <c r="G772" i="1"/>
  <c r="F772" i="1"/>
  <c r="I772" i="1" s="1"/>
  <c r="A772" i="1"/>
  <c r="K772" i="1" s="1"/>
  <c r="S771" i="1"/>
  <c r="R771" i="1" s="1"/>
  <c r="O771" i="1"/>
  <c r="G771" i="1"/>
  <c r="F771" i="1"/>
  <c r="A771" i="1"/>
  <c r="K771" i="1" s="1"/>
  <c r="S770" i="1"/>
  <c r="R770" i="1" s="1"/>
  <c r="O770" i="1"/>
  <c r="G770" i="1"/>
  <c r="F770" i="1"/>
  <c r="I770" i="1" s="1"/>
  <c r="J770" i="1" s="1"/>
  <c r="A770" i="1"/>
  <c r="K770" i="1" s="1"/>
  <c r="S769" i="1"/>
  <c r="R769" i="1" s="1"/>
  <c r="O769" i="1"/>
  <c r="G769" i="1"/>
  <c r="F769" i="1"/>
  <c r="I769" i="1" s="1"/>
  <c r="J769" i="1" s="1"/>
  <c r="A769" i="1"/>
  <c r="K769" i="1" s="1"/>
  <c r="S768" i="1"/>
  <c r="R768" i="1" s="1"/>
  <c r="O768" i="1"/>
  <c r="G768" i="1"/>
  <c r="F768" i="1"/>
  <c r="I768" i="1" s="1"/>
  <c r="J768" i="1" s="1"/>
  <c r="A768" i="1"/>
  <c r="K768" i="1" s="1"/>
  <c r="S767" i="1"/>
  <c r="R767" i="1" s="1"/>
  <c r="O767" i="1"/>
  <c r="G767" i="1"/>
  <c r="F767" i="1"/>
  <c r="I767" i="1" s="1"/>
  <c r="J767" i="1" s="1"/>
  <c r="A767" i="1"/>
  <c r="K767" i="1" s="1"/>
  <c r="S766" i="1"/>
  <c r="R766" i="1" s="1"/>
  <c r="O766" i="1"/>
  <c r="G766" i="1"/>
  <c r="F766" i="1"/>
  <c r="I766" i="1" s="1"/>
  <c r="A766" i="1"/>
  <c r="K766" i="1" s="1"/>
  <c r="S765" i="1"/>
  <c r="R765" i="1" s="1"/>
  <c r="O765" i="1"/>
  <c r="G765" i="1"/>
  <c r="F765" i="1"/>
  <c r="I765" i="1" s="1"/>
  <c r="J765" i="1" s="1"/>
  <c r="A765" i="1"/>
  <c r="K765" i="1" s="1"/>
  <c r="S764" i="1"/>
  <c r="R764" i="1" s="1"/>
  <c r="O764" i="1"/>
  <c r="G764" i="1"/>
  <c r="F764" i="1"/>
  <c r="I764" i="1" s="1"/>
  <c r="A764" i="1"/>
  <c r="K764" i="1" s="1"/>
  <c r="S763" i="1"/>
  <c r="R763" i="1" s="1"/>
  <c r="O763" i="1"/>
  <c r="G763" i="1"/>
  <c r="F763" i="1"/>
  <c r="H763" i="1" s="1"/>
  <c r="A763" i="1"/>
  <c r="K763" i="1" s="1"/>
  <c r="S762" i="1"/>
  <c r="R762" i="1" s="1"/>
  <c r="O762" i="1"/>
  <c r="G762" i="1"/>
  <c r="F762" i="1"/>
  <c r="I762" i="1" s="1"/>
  <c r="J762" i="1" s="1"/>
  <c r="A762" i="1"/>
  <c r="K762" i="1" s="1"/>
  <c r="S761" i="1"/>
  <c r="R761" i="1" s="1"/>
  <c r="O761" i="1"/>
  <c r="G761" i="1"/>
  <c r="F761" i="1"/>
  <c r="I761" i="1" s="1"/>
  <c r="J761" i="1" s="1"/>
  <c r="A761" i="1"/>
  <c r="K761" i="1" s="1"/>
  <c r="S760" i="1"/>
  <c r="R760" i="1" s="1"/>
  <c r="O760" i="1"/>
  <c r="G760" i="1"/>
  <c r="F760" i="1"/>
  <c r="I760" i="1" s="1"/>
  <c r="A760" i="1"/>
  <c r="K760" i="1" s="1"/>
  <c r="S759" i="1"/>
  <c r="R759" i="1" s="1"/>
  <c r="O759" i="1"/>
  <c r="G759" i="1"/>
  <c r="F759" i="1"/>
  <c r="H759" i="1" s="1"/>
  <c r="A759" i="1"/>
  <c r="K759" i="1" s="1"/>
  <c r="S758" i="1"/>
  <c r="R758" i="1" s="1"/>
  <c r="O758" i="1"/>
  <c r="G758" i="1"/>
  <c r="F758" i="1"/>
  <c r="I758" i="1" s="1"/>
  <c r="J758" i="1" s="1"/>
  <c r="A758" i="1"/>
  <c r="K758" i="1" s="1"/>
  <c r="S757" i="1"/>
  <c r="R757" i="1" s="1"/>
  <c r="O757" i="1"/>
  <c r="G757" i="1"/>
  <c r="F757" i="1"/>
  <c r="I757" i="1" s="1"/>
  <c r="J757" i="1" s="1"/>
  <c r="A757" i="1"/>
  <c r="K757" i="1" s="1"/>
  <c r="S756" i="1"/>
  <c r="R756" i="1" s="1"/>
  <c r="O756" i="1"/>
  <c r="G756" i="1"/>
  <c r="F756" i="1"/>
  <c r="I756" i="1" s="1"/>
  <c r="J756" i="1" s="1"/>
  <c r="A756" i="1"/>
  <c r="K756" i="1" s="1"/>
  <c r="S755" i="1"/>
  <c r="R755" i="1" s="1"/>
  <c r="O755" i="1"/>
  <c r="G755" i="1"/>
  <c r="F755" i="1"/>
  <c r="A755" i="1"/>
  <c r="K755" i="1" s="1"/>
  <c r="S754" i="1"/>
  <c r="R754" i="1" s="1"/>
  <c r="O754" i="1"/>
  <c r="G754" i="1"/>
  <c r="F754" i="1"/>
  <c r="I754" i="1" s="1"/>
  <c r="J754" i="1" s="1"/>
  <c r="A754" i="1"/>
  <c r="K754" i="1" s="1"/>
  <c r="S753" i="1"/>
  <c r="R753" i="1" s="1"/>
  <c r="O753" i="1"/>
  <c r="G753" i="1"/>
  <c r="F753" i="1"/>
  <c r="I753" i="1" s="1"/>
  <c r="J753" i="1" s="1"/>
  <c r="A753" i="1"/>
  <c r="K753" i="1" s="1"/>
  <c r="S752" i="1"/>
  <c r="R752" i="1" s="1"/>
  <c r="O752" i="1"/>
  <c r="G752" i="1"/>
  <c r="F752" i="1"/>
  <c r="I752" i="1" s="1"/>
  <c r="J752" i="1" s="1"/>
  <c r="A752" i="1"/>
  <c r="K752" i="1" s="1"/>
  <c r="S751" i="1"/>
  <c r="R751" i="1" s="1"/>
  <c r="O751" i="1"/>
  <c r="G751" i="1"/>
  <c r="F751" i="1"/>
  <c r="I751" i="1" s="1"/>
  <c r="J751" i="1" s="1"/>
  <c r="A751" i="1"/>
  <c r="K751" i="1" s="1"/>
  <c r="S750" i="1"/>
  <c r="R750" i="1" s="1"/>
  <c r="O750" i="1"/>
  <c r="G750" i="1"/>
  <c r="F750" i="1"/>
  <c r="I750" i="1" s="1"/>
  <c r="J750" i="1" s="1"/>
  <c r="A750" i="1"/>
  <c r="K750" i="1" s="1"/>
  <c r="S749" i="1"/>
  <c r="R749" i="1" s="1"/>
  <c r="O749" i="1"/>
  <c r="G749" i="1"/>
  <c r="F749" i="1"/>
  <c r="H749" i="1" s="1"/>
  <c r="A749" i="1"/>
  <c r="K749" i="1" s="1"/>
  <c r="S748" i="1"/>
  <c r="R748" i="1" s="1"/>
  <c r="O748" i="1"/>
  <c r="G748" i="1"/>
  <c r="F748" i="1"/>
  <c r="I748" i="1" s="1"/>
  <c r="A748" i="1"/>
  <c r="K748" i="1" s="1"/>
  <c r="S747" i="1"/>
  <c r="R747" i="1" s="1"/>
  <c r="O747" i="1"/>
  <c r="G747" i="1"/>
  <c r="F747" i="1"/>
  <c r="I747" i="1" s="1"/>
  <c r="J747" i="1" s="1"/>
  <c r="A747" i="1"/>
  <c r="K747" i="1" s="1"/>
  <c r="S746" i="1"/>
  <c r="R746" i="1" s="1"/>
  <c r="O746" i="1"/>
  <c r="G746" i="1"/>
  <c r="F746" i="1"/>
  <c r="I746" i="1" s="1"/>
  <c r="J746" i="1" s="1"/>
  <c r="A746" i="1"/>
  <c r="K746" i="1" s="1"/>
  <c r="S745" i="1"/>
  <c r="R745" i="1" s="1"/>
  <c r="O745" i="1"/>
  <c r="G745" i="1"/>
  <c r="F745" i="1"/>
  <c r="I745" i="1" s="1"/>
  <c r="A745" i="1"/>
  <c r="K745" i="1" s="1"/>
  <c r="S744" i="1"/>
  <c r="R744" i="1" s="1"/>
  <c r="O744" i="1"/>
  <c r="G744" i="1"/>
  <c r="F744" i="1"/>
  <c r="I744" i="1" s="1"/>
  <c r="J744" i="1" s="1"/>
  <c r="A744" i="1"/>
  <c r="K744" i="1" s="1"/>
  <c r="S743" i="1"/>
  <c r="R743" i="1" s="1"/>
  <c r="O743" i="1"/>
  <c r="G743" i="1"/>
  <c r="F743" i="1"/>
  <c r="A743" i="1"/>
  <c r="K743" i="1" s="1"/>
  <c r="S742" i="1"/>
  <c r="R742" i="1" s="1"/>
  <c r="O742" i="1"/>
  <c r="G742" i="1"/>
  <c r="F742" i="1"/>
  <c r="I742" i="1" s="1"/>
  <c r="J742" i="1" s="1"/>
  <c r="A742" i="1"/>
  <c r="K742" i="1" s="1"/>
  <c r="S741" i="1"/>
  <c r="R741" i="1" s="1"/>
  <c r="O741" i="1"/>
  <c r="G741" i="1"/>
  <c r="F741" i="1"/>
  <c r="I741" i="1" s="1"/>
  <c r="J741" i="1" s="1"/>
  <c r="A741" i="1"/>
  <c r="K741" i="1" s="1"/>
  <c r="S740" i="1"/>
  <c r="R740" i="1" s="1"/>
  <c r="O740" i="1"/>
  <c r="G740" i="1"/>
  <c r="F740" i="1"/>
  <c r="I740" i="1" s="1"/>
  <c r="J740" i="1" s="1"/>
  <c r="A740" i="1"/>
  <c r="K740" i="1" s="1"/>
  <c r="S739" i="1"/>
  <c r="R739" i="1" s="1"/>
  <c r="O739" i="1"/>
  <c r="G739" i="1"/>
  <c r="F739" i="1"/>
  <c r="A739" i="1"/>
  <c r="K739" i="1" s="1"/>
  <c r="S738" i="1"/>
  <c r="R738" i="1" s="1"/>
  <c r="O738" i="1"/>
  <c r="G738" i="1"/>
  <c r="F738" i="1"/>
  <c r="I738" i="1" s="1"/>
  <c r="J738" i="1" s="1"/>
  <c r="A738" i="1"/>
  <c r="K738" i="1" s="1"/>
  <c r="S737" i="1"/>
  <c r="R737" i="1" s="1"/>
  <c r="O737" i="1"/>
  <c r="G737" i="1"/>
  <c r="F737" i="1"/>
  <c r="I737" i="1" s="1"/>
  <c r="J737" i="1" s="1"/>
  <c r="A737" i="1"/>
  <c r="K737" i="1" s="1"/>
  <c r="S736" i="1"/>
  <c r="R736" i="1" s="1"/>
  <c r="O736" i="1"/>
  <c r="G736" i="1"/>
  <c r="F736" i="1"/>
  <c r="I736" i="1" s="1"/>
  <c r="J736" i="1" s="1"/>
  <c r="A736" i="1"/>
  <c r="K736" i="1" s="1"/>
  <c r="S735" i="1"/>
  <c r="R735" i="1" s="1"/>
  <c r="O735" i="1"/>
  <c r="G735" i="1"/>
  <c r="F735" i="1"/>
  <c r="I735" i="1" s="1"/>
  <c r="A735" i="1"/>
  <c r="K735" i="1" s="1"/>
  <c r="S734" i="1"/>
  <c r="R734" i="1" s="1"/>
  <c r="O734" i="1"/>
  <c r="G734" i="1"/>
  <c r="F734" i="1"/>
  <c r="I734" i="1" s="1"/>
  <c r="J734" i="1" s="1"/>
  <c r="A734" i="1"/>
  <c r="K734" i="1" s="1"/>
  <c r="S733" i="1"/>
  <c r="R733" i="1" s="1"/>
  <c r="O733" i="1"/>
  <c r="G733" i="1"/>
  <c r="F733" i="1"/>
  <c r="I733" i="1" s="1"/>
  <c r="J733" i="1" s="1"/>
  <c r="A733" i="1"/>
  <c r="K733" i="1" s="1"/>
  <c r="S732" i="1"/>
  <c r="R732" i="1" s="1"/>
  <c r="O732" i="1"/>
  <c r="G732" i="1"/>
  <c r="F732" i="1"/>
  <c r="I732" i="1" s="1"/>
  <c r="J732" i="1" s="1"/>
  <c r="A732" i="1"/>
  <c r="K732" i="1" s="1"/>
  <c r="S731" i="1"/>
  <c r="R731" i="1" s="1"/>
  <c r="O731" i="1"/>
  <c r="G731" i="1"/>
  <c r="F731" i="1"/>
  <c r="I731" i="1" s="1"/>
  <c r="J731" i="1" s="1"/>
  <c r="A731" i="1"/>
  <c r="K731" i="1" s="1"/>
  <c r="S730" i="1"/>
  <c r="R730" i="1" s="1"/>
  <c r="O730" i="1"/>
  <c r="G730" i="1"/>
  <c r="F730" i="1"/>
  <c r="I730" i="1" s="1"/>
  <c r="J730" i="1" s="1"/>
  <c r="A730" i="1"/>
  <c r="K730" i="1" s="1"/>
  <c r="S729" i="1"/>
  <c r="R729" i="1" s="1"/>
  <c r="O729" i="1"/>
  <c r="G729" i="1"/>
  <c r="F729" i="1"/>
  <c r="I729" i="1" s="1"/>
  <c r="J729" i="1" s="1"/>
  <c r="A729" i="1"/>
  <c r="K729" i="1" s="1"/>
  <c r="S728" i="1"/>
  <c r="R728" i="1" s="1"/>
  <c r="O728" i="1"/>
  <c r="G728" i="1"/>
  <c r="F728" i="1"/>
  <c r="I728" i="1" s="1"/>
  <c r="J728" i="1" s="1"/>
  <c r="A728" i="1"/>
  <c r="K728" i="1" s="1"/>
  <c r="S727" i="1"/>
  <c r="R727" i="1" s="1"/>
  <c r="O727" i="1"/>
  <c r="G727" i="1"/>
  <c r="F727" i="1"/>
  <c r="I727" i="1" s="1"/>
  <c r="J727" i="1" s="1"/>
  <c r="A727" i="1"/>
  <c r="K727" i="1" s="1"/>
  <c r="S726" i="1"/>
  <c r="R726" i="1" s="1"/>
  <c r="O726" i="1"/>
  <c r="G726" i="1"/>
  <c r="F726" i="1"/>
  <c r="I726" i="1" s="1"/>
  <c r="J726" i="1" s="1"/>
  <c r="A726" i="1"/>
  <c r="K726" i="1" s="1"/>
  <c r="S725" i="1"/>
  <c r="R725" i="1" s="1"/>
  <c r="O725" i="1"/>
  <c r="G725" i="1"/>
  <c r="F725" i="1"/>
  <c r="I725" i="1" s="1"/>
  <c r="J725" i="1" s="1"/>
  <c r="A725" i="1"/>
  <c r="K725" i="1" s="1"/>
  <c r="S724" i="1"/>
  <c r="R724" i="1" s="1"/>
  <c r="O724" i="1"/>
  <c r="G724" i="1"/>
  <c r="F724" i="1"/>
  <c r="I724" i="1" s="1"/>
  <c r="J724" i="1" s="1"/>
  <c r="A724" i="1"/>
  <c r="K724" i="1" s="1"/>
  <c r="S723" i="1"/>
  <c r="R723" i="1" s="1"/>
  <c r="O723" i="1"/>
  <c r="G723" i="1"/>
  <c r="F723" i="1"/>
  <c r="I723" i="1" s="1"/>
  <c r="J723" i="1" s="1"/>
  <c r="A723" i="1"/>
  <c r="K723" i="1" s="1"/>
  <c r="S722" i="1"/>
  <c r="R722" i="1" s="1"/>
  <c r="O722" i="1"/>
  <c r="G722" i="1"/>
  <c r="F722" i="1"/>
  <c r="I722" i="1" s="1"/>
  <c r="A722" i="1"/>
  <c r="K722" i="1" s="1"/>
  <c r="S721" i="1"/>
  <c r="R721" i="1" s="1"/>
  <c r="O721" i="1"/>
  <c r="G721" i="1"/>
  <c r="F721" i="1"/>
  <c r="I721" i="1" s="1"/>
  <c r="J721" i="1" s="1"/>
  <c r="A721" i="1"/>
  <c r="K721" i="1" s="1"/>
  <c r="S720" i="1"/>
  <c r="R720" i="1" s="1"/>
  <c r="O720" i="1"/>
  <c r="G720" i="1"/>
  <c r="F720" i="1"/>
  <c r="I720" i="1" s="1"/>
  <c r="A720" i="1"/>
  <c r="K720" i="1" s="1"/>
  <c r="S719" i="1"/>
  <c r="R719" i="1" s="1"/>
  <c r="O719" i="1"/>
  <c r="G719" i="1"/>
  <c r="F719" i="1"/>
  <c r="I719" i="1" s="1"/>
  <c r="A719" i="1"/>
  <c r="K719" i="1" s="1"/>
  <c r="S718" i="1"/>
  <c r="R718" i="1" s="1"/>
  <c r="O718" i="1"/>
  <c r="G718" i="1"/>
  <c r="F718" i="1"/>
  <c r="I718" i="1" s="1"/>
  <c r="J718" i="1" s="1"/>
  <c r="A718" i="1"/>
  <c r="K718" i="1" s="1"/>
  <c r="S717" i="1"/>
  <c r="R717" i="1" s="1"/>
  <c r="O717" i="1"/>
  <c r="G717" i="1"/>
  <c r="F717" i="1"/>
  <c r="H717" i="1" s="1"/>
  <c r="A717" i="1"/>
  <c r="K717" i="1" s="1"/>
  <c r="S716" i="1"/>
  <c r="R716" i="1" s="1"/>
  <c r="O716" i="1"/>
  <c r="G716" i="1"/>
  <c r="F716" i="1"/>
  <c r="I716" i="1" s="1"/>
  <c r="A716" i="1"/>
  <c r="K716" i="1" s="1"/>
  <c r="S715" i="1"/>
  <c r="R715" i="1" s="1"/>
  <c r="O715" i="1"/>
  <c r="G715" i="1"/>
  <c r="F715" i="1"/>
  <c r="I715" i="1" s="1"/>
  <c r="A715" i="1"/>
  <c r="K715" i="1" s="1"/>
  <c r="S714" i="1"/>
  <c r="R714" i="1" s="1"/>
  <c r="O714" i="1"/>
  <c r="G714" i="1"/>
  <c r="F714" i="1"/>
  <c r="A714" i="1"/>
  <c r="K714" i="1" s="1"/>
  <c r="S713" i="1"/>
  <c r="R713" i="1" s="1"/>
  <c r="O713" i="1"/>
  <c r="G713" i="1"/>
  <c r="F713" i="1"/>
  <c r="I713" i="1" s="1"/>
  <c r="J713" i="1" s="1"/>
  <c r="A713" i="1"/>
  <c r="K713" i="1" s="1"/>
  <c r="S712" i="1"/>
  <c r="R712" i="1" s="1"/>
  <c r="O712" i="1"/>
  <c r="G712" i="1"/>
  <c r="F712" i="1"/>
  <c r="A712" i="1"/>
  <c r="K712" i="1" s="1"/>
  <c r="S711" i="1"/>
  <c r="R711" i="1" s="1"/>
  <c r="O711" i="1"/>
  <c r="G711" i="1"/>
  <c r="F711" i="1"/>
  <c r="I711" i="1" s="1"/>
  <c r="J711" i="1" s="1"/>
  <c r="A711" i="1"/>
  <c r="K711" i="1" s="1"/>
  <c r="S710" i="1"/>
  <c r="R710" i="1" s="1"/>
  <c r="O710" i="1"/>
  <c r="G710" i="1"/>
  <c r="F710" i="1"/>
  <c r="I710" i="1" s="1"/>
  <c r="J710" i="1" s="1"/>
  <c r="A710" i="1"/>
  <c r="K710" i="1" s="1"/>
  <c r="S709" i="1"/>
  <c r="R709" i="1" s="1"/>
  <c r="O709" i="1"/>
  <c r="G709" i="1"/>
  <c r="F709" i="1"/>
  <c r="I709" i="1" s="1"/>
  <c r="J709" i="1" s="1"/>
  <c r="A709" i="1"/>
  <c r="K709" i="1" s="1"/>
  <c r="S708" i="1"/>
  <c r="R708" i="1" s="1"/>
  <c r="O708" i="1"/>
  <c r="G708" i="1"/>
  <c r="F708" i="1"/>
  <c r="I708" i="1" s="1"/>
  <c r="J708" i="1" s="1"/>
  <c r="A708" i="1"/>
  <c r="K708" i="1" s="1"/>
  <c r="S707" i="1"/>
  <c r="R707" i="1" s="1"/>
  <c r="O707" i="1"/>
  <c r="G707" i="1"/>
  <c r="F707" i="1"/>
  <c r="I707" i="1" s="1"/>
  <c r="J707" i="1" s="1"/>
  <c r="A707" i="1"/>
  <c r="K707" i="1" s="1"/>
  <c r="S706" i="1"/>
  <c r="R706" i="1" s="1"/>
  <c r="O706" i="1"/>
  <c r="G706" i="1"/>
  <c r="F706" i="1"/>
  <c r="I706" i="1" s="1"/>
  <c r="A706" i="1"/>
  <c r="K706" i="1" s="1"/>
  <c r="S705" i="1"/>
  <c r="R705" i="1" s="1"/>
  <c r="O705" i="1"/>
  <c r="G705" i="1"/>
  <c r="F705" i="1"/>
  <c r="I705" i="1" s="1"/>
  <c r="J705" i="1" s="1"/>
  <c r="A705" i="1"/>
  <c r="K705" i="1" s="1"/>
  <c r="S704" i="1"/>
  <c r="R704" i="1" s="1"/>
  <c r="O704" i="1"/>
  <c r="G704" i="1"/>
  <c r="F704" i="1"/>
  <c r="H704" i="1" s="1"/>
  <c r="A704" i="1"/>
  <c r="K704" i="1" s="1"/>
  <c r="S703" i="1"/>
  <c r="R703" i="1" s="1"/>
  <c r="O703" i="1"/>
  <c r="G703" i="1"/>
  <c r="F703" i="1"/>
  <c r="I703" i="1" s="1"/>
  <c r="J703" i="1" s="1"/>
  <c r="A703" i="1"/>
  <c r="K703" i="1" s="1"/>
  <c r="S702" i="1"/>
  <c r="R702" i="1" s="1"/>
  <c r="O702" i="1"/>
  <c r="G702" i="1"/>
  <c r="F702" i="1"/>
  <c r="H702" i="1" s="1"/>
  <c r="A702" i="1"/>
  <c r="K702" i="1" s="1"/>
  <c r="S701" i="1"/>
  <c r="R701" i="1" s="1"/>
  <c r="O701" i="1"/>
  <c r="G701" i="1"/>
  <c r="F701" i="1"/>
  <c r="H701" i="1" s="1"/>
  <c r="A701" i="1"/>
  <c r="K701" i="1" s="1"/>
  <c r="S700" i="1"/>
  <c r="R700" i="1" s="1"/>
  <c r="O700" i="1"/>
  <c r="G700" i="1"/>
  <c r="F700" i="1"/>
  <c r="I700" i="1" s="1"/>
  <c r="J700" i="1" s="1"/>
  <c r="A700" i="1"/>
  <c r="K700" i="1" s="1"/>
  <c r="S699" i="1"/>
  <c r="R699" i="1" s="1"/>
  <c r="O699" i="1"/>
  <c r="G699" i="1"/>
  <c r="F699" i="1"/>
  <c r="I699" i="1" s="1"/>
  <c r="A699" i="1"/>
  <c r="K699" i="1" s="1"/>
  <c r="S698" i="1"/>
  <c r="R698" i="1" s="1"/>
  <c r="O698" i="1"/>
  <c r="G698" i="1"/>
  <c r="F698" i="1"/>
  <c r="I698" i="1" s="1"/>
  <c r="J698" i="1" s="1"/>
  <c r="A698" i="1"/>
  <c r="K698" i="1" s="1"/>
  <c r="S697" i="1"/>
  <c r="R697" i="1" s="1"/>
  <c r="O697" i="1"/>
  <c r="G697" i="1"/>
  <c r="F697" i="1"/>
  <c r="I697" i="1" s="1"/>
  <c r="J697" i="1" s="1"/>
  <c r="A697" i="1"/>
  <c r="K697" i="1" s="1"/>
  <c r="S696" i="1"/>
  <c r="R696" i="1" s="1"/>
  <c r="O696" i="1"/>
  <c r="G696" i="1"/>
  <c r="F696" i="1"/>
  <c r="I696" i="1" s="1"/>
  <c r="A696" i="1"/>
  <c r="K696" i="1" s="1"/>
  <c r="S695" i="1"/>
  <c r="R695" i="1" s="1"/>
  <c r="O695" i="1"/>
  <c r="G695" i="1"/>
  <c r="F695" i="1"/>
  <c r="I695" i="1" s="1"/>
  <c r="J695" i="1" s="1"/>
  <c r="A695" i="1"/>
  <c r="K695" i="1" s="1"/>
  <c r="S694" i="1"/>
  <c r="R694" i="1" s="1"/>
  <c r="O694" i="1"/>
  <c r="G694" i="1"/>
  <c r="F694" i="1"/>
  <c r="I694" i="1" s="1"/>
  <c r="J694" i="1" s="1"/>
  <c r="A694" i="1"/>
  <c r="K694" i="1" s="1"/>
  <c r="S693" i="1"/>
  <c r="R693" i="1" s="1"/>
  <c r="O693" i="1"/>
  <c r="G693" i="1"/>
  <c r="F693" i="1"/>
  <c r="A693" i="1"/>
  <c r="K693" i="1" s="1"/>
  <c r="S692" i="1"/>
  <c r="R692" i="1" s="1"/>
  <c r="O692" i="1"/>
  <c r="G692" i="1"/>
  <c r="F692" i="1"/>
  <c r="A692" i="1"/>
  <c r="K692" i="1" s="1"/>
  <c r="S691" i="1"/>
  <c r="R691" i="1" s="1"/>
  <c r="O691" i="1"/>
  <c r="G691" i="1"/>
  <c r="F691" i="1"/>
  <c r="A691" i="1"/>
  <c r="K691" i="1" s="1"/>
  <c r="S690" i="1"/>
  <c r="R690" i="1" s="1"/>
  <c r="O690" i="1"/>
  <c r="G690" i="1"/>
  <c r="F690" i="1"/>
  <c r="A690" i="1"/>
  <c r="K690" i="1" s="1"/>
  <c r="S689" i="1"/>
  <c r="R689" i="1" s="1"/>
  <c r="O689" i="1"/>
  <c r="G689" i="1"/>
  <c r="F689" i="1"/>
  <c r="I689" i="1" s="1"/>
  <c r="J689" i="1" s="1"/>
  <c r="A689" i="1"/>
  <c r="K689" i="1" s="1"/>
  <c r="S688" i="1"/>
  <c r="R688" i="1" s="1"/>
  <c r="O688" i="1"/>
  <c r="G688" i="1"/>
  <c r="F688" i="1"/>
  <c r="H688" i="1" s="1"/>
  <c r="A688" i="1"/>
  <c r="K688" i="1" s="1"/>
  <c r="S687" i="1"/>
  <c r="R687" i="1" s="1"/>
  <c r="O687" i="1"/>
  <c r="G687" i="1"/>
  <c r="F687" i="1"/>
  <c r="I687" i="1" s="1"/>
  <c r="A687" i="1"/>
  <c r="K687" i="1" s="1"/>
  <c r="S686" i="1"/>
  <c r="R686" i="1" s="1"/>
  <c r="O686" i="1"/>
  <c r="G686" i="1"/>
  <c r="F686" i="1"/>
  <c r="A686" i="1"/>
  <c r="K686" i="1" s="1"/>
  <c r="S685" i="1"/>
  <c r="R685" i="1" s="1"/>
  <c r="O685" i="1"/>
  <c r="G685" i="1"/>
  <c r="F685" i="1"/>
  <c r="I685" i="1" s="1"/>
  <c r="J685" i="1" s="1"/>
  <c r="A685" i="1"/>
  <c r="K685" i="1" s="1"/>
  <c r="S684" i="1"/>
  <c r="R684" i="1" s="1"/>
  <c r="O684" i="1"/>
  <c r="G684" i="1"/>
  <c r="F684" i="1"/>
  <c r="I684" i="1" s="1"/>
  <c r="J684" i="1" s="1"/>
  <c r="A684" i="1"/>
  <c r="K684" i="1" s="1"/>
  <c r="S683" i="1"/>
  <c r="R683" i="1" s="1"/>
  <c r="O683" i="1"/>
  <c r="G683" i="1"/>
  <c r="F683" i="1"/>
  <c r="I683" i="1" s="1"/>
  <c r="A683" i="1"/>
  <c r="K683" i="1" s="1"/>
  <c r="S682" i="1"/>
  <c r="R682" i="1" s="1"/>
  <c r="O682" i="1"/>
  <c r="G682" i="1"/>
  <c r="F682" i="1"/>
  <c r="H682" i="1" s="1"/>
  <c r="A682" i="1"/>
  <c r="K682" i="1" s="1"/>
  <c r="S681" i="1"/>
  <c r="R681" i="1" s="1"/>
  <c r="O681" i="1"/>
  <c r="G681" i="1"/>
  <c r="F681" i="1"/>
  <c r="I681" i="1" s="1"/>
  <c r="J681" i="1" s="1"/>
  <c r="A681" i="1"/>
  <c r="K681" i="1" s="1"/>
  <c r="S680" i="1"/>
  <c r="R680" i="1" s="1"/>
  <c r="O680" i="1"/>
  <c r="G680" i="1"/>
  <c r="F680" i="1"/>
  <c r="H680" i="1" s="1"/>
  <c r="A680" i="1"/>
  <c r="K680" i="1" s="1"/>
  <c r="S679" i="1"/>
  <c r="R679" i="1" s="1"/>
  <c r="O679" i="1"/>
  <c r="G679" i="1"/>
  <c r="F679" i="1"/>
  <c r="H679" i="1" s="1"/>
  <c r="A679" i="1"/>
  <c r="K679" i="1" s="1"/>
  <c r="S678" i="1"/>
  <c r="R678" i="1" s="1"/>
  <c r="O678" i="1"/>
  <c r="G678" i="1"/>
  <c r="F678" i="1"/>
  <c r="I678" i="1" s="1"/>
  <c r="J678" i="1" s="1"/>
  <c r="A678" i="1"/>
  <c r="K678" i="1" s="1"/>
  <c r="S677" i="1"/>
  <c r="R677" i="1" s="1"/>
  <c r="O677" i="1"/>
  <c r="G677" i="1"/>
  <c r="F677" i="1"/>
  <c r="I677" i="1" s="1"/>
  <c r="A677" i="1"/>
  <c r="K677" i="1" s="1"/>
  <c r="S676" i="1"/>
  <c r="R676" i="1" s="1"/>
  <c r="O676" i="1"/>
  <c r="G676" i="1"/>
  <c r="F676" i="1"/>
  <c r="H676" i="1" s="1"/>
  <c r="A676" i="1"/>
  <c r="K676" i="1" s="1"/>
  <c r="S675" i="1"/>
  <c r="R675" i="1" s="1"/>
  <c r="O675" i="1"/>
  <c r="G675" i="1"/>
  <c r="F675" i="1"/>
  <c r="A675" i="1"/>
  <c r="K675" i="1" s="1"/>
  <c r="S674" i="1"/>
  <c r="R674" i="1" s="1"/>
  <c r="O674" i="1"/>
  <c r="G674" i="1"/>
  <c r="F674" i="1"/>
  <c r="I674" i="1" s="1"/>
  <c r="J674" i="1" s="1"/>
  <c r="A674" i="1"/>
  <c r="K674" i="1" s="1"/>
  <c r="S673" i="1"/>
  <c r="R673" i="1" s="1"/>
  <c r="O673" i="1"/>
  <c r="G673" i="1"/>
  <c r="F673" i="1"/>
  <c r="I673" i="1" s="1"/>
  <c r="J673" i="1" s="1"/>
  <c r="A673" i="1"/>
  <c r="K673" i="1" s="1"/>
  <c r="S672" i="1"/>
  <c r="R672" i="1" s="1"/>
  <c r="O672" i="1"/>
  <c r="G672" i="1"/>
  <c r="F672" i="1"/>
  <c r="I672" i="1" s="1"/>
  <c r="J672" i="1" s="1"/>
  <c r="A672" i="1"/>
  <c r="K672" i="1" s="1"/>
  <c r="S671" i="1"/>
  <c r="R671" i="1" s="1"/>
  <c r="O671" i="1"/>
  <c r="G671" i="1"/>
  <c r="F671" i="1"/>
  <c r="I671" i="1" s="1"/>
  <c r="J671" i="1" s="1"/>
  <c r="A671" i="1"/>
  <c r="K671" i="1" s="1"/>
  <c r="S670" i="1"/>
  <c r="R670" i="1" s="1"/>
  <c r="O670" i="1"/>
  <c r="G670" i="1"/>
  <c r="F670" i="1"/>
  <c r="I670" i="1" s="1"/>
  <c r="J670" i="1" s="1"/>
  <c r="A670" i="1"/>
  <c r="K670" i="1" s="1"/>
  <c r="S669" i="1"/>
  <c r="R669" i="1" s="1"/>
  <c r="O669" i="1"/>
  <c r="G669" i="1"/>
  <c r="F669" i="1"/>
  <c r="I669" i="1" s="1"/>
  <c r="A669" i="1"/>
  <c r="K669" i="1" s="1"/>
  <c r="S668" i="1"/>
  <c r="R668" i="1" s="1"/>
  <c r="O668" i="1"/>
  <c r="G668" i="1"/>
  <c r="F668" i="1"/>
  <c r="I668" i="1" s="1"/>
  <c r="J668" i="1" s="1"/>
  <c r="A668" i="1"/>
  <c r="K668" i="1" s="1"/>
  <c r="S667" i="1"/>
  <c r="R667" i="1" s="1"/>
  <c r="O667" i="1"/>
  <c r="G667" i="1"/>
  <c r="F667" i="1"/>
  <c r="I667" i="1" s="1"/>
  <c r="J667" i="1" s="1"/>
  <c r="A667" i="1"/>
  <c r="K667" i="1" s="1"/>
  <c r="S666" i="1"/>
  <c r="R666" i="1" s="1"/>
  <c r="O666" i="1"/>
  <c r="G666" i="1"/>
  <c r="F666" i="1"/>
  <c r="I666" i="1" s="1"/>
  <c r="J666" i="1" s="1"/>
  <c r="A666" i="1"/>
  <c r="K666" i="1" s="1"/>
  <c r="S665" i="1"/>
  <c r="R665" i="1" s="1"/>
  <c r="O665" i="1"/>
  <c r="G665" i="1"/>
  <c r="F665" i="1"/>
  <c r="I665" i="1" s="1"/>
  <c r="J665" i="1" s="1"/>
  <c r="A665" i="1"/>
  <c r="K665" i="1" s="1"/>
  <c r="S664" i="1"/>
  <c r="R664" i="1" s="1"/>
  <c r="O664" i="1"/>
  <c r="G664" i="1"/>
  <c r="F664" i="1"/>
  <c r="I664" i="1" s="1"/>
  <c r="J664" i="1" s="1"/>
  <c r="A664" i="1"/>
  <c r="K664" i="1" s="1"/>
  <c r="S663" i="1"/>
  <c r="R663" i="1" s="1"/>
  <c r="O663" i="1"/>
  <c r="G663" i="1"/>
  <c r="F663" i="1"/>
  <c r="I663" i="1" s="1"/>
  <c r="A663" i="1"/>
  <c r="K663" i="1" s="1"/>
  <c r="S662" i="1"/>
  <c r="R662" i="1" s="1"/>
  <c r="O662" i="1"/>
  <c r="G662" i="1"/>
  <c r="F662" i="1"/>
  <c r="I662" i="1" s="1"/>
  <c r="J662" i="1" s="1"/>
  <c r="A662" i="1"/>
  <c r="K662" i="1" s="1"/>
  <c r="S661" i="1"/>
  <c r="R661" i="1" s="1"/>
  <c r="O661" i="1"/>
  <c r="G661" i="1"/>
  <c r="F661" i="1"/>
  <c r="I661" i="1" s="1"/>
  <c r="A661" i="1"/>
  <c r="K661" i="1" s="1"/>
  <c r="S660" i="1"/>
  <c r="R660" i="1" s="1"/>
  <c r="O660" i="1"/>
  <c r="G660" i="1"/>
  <c r="F660" i="1"/>
  <c r="I660" i="1" s="1"/>
  <c r="J660" i="1" s="1"/>
  <c r="A660" i="1"/>
  <c r="K660" i="1" s="1"/>
  <c r="S659" i="1"/>
  <c r="R659" i="1" s="1"/>
  <c r="O659" i="1"/>
  <c r="G659" i="1"/>
  <c r="F659" i="1"/>
  <c r="I659" i="1" s="1"/>
  <c r="J659" i="1" s="1"/>
  <c r="A659" i="1"/>
  <c r="K659" i="1" s="1"/>
  <c r="S658" i="1"/>
  <c r="R658" i="1" s="1"/>
  <c r="O658" i="1"/>
  <c r="G658" i="1"/>
  <c r="F658" i="1"/>
  <c r="A658" i="1"/>
  <c r="K658" i="1" s="1"/>
  <c r="S657" i="1"/>
  <c r="R657" i="1" s="1"/>
  <c r="O657" i="1"/>
  <c r="G657" i="1"/>
  <c r="F657" i="1"/>
  <c r="I657" i="1" s="1"/>
  <c r="A657" i="1"/>
  <c r="K657" i="1" s="1"/>
  <c r="S656" i="1"/>
  <c r="R656" i="1" s="1"/>
  <c r="O656" i="1"/>
  <c r="G656" i="1"/>
  <c r="F656" i="1"/>
  <c r="A656" i="1"/>
  <c r="K656" i="1" s="1"/>
  <c r="S655" i="1"/>
  <c r="R655" i="1" s="1"/>
  <c r="O655" i="1"/>
  <c r="G655" i="1"/>
  <c r="F655" i="1"/>
  <c r="I655" i="1" s="1"/>
  <c r="A655" i="1"/>
  <c r="K655" i="1" s="1"/>
  <c r="S654" i="1"/>
  <c r="R654" i="1" s="1"/>
  <c r="O654" i="1"/>
  <c r="G654" i="1"/>
  <c r="F654" i="1"/>
  <c r="I654" i="1" s="1"/>
  <c r="J654" i="1" s="1"/>
  <c r="A654" i="1"/>
  <c r="K654" i="1" s="1"/>
  <c r="S653" i="1"/>
  <c r="R653" i="1" s="1"/>
  <c r="O653" i="1"/>
  <c r="G653" i="1"/>
  <c r="F653" i="1"/>
  <c r="I653" i="1" s="1"/>
  <c r="A653" i="1"/>
  <c r="K653" i="1" s="1"/>
  <c r="S652" i="1"/>
  <c r="R652" i="1" s="1"/>
  <c r="O652" i="1"/>
  <c r="G652" i="1"/>
  <c r="F652" i="1"/>
  <c r="I652" i="1" s="1"/>
  <c r="J652" i="1" s="1"/>
  <c r="A652" i="1"/>
  <c r="K652" i="1" s="1"/>
  <c r="S651" i="1"/>
  <c r="R651" i="1" s="1"/>
  <c r="O651" i="1"/>
  <c r="G651" i="1"/>
  <c r="F651" i="1"/>
  <c r="I651" i="1" s="1"/>
  <c r="J651" i="1" s="1"/>
  <c r="A651" i="1"/>
  <c r="K651" i="1" s="1"/>
  <c r="S650" i="1"/>
  <c r="R650" i="1" s="1"/>
  <c r="O650" i="1"/>
  <c r="G650" i="1"/>
  <c r="F650" i="1"/>
  <c r="A650" i="1"/>
  <c r="K650" i="1" s="1"/>
  <c r="S649" i="1"/>
  <c r="R649" i="1" s="1"/>
  <c r="O649" i="1"/>
  <c r="G649" i="1"/>
  <c r="F649" i="1"/>
  <c r="I649" i="1" s="1"/>
  <c r="A649" i="1"/>
  <c r="K649" i="1" s="1"/>
  <c r="S648" i="1"/>
  <c r="R648" i="1" s="1"/>
  <c r="O648" i="1"/>
  <c r="G648" i="1"/>
  <c r="F648" i="1"/>
  <c r="A648" i="1"/>
  <c r="K648" i="1" s="1"/>
  <c r="S647" i="1"/>
  <c r="R647" i="1" s="1"/>
  <c r="O647" i="1"/>
  <c r="G647" i="1"/>
  <c r="F647" i="1"/>
  <c r="I647" i="1" s="1"/>
  <c r="J647" i="1" s="1"/>
  <c r="A647" i="1"/>
  <c r="K647" i="1" s="1"/>
  <c r="S646" i="1"/>
  <c r="R646" i="1" s="1"/>
  <c r="O646" i="1"/>
  <c r="G646" i="1"/>
  <c r="F646" i="1"/>
  <c r="I646" i="1" s="1"/>
  <c r="J646" i="1" s="1"/>
  <c r="A646" i="1"/>
  <c r="K646" i="1" s="1"/>
  <c r="S645" i="1"/>
  <c r="R645" i="1" s="1"/>
  <c r="O645" i="1"/>
  <c r="G645" i="1"/>
  <c r="F645" i="1"/>
  <c r="I645" i="1" s="1"/>
  <c r="J645" i="1" s="1"/>
  <c r="A645" i="1"/>
  <c r="K645" i="1" s="1"/>
  <c r="S644" i="1"/>
  <c r="R644" i="1" s="1"/>
  <c r="O644" i="1"/>
  <c r="G644" i="1"/>
  <c r="F644" i="1"/>
  <c r="A644" i="1"/>
  <c r="K644" i="1" s="1"/>
  <c r="S643" i="1"/>
  <c r="R643" i="1" s="1"/>
  <c r="O643" i="1"/>
  <c r="G643" i="1"/>
  <c r="F643" i="1"/>
  <c r="A643" i="1"/>
  <c r="K643" i="1" s="1"/>
  <c r="S642" i="1"/>
  <c r="R642" i="1" s="1"/>
  <c r="O642" i="1"/>
  <c r="G642" i="1"/>
  <c r="F642" i="1"/>
  <c r="I642" i="1" s="1"/>
  <c r="J642" i="1" s="1"/>
  <c r="A642" i="1"/>
  <c r="K642" i="1" s="1"/>
  <c r="S641" i="1"/>
  <c r="R641" i="1" s="1"/>
  <c r="O641" i="1"/>
  <c r="G641" i="1"/>
  <c r="F641" i="1"/>
  <c r="I641" i="1" s="1"/>
  <c r="J641" i="1" s="1"/>
  <c r="A641" i="1"/>
  <c r="K641" i="1" s="1"/>
  <c r="S640" i="1"/>
  <c r="R640" i="1" s="1"/>
  <c r="O640" i="1"/>
  <c r="G640" i="1"/>
  <c r="F640" i="1"/>
  <c r="I640" i="1" s="1"/>
  <c r="J640" i="1" s="1"/>
  <c r="A640" i="1"/>
  <c r="K640" i="1" s="1"/>
  <c r="S639" i="1"/>
  <c r="R639" i="1" s="1"/>
  <c r="O639" i="1"/>
  <c r="G639" i="1"/>
  <c r="F639" i="1"/>
  <c r="I639" i="1" s="1"/>
  <c r="J639" i="1" s="1"/>
  <c r="A639" i="1"/>
  <c r="K639" i="1" s="1"/>
  <c r="S638" i="1"/>
  <c r="R638" i="1" s="1"/>
  <c r="O638" i="1"/>
  <c r="G638" i="1"/>
  <c r="F638" i="1"/>
  <c r="I638" i="1" s="1"/>
  <c r="J638" i="1" s="1"/>
  <c r="A638" i="1"/>
  <c r="K638" i="1" s="1"/>
  <c r="S637" i="1"/>
  <c r="R637" i="1" s="1"/>
  <c r="O637" i="1"/>
  <c r="G637" i="1"/>
  <c r="F637" i="1"/>
  <c r="I637" i="1" s="1"/>
  <c r="J637" i="1" s="1"/>
  <c r="A637" i="1"/>
  <c r="K637" i="1" s="1"/>
  <c r="S636" i="1"/>
  <c r="R636" i="1" s="1"/>
  <c r="O636" i="1"/>
  <c r="G636" i="1"/>
  <c r="F636" i="1"/>
  <c r="A636" i="1"/>
  <c r="K636" i="1" s="1"/>
  <c r="S635" i="1"/>
  <c r="R635" i="1" s="1"/>
  <c r="O635" i="1"/>
  <c r="G635" i="1"/>
  <c r="F635" i="1"/>
  <c r="I635" i="1" s="1"/>
  <c r="J635" i="1" s="1"/>
  <c r="A635" i="1"/>
  <c r="K635" i="1" s="1"/>
  <c r="S634" i="1"/>
  <c r="R634" i="1" s="1"/>
  <c r="O634" i="1"/>
  <c r="G634" i="1"/>
  <c r="F634" i="1"/>
  <c r="I634" i="1" s="1"/>
  <c r="J634" i="1" s="1"/>
  <c r="A634" i="1"/>
  <c r="K634" i="1" s="1"/>
  <c r="S633" i="1"/>
  <c r="R633" i="1" s="1"/>
  <c r="O633" i="1"/>
  <c r="G633" i="1"/>
  <c r="F633" i="1"/>
  <c r="I633" i="1" s="1"/>
  <c r="J633" i="1" s="1"/>
  <c r="A633" i="1"/>
  <c r="K633" i="1" s="1"/>
  <c r="S632" i="1"/>
  <c r="R632" i="1" s="1"/>
  <c r="O632" i="1"/>
  <c r="G632" i="1"/>
  <c r="F632" i="1"/>
  <c r="A632" i="1"/>
  <c r="K632" i="1" s="1"/>
  <c r="S631" i="1"/>
  <c r="R631" i="1" s="1"/>
  <c r="O631" i="1"/>
  <c r="G631" i="1"/>
  <c r="F631" i="1"/>
  <c r="I631" i="1" s="1"/>
  <c r="J631" i="1" s="1"/>
  <c r="A631" i="1"/>
  <c r="K631" i="1" s="1"/>
  <c r="S630" i="1"/>
  <c r="R630" i="1" s="1"/>
  <c r="O630" i="1"/>
  <c r="G630" i="1"/>
  <c r="F630" i="1"/>
  <c r="I630" i="1" s="1"/>
  <c r="J630" i="1" s="1"/>
  <c r="A630" i="1"/>
  <c r="K630" i="1" s="1"/>
  <c r="S629" i="1"/>
  <c r="R629" i="1" s="1"/>
  <c r="O629" i="1"/>
  <c r="G629" i="1"/>
  <c r="F629" i="1"/>
  <c r="I629" i="1" s="1"/>
  <c r="J629" i="1" s="1"/>
  <c r="A629" i="1"/>
  <c r="K629" i="1" s="1"/>
  <c r="S628" i="1"/>
  <c r="R628" i="1" s="1"/>
  <c r="O628" i="1"/>
  <c r="G628" i="1"/>
  <c r="F628" i="1"/>
  <c r="I628" i="1" s="1"/>
  <c r="J628" i="1" s="1"/>
  <c r="A628" i="1"/>
  <c r="K628" i="1" s="1"/>
  <c r="S627" i="1"/>
  <c r="R627" i="1" s="1"/>
  <c r="O627" i="1"/>
  <c r="G627" i="1"/>
  <c r="F627" i="1"/>
  <c r="I627" i="1" s="1"/>
  <c r="J627" i="1" s="1"/>
  <c r="A627" i="1"/>
  <c r="K627" i="1" s="1"/>
  <c r="S626" i="1"/>
  <c r="R626" i="1" s="1"/>
  <c r="O626" i="1"/>
  <c r="G626" i="1"/>
  <c r="F626" i="1"/>
  <c r="A626" i="1"/>
  <c r="K626" i="1" s="1"/>
  <c r="S625" i="1"/>
  <c r="R625" i="1" s="1"/>
  <c r="O625" i="1"/>
  <c r="G625" i="1"/>
  <c r="F625" i="1"/>
  <c r="I625" i="1" s="1"/>
  <c r="A625" i="1"/>
  <c r="K625" i="1" s="1"/>
  <c r="S624" i="1"/>
  <c r="R624" i="1" s="1"/>
  <c r="O624" i="1"/>
  <c r="G624" i="1"/>
  <c r="F624" i="1"/>
  <c r="I624" i="1" s="1"/>
  <c r="A624" i="1"/>
  <c r="K624" i="1" s="1"/>
  <c r="S623" i="1"/>
  <c r="R623" i="1" s="1"/>
  <c r="O623" i="1"/>
  <c r="G623" i="1"/>
  <c r="F623" i="1"/>
  <c r="I623" i="1" s="1"/>
  <c r="A623" i="1"/>
  <c r="K623" i="1" s="1"/>
  <c r="S622" i="1"/>
  <c r="R622" i="1" s="1"/>
  <c r="O622" i="1"/>
  <c r="G622" i="1"/>
  <c r="F622" i="1"/>
  <c r="H622" i="1" s="1"/>
  <c r="A622" i="1"/>
  <c r="K622" i="1" s="1"/>
  <c r="S621" i="1"/>
  <c r="R621" i="1" s="1"/>
  <c r="O621" i="1"/>
  <c r="G621" i="1"/>
  <c r="F621" i="1"/>
  <c r="I621" i="1" s="1"/>
  <c r="J621" i="1" s="1"/>
  <c r="A621" i="1"/>
  <c r="K621" i="1" s="1"/>
  <c r="S620" i="1"/>
  <c r="R620" i="1" s="1"/>
  <c r="O620" i="1"/>
  <c r="G620" i="1"/>
  <c r="F620" i="1"/>
  <c r="I620" i="1" s="1"/>
  <c r="A620" i="1"/>
  <c r="K620" i="1" s="1"/>
  <c r="S619" i="1"/>
  <c r="R619" i="1" s="1"/>
  <c r="O619" i="1"/>
  <c r="G619" i="1"/>
  <c r="F619" i="1"/>
  <c r="I619" i="1" s="1"/>
  <c r="J619" i="1" s="1"/>
  <c r="A619" i="1"/>
  <c r="K619" i="1" s="1"/>
  <c r="S618" i="1"/>
  <c r="R618" i="1" s="1"/>
  <c r="O618" i="1"/>
  <c r="G618" i="1"/>
  <c r="F618" i="1"/>
  <c r="I618" i="1" s="1"/>
  <c r="J618" i="1" s="1"/>
  <c r="A618" i="1"/>
  <c r="K618" i="1" s="1"/>
  <c r="S617" i="1"/>
  <c r="R617" i="1" s="1"/>
  <c r="O617" i="1"/>
  <c r="G617" i="1"/>
  <c r="F617" i="1"/>
  <c r="I617" i="1" s="1"/>
  <c r="A617" i="1"/>
  <c r="K617" i="1" s="1"/>
  <c r="S616" i="1"/>
  <c r="R616" i="1" s="1"/>
  <c r="O616" i="1"/>
  <c r="G616" i="1"/>
  <c r="F616" i="1"/>
  <c r="A616" i="1"/>
  <c r="K616" i="1" s="1"/>
  <c r="S615" i="1"/>
  <c r="R615" i="1" s="1"/>
  <c r="O615" i="1"/>
  <c r="G615" i="1"/>
  <c r="F615" i="1"/>
  <c r="A615" i="1"/>
  <c r="K615" i="1" s="1"/>
  <c r="S614" i="1"/>
  <c r="R614" i="1" s="1"/>
  <c r="O614" i="1"/>
  <c r="G614" i="1"/>
  <c r="F614" i="1"/>
  <c r="I614" i="1" s="1"/>
  <c r="J614" i="1" s="1"/>
  <c r="A614" i="1"/>
  <c r="K614" i="1" s="1"/>
  <c r="S613" i="1"/>
  <c r="R613" i="1" s="1"/>
  <c r="O613" i="1"/>
  <c r="G613" i="1"/>
  <c r="F613" i="1"/>
  <c r="H613" i="1" s="1"/>
  <c r="A613" i="1"/>
  <c r="K613" i="1" s="1"/>
  <c r="S612" i="1"/>
  <c r="R612" i="1" s="1"/>
  <c r="O612" i="1"/>
  <c r="G612" i="1"/>
  <c r="F612" i="1"/>
  <c r="I612" i="1" s="1"/>
  <c r="J612" i="1" s="1"/>
  <c r="A612" i="1"/>
  <c r="K612" i="1" s="1"/>
  <c r="S611" i="1"/>
  <c r="R611" i="1" s="1"/>
  <c r="O611" i="1"/>
  <c r="G611" i="1"/>
  <c r="F611" i="1"/>
  <c r="A611" i="1"/>
  <c r="K611" i="1" s="1"/>
  <c r="S610" i="1"/>
  <c r="R610" i="1" s="1"/>
  <c r="O610" i="1"/>
  <c r="G610" i="1"/>
  <c r="F610" i="1"/>
  <c r="A610" i="1"/>
  <c r="K610" i="1" s="1"/>
  <c r="S609" i="1"/>
  <c r="R609" i="1" s="1"/>
  <c r="O609" i="1"/>
  <c r="G609" i="1"/>
  <c r="F609" i="1"/>
  <c r="I609" i="1" s="1"/>
  <c r="A609" i="1"/>
  <c r="K609" i="1" s="1"/>
  <c r="S608" i="1"/>
  <c r="R608" i="1" s="1"/>
  <c r="O608" i="1"/>
  <c r="G608" i="1"/>
  <c r="F608" i="1"/>
  <c r="I608" i="1" s="1"/>
  <c r="A608" i="1"/>
  <c r="K608" i="1" s="1"/>
  <c r="S607" i="1"/>
  <c r="R607" i="1" s="1"/>
  <c r="O607" i="1"/>
  <c r="G607" i="1"/>
  <c r="F607" i="1"/>
  <c r="I607" i="1" s="1"/>
  <c r="A607" i="1"/>
  <c r="K607" i="1" s="1"/>
  <c r="S606" i="1"/>
  <c r="R606" i="1" s="1"/>
  <c r="O606" i="1"/>
  <c r="G606" i="1"/>
  <c r="F606" i="1"/>
  <c r="A606" i="1"/>
  <c r="K606" i="1" s="1"/>
  <c r="S605" i="1"/>
  <c r="R605" i="1" s="1"/>
  <c r="O605" i="1"/>
  <c r="G605" i="1"/>
  <c r="F605" i="1"/>
  <c r="A605" i="1"/>
  <c r="K605" i="1" s="1"/>
  <c r="S604" i="1"/>
  <c r="R604" i="1" s="1"/>
  <c r="O604" i="1"/>
  <c r="G604" i="1"/>
  <c r="F604" i="1"/>
  <c r="I604" i="1" s="1"/>
  <c r="J604" i="1" s="1"/>
  <c r="A604" i="1"/>
  <c r="K604" i="1" s="1"/>
  <c r="S603" i="1"/>
  <c r="R603" i="1" s="1"/>
  <c r="O603" i="1"/>
  <c r="G603" i="1"/>
  <c r="F603" i="1"/>
  <c r="I603" i="1" s="1"/>
  <c r="J603" i="1" s="1"/>
  <c r="A603" i="1"/>
  <c r="K603" i="1" s="1"/>
  <c r="S602" i="1"/>
  <c r="R602" i="1" s="1"/>
  <c r="O602" i="1"/>
  <c r="G602" i="1"/>
  <c r="F602" i="1"/>
  <c r="A602" i="1"/>
  <c r="K602" i="1" s="1"/>
  <c r="S601" i="1"/>
  <c r="R601" i="1" s="1"/>
  <c r="O601" i="1"/>
  <c r="G601" i="1"/>
  <c r="F601" i="1"/>
  <c r="A601" i="1"/>
  <c r="K601" i="1" s="1"/>
  <c r="S600" i="1"/>
  <c r="R600" i="1" s="1"/>
  <c r="O600" i="1"/>
  <c r="G600" i="1"/>
  <c r="F600" i="1"/>
  <c r="H600" i="1" s="1"/>
  <c r="A600" i="1"/>
  <c r="K600" i="1" s="1"/>
  <c r="S599" i="1"/>
  <c r="R599" i="1" s="1"/>
  <c r="O599" i="1"/>
  <c r="G599" i="1"/>
  <c r="F599" i="1"/>
  <c r="A599" i="1"/>
  <c r="K599" i="1" s="1"/>
  <c r="S598" i="1"/>
  <c r="R598" i="1" s="1"/>
  <c r="O598" i="1"/>
  <c r="G598" i="1"/>
  <c r="F598" i="1"/>
  <c r="A598" i="1"/>
  <c r="K598" i="1" s="1"/>
  <c r="S597" i="1"/>
  <c r="R597" i="1" s="1"/>
  <c r="O597" i="1"/>
  <c r="G597" i="1"/>
  <c r="F597" i="1"/>
  <c r="I597" i="1" s="1"/>
  <c r="J597" i="1" s="1"/>
  <c r="A597" i="1"/>
  <c r="K597" i="1" s="1"/>
  <c r="S596" i="1"/>
  <c r="R596" i="1" s="1"/>
  <c r="O596" i="1"/>
  <c r="G596" i="1"/>
  <c r="F596" i="1"/>
  <c r="I596" i="1" s="1"/>
  <c r="J596" i="1" s="1"/>
  <c r="A596" i="1"/>
  <c r="K596" i="1" s="1"/>
  <c r="S595" i="1"/>
  <c r="R595" i="1" s="1"/>
  <c r="O595" i="1"/>
  <c r="G595" i="1"/>
  <c r="F595" i="1"/>
  <c r="I595" i="1" s="1"/>
  <c r="J595" i="1" s="1"/>
  <c r="A595" i="1"/>
  <c r="K595" i="1" s="1"/>
  <c r="S594" i="1"/>
  <c r="R594" i="1" s="1"/>
  <c r="O594" i="1"/>
  <c r="G594" i="1"/>
  <c r="F594" i="1"/>
  <c r="I594" i="1" s="1"/>
  <c r="A594" i="1"/>
  <c r="K594" i="1" s="1"/>
  <c r="S593" i="1"/>
  <c r="R593" i="1" s="1"/>
  <c r="O593" i="1"/>
  <c r="G593" i="1"/>
  <c r="F593" i="1"/>
  <c r="I593" i="1" s="1"/>
  <c r="J593" i="1" s="1"/>
  <c r="A593" i="1"/>
  <c r="K593" i="1" s="1"/>
  <c r="S592" i="1"/>
  <c r="R592" i="1" s="1"/>
  <c r="O592" i="1"/>
  <c r="G592" i="1"/>
  <c r="F592" i="1"/>
  <c r="I592" i="1" s="1"/>
  <c r="A592" i="1"/>
  <c r="K592" i="1" s="1"/>
  <c r="S591" i="1"/>
  <c r="R591" i="1" s="1"/>
  <c r="O591" i="1"/>
  <c r="G591" i="1"/>
  <c r="F591" i="1"/>
  <c r="I591" i="1" s="1"/>
  <c r="A591" i="1"/>
  <c r="K591" i="1" s="1"/>
  <c r="S590" i="1"/>
  <c r="R590" i="1" s="1"/>
  <c r="O590" i="1"/>
  <c r="G590" i="1"/>
  <c r="F590" i="1"/>
  <c r="I590" i="1" s="1"/>
  <c r="J590" i="1" s="1"/>
  <c r="A590" i="1"/>
  <c r="K590" i="1" s="1"/>
  <c r="S589" i="1"/>
  <c r="R589" i="1" s="1"/>
  <c r="O589" i="1"/>
  <c r="G589" i="1"/>
  <c r="F589" i="1"/>
  <c r="A589" i="1"/>
  <c r="K589" i="1" s="1"/>
  <c r="S588" i="1"/>
  <c r="R588" i="1" s="1"/>
  <c r="O588" i="1"/>
  <c r="G588" i="1"/>
  <c r="F588" i="1"/>
  <c r="H588" i="1" s="1"/>
  <c r="A588" i="1"/>
  <c r="K588" i="1" s="1"/>
  <c r="S587" i="1"/>
  <c r="R587" i="1" s="1"/>
  <c r="O587" i="1"/>
  <c r="G587" i="1"/>
  <c r="F587" i="1"/>
  <c r="I587" i="1" s="1"/>
  <c r="J587" i="1" s="1"/>
  <c r="A587" i="1"/>
  <c r="K587" i="1" s="1"/>
  <c r="S586" i="1"/>
  <c r="R586" i="1" s="1"/>
  <c r="O586" i="1"/>
  <c r="G586" i="1"/>
  <c r="F586" i="1"/>
  <c r="A586" i="1"/>
  <c r="K586" i="1" s="1"/>
  <c r="S585" i="1"/>
  <c r="R585" i="1" s="1"/>
  <c r="O585" i="1"/>
  <c r="G585" i="1"/>
  <c r="F585" i="1"/>
  <c r="I585" i="1" s="1"/>
  <c r="J585" i="1" s="1"/>
  <c r="A585" i="1"/>
  <c r="K585" i="1" s="1"/>
  <c r="S584" i="1"/>
  <c r="R584" i="1" s="1"/>
  <c r="O584" i="1"/>
  <c r="G584" i="1"/>
  <c r="F584" i="1"/>
  <c r="A584" i="1"/>
  <c r="K584" i="1" s="1"/>
  <c r="S583" i="1"/>
  <c r="R583" i="1" s="1"/>
  <c r="O583" i="1"/>
  <c r="G583" i="1"/>
  <c r="F583" i="1"/>
  <c r="H583" i="1" s="1"/>
  <c r="A583" i="1"/>
  <c r="K583" i="1" s="1"/>
  <c r="S582" i="1"/>
  <c r="R582" i="1" s="1"/>
  <c r="O582" i="1"/>
  <c r="G582" i="1"/>
  <c r="F582" i="1"/>
  <c r="I582" i="1" s="1"/>
  <c r="A582" i="1"/>
  <c r="K582" i="1" s="1"/>
  <c r="S581" i="1"/>
  <c r="R581" i="1" s="1"/>
  <c r="O581" i="1"/>
  <c r="G581" i="1"/>
  <c r="F581" i="1"/>
  <c r="I581" i="1" s="1"/>
  <c r="J581" i="1" s="1"/>
  <c r="A581" i="1"/>
  <c r="K581" i="1" s="1"/>
  <c r="S580" i="1"/>
  <c r="R580" i="1" s="1"/>
  <c r="O580" i="1"/>
  <c r="G580" i="1"/>
  <c r="F580" i="1"/>
  <c r="I580" i="1" s="1"/>
  <c r="A580" i="1"/>
  <c r="K580" i="1" s="1"/>
  <c r="S579" i="1"/>
  <c r="R579" i="1" s="1"/>
  <c r="O579" i="1"/>
  <c r="G579" i="1"/>
  <c r="F579" i="1"/>
  <c r="I579" i="1" s="1"/>
  <c r="J579" i="1" s="1"/>
  <c r="A579" i="1"/>
  <c r="K579" i="1" s="1"/>
  <c r="S578" i="1"/>
  <c r="R578" i="1" s="1"/>
  <c r="O578" i="1"/>
  <c r="G578" i="1"/>
  <c r="F578" i="1"/>
  <c r="I578" i="1" s="1"/>
  <c r="J578" i="1" s="1"/>
  <c r="A578" i="1"/>
  <c r="K578" i="1" s="1"/>
  <c r="S577" i="1"/>
  <c r="R577" i="1" s="1"/>
  <c r="O577" i="1"/>
  <c r="G577" i="1"/>
  <c r="F577" i="1"/>
  <c r="A577" i="1"/>
  <c r="K577" i="1" s="1"/>
  <c r="S576" i="1"/>
  <c r="R576" i="1" s="1"/>
  <c r="O576" i="1"/>
  <c r="G576" i="1"/>
  <c r="F576" i="1"/>
  <c r="I576" i="1" s="1"/>
  <c r="J576" i="1" s="1"/>
  <c r="A576" i="1"/>
  <c r="K576" i="1" s="1"/>
  <c r="S575" i="1"/>
  <c r="R575" i="1" s="1"/>
  <c r="O575" i="1"/>
  <c r="G575" i="1"/>
  <c r="F575" i="1"/>
  <c r="I575" i="1" s="1"/>
  <c r="J575" i="1" s="1"/>
  <c r="A575" i="1"/>
  <c r="K575" i="1" s="1"/>
  <c r="S574" i="1"/>
  <c r="R574" i="1" s="1"/>
  <c r="O574" i="1"/>
  <c r="G574" i="1"/>
  <c r="F574" i="1"/>
  <c r="A574" i="1"/>
  <c r="K574" i="1" s="1"/>
  <c r="S573" i="1"/>
  <c r="R573" i="1" s="1"/>
  <c r="O573" i="1"/>
  <c r="G573" i="1"/>
  <c r="F573" i="1"/>
  <c r="A573" i="1"/>
  <c r="K573" i="1" s="1"/>
  <c r="S572" i="1"/>
  <c r="R572" i="1" s="1"/>
  <c r="O572" i="1"/>
  <c r="G572" i="1"/>
  <c r="F572" i="1"/>
  <c r="I572" i="1" s="1"/>
  <c r="J572" i="1" s="1"/>
  <c r="A572" i="1"/>
  <c r="K572" i="1" s="1"/>
  <c r="S571" i="1"/>
  <c r="R571" i="1" s="1"/>
  <c r="O571" i="1"/>
  <c r="G571" i="1"/>
  <c r="F571" i="1"/>
  <c r="I571" i="1" s="1"/>
  <c r="J571" i="1" s="1"/>
  <c r="A571" i="1"/>
  <c r="K571" i="1" s="1"/>
  <c r="S570" i="1"/>
  <c r="R570" i="1" s="1"/>
  <c r="O570" i="1"/>
  <c r="G570" i="1"/>
  <c r="F570" i="1"/>
  <c r="A570" i="1"/>
  <c r="K570" i="1" s="1"/>
  <c r="S569" i="1"/>
  <c r="R569" i="1" s="1"/>
  <c r="O569" i="1"/>
  <c r="G569" i="1"/>
  <c r="F569" i="1"/>
  <c r="I569" i="1" s="1"/>
  <c r="J569" i="1" s="1"/>
  <c r="A569" i="1"/>
  <c r="K569" i="1" s="1"/>
  <c r="S568" i="1"/>
  <c r="R568" i="1" s="1"/>
  <c r="O568" i="1"/>
  <c r="G568" i="1"/>
  <c r="F568" i="1"/>
  <c r="I568" i="1" s="1"/>
  <c r="J568" i="1" s="1"/>
  <c r="A568" i="1"/>
  <c r="K568" i="1" s="1"/>
  <c r="S567" i="1"/>
  <c r="R567" i="1" s="1"/>
  <c r="O567" i="1"/>
  <c r="G567" i="1"/>
  <c r="F567" i="1"/>
  <c r="I567" i="1" s="1"/>
  <c r="A567" i="1"/>
  <c r="K567" i="1" s="1"/>
  <c r="S566" i="1"/>
  <c r="R566" i="1" s="1"/>
  <c r="O566" i="1"/>
  <c r="G566" i="1"/>
  <c r="F566" i="1"/>
  <c r="A566" i="1"/>
  <c r="K566" i="1" s="1"/>
  <c r="S565" i="1"/>
  <c r="R565" i="1" s="1"/>
  <c r="O565" i="1"/>
  <c r="G565" i="1"/>
  <c r="F565" i="1"/>
  <c r="I565" i="1" s="1"/>
  <c r="J565" i="1" s="1"/>
  <c r="A565" i="1"/>
  <c r="K565" i="1" s="1"/>
  <c r="S564" i="1"/>
  <c r="R564" i="1" s="1"/>
  <c r="O564" i="1"/>
  <c r="G564" i="1"/>
  <c r="F564" i="1"/>
  <c r="H564" i="1" s="1"/>
  <c r="A564" i="1"/>
  <c r="K564" i="1" s="1"/>
  <c r="S563" i="1"/>
  <c r="R563" i="1" s="1"/>
  <c r="O563" i="1"/>
  <c r="G563" i="1"/>
  <c r="F563" i="1"/>
  <c r="A563" i="1"/>
  <c r="K563" i="1" s="1"/>
  <c r="S562" i="1"/>
  <c r="R562" i="1" s="1"/>
  <c r="O562" i="1"/>
  <c r="G562" i="1"/>
  <c r="F562" i="1"/>
  <c r="I562" i="1" s="1"/>
  <c r="J562" i="1" s="1"/>
  <c r="A562" i="1"/>
  <c r="K562" i="1" s="1"/>
  <c r="S561" i="1"/>
  <c r="R561" i="1" s="1"/>
  <c r="O561" i="1"/>
  <c r="G561" i="1"/>
  <c r="F561" i="1"/>
  <c r="I561" i="1" s="1"/>
  <c r="J561" i="1" s="1"/>
  <c r="A561" i="1"/>
  <c r="K561" i="1" s="1"/>
  <c r="S560" i="1"/>
  <c r="R560" i="1" s="1"/>
  <c r="O560" i="1"/>
  <c r="G560" i="1"/>
  <c r="F560" i="1"/>
  <c r="I560" i="1" s="1"/>
  <c r="A560" i="1"/>
  <c r="K560" i="1" s="1"/>
  <c r="S559" i="1"/>
  <c r="R559" i="1" s="1"/>
  <c r="O559" i="1"/>
  <c r="G559" i="1"/>
  <c r="F559" i="1"/>
  <c r="I559" i="1" s="1"/>
  <c r="J559" i="1" s="1"/>
  <c r="A559" i="1"/>
  <c r="K559" i="1" s="1"/>
  <c r="S558" i="1"/>
  <c r="R558" i="1" s="1"/>
  <c r="O558" i="1"/>
  <c r="G558" i="1"/>
  <c r="F558" i="1"/>
  <c r="H558" i="1" s="1"/>
  <c r="A558" i="1"/>
  <c r="K558" i="1" s="1"/>
  <c r="S557" i="1"/>
  <c r="R557" i="1" s="1"/>
  <c r="O557" i="1"/>
  <c r="G557" i="1"/>
  <c r="F557" i="1"/>
  <c r="I557" i="1" s="1"/>
  <c r="J557" i="1" s="1"/>
  <c r="A557" i="1"/>
  <c r="K557" i="1" s="1"/>
  <c r="S556" i="1"/>
  <c r="R556" i="1" s="1"/>
  <c r="O556" i="1"/>
  <c r="G556" i="1"/>
  <c r="F556" i="1"/>
  <c r="A556" i="1"/>
  <c r="K556" i="1" s="1"/>
  <c r="S555" i="1"/>
  <c r="R555" i="1" s="1"/>
  <c r="O555" i="1"/>
  <c r="G555" i="1"/>
  <c r="F555" i="1"/>
  <c r="I555" i="1" s="1"/>
  <c r="J555" i="1" s="1"/>
  <c r="A555" i="1"/>
  <c r="K555" i="1" s="1"/>
  <c r="S554" i="1"/>
  <c r="R554" i="1" s="1"/>
  <c r="O554" i="1"/>
  <c r="G554" i="1"/>
  <c r="F554" i="1"/>
  <c r="I554" i="1" s="1"/>
  <c r="J554" i="1" s="1"/>
  <c r="A554" i="1"/>
  <c r="K554" i="1" s="1"/>
  <c r="S553" i="1"/>
  <c r="R553" i="1" s="1"/>
  <c r="O553" i="1"/>
  <c r="G553" i="1"/>
  <c r="F553" i="1"/>
  <c r="I553" i="1" s="1"/>
  <c r="J553" i="1" s="1"/>
  <c r="A553" i="1"/>
  <c r="K553" i="1" s="1"/>
  <c r="S552" i="1"/>
  <c r="R552" i="1" s="1"/>
  <c r="O552" i="1"/>
  <c r="G552" i="1"/>
  <c r="F552" i="1"/>
  <c r="A552" i="1"/>
  <c r="K552" i="1" s="1"/>
  <c r="S551" i="1"/>
  <c r="R551" i="1" s="1"/>
  <c r="O551" i="1"/>
  <c r="G551" i="1"/>
  <c r="F551" i="1"/>
  <c r="A551" i="1"/>
  <c r="K551" i="1" s="1"/>
  <c r="S550" i="1"/>
  <c r="R550" i="1" s="1"/>
  <c r="O550" i="1"/>
  <c r="G550" i="1"/>
  <c r="F550" i="1"/>
  <c r="I550" i="1" s="1"/>
  <c r="J550" i="1" s="1"/>
  <c r="A550" i="1"/>
  <c r="K550" i="1" s="1"/>
  <c r="S549" i="1"/>
  <c r="R549" i="1" s="1"/>
  <c r="O549" i="1"/>
  <c r="G549" i="1"/>
  <c r="F549" i="1"/>
  <c r="I549" i="1" s="1"/>
  <c r="J549" i="1" s="1"/>
  <c r="A549" i="1"/>
  <c r="K549" i="1" s="1"/>
  <c r="S548" i="1"/>
  <c r="R548" i="1" s="1"/>
  <c r="O548" i="1"/>
  <c r="G548" i="1"/>
  <c r="F548" i="1"/>
  <c r="I548" i="1" s="1"/>
  <c r="J548" i="1" s="1"/>
  <c r="A548" i="1"/>
  <c r="K548" i="1" s="1"/>
  <c r="S547" i="1"/>
  <c r="R547" i="1" s="1"/>
  <c r="O547" i="1"/>
  <c r="G547" i="1"/>
  <c r="F547" i="1"/>
  <c r="I547" i="1" s="1"/>
  <c r="J547" i="1" s="1"/>
  <c r="A547" i="1"/>
  <c r="K547" i="1" s="1"/>
  <c r="S546" i="1"/>
  <c r="R546" i="1" s="1"/>
  <c r="O546" i="1"/>
  <c r="G546" i="1"/>
  <c r="F546" i="1"/>
  <c r="I546" i="1" s="1"/>
  <c r="A546" i="1"/>
  <c r="K546" i="1" s="1"/>
  <c r="S545" i="1"/>
  <c r="R545" i="1" s="1"/>
  <c r="O545" i="1"/>
  <c r="G545" i="1"/>
  <c r="F545" i="1"/>
  <c r="I545" i="1" s="1"/>
  <c r="A545" i="1"/>
  <c r="K545" i="1" s="1"/>
  <c r="S544" i="1"/>
  <c r="R544" i="1" s="1"/>
  <c r="O544" i="1"/>
  <c r="G544" i="1"/>
  <c r="F544" i="1"/>
  <c r="I544" i="1" s="1"/>
  <c r="J544" i="1" s="1"/>
  <c r="A544" i="1"/>
  <c r="K544" i="1" s="1"/>
  <c r="S543" i="1"/>
  <c r="R543" i="1" s="1"/>
  <c r="O543" i="1"/>
  <c r="G543" i="1"/>
  <c r="F543" i="1"/>
  <c r="A543" i="1"/>
  <c r="K543" i="1" s="1"/>
  <c r="S542" i="1"/>
  <c r="R542" i="1" s="1"/>
  <c r="O542" i="1"/>
  <c r="G542" i="1"/>
  <c r="F542" i="1"/>
  <c r="I542" i="1" s="1"/>
  <c r="J542" i="1" s="1"/>
  <c r="A542" i="1"/>
  <c r="K542" i="1" s="1"/>
  <c r="S541" i="1"/>
  <c r="R541" i="1" s="1"/>
  <c r="O541" i="1"/>
  <c r="G541" i="1"/>
  <c r="F541" i="1"/>
  <c r="I541" i="1" s="1"/>
  <c r="J541" i="1" s="1"/>
  <c r="A541" i="1"/>
  <c r="K541" i="1" s="1"/>
  <c r="S540" i="1"/>
  <c r="R540" i="1" s="1"/>
  <c r="O540" i="1"/>
  <c r="G540" i="1"/>
  <c r="F540" i="1"/>
  <c r="I540" i="1" s="1"/>
  <c r="A540" i="1"/>
  <c r="K540" i="1" s="1"/>
  <c r="S539" i="1"/>
  <c r="R539" i="1" s="1"/>
  <c r="O539" i="1"/>
  <c r="G539" i="1"/>
  <c r="F539" i="1"/>
  <c r="I539" i="1" s="1"/>
  <c r="J539" i="1" s="1"/>
  <c r="A539" i="1"/>
  <c r="K539" i="1" s="1"/>
  <c r="S538" i="1"/>
  <c r="R538" i="1" s="1"/>
  <c r="O538" i="1"/>
  <c r="G538" i="1"/>
  <c r="F538" i="1"/>
  <c r="I538" i="1" s="1"/>
  <c r="J538" i="1" s="1"/>
  <c r="A538" i="1"/>
  <c r="K538" i="1" s="1"/>
  <c r="S537" i="1"/>
  <c r="R537" i="1" s="1"/>
  <c r="O537" i="1"/>
  <c r="G537" i="1"/>
  <c r="F537" i="1"/>
  <c r="I537" i="1" s="1"/>
  <c r="J537" i="1" s="1"/>
  <c r="A537" i="1"/>
  <c r="K537" i="1" s="1"/>
  <c r="S536" i="1"/>
  <c r="R536" i="1" s="1"/>
  <c r="O536" i="1"/>
  <c r="G536" i="1"/>
  <c r="F536" i="1"/>
  <c r="I536" i="1" s="1"/>
  <c r="J536" i="1" s="1"/>
  <c r="A536" i="1"/>
  <c r="K536" i="1" s="1"/>
  <c r="S535" i="1"/>
  <c r="R535" i="1" s="1"/>
  <c r="O535" i="1"/>
  <c r="G535" i="1"/>
  <c r="F535" i="1"/>
  <c r="I535" i="1" s="1"/>
  <c r="J535" i="1" s="1"/>
  <c r="A535" i="1"/>
  <c r="K535" i="1" s="1"/>
  <c r="S534" i="1"/>
  <c r="R534" i="1" s="1"/>
  <c r="O534" i="1"/>
  <c r="G534" i="1"/>
  <c r="F534" i="1"/>
  <c r="A534" i="1"/>
  <c r="K534" i="1" s="1"/>
  <c r="S533" i="1"/>
  <c r="R533" i="1" s="1"/>
  <c r="O533" i="1"/>
  <c r="G533" i="1"/>
  <c r="F533" i="1"/>
  <c r="H533" i="1" s="1"/>
  <c r="A533" i="1"/>
  <c r="K533" i="1" s="1"/>
  <c r="S532" i="1"/>
  <c r="R532" i="1" s="1"/>
  <c r="O532" i="1"/>
  <c r="G532" i="1"/>
  <c r="F532" i="1"/>
  <c r="I532" i="1" s="1"/>
  <c r="A532" i="1"/>
  <c r="K532" i="1" s="1"/>
  <c r="S531" i="1"/>
  <c r="R531" i="1" s="1"/>
  <c r="O531" i="1"/>
  <c r="G531" i="1"/>
  <c r="F531" i="1"/>
  <c r="A531" i="1"/>
  <c r="K531" i="1" s="1"/>
  <c r="S530" i="1"/>
  <c r="R530" i="1" s="1"/>
  <c r="O530" i="1"/>
  <c r="G530" i="1"/>
  <c r="F530" i="1"/>
  <c r="A530" i="1"/>
  <c r="K530" i="1" s="1"/>
  <c r="S529" i="1"/>
  <c r="R529" i="1" s="1"/>
  <c r="O529" i="1"/>
  <c r="G529" i="1"/>
  <c r="F529" i="1"/>
  <c r="I529" i="1" s="1"/>
  <c r="A529" i="1"/>
  <c r="K529" i="1" s="1"/>
  <c r="S528" i="1"/>
  <c r="R528" i="1" s="1"/>
  <c r="O528" i="1"/>
  <c r="G528" i="1"/>
  <c r="F528" i="1"/>
  <c r="I528" i="1" s="1"/>
  <c r="A528" i="1"/>
  <c r="K528" i="1" s="1"/>
  <c r="S527" i="1"/>
  <c r="R527" i="1" s="1"/>
  <c r="O527" i="1"/>
  <c r="G527" i="1"/>
  <c r="F527" i="1"/>
  <c r="A527" i="1"/>
  <c r="K527" i="1" s="1"/>
  <c r="S526" i="1"/>
  <c r="R526" i="1" s="1"/>
  <c r="O526" i="1"/>
  <c r="G526" i="1"/>
  <c r="F526" i="1"/>
  <c r="A526" i="1"/>
  <c r="K526" i="1" s="1"/>
  <c r="S525" i="1"/>
  <c r="R525" i="1" s="1"/>
  <c r="O525" i="1"/>
  <c r="G525" i="1"/>
  <c r="F525" i="1"/>
  <c r="I525" i="1" s="1"/>
  <c r="J525" i="1" s="1"/>
  <c r="A525" i="1"/>
  <c r="K525" i="1" s="1"/>
  <c r="S524" i="1"/>
  <c r="R524" i="1" s="1"/>
  <c r="O524" i="1"/>
  <c r="G524" i="1"/>
  <c r="F524" i="1"/>
  <c r="A524" i="1"/>
  <c r="K524" i="1" s="1"/>
  <c r="S523" i="1"/>
  <c r="R523" i="1" s="1"/>
  <c r="O523" i="1"/>
  <c r="G523" i="1"/>
  <c r="F523" i="1"/>
  <c r="A523" i="1"/>
  <c r="K523" i="1" s="1"/>
  <c r="S522" i="1"/>
  <c r="R522" i="1" s="1"/>
  <c r="O522" i="1"/>
  <c r="G522" i="1"/>
  <c r="F522" i="1"/>
  <c r="I522" i="1" s="1"/>
  <c r="J522" i="1" s="1"/>
  <c r="A522" i="1"/>
  <c r="K522" i="1" s="1"/>
  <c r="S521" i="1"/>
  <c r="R521" i="1" s="1"/>
  <c r="O521" i="1"/>
  <c r="G521" i="1"/>
  <c r="F521" i="1"/>
  <c r="I521" i="1" s="1"/>
  <c r="J521" i="1" s="1"/>
  <c r="A521" i="1"/>
  <c r="K521" i="1" s="1"/>
  <c r="S520" i="1"/>
  <c r="R520" i="1" s="1"/>
  <c r="O520" i="1"/>
  <c r="G520" i="1"/>
  <c r="F520" i="1"/>
  <c r="I520" i="1" s="1"/>
  <c r="J520" i="1" s="1"/>
  <c r="A520" i="1"/>
  <c r="K520" i="1" s="1"/>
  <c r="S519" i="1"/>
  <c r="R519" i="1" s="1"/>
  <c r="O519" i="1"/>
  <c r="G519" i="1"/>
  <c r="F519" i="1"/>
  <c r="I519" i="1" s="1"/>
  <c r="J519" i="1" s="1"/>
  <c r="A519" i="1"/>
  <c r="K519" i="1" s="1"/>
  <c r="S518" i="1"/>
  <c r="R518" i="1" s="1"/>
  <c r="O518" i="1"/>
  <c r="G518" i="1"/>
  <c r="F518" i="1"/>
  <c r="I518" i="1" s="1"/>
  <c r="J518" i="1" s="1"/>
  <c r="A518" i="1"/>
  <c r="K518" i="1" s="1"/>
  <c r="S517" i="1"/>
  <c r="R517" i="1" s="1"/>
  <c r="O517" i="1"/>
  <c r="G517" i="1"/>
  <c r="F517" i="1"/>
  <c r="I517" i="1" s="1"/>
  <c r="J517" i="1" s="1"/>
  <c r="A517" i="1"/>
  <c r="K517" i="1" s="1"/>
  <c r="S516" i="1"/>
  <c r="R516" i="1" s="1"/>
  <c r="O516" i="1"/>
  <c r="G516" i="1"/>
  <c r="F516" i="1"/>
  <c r="I516" i="1" s="1"/>
  <c r="J516" i="1" s="1"/>
  <c r="A516" i="1"/>
  <c r="K516" i="1" s="1"/>
  <c r="S515" i="1"/>
  <c r="R515" i="1" s="1"/>
  <c r="O515" i="1"/>
  <c r="G515" i="1"/>
  <c r="F515" i="1"/>
  <c r="I515" i="1" s="1"/>
  <c r="J515" i="1" s="1"/>
  <c r="A515" i="1"/>
  <c r="K515" i="1" s="1"/>
  <c r="S514" i="1"/>
  <c r="R514" i="1" s="1"/>
  <c r="O514" i="1"/>
  <c r="G514" i="1"/>
  <c r="F514" i="1"/>
  <c r="I514" i="1" s="1"/>
  <c r="J514" i="1" s="1"/>
  <c r="A514" i="1"/>
  <c r="K514" i="1" s="1"/>
  <c r="S513" i="1"/>
  <c r="R513" i="1" s="1"/>
  <c r="O513" i="1"/>
  <c r="G513" i="1"/>
  <c r="F513" i="1"/>
  <c r="I513" i="1" s="1"/>
  <c r="J513" i="1" s="1"/>
  <c r="A513" i="1"/>
  <c r="K513" i="1" s="1"/>
  <c r="S512" i="1"/>
  <c r="R512" i="1" s="1"/>
  <c r="O512" i="1"/>
  <c r="G512" i="1"/>
  <c r="F512" i="1"/>
  <c r="I512" i="1" s="1"/>
  <c r="J512" i="1" s="1"/>
  <c r="A512" i="1"/>
  <c r="K512" i="1" s="1"/>
  <c r="S511" i="1"/>
  <c r="R511" i="1" s="1"/>
  <c r="O511" i="1"/>
  <c r="G511" i="1"/>
  <c r="F511" i="1"/>
  <c r="I511" i="1" s="1"/>
  <c r="J511" i="1" s="1"/>
  <c r="A511" i="1"/>
  <c r="K511" i="1" s="1"/>
  <c r="S510" i="1"/>
  <c r="R510" i="1" s="1"/>
  <c r="O510" i="1"/>
  <c r="G510" i="1"/>
  <c r="F510" i="1"/>
  <c r="I510" i="1" s="1"/>
  <c r="A510" i="1"/>
  <c r="K510" i="1" s="1"/>
  <c r="S509" i="1"/>
  <c r="R509" i="1" s="1"/>
  <c r="O509" i="1"/>
  <c r="G509" i="1"/>
  <c r="F509" i="1"/>
  <c r="I509" i="1" s="1"/>
  <c r="J509" i="1" s="1"/>
  <c r="A509" i="1"/>
  <c r="K509" i="1" s="1"/>
  <c r="S508" i="1"/>
  <c r="R508" i="1" s="1"/>
  <c r="O508" i="1"/>
  <c r="G508" i="1"/>
  <c r="F508" i="1"/>
  <c r="I508" i="1" s="1"/>
  <c r="J508" i="1" s="1"/>
  <c r="A508" i="1"/>
  <c r="K508" i="1" s="1"/>
  <c r="S507" i="1"/>
  <c r="R507" i="1" s="1"/>
  <c r="O507" i="1"/>
  <c r="G507" i="1"/>
  <c r="F507" i="1"/>
  <c r="A507" i="1"/>
  <c r="K507" i="1" s="1"/>
  <c r="S506" i="1"/>
  <c r="R506" i="1" s="1"/>
  <c r="O506" i="1"/>
  <c r="G506" i="1"/>
  <c r="F506" i="1"/>
  <c r="I506" i="1" s="1"/>
  <c r="J506" i="1" s="1"/>
  <c r="A506" i="1"/>
  <c r="K506" i="1" s="1"/>
  <c r="S505" i="1"/>
  <c r="R505" i="1" s="1"/>
  <c r="O505" i="1"/>
  <c r="G505" i="1"/>
  <c r="F505" i="1"/>
  <c r="A505" i="1"/>
  <c r="K505" i="1" s="1"/>
  <c r="S504" i="1"/>
  <c r="R504" i="1" s="1"/>
  <c r="O504" i="1"/>
  <c r="G504" i="1"/>
  <c r="F504" i="1"/>
  <c r="A504" i="1"/>
  <c r="K504" i="1" s="1"/>
  <c r="S503" i="1"/>
  <c r="R503" i="1" s="1"/>
  <c r="O503" i="1"/>
  <c r="G503" i="1"/>
  <c r="F503" i="1"/>
  <c r="A503" i="1"/>
  <c r="K503" i="1" s="1"/>
  <c r="S502" i="1"/>
  <c r="R502" i="1" s="1"/>
  <c r="O502" i="1"/>
  <c r="G502" i="1"/>
  <c r="F502" i="1"/>
  <c r="A502" i="1"/>
  <c r="K502" i="1" s="1"/>
  <c r="S501" i="1"/>
  <c r="R501" i="1" s="1"/>
  <c r="O501" i="1"/>
  <c r="G501" i="1"/>
  <c r="F501" i="1"/>
  <c r="I501" i="1" s="1"/>
  <c r="A501" i="1"/>
  <c r="K501" i="1" s="1"/>
  <c r="S500" i="1"/>
  <c r="R500" i="1" s="1"/>
  <c r="O500" i="1"/>
  <c r="G500" i="1"/>
  <c r="F500" i="1"/>
  <c r="I500" i="1" s="1"/>
  <c r="J500" i="1" s="1"/>
  <c r="A500" i="1"/>
  <c r="K500" i="1" s="1"/>
  <c r="S499" i="1"/>
  <c r="R499" i="1" s="1"/>
  <c r="O499" i="1"/>
  <c r="G499" i="1"/>
  <c r="F499" i="1"/>
  <c r="I499" i="1" s="1"/>
  <c r="A499" i="1"/>
  <c r="K499" i="1" s="1"/>
  <c r="S498" i="1"/>
  <c r="R498" i="1" s="1"/>
  <c r="O498" i="1"/>
  <c r="G498" i="1"/>
  <c r="F498" i="1"/>
  <c r="I498" i="1" s="1"/>
  <c r="J498" i="1" s="1"/>
  <c r="A498" i="1"/>
  <c r="K498" i="1" s="1"/>
  <c r="S497" i="1"/>
  <c r="R497" i="1" s="1"/>
  <c r="O497" i="1"/>
  <c r="G497" i="1"/>
  <c r="F497" i="1"/>
  <c r="I497" i="1" s="1"/>
  <c r="J497" i="1" s="1"/>
  <c r="A497" i="1"/>
  <c r="K497" i="1" s="1"/>
  <c r="S496" i="1"/>
  <c r="R496" i="1" s="1"/>
  <c r="O496" i="1"/>
  <c r="G496" i="1"/>
  <c r="F496" i="1"/>
  <c r="I496" i="1" s="1"/>
  <c r="J496" i="1" s="1"/>
  <c r="A496" i="1"/>
  <c r="K496" i="1" s="1"/>
  <c r="S495" i="1"/>
  <c r="R495" i="1" s="1"/>
  <c r="O495" i="1"/>
  <c r="G495" i="1"/>
  <c r="F495" i="1"/>
  <c r="I495" i="1" s="1"/>
  <c r="J495" i="1" s="1"/>
  <c r="A495" i="1"/>
  <c r="K495" i="1" s="1"/>
  <c r="S494" i="1"/>
  <c r="R494" i="1" s="1"/>
  <c r="O494" i="1"/>
  <c r="G494" i="1"/>
  <c r="F494" i="1"/>
  <c r="I494" i="1" s="1"/>
  <c r="J494" i="1" s="1"/>
  <c r="A494" i="1"/>
  <c r="K494" i="1" s="1"/>
  <c r="S493" i="1"/>
  <c r="R493" i="1" s="1"/>
  <c r="O493" i="1"/>
  <c r="G493" i="1"/>
  <c r="F493" i="1"/>
  <c r="I493" i="1" s="1"/>
  <c r="J493" i="1" s="1"/>
  <c r="A493" i="1"/>
  <c r="K493" i="1" s="1"/>
  <c r="S492" i="1"/>
  <c r="R492" i="1" s="1"/>
  <c r="O492" i="1"/>
  <c r="G492" i="1"/>
  <c r="F492" i="1"/>
  <c r="I492" i="1" s="1"/>
  <c r="J492" i="1" s="1"/>
  <c r="A492" i="1"/>
  <c r="K492" i="1" s="1"/>
  <c r="S491" i="1"/>
  <c r="R491" i="1" s="1"/>
  <c r="O491" i="1"/>
  <c r="G491" i="1"/>
  <c r="F491" i="1"/>
  <c r="A491" i="1"/>
  <c r="K491" i="1" s="1"/>
  <c r="S490" i="1"/>
  <c r="R490" i="1" s="1"/>
  <c r="O490" i="1"/>
  <c r="G490" i="1"/>
  <c r="F490" i="1"/>
  <c r="I490" i="1" s="1"/>
  <c r="J490" i="1" s="1"/>
  <c r="A490" i="1"/>
  <c r="K490" i="1" s="1"/>
  <c r="S489" i="1"/>
  <c r="R489" i="1" s="1"/>
  <c r="O489" i="1"/>
  <c r="G489" i="1"/>
  <c r="F489" i="1"/>
  <c r="I489" i="1" s="1"/>
  <c r="A489" i="1"/>
  <c r="K489" i="1" s="1"/>
  <c r="S488" i="1"/>
  <c r="R488" i="1" s="1"/>
  <c r="O488" i="1"/>
  <c r="G488" i="1"/>
  <c r="F488" i="1"/>
  <c r="I488" i="1" s="1"/>
  <c r="A488" i="1"/>
  <c r="K488" i="1" s="1"/>
  <c r="S487" i="1"/>
  <c r="R487" i="1" s="1"/>
  <c r="O487" i="1"/>
  <c r="G487" i="1"/>
  <c r="F487" i="1"/>
  <c r="I487" i="1" s="1"/>
  <c r="J487" i="1" s="1"/>
  <c r="A487" i="1"/>
  <c r="K487" i="1" s="1"/>
  <c r="S486" i="1"/>
  <c r="R486" i="1" s="1"/>
  <c r="O486" i="1"/>
  <c r="G486" i="1"/>
  <c r="F486" i="1"/>
  <c r="H486" i="1" s="1"/>
  <c r="A486" i="1"/>
  <c r="K486" i="1" s="1"/>
  <c r="S485" i="1"/>
  <c r="R485" i="1" s="1"/>
  <c r="O485" i="1"/>
  <c r="G485" i="1"/>
  <c r="F485" i="1"/>
  <c r="I485" i="1" s="1"/>
  <c r="J485" i="1" s="1"/>
  <c r="A485" i="1"/>
  <c r="K485" i="1" s="1"/>
  <c r="S484" i="1"/>
  <c r="R484" i="1" s="1"/>
  <c r="O484" i="1"/>
  <c r="G484" i="1"/>
  <c r="F484" i="1"/>
  <c r="I484" i="1" s="1"/>
  <c r="J484" i="1" s="1"/>
  <c r="A484" i="1"/>
  <c r="K484" i="1" s="1"/>
  <c r="S483" i="1"/>
  <c r="R483" i="1" s="1"/>
  <c r="O483" i="1"/>
  <c r="G483" i="1"/>
  <c r="F483" i="1"/>
  <c r="I483" i="1" s="1"/>
  <c r="J483" i="1" s="1"/>
  <c r="A483" i="1"/>
  <c r="K483" i="1" s="1"/>
  <c r="S482" i="1"/>
  <c r="R482" i="1" s="1"/>
  <c r="O482" i="1"/>
  <c r="G482" i="1"/>
  <c r="F482" i="1"/>
  <c r="I482" i="1" s="1"/>
  <c r="A482" i="1"/>
  <c r="K482" i="1" s="1"/>
  <c r="S481" i="1"/>
  <c r="R481" i="1" s="1"/>
  <c r="O481" i="1"/>
  <c r="G481" i="1"/>
  <c r="F481" i="1"/>
  <c r="I481" i="1" s="1"/>
  <c r="A481" i="1"/>
  <c r="K481" i="1" s="1"/>
  <c r="S480" i="1"/>
  <c r="R480" i="1" s="1"/>
  <c r="O480" i="1"/>
  <c r="G480" i="1"/>
  <c r="F480" i="1"/>
  <c r="I480" i="1" s="1"/>
  <c r="J480" i="1" s="1"/>
  <c r="A480" i="1"/>
  <c r="K480" i="1" s="1"/>
  <c r="S479" i="1"/>
  <c r="R479" i="1" s="1"/>
  <c r="O479" i="1"/>
  <c r="G479" i="1"/>
  <c r="F479" i="1"/>
  <c r="A479" i="1"/>
  <c r="K479" i="1" s="1"/>
  <c r="S478" i="1"/>
  <c r="R478" i="1" s="1"/>
  <c r="O478" i="1"/>
  <c r="G478" i="1"/>
  <c r="F478" i="1"/>
  <c r="I478" i="1" s="1"/>
  <c r="J478" i="1" s="1"/>
  <c r="A478" i="1"/>
  <c r="K478" i="1" s="1"/>
  <c r="S477" i="1"/>
  <c r="R477" i="1" s="1"/>
  <c r="O477" i="1"/>
  <c r="G477" i="1"/>
  <c r="F477" i="1"/>
  <c r="I477" i="1" s="1"/>
  <c r="J477" i="1" s="1"/>
  <c r="A477" i="1"/>
  <c r="K477" i="1" s="1"/>
  <c r="S476" i="1"/>
  <c r="R476" i="1" s="1"/>
  <c r="O476" i="1"/>
  <c r="G476" i="1"/>
  <c r="F476" i="1"/>
  <c r="I476" i="1" s="1"/>
  <c r="J476" i="1" s="1"/>
  <c r="A476" i="1"/>
  <c r="K476" i="1" s="1"/>
  <c r="S475" i="1"/>
  <c r="R475" i="1" s="1"/>
  <c r="O475" i="1"/>
  <c r="G475" i="1"/>
  <c r="F475" i="1"/>
  <c r="I475" i="1" s="1"/>
  <c r="J475" i="1" s="1"/>
  <c r="A475" i="1"/>
  <c r="K475" i="1" s="1"/>
  <c r="S474" i="1"/>
  <c r="R474" i="1" s="1"/>
  <c r="O474" i="1"/>
  <c r="G474" i="1"/>
  <c r="F474" i="1"/>
  <c r="I474" i="1" s="1"/>
  <c r="J474" i="1" s="1"/>
  <c r="A474" i="1"/>
  <c r="K474" i="1" s="1"/>
  <c r="S473" i="1"/>
  <c r="R473" i="1" s="1"/>
  <c r="O473" i="1"/>
  <c r="G473" i="1"/>
  <c r="F473" i="1"/>
  <c r="A473" i="1"/>
  <c r="K473" i="1" s="1"/>
  <c r="S472" i="1"/>
  <c r="R472" i="1" s="1"/>
  <c r="O472" i="1"/>
  <c r="G472" i="1"/>
  <c r="F472" i="1"/>
  <c r="H472" i="1" s="1"/>
  <c r="A472" i="1"/>
  <c r="K472" i="1" s="1"/>
  <c r="S471" i="1"/>
  <c r="R471" i="1" s="1"/>
  <c r="O471" i="1"/>
  <c r="G471" i="1"/>
  <c r="F471" i="1"/>
  <c r="A471" i="1"/>
  <c r="K471" i="1" s="1"/>
  <c r="S470" i="1"/>
  <c r="R470" i="1" s="1"/>
  <c r="O470" i="1"/>
  <c r="G470" i="1"/>
  <c r="F470" i="1"/>
  <c r="I470" i="1" s="1"/>
  <c r="J470" i="1" s="1"/>
  <c r="A470" i="1"/>
  <c r="K470" i="1" s="1"/>
  <c r="S469" i="1"/>
  <c r="R469" i="1" s="1"/>
  <c r="O469" i="1"/>
  <c r="G469" i="1"/>
  <c r="F469" i="1"/>
  <c r="I469" i="1" s="1"/>
  <c r="A469" i="1"/>
  <c r="K469" i="1" s="1"/>
  <c r="S468" i="1"/>
  <c r="R468" i="1" s="1"/>
  <c r="O468" i="1"/>
  <c r="G468" i="1"/>
  <c r="F468" i="1"/>
  <c r="I468" i="1" s="1"/>
  <c r="A468" i="1"/>
  <c r="K468" i="1" s="1"/>
  <c r="S467" i="1"/>
  <c r="R467" i="1" s="1"/>
  <c r="O467" i="1"/>
  <c r="G467" i="1"/>
  <c r="F467" i="1"/>
  <c r="A467" i="1"/>
  <c r="K467" i="1" s="1"/>
  <c r="S466" i="1"/>
  <c r="R466" i="1" s="1"/>
  <c r="O466" i="1"/>
  <c r="G466" i="1"/>
  <c r="F466" i="1"/>
  <c r="I466" i="1" s="1"/>
  <c r="J466" i="1" s="1"/>
  <c r="A466" i="1"/>
  <c r="K466" i="1" s="1"/>
  <c r="S465" i="1"/>
  <c r="R465" i="1" s="1"/>
  <c r="O465" i="1"/>
  <c r="G465" i="1"/>
  <c r="F465" i="1"/>
  <c r="I465" i="1" s="1"/>
  <c r="J465" i="1" s="1"/>
  <c r="A465" i="1"/>
  <c r="K465" i="1" s="1"/>
  <c r="S464" i="1"/>
  <c r="R464" i="1" s="1"/>
  <c r="O464" i="1"/>
  <c r="G464" i="1"/>
  <c r="F464" i="1"/>
  <c r="I464" i="1" s="1"/>
  <c r="J464" i="1" s="1"/>
  <c r="A464" i="1"/>
  <c r="K464" i="1" s="1"/>
  <c r="S463" i="1"/>
  <c r="R463" i="1" s="1"/>
  <c r="O463" i="1"/>
  <c r="G463" i="1"/>
  <c r="F463" i="1"/>
  <c r="I463" i="1" s="1"/>
  <c r="J463" i="1" s="1"/>
  <c r="A463" i="1"/>
  <c r="K463" i="1" s="1"/>
  <c r="S462" i="1"/>
  <c r="R462" i="1" s="1"/>
  <c r="O462" i="1"/>
  <c r="G462" i="1"/>
  <c r="F462" i="1"/>
  <c r="I462" i="1" s="1"/>
  <c r="J462" i="1" s="1"/>
  <c r="A462" i="1"/>
  <c r="K462" i="1" s="1"/>
  <c r="S461" i="1"/>
  <c r="R461" i="1" s="1"/>
  <c r="O461" i="1"/>
  <c r="G461" i="1"/>
  <c r="F461" i="1"/>
  <c r="I461" i="1" s="1"/>
  <c r="A461" i="1"/>
  <c r="K461" i="1" s="1"/>
  <c r="S460" i="1"/>
  <c r="R460" i="1" s="1"/>
  <c r="O460" i="1"/>
  <c r="G460" i="1"/>
  <c r="F460" i="1"/>
  <c r="A460" i="1"/>
  <c r="K460" i="1" s="1"/>
  <c r="S459" i="1"/>
  <c r="R459" i="1" s="1"/>
  <c r="O459" i="1"/>
  <c r="G459" i="1"/>
  <c r="F459" i="1"/>
  <c r="I459" i="1" s="1"/>
  <c r="J459" i="1" s="1"/>
  <c r="A459" i="1"/>
  <c r="K459" i="1" s="1"/>
  <c r="S458" i="1"/>
  <c r="R458" i="1" s="1"/>
  <c r="O458" i="1"/>
  <c r="G458" i="1"/>
  <c r="F458" i="1"/>
  <c r="I458" i="1" s="1"/>
  <c r="J458" i="1" s="1"/>
  <c r="A458" i="1"/>
  <c r="K458" i="1" s="1"/>
  <c r="S457" i="1"/>
  <c r="R457" i="1" s="1"/>
  <c r="O457" i="1"/>
  <c r="G457" i="1"/>
  <c r="F457" i="1"/>
  <c r="I457" i="1" s="1"/>
  <c r="J457" i="1" s="1"/>
  <c r="A457" i="1"/>
  <c r="K457" i="1" s="1"/>
  <c r="S456" i="1"/>
  <c r="R456" i="1" s="1"/>
  <c r="O456" i="1"/>
  <c r="G456" i="1"/>
  <c r="F456" i="1"/>
  <c r="H456" i="1" s="1"/>
  <c r="A456" i="1"/>
  <c r="K456" i="1" s="1"/>
  <c r="S455" i="1"/>
  <c r="R455" i="1" s="1"/>
  <c r="O455" i="1"/>
  <c r="G455" i="1"/>
  <c r="F455" i="1"/>
  <c r="I455" i="1" s="1"/>
  <c r="J455" i="1" s="1"/>
  <c r="A455" i="1"/>
  <c r="K455" i="1" s="1"/>
  <c r="S454" i="1"/>
  <c r="R454" i="1" s="1"/>
  <c r="O454" i="1"/>
  <c r="G454" i="1"/>
  <c r="F454" i="1"/>
  <c r="I454" i="1" s="1"/>
  <c r="J454" i="1" s="1"/>
  <c r="A454" i="1"/>
  <c r="K454" i="1" s="1"/>
  <c r="S453" i="1"/>
  <c r="R453" i="1" s="1"/>
  <c r="O453" i="1"/>
  <c r="G453" i="1"/>
  <c r="F453" i="1"/>
  <c r="I453" i="1" s="1"/>
  <c r="J453" i="1" s="1"/>
  <c r="A453" i="1"/>
  <c r="K453" i="1" s="1"/>
  <c r="S452" i="1"/>
  <c r="R452" i="1" s="1"/>
  <c r="O452" i="1"/>
  <c r="G452" i="1"/>
  <c r="F452" i="1"/>
  <c r="I452" i="1" s="1"/>
  <c r="J452" i="1" s="1"/>
  <c r="A452" i="1"/>
  <c r="K452" i="1" s="1"/>
  <c r="S451" i="1"/>
  <c r="R451" i="1" s="1"/>
  <c r="O451" i="1"/>
  <c r="G451" i="1"/>
  <c r="F451" i="1"/>
  <c r="I451" i="1" s="1"/>
  <c r="J451" i="1" s="1"/>
  <c r="A451" i="1"/>
  <c r="K451" i="1" s="1"/>
  <c r="S450" i="1"/>
  <c r="R450" i="1" s="1"/>
  <c r="O450" i="1"/>
  <c r="G450" i="1"/>
  <c r="F450" i="1"/>
  <c r="I450" i="1" s="1"/>
  <c r="J450" i="1" s="1"/>
  <c r="A450" i="1"/>
  <c r="K450" i="1" s="1"/>
  <c r="S449" i="1"/>
  <c r="R449" i="1" s="1"/>
  <c r="O449" i="1"/>
  <c r="G449" i="1"/>
  <c r="F449" i="1"/>
  <c r="I449" i="1" s="1"/>
  <c r="J449" i="1" s="1"/>
  <c r="A449" i="1"/>
  <c r="K449" i="1" s="1"/>
  <c r="S448" i="1"/>
  <c r="R448" i="1" s="1"/>
  <c r="O448" i="1"/>
  <c r="G448" i="1"/>
  <c r="F448" i="1"/>
  <c r="I448" i="1" s="1"/>
  <c r="J448" i="1" s="1"/>
  <c r="A448" i="1"/>
  <c r="K448" i="1" s="1"/>
  <c r="S447" i="1"/>
  <c r="R447" i="1" s="1"/>
  <c r="O447" i="1"/>
  <c r="G447" i="1"/>
  <c r="F447" i="1"/>
  <c r="I447" i="1" s="1"/>
  <c r="A447" i="1"/>
  <c r="K447" i="1" s="1"/>
  <c r="S446" i="1"/>
  <c r="R446" i="1" s="1"/>
  <c r="O446" i="1"/>
  <c r="G446" i="1"/>
  <c r="F446" i="1"/>
  <c r="I446" i="1" s="1"/>
  <c r="A446" i="1"/>
  <c r="K446" i="1" s="1"/>
  <c r="S445" i="1"/>
  <c r="R445" i="1" s="1"/>
  <c r="O445" i="1"/>
  <c r="G445" i="1"/>
  <c r="F445" i="1"/>
  <c r="I445" i="1" s="1"/>
  <c r="J445" i="1" s="1"/>
  <c r="A445" i="1"/>
  <c r="K445" i="1" s="1"/>
  <c r="S444" i="1"/>
  <c r="R444" i="1" s="1"/>
  <c r="O444" i="1"/>
  <c r="G444" i="1"/>
  <c r="F444" i="1"/>
  <c r="I444" i="1" s="1"/>
  <c r="J444" i="1" s="1"/>
  <c r="A444" i="1"/>
  <c r="K444" i="1" s="1"/>
  <c r="S443" i="1"/>
  <c r="R443" i="1" s="1"/>
  <c r="O443" i="1"/>
  <c r="G443" i="1"/>
  <c r="F443" i="1"/>
  <c r="I443" i="1" s="1"/>
  <c r="J443" i="1" s="1"/>
  <c r="A443" i="1"/>
  <c r="K443" i="1" s="1"/>
  <c r="S442" i="1"/>
  <c r="R442" i="1" s="1"/>
  <c r="O442" i="1"/>
  <c r="G442" i="1"/>
  <c r="F442" i="1"/>
  <c r="I442" i="1" s="1"/>
  <c r="A442" i="1"/>
  <c r="K442" i="1" s="1"/>
  <c r="S441" i="1"/>
  <c r="R441" i="1" s="1"/>
  <c r="O441" i="1"/>
  <c r="G441" i="1"/>
  <c r="F441" i="1"/>
  <c r="I441" i="1" s="1"/>
  <c r="J441" i="1" s="1"/>
  <c r="A441" i="1"/>
  <c r="K441" i="1" s="1"/>
  <c r="S440" i="1"/>
  <c r="R440" i="1" s="1"/>
  <c r="O440" i="1"/>
  <c r="G440" i="1"/>
  <c r="F440" i="1"/>
  <c r="H440" i="1" s="1"/>
  <c r="A440" i="1"/>
  <c r="K440" i="1" s="1"/>
  <c r="S439" i="1"/>
  <c r="R439" i="1" s="1"/>
  <c r="O439" i="1"/>
  <c r="G439" i="1"/>
  <c r="F439" i="1"/>
  <c r="I439" i="1" s="1"/>
  <c r="J439" i="1" s="1"/>
  <c r="A439" i="1"/>
  <c r="K439" i="1" s="1"/>
  <c r="S438" i="1"/>
  <c r="R438" i="1" s="1"/>
  <c r="O438" i="1"/>
  <c r="G438" i="1"/>
  <c r="F438" i="1"/>
  <c r="I438" i="1" s="1"/>
  <c r="J438" i="1" s="1"/>
  <c r="A438" i="1"/>
  <c r="K438" i="1" s="1"/>
  <c r="S437" i="1"/>
  <c r="R437" i="1" s="1"/>
  <c r="O437" i="1"/>
  <c r="G437" i="1"/>
  <c r="F437" i="1"/>
  <c r="I437" i="1" s="1"/>
  <c r="A437" i="1"/>
  <c r="K437" i="1" s="1"/>
  <c r="S436" i="1"/>
  <c r="R436" i="1" s="1"/>
  <c r="O436" i="1"/>
  <c r="G436" i="1"/>
  <c r="F436" i="1"/>
  <c r="I436" i="1" s="1"/>
  <c r="J436" i="1" s="1"/>
  <c r="A436" i="1"/>
  <c r="K436" i="1" s="1"/>
  <c r="S435" i="1"/>
  <c r="R435" i="1" s="1"/>
  <c r="O435" i="1"/>
  <c r="G435" i="1"/>
  <c r="F435" i="1"/>
  <c r="I435" i="1" s="1"/>
  <c r="J435" i="1" s="1"/>
  <c r="A435" i="1"/>
  <c r="K435" i="1" s="1"/>
  <c r="S434" i="1"/>
  <c r="R434" i="1" s="1"/>
  <c r="O434" i="1"/>
  <c r="G434" i="1"/>
  <c r="F434" i="1"/>
  <c r="I434" i="1" s="1"/>
  <c r="J434" i="1" s="1"/>
  <c r="A434" i="1"/>
  <c r="K434" i="1" s="1"/>
  <c r="S433" i="1"/>
  <c r="R433" i="1" s="1"/>
  <c r="O433" i="1"/>
  <c r="G433" i="1"/>
  <c r="F433" i="1"/>
  <c r="I433" i="1" s="1"/>
  <c r="A433" i="1"/>
  <c r="K433" i="1" s="1"/>
  <c r="S432" i="1"/>
  <c r="R432" i="1" s="1"/>
  <c r="O432" i="1"/>
  <c r="G432" i="1"/>
  <c r="F432" i="1"/>
  <c r="I432" i="1" s="1"/>
  <c r="A432" i="1"/>
  <c r="K432" i="1" s="1"/>
  <c r="S431" i="1"/>
  <c r="R431" i="1" s="1"/>
  <c r="O431" i="1"/>
  <c r="G431" i="1"/>
  <c r="F431" i="1"/>
  <c r="H431" i="1" s="1"/>
  <c r="A431" i="1"/>
  <c r="K431" i="1" s="1"/>
  <c r="S430" i="1"/>
  <c r="R430" i="1" s="1"/>
  <c r="O430" i="1"/>
  <c r="G430" i="1"/>
  <c r="F430" i="1"/>
  <c r="I430" i="1" s="1"/>
  <c r="J430" i="1" s="1"/>
  <c r="A430" i="1"/>
  <c r="K430" i="1" s="1"/>
  <c r="S429" i="1"/>
  <c r="R429" i="1" s="1"/>
  <c r="O429" i="1"/>
  <c r="G429" i="1"/>
  <c r="F429" i="1"/>
  <c r="I429" i="1" s="1"/>
  <c r="J429" i="1" s="1"/>
  <c r="A429" i="1"/>
  <c r="K429" i="1" s="1"/>
  <c r="S428" i="1"/>
  <c r="R428" i="1" s="1"/>
  <c r="O428" i="1"/>
  <c r="G428" i="1"/>
  <c r="F428" i="1"/>
  <c r="I428" i="1" s="1"/>
  <c r="J428" i="1" s="1"/>
  <c r="A428" i="1"/>
  <c r="K428" i="1" s="1"/>
  <c r="S427" i="1"/>
  <c r="R427" i="1" s="1"/>
  <c r="O427" i="1"/>
  <c r="G427" i="1"/>
  <c r="F427" i="1"/>
  <c r="I427" i="1" s="1"/>
  <c r="J427" i="1" s="1"/>
  <c r="A427" i="1"/>
  <c r="K427" i="1" s="1"/>
  <c r="S426" i="1"/>
  <c r="R426" i="1" s="1"/>
  <c r="O426" i="1"/>
  <c r="G426" i="1"/>
  <c r="F426" i="1"/>
  <c r="A426" i="1"/>
  <c r="K426" i="1" s="1"/>
  <c r="S425" i="1"/>
  <c r="R425" i="1" s="1"/>
  <c r="O425" i="1"/>
  <c r="G425" i="1"/>
  <c r="F425" i="1"/>
  <c r="I425" i="1" s="1"/>
  <c r="J425" i="1" s="1"/>
  <c r="A425" i="1"/>
  <c r="K425" i="1" s="1"/>
  <c r="S424" i="1"/>
  <c r="R424" i="1" s="1"/>
  <c r="O424" i="1"/>
  <c r="G424" i="1"/>
  <c r="F424" i="1"/>
  <c r="A424" i="1"/>
  <c r="K424" i="1" s="1"/>
  <c r="S423" i="1"/>
  <c r="R423" i="1" s="1"/>
  <c r="O423" i="1"/>
  <c r="G423" i="1"/>
  <c r="F423" i="1"/>
  <c r="I423" i="1" s="1"/>
  <c r="J423" i="1" s="1"/>
  <c r="A423" i="1"/>
  <c r="K423" i="1" s="1"/>
  <c r="S422" i="1"/>
  <c r="R422" i="1" s="1"/>
  <c r="O422" i="1"/>
  <c r="G422" i="1"/>
  <c r="F422" i="1"/>
  <c r="I422" i="1" s="1"/>
  <c r="J422" i="1" s="1"/>
  <c r="A422" i="1"/>
  <c r="K422" i="1" s="1"/>
  <c r="S421" i="1"/>
  <c r="R421" i="1" s="1"/>
  <c r="O421" i="1"/>
  <c r="G421" i="1"/>
  <c r="F421" i="1"/>
  <c r="I421" i="1" s="1"/>
  <c r="J421" i="1" s="1"/>
  <c r="A421" i="1"/>
  <c r="K421" i="1" s="1"/>
  <c r="S420" i="1"/>
  <c r="R420" i="1" s="1"/>
  <c r="O420" i="1"/>
  <c r="G420" i="1"/>
  <c r="F420" i="1"/>
  <c r="I420" i="1" s="1"/>
  <c r="A420" i="1"/>
  <c r="K420" i="1" s="1"/>
  <c r="S419" i="1"/>
  <c r="R419" i="1" s="1"/>
  <c r="O419" i="1"/>
  <c r="G419" i="1"/>
  <c r="F419" i="1"/>
  <c r="I419" i="1" s="1"/>
  <c r="J419" i="1" s="1"/>
  <c r="A419" i="1"/>
  <c r="K419" i="1" s="1"/>
  <c r="S418" i="1"/>
  <c r="R418" i="1" s="1"/>
  <c r="O418" i="1"/>
  <c r="G418" i="1"/>
  <c r="F418" i="1"/>
  <c r="I418" i="1" s="1"/>
  <c r="J418" i="1" s="1"/>
  <c r="A418" i="1"/>
  <c r="K418" i="1" s="1"/>
  <c r="S417" i="1"/>
  <c r="R417" i="1" s="1"/>
  <c r="O417" i="1"/>
  <c r="G417" i="1"/>
  <c r="F417" i="1"/>
  <c r="H417" i="1" s="1"/>
  <c r="A417" i="1"/>
  <c r="K417" i="1" s="1"/>
  <c r="S416" i="1"/>
  <c r="R416" i="1" s="1"/>
  <c r="O416" i="1"/>
  <c r="G416" i="1"/>
  <c r="F416" i="1"/>
  <c r="I416" i="1" s="1"/>
  <c r="J416" i="1" s="1"/>
  <c r="A416" i="1"/>
  <c r="K416" i="1" s="1"/>
  <c r="S415" i="1"/>
  <c r="R415" i="1" s="1"/>
  <c r="O415" i="1"/>
  <c r="G415" i="1"/>
  <c r="F415" i="1"/>
  <c r="I415" i="1" s="1"/>
  <c r="J415" i="1" s="1"/>
  <c r="A415" i="1"/>
  <c r="K415" i="1" s="1"/>
  <c r="S414" i="1"/>
  <c r="R414" i="1" s="1"/>
  <c r="O414" i="1"/>
  <c r="G414" i="1"/>
  <c r="F414" i="1"/>
  <c r="H414" i="1" s="1"/>
  <c r="A414" i="1"/>
  <c r="K414" i="1" s="1"/>
  <c r="S413" i="1"/>
  <c r="R413" i="1" s="1"/>
  <c r="O413" i="1"/>
  <c r="G413" i="1"/>
  <c r="F413" i="1"/>
  <c r="A413" i="1"/>
  <c r="K413" i="1" s="1"/>
  <c r="S412" i="1"/>
  <c r="R412" i="1" s="1"/>
  <c r="O412" i="1"/>
  <c r="G412" i="1"/>
  <c r="F412" i="1"/>
  <c r="I412" i="1" s="1"/>
  <c r="J412" i="1" s="1"/>
  <c r="A412" i="1"/>
  <c r="K412" i="1" s="1"/>
  <c r="S411" i="1"/>
  <c r="R411" i="1" s="1"/>
  <c r="O411" i="1"/>
  <c r="G411" i="1"/>
  <c r="F411" i="1"/>
  <c r="H411" i="1" s="1"/>
  <c r="A411" i="1"/>
  <c r="K411" i="1" s="1"/>
  <c r="S410" i="1"/>
  <c r="R410" i="1" s="1"/>
  <c r="O410" i="1"/>
  <c r="G410" i="1"/>
  <c r="F410" i="1"/>
  <c r="I410" i="1" s="1"/>
  <c r="A410" i="1"/>
  <c r="K410" i="1" s="1"/>
  <c r="S409" i="1"/>
  <c r="R409" i="1" s="1"/>
  <c r="O409" i="1"/>
  <c r="G409" i="1"/>
  <c r="F409" i="1"/>
  <c r="I409" i="1" s="1"/>
  <c r="A409" i="1"/>
  <c r="K409" i="1" s="1"/>
  <c r="S408" i="1"/>
  <c r="R408" i="1" s="1"/>
  <c r="O408" i="1"/>
  <c r="G408" i="1"/>
  <c r="F408" i="1"/>
  <c r="I408" i="1" s="1"/>
  <c r="A408" i="1"/>
  <c r="K408" i="1" s="1"/>
  <c r="S407" i="1"/>
  <c r="R407" i="1" s="1"/>
  <c r="O407" i="1"/>
  <c r="G407" i="1"/>
  <c r="F407" i="1"/>
  <c r="I407" i="1" s="1"/>
  <c r="J407" i="1" s="1"/>
  <c r="A407" i="1"/>
  <c r="K407" i="1" s="1"/>
  <c r="S406" i="1"/>
  <c r="R406" i="1" s="1"/>
  <c r="O406" i="1"/>
  <c r="G406" i="1"/>
  <c r="F406" i="1"/>
  <c r="A406" i="1"/>
  <c r="K406" i="1" s="1"/>
  <c r="S405" i="1"/>
  <c r="R405" i="1" s="1"/>
  <c r="O405" i="1"/>
  <c r="G405" i="1"/>
  <c r="F405" i="1"/>
  <c r="I405" i="1" s="1"/>
  <c r="A405" i="1"/>
  <c r="K405" i="1" s="1"/>
  <c r="S404" i="1"/>
  <c r="R404" i="1" s="1"/>
  <c r="O404" i="1"/>
  <c r="G404" i="1"/>
  <c r="F404" i="1"/>
  <c r="I404" i="1" s="1"/>
  <c r="J404" i="1" s="1"/>
  <c r="A404" i="1"/>
  <c r="K404" i="1" s="1"/>
  <c r="S403" i="1"/>
  <c r="R403" i="1" s="1"/>
  <c r="O403" i="1"/>
  <c r="G403" i="1"/>
  <c r="F403" i="1"/>
  <c r="I403" i="1" s="1"/>
  <c r="J403" i="1" s="1"/>
  <c r="A403" i="1"/>
  <c r="K403" i="1" s="1"/>
  <c r="S402" i="1"/>
  <c r="R402" i="1" s="1"/>
  <c r="O402" i="1"/>
  <c r="G402" i="1"/>
  <c r="F402" i="1"/>
  <c r="I402" i="1" s="1"/>
  <c r="J402" i="1" s="1"/>
  <c r="A402" i="1"/>
  <c r="K402" i="1" s="1"/>
  <c r="S401" i="1"/>
  <c r="R401" i="1" s="1"/>
  <c r="O401" i="1"/>
  <c r="G401" i="1"/>
  <c r="F401" i="1"/>
  <c r="H401" i="1" s="1"/>
  <c r="A401" i="1"/>
  <c r="K401" i="1" s="1"/>
  <c r="S400" i="1"/>
  <c r="R400" i="1" s="1"/>
  <c r="O400" i="1"/>
  <c r="G400" i="1"/>
  <c r="F400" i="1"/>
  <c r="I400" i="1" s="1"/>
  <c r="J400" i="1" s="1"/>
  <c r="A400" i="1"/>
  <c r="K400" i="1" s="1"/>
  <c r="S399" i="1"/>
  <c r="R399" i="1" s="1"/>
  <c r="O399" i="1"/>
  <c r="G399" i="1"/>
  <c r="F399" i="1"/>
  <c r="I399" i="1" s="1"/>
  <c r="J399" i="1" s="1"/>
  <c r="A399" i="1"/>
  <c r="K399" i="1" s="1"/>
  <c r="S398" i="1"/>
  <c r="R398" i="1" s="1"/>
  <c r="O398" i="1"/>
  <c r="G398" i="1"/>
  <c r="F398" i="1"/>
  <c r="I398" i="1" s="1"/>
  <c r="J398" i="1" s="1"/>
  <c r="A398" i="1"/>
  <c r="K398" i="1" s="1"/>
  <c r="S397" i="1"/>
  <c r="R397" i="1" s="1"/>
  <c r="O397" i="1"/>
  <c r="G397" i="1"/>
  <c r="F397" i="1"/>
  <c r="I397" i="1" s="1"/>
  <c r="J397" i="1" s="1"/>
  <c r="A397" i="1"/>
  <c r="K397" i="1" s="1"/>
  <c r="S396" i="1"/>
  <c r="R396" i="1" s="1"/>
  <c r="O396" i="1"/>
  <c r="G396" i="1"/>
  <c r="F396" i="1"/>
  <c r="H396" i="1" s="1"/>
  <c r="A396" i="1"/>
  <c r="K396" i="1" s="1"/>
  <c r="S395" i="1"/>
  <c r="R395" i="1" s="1"/>
  <c r="O395" i="1"/>
  <c r="G395" i="1"/>
  <c r="F395" i="1"/>
  <c r="I395" i="1" s="1"/>
  <c r="A395" i="1"/>
  <c r="K395" i="1" s="1"/>
  <c r="S394" i="1"/>
  <c r="R394" i="1" s="1"/>
  <c r="O394" i="1"/>
  <c r="G394" i="1"/>
  <c r="F394" i="1"/>
  <c r="I394" i="1" s="1"/>
  <c r="J394" i="1" s="1"/>
  <c r="A394" i="1"/>
  <c r="K394" i="1" s="1"/>
  <c r="S393" i="1"/>
  <c r="R393" i="1" s="1"/>
  <c r="O393" i="1"/>
  <c r="G393" i="1"/>
  <c r="F393" i="1"/>
  <c r="I393" i="1" s="1"/>
  <c r="J393" i="1" s="1"/>
  <c r="A393" i="1"/>
  <c r="K393" i="1" s="1"/>
  <c r="S392" i="1"/>
  <c r="R392" i="1" s="1"/>
  <c r="O392" i="1"/>
  <c r="G392" i="1"/>
  <c r="F392" i="1"/>
  <c r="I392" i="1" s="1"/>
  <c r="J392" i="1" s="1"/>
  <c r="A392" i="1"/>
  <c r="K392" i="1" s="1"/>
  <c r="S391" i="1"/>
  <c r="R391" i="1" s="1"/>
  <c r="O391" i="1"/>
  <c r="G391" i="1"/>
  <c r="F391" i="1"/>
  <c r="I391" i="1" s="1"/>
  <c r="A391" i="1"/>
  <c r="K391" i="1" s="1"/>
  <c r="S390" i="1"/>
  <c r="R390" i="1" s="1"/>
  <c r="O390" i="1"/>
  <c r="G390" i="1"/>
  <c r="F390" i="1"/>
  <c r="I390" i="1" s="1"/>
  <c r="J390" i="1" s="1"/>
  <c r="A390" i="1"/>
  <c r="K390" i="1" s="1"/>
  <c r="S389" i="1"/>
  <c r="R389" i="1" s="1"/>
  <c r="O389" i="1"/>
  <c r="G389" i="1"/>
  <c r="F389" i="1"/>
  <c r="I389" i="1" s="1"/>
  <c r="J389" i="1" s="1"/>
  <c r="A389" i="1"/>
  <c r="K389" i="1" s="1"/>
  <c r="S388" i="1"/>
  <c r="R388" i="1" s="1"/>
  <c r="O388" i="1"/>
  <c r="G388" i="1"/>
  <c r="F388" i="1"/>
  <c r="I388" i="1" s="1"/>
  <c r="J388" i="1" s="1"/>
  <c r="A388" i="1"/>
  <c r="K388" i="1" s="1"/>
  <c r="S387" i="1"/>
  <c r="R387" i="1" s="1"/>
  <c r="O387" i="1"/>
  <c r="G387" i="1"/>
  <c r="F387" i="1"/>
  <c r="I387" i="1" s="1"/>
  <c r="J387" i="1" s="1"/>
  <c r="A387" i="1"/>
  <c r="K387" i="1" s="1"/>
  <c r="S386" i="1"/>
  <c r="R386" i="1" s="1"/>
  <c r="O386" i="1"/>
  <c r="G386" i="1"/>
  <c r="F386" i="1"/>
  <c r="A386" i="1"/>
  <c r="K386" i="1" s="1"/>
  <c r="S385" i="1"/>
  <c r="R385" i="1" s="1"/>
  <c r="O385" i="1"/>
  <c r="G385" i="1"/>
  <c r="F385" i="1"/>
  <c r="I385" i="1" s="1"/>
  <c r="J385" i="1" s="1"/>
  <c r="A385" i="1"/>
  <c r="K385" i="1" s="1"/>
  <c r="S384" i="1"/>
  <c r="R384" i="1" s="1"/>
  <c r="O384" i="1"/>
  <c r="G384" i="1"/>
  <c r="F384" i="1"/>
  <c r="A384" i="1"/>
  <c r="K384" i="1" s="1"/>
  <c r="S383" i="1"/>
  <c r="R383" i="1" s="1"/>
  <c r="O383" i="1"/>
  <c r="G383" i="1"/>
  <c r="F383" i="1"/>
  <c r="H383" i="1" s="1"/>
  <c r="A383" i="1"/>
  <c r="K383" i="1" s="1"/>
  <c r="S382" i="1"/>
  <c r="R382" i="1" s="1"/>
  <c r="O382" i="1"/>
  <c r="G382" i="1"/>
  <c r="F382" i="1"/>
  <c r="A382" i="1"/>
  <c r="K382" i="1" s="1"/>
  <c r="S381" i="1"/>
  <c r="R381" i="1" s="1"/>
  <c r="O381" i="1"/>
  <c r="G381" i="1"/>
  <c r="F381" i="1"/>
  <c r="I381" i="1" s="1"/>
  <c r="J381" i="1" s="1"/>
  <c r="A381" i="1"/>
  <c r="K381" i="1" s="1"/>
  <c r="S380" i="1"/>
  <c r="R380" i="1" s="1"/>
  <c r="O380" i="1"/>
  <c r="G380" i="1"/>
  <c r="F380" i="1"/>
  <c r="I380" i="1" s="1"/>
  <c r="J380" i="1" s="1"/>
  <c r="A380" i="1"/>
  <c r="K380" i="1" s="1"/>
  <c r="S379" i="1"/>
  <c r="R379" i="1" s="1"/>
  <c r="O379" i="1"/>
  <c r="G379" i="1"/>
  <c r="F379" i="1"/>
  <c r="H379" i="1" s="1"/>
  <c r="A379" i="1"/>
  <c r="K379" i="1" s="1"/>
  <c r="S378" i="1"/>
  <c r="R378" i="1" s="1"/>
  <c r="O378" i="1"/>
  <c r="G378" i="1"/>
  <c r="F378" i="1"/>
  <c r="H378" i="1" s="1"/>
  <c r="A378" i="1"/>
  <c r="K378" i="1" s="1"/>
  <c r="S377" i="1"/>
  <c r="R377" i="1" s="1"/>
  <c r="O377" i="1"/>
  <c r="G377" i="1"/>
  <c r="F377" i="1"/>
  <c r="I377" i="1" s="1"/>
  <c r="A377" i="1"/>
  <c r="K377" i="1" s="1"/>
  <c r="S376" i="1"/>
  <c r="R376" i="1" s="1"/>
  <c r="O376" i="1"/>
  <c r="G376" i="1"/>
  <c r="F376" i="1"/>
  <c r="I376" i="1" s="1"/>
  <c r="J376" i="1" s="1"/>
  <c r="A376" i="1"/>
  <c r="K376" i="1" s="1"/>
  <c r="S375" i="1"/>
  <c r="R375" i="1" s="1"/>
  <c r="O375" i="1"/>
  <c r="G375" i="1"/>
  <c r="F375" i="1"/>
  <c r="I375" i="1" s="1"/>
  <c r="J375" i="1" s="1"/>
  <c r="A375" i="1"/>
  <c r="K375" i="1" s="1"/>
  <c r="S374" i="1"/>
  <c r="R374" i="1" s="1"/>
  <c r="O374" i="1"/>
  <c r="G374" i="1"/>
  <c r="F374" i="1"/>
  <c r="I374" i="1" s="1"/>
  <c r="A374" i="1"/>
  <c r="K374" i="1" s="1"/>
  <c r="S373" i="1"/>
  <c r="R373" i="1" s="1"/>
  <c r="O373" i="1"/>
  <c r="G373" i="1"/>
  <c r="F373" i="1"/>
  <c r="I373" i="1" s="1"/>
  <c r="A373" i="1"/>
  <c r="K373" i="1" s="1"/>
  <c r="S372" i="1"/>
  <c r="R372" i="1" s="1"/>
  <c r="O372" i="1"/>
  <c r="G372" i="1"/>
  <c r="F372" i="1"/>
  <c r="I372" i="1" s="1"/>
  <c r="J372" i="1" s="1"/>
  <c r="A372" i="1"/>
  <c r="K372" i="1" s="1"/>
  <c r="S371" i="1"/>
  <c r="R371" i="1" s="1"/>
  <c r="O371" i="1"/>
  <c r="G371" i="1"/>
  <c r="F371" i="1"/>
  <c r="A371" i="1"/>
  <c r="K371" i="1" s="1"/>
  <c r="S370" i="1"/>
  <c r="R370" i="1" s="1"/>
  <c r="O370" i="1"/>
  <c r="G370" i="1"/>
  <c r="F370" i="1"/>
  <c r="I370" i="1" s="1"/>
  <c r="J370" i="1" s="1"/>
  <c r="A370" i="1"/>
  <c r="K370" i="1" s="1"/>
  <c r="S369" i="1"/>
  <c r="R369" i="1" s="1"/>
  <c r="O369" i="1"/>
  <c r="G369" i="1"/>
  <c r="F369" i="1"/>
  <c r="I369" i="1" s="1"/>
  <c r="J369" i="1" s="1"/>
  <c r="A369" i="1"/>
  <c r="K369" i="1" s="1"/>
  <c r="S368" i="1"/>
  <c r="R368" i="1" s="1"/>
  <c r="O368" i="1"/>
  <c r="G368" i="1"/>
  <c r="F368" i="1"/>
  <c r="I368" i="1" s="1"/>
  <c r="A368" i="1"/>
  <c r="K368" i="1" s="1"/>
  <c r="S367" i="1"/>
  <c r="R367" i="1" s="1"/>
  <c r="O367" i="1"/>
  <c r="G367" i="1"/>
  <c r="F367" i="1"/>
  <c r="H367" i="1" s="1"/>
  <c r="A367" i="1"/>
  <c r="K367" i="1" s="1"/>
  <c r="S366" i="1"/>
  <c r="R366" i="1" s="1"/>
  <c r="O366" i="1"/>
  <c r="G366" i="1"/>
  <c r="F366" i="1"/>
  <c r="I366" i="1" s="1"/>
  <c r="A366" i="1"/>
  <c r="K366" i="1" s="1"/>
  <c r="S365" i="1"/>
  <c r="R365" i="1" s="1"/>
  <c r="O365" i="1"/>
  <c r="G365" i="1"/>
  <c r="F365" i="1"/>
  <c r="A365" i="1"/>
  <c r="K365" i="1" s="1"/>
  <c r="S364" i="1"/>
  <c r="R364" i="1" s="1"/>
  <c r="O364" i="1"/>
  <c r="G364" i="1"/>
  <c r="F364" i="1"/>
  <c r="I364" i="1" s="1"/>
  <c r="J364" i="1" s="1"/>
  <c r="A364" i="1"/>
  <c r="K364" i="1" s="1"/>
  <c r="S363" i="1"/>
  <c r="R363" i="1" s="1"/>
  <c r="O363" i="1"/>
  <c r="G363" i="1"/>
  <c r="F363" i="1"/>
  <c r="I363" i="1" s="1"/>
  <c r="A363" i="1"/>
  <c r="K363" i="1" s="1"/>
  <c r="S362" i="1"/>
  <c r="R362" i="1" s="1"/>
  <c r="O362" i="1"/>
  <c r="G362" i="1"/>
  <c r="F362" i="1"/>
  <c r="I362" i="1" s="1"/>
  <c r="A362" i="1"/>
  <c r="K362" i="1" s="1"/>
  <c r="S361" i="1"/>
  <c r="R361" i="1" s="1"/>
  <c r="O361" i="1"/>
  <c r="G361" i="1"/>
  <c r="F361" i="1"/>
  <c r="I361" i="1" s="1"/>
  <c r="A361" i="1"/>
  <c r="K361" i="1" s="1"/>
  <c r="S360" i="1"/>
  <c r="R360" i="1" s="1"/>
  <c r="O360" i="1"/>
  <c r="G360" i="1"/>
  <c r="F360" i="1"/>
  <c r="I360" i="1" s="1"/>
  <c r="J360" i="1" s="1"/>
  <c r="A360" i="1"/>
  <c r="K360" i="1" s="1"/>
  <c r="S359" i="1"/>
  <c r="R359" i="1" s="1"/>
  <c r="O359" i="1"/>
  <c r="G359" i="1"/>
  <c r="F359" i="1"/>
  <c r="I359" i="1" s="1"/>
  <c r="J359" i="1" s="1"/>
  <c r="A359" i="1"/>
  <c r="K359" i="1" s="1"/>
  <c r="S358" i="1"/>
  <c r="R358" i="1" s="1"/>
  <c r="O358" i="1"/>
  <c r="G358" i="1"/>
  <c r="F358" i="1"/>
  <c r="I358" i="1" s="1"/>
  <c r="J358" i="1" s="1"/>
  <c r="A358" i="1"/>
  <c r="K358" i="1" s="1"/>
  <c r="S357" i="1"/>
  <c r="R357" i="1" s="1"/>
  <c r="O357" i="1"/>
  <c r="G357" i="1"/>
  <c r="F357" i="1"/>
  <c r="I357" i="1" s="1"/>
  <c r="A357" i="1"/>
  <c r="K357" i="1" s="1"/>
  <c r="S356" i="1"/>
  <c r="R356" i="1" s="1"/>
  <c r="O356" i="1"/>
  <c r="G356" i="1"/>
  <c r="F356" i="1"/>
  <c r="I356" i="1" s="1"/>
  <c r="J356" i="1" s="1"/>
  <c r="A356" i="1"/>
  <c r="K356" i="1" s="1"/>
  <c r="S355" i="1"/>
  <c r="R355" i="1" s="1"/>
  <c r="O355" i="1"/>
  <c r="G355" i="1"/>
  <c r="F355" i="1"/>
  <c r="I355" i="1" s="1"/>
  <c r="A355" i="1"/>
  <c r="K355" i="1" s="1"/>
  <c r="S354" i="1"/>
  <c r="R354" i="1" s="1"/>
  <c r="O354" i="1"/>
  <c r="G354" i="1"/>
  <c r="F354" i="1"/>
  <c r="I354" i="1" s="1"/>
  <c r="J354" i="1" s="1"/>
  <c r="A354" i="1"/>
  <c r="K354" i="1" s="1"/>
  <c r="S353" i="1"/>
  <c r="R353" i="1" s="1"/>
  <c r="O353" i="1"/>
  <c r="G353" i="1"/>
  <c r="F353" i="1"/>
  <c r="I353" i="1" s="1"/>
  <c r="J353" i="1" s="1"/>
  <c r="A353" i="1"/>
  <c r="K353" i="1" s="1"/>
  <c r="S352" i="1"/>
  <c r="R352" i="1" s="1"/>
  <c r="O352" i="1"/>
  <c r="G352" i="1"/>
  <c r="F352" i="1"/>
  <c r="I352" i="1" s="1"/>
  <c r="J352" i="1" s="1"/>
  <c r="A352" i="1"/>
  <c r="K352" i="1" s="1"/>
  <c r="S351" i="1"/>
  <c r="R351" i="1" s="1"/>
  <c r="O351" i="1"/>
  <c r="G351" i="1"/>
  <c r="F351" i="1"/>
  <c r="H351" i="1" s="1"/>
  <c r="A351" i="1"/>
  <c r="K351" i="1" s="1"/>
  <c r="S350" i="1"/>
  <c r="R350" i="1" s="1"/>
  <c r="O350" i="1"/>
  <c r="G350" i="1"/>
  <c r="F350" i="1"/>
  <c r="I350" i="1" s="1"/>
  <c r="A350" i="1"/>
  <c r="K350" i="1" s="1"/>
  <c r="S349" i="1"/>
  <c r="R349" i="1" s="1"/>
  <c r="O349" i="1"/>
  <c r="G349" i="1"/>
  <c r="F349" i="1"/>
  <c r="I349" i="1" s="1"/>
  <c r="J349" i="1" s="1"/>
  <c r="A349" i="1"/>
  <c r="K349" i="1" s="1"/>
  <c r="S348" i="1"/>
  <c r="R348" i="1" s="1"/>
  <c r="O348" i="1"/>
  <c r="G348" i="1"/>
  <c r="F348" i="1"/>
  <c r="I348" i="1" s="1"/>
  <c r="J348" i="1" s="1"/>
  <c r="A348" i="1"/>
  <c r="K348" i="1" s="1"/>
  <c r="S347" i="1"/>
  <c r="R347" i="1" s="1"/>
  <c r="O347" i="1"/>
  <c r="G347" i="1"/>
  <c r="F347" i="1"/>
  <c r="H347" i="1" s="1"/>
  <c r="A347" i="1"/>
  <c r="K347" i="1" s="1"/>
  <c r="S346" i="1"/>
  <c r="R346" i="1" s="1"/>
  <c r="O346" i="1"/>
  <c r="G346" i="1"/>
  <c r="F346" i="1"/>
  <c r="I346" i="1" s="1"/>
  <c r="J346" i="1" s="1"/>
  <c r="A346" i="1"/>
  <c r="K346" i="1" s="1"/>
  <c r="S345" i="1"/>
  <c r="R345" i="1" s="1"/>
  <c r="O345" i="1"/>
  <c r="G345" i="1"/>
  <c r="F345" i="1"/>
  <c r="A345" i="1"/>
  <c r="K345" i="1" s="1"/>
  <c r="S344" i="1"/>
  <c r="R344" i="1" s="1"/>
  <c r="O344" i="1"/>
  <c r="G344" i="1"/>
  <c r="F344" i="1"/>
  <c r="I344" i="1" s="1"/>
  <c r="J344" i="1" s="1"/>
  <c r="A344" i="1"/>
  <c r="K344" i="1" s="1"/>
  <c r="S343" i="1"/>
  <c r="R343" i="1" s="1"/>
  <c r="O343" i="1"/>
  <c r="G343" i="1"/>
  <c r="F343" i="1"/>
  <c r="I343" i="1" s="1"/>
  <c r="J343" i="1" s="1"/>
  <c r="A343" i="1"/>
  <c r="K343" i="1" s="1"/>
  <c r="S342" i="1"/>
  <c r="R342" i="1" s="1"/>
  <c r="O342" i="1"/>
  <c r="G342" i="1"/>
  <c r="F342" i="1"/>
  <c r="I342" i="1" s="1"/>
  <c r="J342" i="1" s="1"/>
  <c r="A342" i="1"/>
  <c r="K342" i="1" s="1"/>
  <c r="S341" i="1"/>
  <c r="R341" i="1" s="1"/>
  <c r="O341" i="1"/>
  <c r="G341" i="1"/>
  <c r="F341" i="1"/>
  <c r="I341" i="1" s="1"/>
  <c r="J341" i="1" s="1"/>
  <c r="A341" i="1"/>
  <c r="K341" i="1" s="1"/>
  <c r="S340" i="1"/>
  <c r="R340" i="1" s="1"/>
  <c r="O340" i="1"/>
  <c r="G340" i="1"/>
  <c r="F340" i="1"/>
  <c r="I340" i="1" s="1"/>
  <c r="J340" i="1" s="1"/>
  <c r="A340" i="1"/>
  <c r="K340" i="1" s="1"/>
  <c r="S339" i="1"/>
  <c r="R339" i="1" s="1"/>
  <c r="O339" i="1"/>
  <c r="G339" i="1"/>
  <c r="F339" i="1"/>
  <c r="I339" i="1" s="1"/>
  <c r="J339" i="1" s="1"/>
  <c r="A339" i="1"/>
  <c r="K339" i="1" s="1"/>
  <c r="S338" i="1"/>
  <c r="R338" i="1" s="1"/>
  <c r="O338" i="1"/>
  <c r="G338" i="1"/>
  <c r="F338" i="1"/>
  <c r="I338" i="1" s="1"/>
  <c r="J338" i="1" s="1"/>
  <c r="A338" i="1"/>
  <c r="K338" i="1" s="1"/>
  <c r="S337" i="1"/>
  <c r="R337" i="1" s="1"/>
  <c r="O337" i="1"/>
  <c r="G337" i="1"/>
  <c r="F337" i="1"/>
  <c r="H337" i="1" s="1"/>
  <c r="A337" i="1"/>
  <c r="K337" i="1" s="1"/>
  <c r="S336" i="1"/>
  <c r="R336" i="1" s="1"/>
  <c r="O336" i="1"/>
  <c r="G336" i="1"/>
  <c r="F336" i="1"/>
  <c r="I336" i="1" s="1"/>
  <c r="J336" i="1" s="1"/>
  <c r="A336" i="1"/>
  <c r="K336" i="1" s="1"/>
  <c r="S335" i="1"/>
  <c r="R335" i="1" s="1"/>
  <c r="O335" i="1"/>
  <c r="G335" i="1"/>
  <c r="F335" i="1"/>
  <c r="H335" i="1" s="1"/>
  <c r="A335" i="1"/>
  <c r="K335" i="1" s="1"/>
  <c r="S334" i="1"/>
  <c r="R334" i="1" s="1"/>
  <c r="O334" i="1"/>
  <c r="G334" i="1"/>
  <c r="F334" i="1"/>
  <c r="H334" i="1" s="1"/>
  <c r="A334" i="1"/>
  <c r="K334" i="1" s="1"/>
  <c r="S333" i="1"/>
  <c r="R333" i="1" s="1"/>
  <c r="O333" i="1"/>
  <c r="G333" i="1"/>
  <c r="F333" i="1"/>
  <c r="H333" i="1" s="1"/>
  <c r="A333" i="1"/>
  <c r="K333" i="1" s="1"/>
  <c r="S332" i="1"/>
  <c r="R332" i="1" s="1"/>
  <c r="O332" i="1"/>
  <c r="G332" i="1"/>
  <c r="F332" i="1"/>
  <c r="H332" i="1" s="1"/>
  <c r="A332" i="1"/>
  <c r="K332" i="1" s="1"/>
  <c r="S331" i="1"/>
  <c r="R331" i="1" s="1"/>
  <c r="O331" i="1"/>
  <c r="G331" i="1"/>
  <c r="F331" i="1"/>
  <c r="A331" i="1"/>
  <c r="K331" i="1" s="1"/>
  <c r="S330" i="1"/>
  <c r="R330" i="1" s="1"/>
  <c r="O330" i="1"/>
  <c r="G330" i="1"/>
  <c r="F330" i="1"/>
  <c r="I330" i="1" s="1"/>
  <c r="A330" i="1"/>
  <c r="K330" i="1" s="1"/>
  <c r="S329" i="1"/>
  <c r="R329" i="1" s="1"/>
  <c r="O329" i="1"/>
  <c r="G329" i="1"/>
  <c r="F329" i="1"/>
  <c r="A329" i="1"/>
  <c r="K329" i="1" s="1"/>
  <c r="S328" i="1"/>
  <c r="R328" i="1" s="1"/>
  <c r="O328" i="1"/>
  <c r="G328" i="1"/>
  <c r="F328" i="1"/>
  <c r="I328" i="1" s="1"/>
  <c r="J328" i="1" s="1"/>
  <c r="A328" i="1"/>
  <c r="K328" i="1" s="1"/>
  <c r="S327" i="1"/>
  <c r="R327" i="1" s="1"/>
  <c r="O327" i="1"/>
  <c r="G327" i="1"/>
  <c r="F327" i="1"/>
  <c r="I327" i="1" s="1"/>
  <c r="A327" i="1"/>
  <c r="K327" i="1" s="1"/>
  <c r="S326" i="1"/>
  <c r="R326" i="1" s="1"/>
  <c r="O326" i="1"/>
  <c r="G326" i="1"/>
  <c r="F326" i="1"/>
  <c r="I326" i="1" s="1"/>
  <c r="J326" i="1" s="1"/>
  <c r="A326" i="1"/>
  <c r="K326" i="1" s="1"/>
  <c r="S325" i="1"/>
  <c r="R325" i="1" s="1"/>
  <c r="O325" i="1"/>
  <c r="G325" i="1"/>
  <c r="F325" i="1"/>
  <c r="I325" i="1" s="1"/>
  <c r="J325" i="1" s="1"/>
  <c r="A325" i="1"/>
  <c r="K325" i="1" s="1"/>
  <c r="S324" i="1"/>
  <c r="R324" i="1" s="1"/>
  <c r="O324" i="1"/>
  <c r="G324" i="1"/>
  <c r="F324" i="1"/>
  <c r="A324" i="1"/>
  <c r="K324" i="1" s="1"/>
  <c r="S323" i="1"/>
  <c r="R323" i="1" s="1"/>
  <c r="O323" i="1"/>
  <c r="G323" i="1"/>
  <c r="F323" i="1"/>
  <c r="I323" i="1" s="1"/>
  <c r="J323" i="1" s="1"/>
  <c r="A323" i="1"/>
  <c r="K323" i="1" s="1"/>
  <c r="S322" i="1"/>
  <c r="R322" i="1" s="1"/>
  <c r="O322" i="1"/>
  <c r="G322" i="1"/>
  <c r="F322" i="1"/>
  <c r="I322" i="1" s="1"/>
  <c r="J322" i="1" s="1"/>
  <c r="A322" i="1"/>
  <c r="K322" i="1" s="1"/>
  <c r="S321" i="1"/>
  <c r="R321" i="1" s="1"/>
  <c r="O321" i="1"/>
  <c r="G321" i="1"/>
  <c r="F321" i="1"/>
  <c r="I321" i="1" s="1"/>
  <c r="J321" i="1" s="1"/>
  <c r="A321" i="1"/>
  <c r="K321" i="1" s="1"/>
  <c r="S320" i="1"/>
  <c r="R320" i="1" s="1"/>
  <c r="O320" i="1"/>
  <c r="G320" i="1"/>
  <c r="F320" i="1"/>
  <c r="I320" i="1" s="1"/>
  <c r="J320" i="1" s="1"/>
  <c r="A320" i="1"/>
  <c r="K320" i="1" s="1"/>
  <c r="S319" i="1"/>
  <c r="R319" i="1" s="1"/>
  <c r="O319" i="1"/>
  <c r="G319" i="1"/>
  <c r="F319" i="1"/>
  <c r="A319" i="1"/>
  <c r="K319" i="1" s="1"/>
  <c r="S318" i="1"/>
  <c r="R318" i="1" s="1"/>
  <c r="O318" i="1"/>
  <c r="G318" i="1"/>
  <c r="F318" i="1"/>
  <c r="I318" i="1" s="1"/>
  <c r="A318" i="1"/>
  <c r="K318" i="1" s="1"/>
  <c r="S317" i="1"/>
  <c r="R317" i="1" s="1"/>
  <c r="O317" i="1"/>
  <c r="G317" i="1"/>
  <c r="F317" i="1"/>
  <c r="I317" i="1" s="1"/>
  <c r="J317" i="1" s="1"/>
  <c r="A317" i="1"/>
  <c r="K317" i="1" s="1"/>
  <c r="S316" i="1"/>
  <c r="R316" i="1" s="1"/>
  <c r="O316" i="1"/>
  <c r="G316" i="1"/>
  <c r="F316" i="1"/>
  <c r="I316" i="1" s="1"/>
  <c r="J316" i="1" s="1"/>
  <c r="A316" i="1"/>
  <c r="K316" i="1" s="1"/>
  <c r="S315" i="1"/>
  <c r="R315" i="1" s="1"/>
  <c r="O315" i="1"/>
  <c r="G315" i="1"/>
  <c r="F315" i="1"/>
  <c r="I315" i="1" s="1"/>
  <c r="J315" i="1" s="1"/>
  <c r="A315" i="1"/>
  <c r="K315" i="1" s="1"/>
  <c r="S314" i="1"/>
  <c r="R314" i="1" s="1"/>
  <c r="O314" i="1"/>
  <c r="G314" i="1"/>
  <c r="F314" i="1"/>
  <c r="I314" i="1" s="1"/>
  <c r="A314" i="1"/>
  <c r="K314" i="1" s="1"/>
  <c r="S313" i="1"/>
  <c r="R313" i="1" s="1"/>
  <c r="O313" i="1"/>
  <c r="G313" i="1"/>
  <c r="F313" i="1"/>
  <c r="I313" i="1" s="1"/>
  <c r="J313" i="1" s="1"/>
  <c r="A313" i="1"/>
  <c r="K313" i="1" s="1"/>
  <c r="S312" i="1"/>
  <c r="R312" i="1" s="1"/>
  <c r="O312" i="1"/>
  <c r="G312" i="1"/>
  <c r="F312" i="1"/>
  <c r="I312" i="1" s="1"/>
  <c r="J312" i="1" s="1"/>
  <c r="A312" i="1"/>
  <c r="K312" i="1" s="1"/>
  <c r="S311" i="1"/>
  <c r="R311" i="1" s="1"/>
  <c r="O311" i="1"/>
  <c r="G311" i="1"/>
  <c r="F311" i="1"/>
  <c r="I311" i="1" s="1"/>
  <c r="J311" i="1" s="1"/>
  <c r="A311" i="1"/>
  <c r="K311" i="1" s="1"/>
  <c r="S310" i="1"/>
  <c r="R310" i="1" s="1"/>
  <c r="O310" i="1"/>
  <c r="G310" i="1"/>
  <c r="F310" i="1"/>
  <c r="H310" i="1" s="1"/>
  <c r="A310" i="1"/>
  <c r="K310" i="1" s="1"/>
  <c r="S309" i="1"/>
  <c r="R309" i="1" s="1"/>
  <c r="O309" i="1"/>
  <c r="G309" i="1"/>
  <c r="F309" i="1"/>
  <c r="I309" i="1" s="1"/>
  <c r="J309" i="1" s="1"/>
  <c r="A309" i="1"/>
  <c r="K309" i="1" s="1"/>
  <c r="S308" i="1"/>
  <c r="R308" i="1" s="1"/>
  <c r="O308" i="1"/>
  <c r="G308" i="1"/>
  <c r="F308" i="1"/>
  <c r="I308" i="1" s="1"/>
  <c r="J308" i="1" s="1"/>
  <c r="A308" i="1"/>
  <c r="K308" i="1" s="1"/>
  <c r="S307" i="1"/>
  <c r="R307" i="1" s="1"/>
  <c r="O307" i="1"/>
  <c r="G307" i="1"/>
  <c r="F307" i="1"/>
  <c r="I307" i="1" s="1"/>
  <c r="A307" i="1"/>
  <c r="K307" i="1" s="1"/>
  <c r="S306" i="1"/>
  <c r="R306" i="1" s="1"/>
  <c r="O306" i="1"/>
  <c r="G306" i="1"/>
  <c r="F306" i="1"/>
  <c r="I306" i="1" s="1"/>
  <c r="J306" i="1" s="1"/>
  <c r="A306" i="1"/>
  <c r="K306" i="1" s="1"/>
  <c r="S305" i="1"/>
  <c r="R305" i="1" s="1"/>
  <c r="O305" i="1"/>
  <c r="G305" i="1"/>
  <c r="F305" i="1"/>
  <c r="I305" i="1" s="1"/>
  <c r="J305" i="1" s="1"/>
  <c r="A305" i="1"/>
  <c r="K305" i="1" s="1"/>
  <c r="S304" i="1"/>
  <c r="R304" i="1" s="1"/>
  <c r="O304" i="1"/>
  <c r="G304" i="1"/>
  <c r="F304" i="1"/>
  <c r="I304" i="1" s="1"/>
  <c r="J304" i="1" s="1"/>
  <c r="A304" i="1"/>
  <c r="K304" i="1" s="1"/>
  <c r="S303" i="1"/>
  <c r="R303" i="1" s="1"/>
  <c r="O303" i="1"/>
  <c r="G303" i="1"/>
  <c r="F303" i="1"/>
  <c r="H303" i="1" s="1"/>
  <c r="A303" i="1"/>
  <c r="K303" i="1" s="1"/>
  <c r="S302" i="1"/>
  <c r="R302" i="1" s="1"/>
  <c r="O302" i="1"/>
  <c r="G302" i="1"/>
  <c r="F302" i="1"/>
  <c r="A302" i="1"/>
  <c r="K302" i="1" s="1"/>
  <c r="S301" i="1"/>
  <c r="R301" i="1" s="1"/>
  <c r="O301" i="1"/>
  <c r="G301" i="1"/>
  <c r="F301" i="1"/>
  <c r="I301" i="1" s="1"/>
  <c r="J301" i="1" s="1"/>
  <c r="A301" i="1"/>
  <c r="K301" i="1" s="1"/>
  <c r="S300" i="1"/>
  <c r="R300" i="1" s="1"/>
  <c r="O300" i="1"/>
  <c r="G300" i="1"/>
  <c r="F300" i="1"/>
  <c r="I300" i="1" s="1"/>
  <c r="J300" i="1" s="1"/>
  <c r="A300" i="1"/>
  <c r="K300" i="1" s="1"/>
  <c r="S299" i="1"/>
  <c r="R299" i="1" s="1"/>
  <c r="O299" i="1"/>
  <c r="G299" i="1"/>
  <c r="F299" i="1"/>
  <c r="I299" i="1" s="1"/>
  <c r="A299" i="1"/>
  <c r="K299" i="1" s="1"/>
  <c r="S298" i="1"/>
  <c r="R298" i="1" s="1"/>
  <c r="O298" i="1"/>
  <c r="G298" i="1"/>
  <c r="F298" i="1"/>
  <c r="I298" i="1" s="1"/>
  <c r="J298" i="1" s="1"/>
  <c r="A298" i="1"/>
  <c r="K298" i="1" s="1"/>
  <c r="S297" i="1"/>
  <c r="R297" i="1" s="1"/>
  <c r="O297" i="1"/>
  <c r="G297" i="1"/>
  <c r="F297" i="1"/>
  <c r="I297" i="1" s="1"/>
  <c r="J297" i="1" s="1"/>
  <c r="A297" i="1"/>
  <c r="K297" i="1" s="1"/>
  <c r="S296" i="1"/>
  <c r="R296" i="1" s="1"/>
  <c r="O296" i="1"/>
  <c r="G296" i="1"/>
  <c r="F296" i="1"/>
  <c r="I296" i="1" s="1"/>
  <c r="J296" i="1" s="1"/>
  <c r="A296" i="1"/>
  <c r="K296" i="1" s="1"/>
  <c r="S295" i="1"/>
  <c r="R295" i="1" s="1"/>
  <c r="O295" i="1"/>
  <c r="G295" i="1"/>
  <c r="F295" i="1"/>
  <c r="I295" i="1" s="1"/>
  <c r="J295" i="1" s="1"/>
  <c r="A295" i="1"/>
  <c r="K295" i="1" s="1"/>
  <c r="S294" i="1"/>
  <c r="R294" i="1" s="1"/>
  <c r="O294" i="1"/>
  <c r="G294" i="1"/>
  <c r="F294" i="1"/>
  <c r="I294" i="1" s="1"/>
  <c r="J294" i="1" s="1"/>
  <c r="A294" i="1"/>
  <c r="K294" i="1" s="1"/>
  <c r="S293" i="1"/>
  <c r="R293" i="1" s="1"/>
  <c r="O293" i="1"/>
  <c r="G293" i="1"/>
  <c r="F293" i="1"/>
  <c r="A293" i="1"/>
  <c r="K293" i="1" s="1"/>
  <c r="S292" i="1"/>
  <c r="R292" i="1" s="1"/>
  <c r="O292" i="1"/>
  <c r="G292" i="1"/>
  <c r="F292" i="1"/>
  <c r="I292" i="1" s="1"/>
  <c r="J292" i="1" s="1"/>
  <c r="A292" i="1"/>
  <c r="K292" i="1" s="1"/>
  <c r="S291" i="1"/>
  <c r="R291" i="1" s="1"/>
  <c r="O291" i="1"/>
  <c r="G291" i="1"/>
  <c r="F291" i="1"/>
  <c r="I291" i="1" s="1"/>
  <c r="J291" i="1" s="1"/>
  <c r="A291" i="1"/>
  <c r="K291" i="1" s="1"/>
  <c r="S290" i="1"/>
  <c r="R290" i="1" s="1"/>
  <c r="O290" i="1"/>
  <c r="G290" i="1"/>
  <c r="F290" i="1"/>
  <c r="I290" i="1" s="1"/>
  <c r="A290" i="1"/>
  <c r="K290" i="1" s="1"/>
  <c r="S289" i="1"/>
  <c r="R289" i="1" s="1"/>
  <c r="O289" i="1"/>
  <c r="G289" i="1"/>
  <c r="F289" i="1"/>
  <c r="I289" i="1" s="1"/>
  <c r="J289" i="1" s="1"/>
  <c r="A289" i="1"/>
  <c r="K289" i="1" s="1"/>
  <c r="S288" i="1"/>
  <c r="R288" i="1" s="1"/>
  <c r="O288" i="1"/>
  <c r="G288" i="1"/>
  <c r="F288" i="1"/>
  <c r="I288" i="1" s="1"/>
  <c r="J288" i="1" s="1"/>
  <c r="A288" i="1"/>
  <c r="K288" i="1" s="1"/>
  <c r="S287" i="1"/>
  <c r="R287" i="1" s="1"/>
  <c r="O287" i="1"/>
  <c r="G287" i="1"/>
  <c r="F287" i="1"/>
  <c r="H287" i="1" s="1"/>
  <c r="A287" i="1"/>
  <c r="K287" i="1" s="1"/>
  <c r="S286" i="1"/>
  <c r="R286" i="1" s="1"/>
  <c r="O286" i="1"/>
  <c r="G286" i="1"/>
  <c r="F286" i="1"/>
  <c r="A286" i="1"/>
  <c r="K286" i="1" s="1"/>
  <c r="S285" i="1"/>
  <c r="R285" i="1" s="1"/>
  <c r="O285" i="1"/>
  <c r="G285" i="1"/>
  <c r="F285" i="1"/>
  <c r="I285" i="1" s="1"/>
  <c r="J285" i="1" s="1"/>
  <c r="A285" i="1"/>
  <c r="K285" i="1" s="1"/>
  <c r="S284" i="1"/>
  <c r="R284" i="1" s="1"/>
  <c r="O284" i="1"/>
  <c r="G284" i="1"/>
  <c r="F284" i="1"/>
  <c r="H284" i="1" s="1"/>
  <c r="A284" i="1"/>
  <c r="K284" i="1" s="1"/>
  <c r="S283" i="1"/>
  <c r="R283" i="1" s="1"/>
  <c r="O283" i="1"/>
  <c r="G283" i="1"/>
  <c r="F283" i="1"/>
  <c r="I283" i="1" s="1"/>
  <c r="A283" i="1"/>
  <c r="K283" i="1" s="1"/>
  <c r="S282" i="1"/>
  <c r="R282" i="1" s="1"/>
  <c r="O282" i="1"/>
  <c r="G282" i="1"/>
  <c r="F282" i="1"/>
  <c r="A282" i="1"/>
  <c r="K282" i="1" s="1"/>
  <c r="S281" i="1"/>
  <c r="R281" i="1" s="1"/>
  <c r="O281" i="1"/>
  <c r="G281" i="1"/>
  <c r="F281" i="1"/>
  <c r="H281" i="1" s="1"/>
  <c r="A281" i="1"/>
  <c r="K281" i="1" s="1"/>
  <c r="S280" i="1"/>
  <c r="R280" i="1" s="1"/>
  <c r="O280" i="1"/>
  <c r="G280" i="1"/>
  <c r="F280" i="1"/>
  <c r="I280" i="1" s="1"/>
  <c r="A280" i="1"/>
  <c r="K280" i="1" s="1"/>
  <c r="S279" i="1"/>
  <c r="R279" i="1" s="1"/>
  <c r="O279" i="1"/>
  <c r="G279" i="1"/>
  <c r="F279" i="1"/>
  <c r="I279" i="1" s="1"/>
  <c r="J279" i="1" s="1"/>
  <c r="A279" i="1"/>
  <c r="K279" i="1" s="1"/>
  <c r="S278" i="1"/>
  <c r="R278" i="1" s="1"/>
  <c r="O278" i="1"/>
  <c r="G278" i="1"/>
  <c r="F278" i="1"/>
  <c r="I278" i="1" s="1"/>
  <c r="J278" i="1" s="1"/>
  <c r="A278" i="1"/>
  <c r="K278" i="1" s="1"/>
  <c r="S277" i="1"/>
  <c r="R277" i="1" s="1"/>
  <c r="O277" i="1"/>
  <c r="G277" i="1"/>
  <c r="F277" i="1"/>
  <c r="A277" i="1"/>
  <c r="K277" i="1" s="1"/>
  <c r="S276" i="1"/>
  <c r="R276" i="1" s="1"/>
  <c r="O276" i="1"/>
  <c r="G276" i="1"/>
  <c r="F276" i="1"/>
  <c r="I276" i="1" s="1"/>
  <c r="J276" i="1" s="1"/>
  <c r="A276" i="1"/>
  <c r="K276" i="1" s="1"/>
  <c r="S275" i="1"/>
  <c r="R275" i="1" s="1"/>
  <c r="O275" i="1"/>
  <c r="G275" i="1"/>
  <c r="F275" i="1"/>
  <c r="I275" i="1" s="1"/>
  <c r="J275" i="1" s="1"/>
  <c r="A275" i="1"/>
  <c r="K275" i="1" s="1"/>
  <c r="S274" i="1"/>
  <c r="R274" i="1" s="1"/>
  <c r="O274" i="1"/>
  <c r="G274" i="1"/>
  <c r="F274" i="1"/>
  <c r="I274" i="1" s="1"/>
  <c r="J274" i="1" s="1"/>
  <c r="A274" i="1"/>
  <c r="K274" i="1" s="1"/>
  <c r="S273" i="1"/>
  <c r="R273" i="1" s="1"/>
  <c r="O273" i="1"/>
  <c r="G273" i="1"/>
  <c r="F273" i="1"/>
  <c r="I273" i="1" s="1"/>
  <c r="J273" i="1" s="1"/>
  <c r="A273" i="1"/>
  <c r="K273" i="1" s="1"/>
  <c r="S272" i="1"/>
  <c r="R272" i="1" s="1"/>
  <c r="O272" i="1"/>
  <c r="G272" i="1"/>
  <c r="F272" i="1"/>
  <c r="I272" i="1" s="1"/>
  <c r="J272" i="1" s="1"/>
  <c r="A272" i="1"/>
  <c r="K272" i="1" s="1"/>
  <c r="S271" i="1"/>
  <c r="R271" i="1" s="1"/>
  <c r="O271" i="1"/>
  <c r="G271" i="1"/>
  <c r="F271" i="1"/>
  <c r="I271" i="1" s="1"/>
  <c r="J271" i="1" s="1"/>
  <c r="A271" i="1"/>
  <c r="K271" i="1" s="1"/>
  <c r="S270" i="1"/>
  <c r="R270" i="1" s="1"/>
  <c r="O270" i="1"/>
  <c r="G270" i="1"/>
  <c r="F270" i="1"/>
  <c r="I270" i="1" s="1"/>
  <c r="J270" i="1" s="1"/>
  <c r="A270" i="1"/>
  <c r="K270" i="1" s="1"/>
  <c r="S269" i="1"/>
  <c r="R269" i="1" s="1"/>
  <c r="O269" i="1"/>
  <c r="G269" i="1"/>
  <c r="F269" i="1"/>
  <c r="I269" i="1" s="1"/>
  <c r="J269" i="1" s="1"/>
  <c r="A269" i="1"/>
  <c r="K269" i="1" s="1"/>
  <c r="S268" i="1"/>
  <c r="R268" i="1" s="1"/>
  <c r="O268" i="1"/>
  <c r="G268" i="1"/>
  <c r="F268" i="1"/>
  <c r="H268" i="1" s="1"/>
  <c r="A268" i="1"/>
  <c r="K268" i="1" s="1"/>
  <c r="S267" i="1"/>
  <c r="R267" i="1" s="1"/>
  <c r="O267" i="1"/>
  <c r="G267" i="1"/>
  <c r="F267" i="1"/>
  <c r="A267" i="1"/>
  <c r="K267" i="1" s="1"/>
  <c r="S266" i="1"/>
  <c r="R266" i="1" s="1"/>
  <c r="O266" i="1"/>
  <c r="G266" i="1"/>
  <c r="F266" i="1"/>
  <c r="I266" i="1" s="1"/>
  <c r="A266" i="1"/>
  <c r="K266" i="1" s="1"/>
  <c r="S265" i="1"/>
  <c r="R265" i="1" s="1"/>
  <c r="O265" i="1"/>
  <c r="G265" i="1"/>
  <c r="F265" i="1"/>
  <c r="I265" i="1" s="1"/>
  <c r="J265" i="1" s="1"/>
  <c r="A265" i="1"/>
  <c r="K265" i="1" s="1"/>
  <c r="S264" i="1"/>
  <c r="R264" i="1" s="1"/>
  <c r="O264" i="1"/>
  <c r="G264" i="1"/>
  <c r="F264" i="1"/>
  <c r="I264" i="1" s="1"/>
  <c r="A264" i="1"/>
  <c r="K264" i="1" s="1"/>
  <c r="S263" i="1"/>
  <c r="R263" i="1" s="1"/>
  <c r="O263" i="1"/>
  <c r="G263" i="1"/>
  <c r="F263" i="1"/>
  <c r="I263" i="1" s="1"/>
  <c r="J263" i="1" s="1"/>
  <c r="A263" i="1"/>
  <c r="K263" i="1" s="1"/>
  <c r="S262" i="1"/>
  <c r="R262" i="1" s="1"/>
  <c r="O262" i="1"/>
  <c r="G262" i="1"/>
  <c r="F262" i="1"/>
  <c r="I262" i="1" s="1"/>
  <c r="J262" i="1" s="1"/>
  <c r="A262" i="1"/>
  <c r="K262" i="1" s="1"/>
  <c r="S261" i="1"/>
  <c r="R261" i="1" s="1"/>
  <c r="O261" i="1"/>
  <c r="G261" i="1"/>
  <c r="F261" i="1"/>
  <c r="A261" i="1"/>
  <c r="K261" i="1" s="1"/>
  <c r="S260" i="1"/>
  <c r="R260" i="1" s="1"/>
  <c r="O260" i="1"/>
  <c r="G260" i="1"/>
  <c r="F260" i="1"/>
  <c r="I260" i="1" s="1"/>
  <c r="J260" i="1" s="1"/>
  <c r="A260" i="1"/>
  <c r="K260" i="1" s="1"/>
  <c r="S259" i="1"/>
  <c r="R259" i="1" s="1"/>
  <c r="O259" i="1"/>
  <c r="G259" i="1"/>
  <c r="F259" i="1"/>
  <c r="I259" i="1" s="1"/>
  <c r="J259" i="1" s="1"/>
  <c r="A259" i="1"/>
  <c r="K259" i="1" s="1"/>
  <c r="S258" i="1"/>
  <c r="R258" i="1" s="1"/>
  <c r="O258" i="1"/>
  <c r="G258" i="1"/>
  <c r="F258" i="1"/>
  <c r="I258" i="1" s="1"/>
  <c r="J258" i="1" s="1"/>
  <c r="A258" i="1"/>
  <c r="K258" i="1" s="1"/>
  <c r="S257" i="1"/>
  <c r="R257" i="1" s="1"/>
  <c r="O257" i="1"/>
  <c r="G257" i="1"/>
  <c r="F257" i="1"/>
  <c r="A257" i="1"/>
  <c r="K257" i="1" s="1"/>
  <c r="S256" i="1"/>
  <c r="R256" i="1" s="1"/>
  <c r="O256" i="1"/>
  <c r="G256" i="1"/>
  <c r="F256" i="1"/>
  <c r="I256" i="1" s="1"/>
  <c r="J256" i="1" s="1"/>
  <c r="A256" i="1"/>
  <c r="K256" i="1" s="1"/>
  <c r="S255" i="1"/>
  <c r="R255" i="1" s="1"/>
  <c r="O255" i="1"/>
  <c r="G255" i="1"/>
  <c r="F255" i="1"/>
  <c r="I255" i="1" s="1"/>
  <c r="J255" i="1" s="1"/>
  <c r="A255" i="1"/>
  <c r="K255" i="1" s="1"/>
  <c r="S254" i="1"/>
  <c r="R254" i="1" s="1"/>
  <c r="O254" i="1"/>
  <c r="G254" i="1"/>
  <c r="F254" i="1"/>
  <c r="I254" i="1" s="1"/>
  <c r="J254" i="1" s="1"/>
  <c r="A254" i="1"/>
  <c r="K254" i="1" s="1"/>
  <c r="S253" i="1"/>
  <c r="R253" i="1" s="1"/>
  <c r="O253" i="1"/>
  <c r="G253" i="1"/>
  <c r="F253" i="1"/>
  <c r="I253" i="1" s="1"/>
  <c r="A253" i="1"/>
  <c r="K253" i="1" s="1"/>
  <c r="S252" i="1"/>
  <c r="R252" i="1" s="1"/>
  <c r="O252" i="1"/>
  <c r="G252" i="1"/>
  <c r="F252" i="1"/>
  <c r="I252" i="1" s="1"/>
  <c r="J252" i="1" s="1"/>
  <c r="A252" i="1"/>
  <c r="K252" i="1" s="1"/>
  <c r="S251" i="1"/>
  <c r="R251" i="1" s="1"/>
  <c r="O251" i="1"/>
  <c r="G251" i="1"/>
  <c r="F251" i="1"/>
  <c r="A251" i="1"/>
  <c r="K251" i="1" s="1"/>
  <c r="S250" i="1"/>
  <c r="R250" i="1" s="1"/>
  <c r="O250" i="1"/>
  <c r="G250" i="1"/>
  <c r="F250" i="1"/>
  <c r="I250" i="1" s="1"/>
  <c r="A250" i="1"/>
  <c r="K250" i="1" s="1"/>
  <c r="S249" i="1"/>
  <c r="R249" i="1" s="1"/>
  <c r="O249" i="1"/>
  <c r="G249" i="1"/>
  <c r="F249" i="1"/>
  <c r="I249" i="1" s="1"/>
  <c r="J249" i="1" s="1"/>
  <c r="A249" i="1"/>
  <c r="K249" i="1" s="1"/>
  <c r="S248" i="1"/>
  <c r="R248" i="1" s="1"/>
  <c r="O248" i="1"/>
  <c r="G248" i="1"/>
  <c r="F248" i="1"/>
  <c r="H248" i="1" s="1"/>
  <c r="A248" i="1"/>
  <c r="K248" i="1" s="1"/>
  <c r="S247" i="1"/>
  <c r="R247" i="1" s="1"/>
  <c r="O247" i="1"/>
  <c r="G247" i="1"/>
  <c r="F247" i="1"/>
  <c r="I247" i="1" s="1"/>
  <c r="J247" i="1" s="1"/>
  <c r="A247" i="1"/>
  <c r="K247" i="1" s="1"/>
  <c r="S246" i="1"/>
  <c r="R246" i="1" s="1"/>
  <c r="O246" i="1"/>
  <c r="G246" i="1"/>
  <c r="F246" i="1"/>
  <c r="I246" i="1" s="1"/>
  <c r="J246" i="1" s="1"/>
  <c r="A246" i="1"/>
  <c r="K246" i="1" s="1"/>
  <c r="S245" i="1"/>
  <c r="R245" i="1" s="1"/>
  <c r="O245" i="1"/>
  <c r="G245" i="1"/>
  <c r="F245" i="1"/>
  <c r="I245" i="1" s="1"/>
  <c r="A245" i="1"/>
  <c r="K245" i="1" s="1"/>
  <c r="S244" i="1"/>
  <c r="R244" i="1" s="1"/>
  <c r="O244" i="1"/>
  <c r="G244" i="1"/>
  <c r="F244" i="1"/>
  <c r="I244" i="1" s="1"/>
  <c r="J244" i="1" s="1"/>
  <c r="A244" i="1"/>
  <c r="K244" i="1" s="1"/>
  <c r="S243" i="1"/>
  <c r="R243" i="1" s="1"/>
  <c r="O243" i="1"/>
  <c r="G243" i="1"/>
  <c r="F243" i="1"/>
  <c r="I243" i="1" s="1"/>
  <c r="J243" i="1" s="1"/>
  <c r="A243" i="1"/>
  <c r="K243" i="1" s="1"/>
  <c r="S242" i="1"/>
  <c r="R242" i="1" s="1"/>
  <c r="O242" i="1"/>
  <c r="G242" i="1"/>
  <c r="F242" i="1"/>
  <c r="I242" i="1" s="1"/>
  <c r="J242" i="1" s="1"/>
  <c r="A242" i="1"/>
  <c r="K242" i="1" s="1"/>
  <c r="S241" i="1"/>
  <c r="R241" i="1" s="1"/>
  <c r="O241" i="1"/>
  <c r="G241" i="1"/>
  <c r="F241" i="1"/>
  <c r="H241" i="1" s="1"/>
  <c r="A241" i="1"/>
  <c r="K241" i="1" s="1"/>
  <c r="S240" i="1"/>
  <c r="R240" i="1" s="1"/>
  <c r="O240" i="1"/>
  <c r="G240" i="1"/>
  <c r="F240" i="1"/>
  <c r="I240" i="1" s="1"/>
  <c r="A240" i="1"/>
  <c r="K240" i="1" s="1"/>
  <c r="S239" i="1"/>
  <c r="R239" i="1" s="1"/>
  <c r="O239" i="1"/>
  <c r="G239" i="1"/>
  <c r="F239" i="1"/>
  <c r="I239" i="1" s="1"/>
  <c r="J239" i="1" s="1"/>
  <c r="A239" i="1"/>
  <c r="K239" i="1" s="1"/>
  <c r="S238" i="1"/>
  <c r="R238" i="1" s="1"/>
  <c r="O238" i="1"/>
  <c r="G238" i="1"/>
  <c r="F238" i="1"/>
  <c r="I238" i="1" s="1"/>
  <c r="J238" i="1" s="1"/>
  <c r="A238" i="1"/>
  <c r="K238" i="1" s="1"/>
  <c r="S237" i="1"/>
  <c r="R237" i="1" s="1"/>
  <c r="O237" i="1"/>
  <c r="G237" i="1"/>
  <c r="F237" i="1"/>
  <c r="A237" i="1"/>
  <c r="K237" i="1" s="1"/>
  <c r="S236" i="1"/>
  <c r="R236" i="1" s="1"/>
  <c r="O236" i="1"/>
  <c r="G236" i="1"/>
  <c r="F236" i="1"/>
  <c r="I236" i="1" s="1"/>
  <c r="J236" i="1" s="1"/>
  <c r="A236" i="1"/>
  <c r="K236" i="1" s="1"/>
  <c r="S235" i="1"/>
  <c r="R235" i="1" s="1"/>
  <c r="O235" i="1"/>
  <c r="G235" i="1"/>
  <c r="F235" i="1"/>
  <c r="I235" i="1" s="1"/>
  <c r="J235" i="1" s="1"/>
  <c r="A235" i="1"/>
  <c r="K235" i="1" s="1"/>
  <c r="S234" i="1"/>
  <c r="R234" i="1" s="1"/>
  <c r="O234" i="1"/>
  <c r="G234" i="1"/>
  <c r="F234" i="1"/>
  <c r="I234" i="1" s="1"/>
  <c r="A234" i="1"/>
  <c r="K234" i="1" s="1"/>
  <c r="S233" i="1"/>
  <c r="R233" i="1" s="1"/>
  <c r="O233" i="1"/>
  <c r="G233" i="1"/>
  <c r="F233" i="1"/>
  <c r="I233" i="1" s="1"/>
  <c r="J233" i="1" s="1"/>
  <c r="A233" i="1"/>
  <c r="K233" i="1" s="1"/>
  <c r="S232" i="1"/>
  <c r="R232" i="1" s="1"/>
  <c r="O232" i="1"/>
  <c r="G232" i="1"/>
  <c r="F232" i="1"/>
  <c r="I232" i="1" s="1"/>
  <c r="J232" i="1" s="1"/>
  <c r="A232" i="1"/>
  <c r="K232" i="1" s="1"/>
  <c r="S231" i="1"/>
  <c r="R231" i="1" s="1"/>
  <c r="O231" i="1"/>
  <c r="G231" i="1"/>
  <c r="F231" i="1"/>
  <c r="I231" i="1" s="1"/>
  <c r="J231" i="1" s="1"/>
  <c r="A231" i="1"/>
  <c r="K231" i="1" s="1"/>
  <c r="S230" i="1"/>
  <c r="R230" i="1" s="1"/>
  <c r="O230" i="1"/>
  <c r="G230" i="1"/>
  <c r="F230" i="1"/>
  <c r="I230" i="1" s="1"/>
  <c r="J230" i="1" s="1"/>
  <c r="A230" i="1"/>
  <c r="K230" i="1" s="1"/>
  <c r="S229" i="1"/>
  <c r="R229" i="1" s="1"/>
  <c r="O229" i="1"/>
  <c r="G229" i="1"/>
  <c r="F229" i="1"/>
  <c r="I229" i="1" s="1"/>
  <c r="J229" i="1" s="1"/>
  <c r="A229" i="1"/>
  <c r="K229" i="1" s="1"/>
  <c r="S228" i="1"/>
  <c r="R228" i="1" s="1"/>
  <c r="O228" i="1"/>
  <c r="G228" i="1"/>
  <c r="F228" i="1"/>
  <c r="I228" i="1" s="1"/>
  <c r="J228" i="1" s="1"/>
  <c r="A228" i="1"/>
  <c r="K228" i="1" s="1"/>
  <c r="S227" i="1"/>
  <c r="R227" i="1" s="1"/>
  <c r="O227" i="1"/>
  <c r="G227" i="1"/>
  <c r="F227" i="1"/>
  <c r="I227" i="1" s="1"/>
  <c r="J227" i="1" s="1"/>
  <c r="A227" i="1"/>
  <c r="K227" i="1" s="1"/>
  <c r="S226" i="1"/>
  <c r="R226" i="1" s="1"/>
  <c r="O226" i="1"/>
  <c r="G226" i="1"/>
  <c r="F226" i="1"/>
  <c r="I226" i="1" s="1"/>
  <c r="A226" i="1"/>
  <c r="K226" i="1" s="1"/>
  <c r="S225" i="1"/>
  <c r="R225" i="1" s="1"/>
  <c r="O225" i="1"/>
  <c r="G225" i="1"/>
  <c r="F225" i="1"/>
  <c r="I225" i="1" s="1"/>
  <c r="J225" i="1" s="1"/>
  <c r="A225" i="1"/>
  <c r="K225" i="1" s="1"/>
  <c r="S224" i="1"/>
  <c r="R224" i="1" s="1"/>
  <c r="O224" i="1"/>
  <c r="G224" i="1"/>
  <c r="F224" i="1"/>
  <c r="A224" i="1"/>
  <c r="K224" i="1" s="1"/>
  <c r="S223" i="1"/>
  <c r="R223" i="1" s="1"/>
  <c r="O223" i="1"/>
  <c r="G223" i="1"/>
  <c r="F223" i="1"/>
  <c r="I223" i="1" s="1"/>
  <c r="J223" i="1" s="1"/>
  <c r="A223" i="1"/>
  <c r="K223" i="1" s="1"/>
  <c r="S222" i="1"/>
  <c r="R222" i="1" s="1"/>
  <c r="O222" i="1"/>
  <c r="G222" i="1"/>
  <c r="F222" i="1"/>
  <c r="I222" i="1" s="1"/>
  <c r="J222" i="1" s="1"/>
  <c r="A222" i="1"/>
  <c r="K222" i="1" s="1"/>
  <c r="S221" i="1"/>
  <c r="R221" i="1" s="1"/>
  <c r="O221" i="1"/>
  <c r="G221" i="1"/>
  <c r="F221" i="1"/>
  <c r="I221" i="1" s="1"/>
  <c r="J221" i="1" s="1"/>
  <c r="A221" i="1"/>
  <c r="K221" i="1" s="1"/>
  <c r="S220" i="1"/>
  <c r="R220" i="1" s="1"/>
  <c r="O220" i="1"/>
  <c r="G220" i="1"/>
  <c r="F220" i="1"/>
  <c r="I220" i="1" s="1"/>
  <c r="J220" i="1" s="1"/>
  <c r="A220" i="1"/>
  <c r="K220" i="1" s="1"/>
  <c r="S219" i="1"/>
  <c r="R219" i="1" s="1"/>
  <c r="O219" i="1"/>
  <c r="G219" i="1"/>
  <c r="F219" i="1"/>
  <c r="H219" i="1" s="1"/>
  <c r="A219" i="1"/>
  <c r="K219" i="1" s="1"/>
  <c r="S218" i="1"/>
  <c r="R218" i="1" s="1"/>
  <c r="O218" i="1"/>
  <c r="G218" i="1"/>
  <c r="F218" i="1"/>
  <c r="I218" i="1" s="1"/>
  <c r="A218" i="1"/>
  <c r="K218" i="1" s="1"/>
  <c r="S217" i="1"/>
  <c r="R217" i="1" s="1"/>
  <c r="O217" i="1"/>
  <c r="G217" i="1"/>
  <c r="F217" i="1"/>
  <c r="I217" i="1" s="1"/>
  <c r="J217" i="1" s="1"/>
  <c r="A217" i="1"/>
  <c r="K217" i="1" s="1"/>
  <c r="S216" i="1"/>
  <c r="R216" i="1" s="1"/>
  <c r="O216" i="1"/>
  <c r="G216" i="1"/>
  <c r="F216" i="1"/>
  <c r="I216" i="1" s="1"/>
  <c r="J216" i="1" s="1"/>
  <c r="A216" i="1"/>
  <c r="K216" i="1" s="1"/>
  <c r="S215" i="1"/>
  <c r="R215" i="1" s="1"/>
  <c r="O215" i="1"/>
  <c r="G215" i="1"/>
  <c r="F215" i="1"/>
  <c r="I215" i="1" s="1"/>
  <c r="J215" i="1" s="1"/>
  <c r="A215" i="1"/>
  <c r="K215" i="1" s="1"/>
  <c r="S214" i="1"/>
  <c r="R214" i="1" s="1"/>
  <c r="O214" i="1"/>
  <c r="G214" i="1"/>
  <c r="F214" i="1"/>
  <c r="I214" i="1" s="1"/>
  <c r="A214" i="1"/>
  <c r="K214" i="1" s="1"/>
  <c r="S213" i="1"/>
  <c r="R213" i="1" s="1"/>
  <c r="O213" i="1"/>
  <c r="G213" i="1"/>
  <c r="F213" i="1"/>
  <c r="A213" i="1"/>
  <c r="K213" i="1" s="1"/>
  <c r="S212" i="1"/>
  <c r="R212" i="1" s="1"/>
  <c r="O212" i="1"/>
  <c r="G212" i="1"/>
  <c r="F212" i="1"/>
  <c r="I212" i="1" s="1"/>
  <c r="J212" i="1" s="1"/>
  <c r="A212" i="1"/>
  <c r="K212" i="1" s="1"/>
  <c r="S211" i="1"/>
  <c r="R211" i="1" s="1"/>
  <c r="O211" i="1"/>
  <c r="G211" i="1"/>
  <c r="F211" i="1"/>
  <c r="I211" i="1" s="1"/>
  <c r="A211" i="1"/>
  <c r="K211" i="1" s="1"/>
  <c r="S210" i="1"/>
  <c r="R210" i="1" s="1"/>
  <c r="O210" i="1"/>
  <c r="G210" i="1"/>
  <c r="F210" i="1"/>
  <c r="I210" i="1" s="1"/>
  <c r="A210" i="1"/>
  <c r="K210" i="1" s="1"/>
  <c r="S209" i="1"/>
  <c r="R209" i="1" s="1"/>
  <c r="O209" i="1"/>
  <c r="G209" i="1"/>
  <c r="F209" i="1"/>
  <c r="H209" i="1" s="1"/>
  <c r="A209" i="1"/>
  <c r="K209" i="1" s="1"/>
  <c r="S208" i="1"/>
  <c r="R208" i="1" s="1"/>
  <c r="O208" i="1"/>
  <c r="G208" i="1"/>
  <c r="F208" i="1"/>
  <c r="I208" i="1" s="1"/>
  <c r="J208" i="1" s="1"/>
  <c r="A208" i="1"/>
  <c r="K208" i="1" s="1"/>
  <c r="S207" i="1"/>
  <c r="R207" i="1" s="1"/>
  <c r="O207" i="1"/>
  <c r="G207" i="1"/>
  <c r="F207" i="1"/>
  <c r="I207" i="1" s="1"/>
  <c r="J207" i="1" s="1"/>
  <c r="A207" i="1"/>
  <c r="K207" i="1" s="1"/>
  <c r="S206" i="1"/>
  <c r="R206" i="1" s="1"/>
  <c r="O206" i="1"/>
  <c r="G206" i="1"/>
  <c r="F206" i="1"/>
  <c r="H206" i="1" s="1"/>
  <c r="A206" i="1"/>
  <c r="K206" i="1" s="1"/>
  <c r="S205" i="1"/>
  <c r="R205" i="1" s="1"/>
  <c r="O205" i="1"/>
  <c r="G205" i="1"/>
  <c r="F205" i="1"/>
  <c r="I205" i="1" s="1"/>
  <c r="J205" i="1" s="1"/>
  <c r="A205" i="1"/>
  <c r="K205" i="1" s="1"/>
  <c r="S204" i="1"/>
  <c r="R204" i="1" s="1"/>
  <c r="O204" i="1"/>
  <c r="G204" i="1"/>
  <c r="F204" i="1"/>
  <c r="H204" i="1" s="1"/>
  <c r="A204" i="1"/>
  <c r="K204" i="1" s="1"/>
  <c r="S203" i="1"/>
  <c r="R203" i="1" s="1"/>
  <c r="O203" i="1"/>
  <c r="G203" i="1"/>
  <c r="F203" i="1"/>
  <c r="I203" i="1" s="1"/>
  <c r="J203" i="1" s="1"/>
  <c r="A203" i="1"/>
  <c r="K203" i="1" s="1"/>
  <c r="S202" i="1"/>
  <c r="R202" i="1" s="1"/>
  <c r="O202" i="1"/>
  <c r="G202" i="1"/>
  <c r="F202" i="1"/>
  <c r="I202" i="1" s="1"/>
  <c r="J202" i="1" s="1"/>
  <c r="A202" i="1"/>
  <c r="K202" i="1" s="1"/>
  <c r="S201" i="1"/>
  <c r="R201" i="1" s="1"/>
  <c r="O201" i="1"/>
  <c r="G201" i="1"/>
  <c r="F201" i="1"/>
  <c r="I201" i="1" s="1"/>
  <c r="J201" i="1" s="1"/>
  <c r="A201" i="1"/>
  <c r="K201" i="1" s="1"/>
  <c r="S200" i="1"/>
  <c r="R200" i="1" s="1"/>
  <c r="O200" i="1"/>
  <c r="G200" i="1"/>
  <c r="F200" i="1"/>
  <c r="I200" i="1" s="1"/>
  <c r="J200" i="1" s="1"/>
  <c r="A200" i="1"/>
  <c r="K200" i="1" s="1"/>
  <c r="S199" i="1"/>
  <c r="R199" i="1" s="1"/>
  <c r="O199" i="1"/>
  <c r="G199" i="1"/>
  <c r="F199" i="1"/>
  <c r="I199" i="1" s="1"/>
  <c r="J199" i="1" s="1"/>
  <c r="A199" i="1"/>
  <c r="K199" i="1" s="1"/>
  <c r="S198" i="1"/>
  <c r="R198" i="1" s="1"/>
  <c r="O198" i="1"/>
  <c r="G198" i="1"/>
  <c r="F198" i="1"/>
  <c r="I198" i="1" s="1"/>
  <c r="A198" i="1"/>
  <c r="K198" i="1" s="1"/>
  <c r="S197" i="1"/>
  <c r="R197" i="1" s="1"/>
  <c r="O197" i="1"/>
  <c r="G197" i="1"/>
  <c r="F197" i="1"/>
  <c r="A197" i="1"/>
  <c r="K197" i="1" s="1"/>
  <c r="S196" i="1"/>
  <c r="R196" i="1" s="1"/>
  <c r="O196" i="1"/>
  <c r="G196" i="1"/>
  <c r="F196" i="1"/>
  <c r="I196" i="1" s="1"/>
  <c r="J196" i="1" s="1"/>
  <c r="A196" i="1"/>
  <c r="K196" i="1" s="1"/>
  <c r="S195" i="1"/>
  <c r="R195" i="1" s="1"/>
  <c r="O195" i="1"/>
  <c r="G195" i="1"/>
  <c r="F195" i="1"/>
  <c r="I195" i="1" s="1"/>
  <c r="A195" i="1"/>
  <c r="K195" i="1" s="1"/>
  <c r="S194" i="1"/>
  <c r="R194" i="1" s="1"/>
  <c r="O194" i="1"/>
  <c r="G194" i="1"/>
  <c r="F194" i="1"/>
  <c r="A194" i="1"/>
  <c r="K194" i="1" s="1"/>
  <c r="S193" i="1"/>
  <c r="R193" i="1" s="1"/>
  <c r="O193" i="1"/>
  <c r="G193" i="1"/>
  <c r="F193" i="1"/>
  <c r="I193" i="1" s="1"/>
  <c r="J193" i="1" s="1"/>
  <c r="A193" i="1"/>
  <c r="K193" i="1" s="1"/>
  <c r="S192" i="1"/>
  <c r="R192" i="1" s="1"/>
  <c r="O192" i="1"/>
  <c r="G192" i="1"/>
  <c r="F192" i="1"/>
  <c r="A192" i="1"/>
  <c r="K192" i="1" s="1"/>
  <c r="S191" i="1"/>
  <c r="R191" i="1" s="1"/>
  <c r="O191" i="1"/>
  <c r="G191" i="1"/>
  <c r="F191" i="1"/>
  <c r="A191" i="1"/>
  <c r="K191" i="1" s="1"/>
  <c r="S190" i="1"/>
  <c r="R190" i="1" s="1"/>
  <c r="O190" i="1"/>
  <c r="G190" i="1"/>
  <c r="F190" i="1"/>
  <c r="I190" i="1" s="1"/>
  <c r="J190" i="1" s="1"/>
  <c r="A190" i="1"/>
  <c r="K190" i="1" s="1"/>
  <c r="S189" i="1"/>
  <c r="R189" i="1" s="1"/>
  <c r="O189" i="1"/>
  <c r="G189" i="1"/>
  <c r="F189" i="1"/>
  <c r="A189" i="1"/>
  <c r="K189" i="1" s="1"/>
  <c r="S188" i="1"/>
  <c r="R188" i="1" s="1"/>
  <c r="O188" i="1"/>
  <c r="G188" i="1"/>
  <c r="F188" i="1"/>
  <c r="I188" i="1" s="1"/>
  <c r="J188" i="1" s="1"/>
  <c r="A188" i="1"/>
  <c r="K188" i="1" s="1"/>
  <c r="S187" i="1"/>
  <c r="R187" i="1" s="1"/>
  <c r="O187" i="1"/>
  <c r="G187" i="1"/>
  <c r="F187" i="1"/>
  <c r="I187" i="1" s="1"/>
  <c r="J187" i="1" s="1"/>
  <c r="A187" i="1"/>
  <c r="K187" i="1" s="1"/>
  <c r="S186" i="1"/>
  <c r="R186" i="1" s="1"/>
  <c r="O186" i="1"/>
  <c r="G186" i="1"/>
  <c r="F186" i="1"/>
  <c r="I186" i="1" s="1"/>
  <c r="A186" i="1"/>
  <c r="K186" i="1" s="1"/>
  <c r="S185" i="1"/>
  <c r="R185" i="1" s="1"/>
  <c r="O185" i="1"/>
  <c r="G185" i="1"/>
  <c r="F185" i="1"/>
  <c r="A185" i="1"/>
  <c r="K185" i="1" s="1"/>
  <c r="S184" i="1"/>
  <c r="R184" i="1" s="1"/>
  <c r="O184" i="1"/>
  <c r="G184" i="1"/>
  <c r="F184" i="1"/>
  <c r="I184" i="1" s="1"/>
  <c r="A184" i="1"/>
  <c r="K184" i="1" s="1"/>
  <c r="S183" i="1"/>
  <c r="R183" i="1" s="1"/>
  <c r="O183" i="1"/>
  <c r="G183" i="1"/>
  <c r="F183" i="1"/>
  <c r="I183" i="1" s="1"/>
  <c r="J183" i="1" s="1"/>
  <c r="A183" i="1"/>
  <c r="K183" i="1" s="1"/>
  <c r="S182" i="1"/>
  <c r="R182" i="1" s="1"/>
  <c r="O182" i="1"/>
  <c r="G182" i="1"/>
  <c r="F182" i="1"/>
  <c r="I182" i="1" s="1"/>
  <c r="A182" i="1"/>
  <c r="K182" i="1" s="1"/>
  <c r="S181" i="1"/>
  <c r="R181" i="1" s="1"/>
  <c r="O181" i="1"/>
  <c r="G181" i="1"/>
  <c r="F181" i="1"/>
  <c r="I181" i="1" s="1"/>
  <c r="J181" i="1" s="1"/>
  <c r="A181" i="1"/>
  <c r="K181" i="1" s="1"/>
  <c r="S180" i="1"/>
  <c r="R180" i="1" s="1"/>
  <c r="O180" i="1"/>
  <c r="G180" i="1"/>
  <c r="F180" i="1"/>
  <c r="I180" i="1" s="1"/>
  <c r="J180" i="1" s="1"/>
  <c r="A180" i="1"/>
  <c r="K180" i="1" s="1"/>
  <c r="S179" i="1"/>
  <c r="R179" i="1" s="1"/>
  <c r="O179" i="1"/>
  <c r="G179" i="1"/>
  <c r="F179" i="1"/>
  <c r="I179" i="1" s="1"/>
  <c r="A179" i="1"/>
  <c r="K179" i="1" s="1"/>
  <c r="S178" i="1"/>
  <c r="R178" i="1" s="1"/>
  <c r="O178" i="1"/>
  <c r="G178" i="1"/>
  <c r="F178" i="1"/>
  <c r="H178" i="1" s="1"/>
  <c r="A178" i="1"/>
  <c r="K178" i="1" s="1"/>
  <c r="S177" i="1"/>
  <c r="R177" i="1" s="1"/>
  <c r="O177" i="1"/>
  <c r="G177" i="1"/>
  <c r="F177" i="1"/>
  <c r="I177" i="1" s="1"/>
  <c r="J177" i="1" s="1"/>
  <c r="A177" i="1"/>
  <c r="K177" i="1" s="1"/>
  <c r="S176" i="1"/>
  <c r="R176" i="1" s="1"/>
  <c r="O176" i="1"/>
  <c r="G176" i="1"/>
  <c r="F176" i="1"/>
  <c r="A176" i="1"/>
  <c r="K176" i="1" s="1"/>
  <c r="S175" i="1"/>
  <c r="R175" i="1" s="1"/>
  <c r="O175" i="1"/>
  <c r="G175" i="1"/>
  <c r="F175" i="1"/>
  <c r="I175" i="1" s="1"/>
  <c r="J175" i="1" s="1"/>
  <c r="A175" i="1"/>
  <c r="K175" i="1" s="1"/>
  <c r="S174" i="1"/>
  <c r="R174" i="1" s="1"/>
  <c r="O174" i="1"/>
  <c r="G174" i="1"/>
  <c r="F174" i="1"/>
  <c r="H174" i="1" s="1"/>
  <c r="A174" i="1"/>
  <c r="K174" i="1" s="1"/>
  <c r="S173" i="1"/>
  <c r="R173" i="1" s="1"/>
  <c r="O173" i="1"/>
  <c r="G173" i="1"/>
  <c r="F173" i="1"/>
  <c r="I173" i="1" s="1"/>
  <c r="J173" i="1" s="1"/>
  <c r="A173" i="1"/>
  <c r="K173" i="1" s="1"/>
  <c r="S172" i="1"/>
  <c r="R172" i="1" s="1"/>
  <c r="O172" i="1"/>
  <c r="G172" i="1"/>
  <c r="F172" i="1"/>
  <c r="I172" i="1" s="1"/>
  <c r="J172" i="1" s="1"/>
  <c r="A172" i="1"/>
  <c r="K172" i="1" s="1"/>
  <c r="S171" i="1"/>
  <c r="R171" i="1" s="1"/>
  <c r="O171" i="1"/>
  <c r="G171" i="1"/>
  <c r="F171" i="1"/>
  <c r="I171" i="1" s="1"/>
  <c r="J171" i="1" s="1"/>
  <c r="A171" i="1"/>
  <c r="K171" i="1" s="1"/>
  <c r="S170" i="1"/>
  <c r="R170" i="1" s="1"/>
  <c r="O170" i="1"/>
  <c r="G170" i="1"/>
  <c r="F170" i="1"/>
  <c r="I170" i="1" s="1"/>
  <c r="J170" i="1" s="1"/>
  <c r="A170" i="1"/>
  <c r="K170" i="1" s="1"/>
  <c r="S169" i="1"/>
  <c r="R169" i="1" s="1"/>
  <c r="O169" i="1"/>
  <c r="G169" i="1"/>
  <c r="F169" i="1"/>
  <c r="I169" i="1" s="1"/>
  <c r="A169" i="1"/>
  <c r="K169" i="1" s="1"/>
  <c r="S168" i="1"/>
  <c r="R168" i="1" s="1"/>
  <c r="O168" i="1"/>
  <c r="G168" i="1"/>
  <c r="F168" i="1"/>
  <c r="I168" i="1" s="1"/>
  <c r="J168" i="1" s="1"/>
  <c r="A168" i="1"/>
  <c r="K168" i="1" s="1"/>
  <c r="S167" i="1"/>
  <c r="R167" i="1" s="1"/>
  <c r="O167" i="1"/>
  <c r="G167" i="1"/>
  <c r="F167" i="1"/>
  <c r="I167" i="1" s="1"/>
  <c r="J167" i="1" s="1"/>
  <c r="A167" i="1"/>
  <c r="K167" i="1" s="1"/>
  <c r="S166" i="1"/>
  <c r="R166" i="1" s="1"/>
  <c r="O166" i="1"/>
  <c r="G166" i="1"/>
  <c r="F166" i="1"/>
  <c r="I166" i="1" s="1"/>
  <c r="J166" i="1" s="1"/>
  <c r="A166" i="1"/>
  <c r="K166" i="1" s="1"/>
  <c r="S165" i="1"/>
  <c r="R165" i="1" s="1"/>
  <c r="O165" i="1"/>
  <c r="G165" i="1"/>
  <c r="F165" i="1"/>
  <c r="I165" i="1" s="1"/>
  <c r="A165" i="1"/>
  <c r="K165" i="1" s="1"/>
  <c r="S164" i="1"/>
  <c r="R164" i="1" s="1"/>
  <c r="O164" i="1"/>
  <c r="G164" i="1"/>
  <c r="F164" i="1"/>
  <c r="A164" i="1"/>
  <c r="K164" i="1" s="1"/>
  <c r="S163" i="1"/>
  <c r="R163" i="1" s="1"/>
  <c r="O163" i="1"/>
  <c r="G163" i="1"/>
  <c r="F163" i="1"/>
  <c r="I163" i="1" s="1"/>
  <c r="J163" i="1" s="1"/>
  <c r="A163" i="1"/>
  <c r="K163" i="1" s="1"/>
  <c r="S162" i="1"/>
  <c r="R162" i="1" s="1"/>
  <c r="O162" i="1"/>
  <c r="G162" i="1"/>
  <c r="F162" i="1"/>
  <c r="I162" i="1" s="1"/>
  <c r="J162" i="1" s="1"/>
  <c r="A162" i="1"/>
  <c r="K162" i="1" s="1"/>
  <c r="S161" i="1"/>
  <c r="R161" i="1" s="1"/>
  <c r="O161" i="1"/>
  <c r="G161" i="1"/>
  <c r="F161" i="1"/>
  <c r="I161" i="1" s="1"/>
  <c r="J161" i="1" s="1"/>
  <c r="A161" i="1"/>
  <c r="K161" i="1" s="1"/>
  <c r="S160" i="1"/>
  <c r="R160" i="1" s="1"/>
  <c r="O160" i="1"/>
  <c r="G160" i="1"/>
  <c r="F160" i="1"/>
  <c r="I160" i="1" s="1"/>
  <c r="J160" i="1" s="1"/>
  <c r="A160" i="1"/>
  <c r="K160" i="1" s="1"/>
  <c r="S159" i="1"/>
  <c r="R159" i="1" s="1"/>
  <c r="O159" i="1"/>
  <c r="G159" i="1"/>
  <c r="F159" i="1"/>
  <c r="I159" i="1" s="1"/>
  <c r="J159" i="1" s="1"/>
  <c r="A159" i="1"/>
  <c r="K159" i="1" s="1"/>
  <c r="S158" i="1"/>
  <c r="R158" i="1" s="1"/>
  <c r="O158" i="1"/>
  <c r="G158" i="1"/>
  <c r="F158" i="1"/>
  <c r="I158" i="1" s="1"/>
  <c r="A158" i="1"/>
  <c r="K158" i="1" s="1"/>
  <c r="S157" i="1"/>
  <c r="R157" i="1" s="1"/>
  <c r="O157" i="1"/>
  <c r="G157" i="1"/>
  <c r="F157" i="1"/>
  <c r="I157" i="1" s="1"/>
  <c r="J157" i="1" s="1"/>
  <c r="A157" i="1"/>
  <c r="K157" i="1" s="1"/>
  <c r="S156" i="1"/>
  <c r="R156" i="1" s="1"/>
  <c r="O156" i="1"/>
  <c r="G156" i="1"/>
  <c r="F156" i="1"/>
  <c r="H156" i="1" s="1"/>
  <c r="A156" i="1"/>
  <c r="K156" i="1" s="1"/>
  <c r="S155" i="1"/>
  <c r="R155" i="1" s="1"/>
  <c r="O155" i="1"/>
  <c r="G155" i="1"/>
  <c r="F155" i="1"/>
  <c r="I155" i="1" s="1"/>
  <c r="J155" i="1" s="1"/>
  <c r="A155" i="1"/>
  <c r="K155" i="1" s="1"/>
  <c r="S154" i="1"/>
  <c r="R154" i="1" s="1"/>
  <c r="O154" i="1"/>
  <c r="G154" i="1"/>
  <c r="F154" i="1"/>
  <c r="I154" i="1" s="1"/>
  <c r="J154" i="1" s="1"/>
  <c r="A154" i="1"/>
  <c r="K154" i="1" s="1"/>
  <c r="S153" i="1"/>
  <c r="R153" i="1" s="1"/>
  <c r="O153" i="1"/>
  <c r="G153" i="1"/>
  <c r="F153" i="1"/>
  <c r="I153" i="1" s="1"/>
  <c r="A153" i="1"/>
  <c r="K153" i="1" s="1"/>
  <c r="S152" i="1"/>
  <c r="R152" i="1" s="1"/>
  <c r="O152" i="1"/>
  <c r="G152" i="1"/>
  <c r="F152" i="1"/>
  <c r="I152" i="1" s="1"/>
  <c r="J152" i="1" s="1"/>
  <c r="A152" i="1"/>
  <c r="K152" i="1" s="1"/>
  <c r="S151" i="1"/>
  <c r="R151" i="1" s="1"/>
  <c r="O151" i="1"/>
  <c r="G151" i="1"/>
  <c r="F151" i="1"/>
  <c r="I151" i="1" s="1"/>
  <c r="J151" i="1" s="1"/>
  <c r="A151" i="1"/>
  <c r="K151" i="1" s="1"/>
  <c r="S150" i="1"/>
  <c r="R150" i="1" s="1"/>
  <c r="O150" i="1"/>
  <c r="G150" i="1"/>
  <c r="F150" i="1"/>
  <c r="I150" i="1" s="1"/>
  <c r="J150" i="1" s="1"/>
  <c r="A150" i="1"/>
  <c r="K150" i="1" s="1"/>
  <c r="S149" i="1"/>
  <c r="R149" i="1" s="1"/>
  <c r="O149" i="1"/>
  <c r="G149" i="1"/>
  <c r="F149" i="1"/>
  <c r="I149" i="1" s="1"/>
  <c r="A149" i="1"/>
  <c r="K149" i="1" s="1"/>
  <c r="S148" i="1"/>
  <c r="R148" i="1" s="1"/>
  <c r="O148" i="1"/>
  <c r="G148" i="1"/>
  <c r="F148" i="1"/>
  <c r="I148" i="1" s="1"/>
  <c r="J148" i="1" s="1"/>
  <c r="A148" i="1"/>
  <c r="K148" i="1" s="1"/>
  <c r="S147" i="1"/>
  <c r="R147" i="1" s="1"/>
  <c r="O147" i="1"/>
  <c r="G147" i="1"/>
  <c r="F147" i="1"/>
  <c r="I147" i="1" s="1"/>
  <c r="J147" i="1" s="1"/>
  <c r="A147" i="1"/>
  <c r="K147" i="1" s="1"/>
  <c r="S146" i="1"/>
  <c r="R146" i="1" s="1"/>
  <c r="O146" i="1"/>
  <c r="G146" i="1"/>
  <c r="F146" i="1"/>
  <c r="I146" i="1" s="1"/>
  <c r="J146" i="1" s="1"/>
  <c r="A146" i="1"/>
  <c r="K146" i="1" s="1"/>
  <c r="S145" i="1"/>
  <c r="R145" i="1" s="1"/>
  <c r="O145" i="1"/>
  <c r="G145" i="1"/>
  <c r="F145" i="1"/>
  <c r="I145" i="1" s="1"/>
  <c r="J145" i="1" s="1"/>
  <c r="A145" i="1"/>
  <c r="K145" i="1" s="1"/>
  <c r="S144" i="1"/>
  <c r="R144" i="1" s="1"/>
  <c r="O144" i="1"/>
  <c r="G144" i="1"/>
  <c r="F144" i="1"/>
  <c r="I144" i="1" s="1"/>
  <c r="J144" i="1" s="1"/>
  <c r="A144" i="1"/>
  <c r="K144" i="1" s="1"/>
  <c r="S143" i="1"/>
  <c r="R143" i="1" s="1"/>
  <c r="O143" i="1"/>
  <c r="G143" i="1"/>
  <c r="F143" i="1"/>
  <c r="I143" i="1" s="1"/>
  <c r="J143" i="1" s="1"/>
  <c r="A143" i="1"/>
  <c r="K143" i="1" s="1"/>
  <c r="S142" i="1"/>
  <c r="R142" i="1" s="1"/>
  <c r="O142" i="1"/>
  <c r="G142" i="1"/>
  <c r="F142" i="1"/>
  <c r="I142" i="1" s="1"/>
  <c r="J142" i="1" s="1"/>
  <c r="A142" i="1"/>
  <c r="K142" i="1" s="1"/>
  <c r="S141" i="1"/>
  <c r="R141" i="1" s="1"/>
  <c r="O141" i="1"/>
  <c r="G141" i="1"/>
  <c r="F141" i="1"/>
  <c r="A141" i="1"/>
  <c r="K141" i="1" s="1"/>
  <c r="S140" i="1"/>
  <c r="R140" i="1" s="1"/>
  <c r="O140" i="1"/>
  <c r="G140" i="1"/>
  <c r="F140" i="1"/>
  <c r="I140" i="1" s="1"/>
  <c r="J140" i="1" s="1"/>
  <c r="A140" i="1"/>
  <c r="K140" i="1" s="1"/>
  <c r="S139" i="1"/>
  <c r="R139" i="1" s="1"/>
  <c r="O139" i="1"/>
  <c r="G139" i="1"/>
  <c r="F139" i="1"/>
  <c r="I139" i="1" s="1"/>
  <c r="J139" i="1" s="1"/>
  <c r="A139" i="1"/>
  <c r="K139" i="1" s="1"/>
  <c r="S138" i="1"/>
  <c r="R138" i="1" s="1"/>
  <c r="O138" i="1"/>
  <c r="G138" i="1"/>
  <c r="F138" i="1"/>
  <c r="I138" i="1" s="1"/>
  <c r="J138" i="1" s="1"/>
  <c r="A138" i="1"/>
  <c r="K138" i="1" s="1"/>
  <c r="S137" i="1"/>
  <c r="R137" i="1" s="1"/>
  <c r="O137" i="1"/>
  <c r="G137" i="1"/>
  <c r="F137" i="1"/>
  <c r="A137" i="1"/>
  <c r="K137" i="1" s="1"/>
  <c r="S136" i="1"/>
  <c r="R136" i="1" s="1"/>
  <c r="O136" i="1"/>
  <c r="G136" i="1"/>
  <c r="F136" i="1"/>
  <c r="I136" i="1" s="1"/>
  <c r="A136" i="1"/>
  <c r="K136" i="1" s="1"/>
  <c r="S135" i="1"/>
  <c r="R135" i="1" s="1"/>
  <c r="O135" i="1"/>
  <c r="G135" i="1"/>
  <c r="F135" i="1"/>
  <c r="I135" i="1" s="1"/>
  <c r="J135" i="1" s="1"/>
  <c r="A135" i="1"/>
  <c r="K135" i="1" s="1"/>
  <c r="S134" i="1"/>
  <c r="R134" i="1" s="1"/>
  <c r="O134" i="1"/>
  <c r="G134" i="1"/>
  <c r="F134" i="1"/>
  <c r="A134" i="1"/>
  <c r="K134" i="1" s="1"/>
  <c r="S133" i="1"/>
  <c r="R133" i="1" s="1"/>
  <c r="O133" i="1"/>
  <c r="G133" i="1"/>
  <c r="F133" i="1"/>
  <c r="I133" i="1" s="1"/>
  <c r="J133" i="1" s="1"/>
  <c r="A133" i="1"/>
  <c r="K133" i="1" s="1"/>
  <c r="S132" i="1"/>
  <c r="R132" i="1" s="1"/>
  <c r="O132" i="1"/>
  <c r="G132" i="1"/>
  <c r="F132" i="1"/>
  <c r="I132" i="1" s="1"/>
  <c r="J132" i="1" s="1"/>
  <c r="A132" i="1"/>
  <c r="K132" i="1" s="1"/>
  <c r="S131" i="1"/>
  <c r="R131" i="1" s="1"/>
  <c r="O131" i="1"/>
  <c r="G131" i="1"/>
  <c r="F131" i="1"/>
  <c r="I131" i="1" s="1"/>
  <c r="J131" i="1" s="1"/>
  <c r="A131" i="1"/>
  <c r="K131" i="1" s="1"/>
  <c r="S130" i="1"/>
  <c r="R130" i="1" s="1"/>
  <c r="O130" i="1"/>
  <c r="G130" i="1"/>
  <c r="F130" i="1"/>
  <c r="I130" i="1" s="1"/>
  <c r="J130" i="1" s="1"/>
  <c r="A130" i="1"/>
  <c r="K130" i="1" s="1"/>
  <c r="S129" i="1"/>
  <c r="R129" i="1" s="1"/>
  <c r="O129" i="1"/>
  <c r="G129" i="1"/>
  <c r="F129" i="1"/>
  <c r="I129" i="1" s="1"/>
  <c r="J129" i="1" s="1"/>
  <c r="A129" i="1"/>
  <c r="K129" i="1" s="1"/>
  <c r="S128" i="1"/>
  <c r="R128" i="1" s="1"/>
  <c r="O128" i="1"/>
  <c r="G128" i="1"/>
  <c r="F128" i="1"/>
  <c r="I128" i="1" s="1"/>
  <c r="J128" i="1" s="1"/>
  <c r="A128" i="1"/>
  <c r="K128" i="1" s="1"/>
  <c r="S127" i="1"/>
  <c r="R127" i="1" s="1"/>
  <c r="O127" i="1"/>
  <c r="G127" i="1"/>
  <c r="F127" i="1"/>
  <c r="I127" i="1" s="1"/>
  <c r="J127" i="1" s="1"/>
  <c r="A127" i="1"/>
  <c r="K127" i="1" s="1"/>
  <c r="S126" i="1"/>
  <c r="R126" i="1" s="1"/>
  <c r="O126" i="1"/>
  <c r="G126" i="1"/>
  <c r="F126" i="1"/>
  <c r="I126" i="1" s="1"/>
  <c r="J126" i="1" s="1"/>
  <c r="A126" i="1"/>
  <c r="K126" i="1" s="1"/>
  <c r="S125" i="1"/>
  <c r="R125" i="1" s="1"/>
  <c r="O125" i="1"/>
  <c r="G125" i="1"/>
  <c r="F125" i="1"/>
  <c r="I125" i="1" s="1"/>
  <c r="J125" i="1" s="1"/>
  <c r="A125" i="1"/>
  <c r="K125" i="1" s="1"/>
  <c r="S124" i="1"/>
  <c r="R124" i="1" s="1"/>
  <c r="O124" i="1"/>
  <c r="G124" i="1"/>
  <c r="F124" i="1"/>
  <c r="H124" i="1" s="1"/>
  <c r="A124" i="1"/>
  <c r="K124" i="1" s="1"/>
  <c r="S123" i="1"/>
  <c r="R123" i="1" s="1"/>
  <c r="O123" i="1"/>
  <c r="G123" i="1"/>
  <c r="F123" i="1"/>
  <c r="A123" i="1"/>
  <c r="K123" i="1" s="1"/>
  <c r="S122" i="1"/>
  <c r="R122" i="1" s="1"/>
  <c r="O122" i="1"/>
  <c r="G122" i="1"/>
  <c r="F122" i="1"/>
  <c r="H122" i="1" s="1"/>
  <c r="A122" i="1"/>
  <c r="K122" i="1" s="1"/>
  <c r="S121" i="1"/>
  <c r="R121" i="1" s="1"/>
  <c r="O121" i="1"/>
  <c r="G121" i="1"/>
  <c r="F121" i="1"/>
  <c r="I121" i="1" s="1"/>
  <c r="J121" i="1" s="1"/>
  <c r="A121" i="1"/>
  <c r="K121" i="1" s="1"/>
  <c r="S120" i="1"/>
  <c r="R120" i="1" s="1"/>
  <c r="O120" i="1"/>
  <c r="G120" i="1"/>
  <c r="F120" i="1"/>
  <c r="I120" i="1" s="1"/>
  <c r="J120" i="1" s="1"/>
  <c r="A120" i="1"/>
  <c r="K120" i="1" s="1"/>
  <c r="S119" i="1"/>
  <c r="R119" i="1" s="1"/>
  <c r="O119" i="1"/>
  <c r="G119" i="1"/>
  <c r="F119" i="1"/>
  <c r="I119" i="1" s="1"/>
  <c r="J119" i="1" s="1"/>
  <c r="A119" i="1"/>
  <c r="K119" i="1" s="1"/>
  <c r="S118" i="1"/>
  <c r="R118" i="1" s="1"/>
  <c r="O118" i="1"/>
  <c r="G118" i="1"/>
  <c r="F118" i="1"/>
  <c r="I118" i="1" s="1"/>
  <c r="J118" i="1" s="1"/>
  <c r="A118" i="1"/>
  <c r="K118" i="1" s="1"/>
  <c r="S117" i="1"/>
  <c r="R117" i="1" s="1"/>
  <c r="O117" i="1"/>
  <c r="G117" i="1"/>
  <c r="F117" i="1"/>
  <c r="I117" i="1" s="1"/>
  <c r="J117" i="1" s="1"/>
  <c r="A117" i="1"/>
  <c r="K117" i="1" s="1"/>
  <c r="S116" i="1"/>
  <c r="R116" i="1" s="1"/>
  <c r="O116" i="1"/>
  <c r="G116" i="1"/>
  <c r="F116" i="1"/>
  <c r="I116" i="1" s="1"/>
  <c r="J116" i="1" s="1"/>
  <c r="A116" i="1"/>
  <c r="K116" i="1" s="1"/>
  <c r="S115" i="1"/>
  <c r="R115" i="1" s="1"/>
  <c r="O115" i="1"/>
  <c r="G115" i="1"/>
  <c r="F115" i="1"/>
  <c r="I115" i="1" s="1"/>
  <c r="J115" i="1" s="1"/>
  <c r="A115" i="1"/>
  <c r="K115" i="1" s="1"/>
  <c r="S114" i="1"/>
  <c r="R114" i="1" s="1"/>
  <c r="O114" i="1"/>
  <c r="G114" i="1"/>
  <c r="F114" i="1"/>
  <c r="I114" i="1" s="1"/>
  <c r="J114" i="1" s="1"/>
  <c r="A114" i="1"/>
  <c r="K114" i="1" s="1"/>
  <c r="S113" i="1"/>
  <c r="R113" i="1" s="1"/>
  <c r="O113" i="1"/>
  <c r="G113" i="1"/>
  <c r="F113" i="1"/>
  <c r="I113" i="1" s="1"/>
  <c r="J113" i="1" s="1"/>
  <c r="A113" i="1"/>
  <c r="K113" i="1" s="1"/>
  <c r="S112" i="1"/>
  <c r="R112" i="1" s="1"/>
  <c r="O112" i="1"/>
  <c r="G112" i="1"/>
  <c r="F112" i="1"/>
  <c r="I112" i="1" s="1"/>
  <c r="J112" i="1" s="1"/>
  <c r="A112" i="1"/>
  <c r="K112" i="1" s="1"/>
  <c r="S111" i="1"/>
  <c r="R111" i="1" s="1"/>
  <c r="O111" i="1"/>
  <c r="G111" i="1"/>
  <c r="F111" i="1"/>
  <c r="H111" i="1" s="1"/>
  <c r="A111" i="1"/>
  <c r="K111" i="1" s="1"/>
  <c r="S110" i="1"/>
  <c r="R110" i="1" s="1"/>
  <c r="O110" i="1"/>
  <c r="G110" i="1"/>
  <c r="F110" i="1"/>
  <c r="I110" i="1" s="1"/>
  <c r="J110" i="1" s="1"/>
  <c r="A110" i="1"/>
  <c r="K110" i="1" s="1"/>
  <c r="S109" i="1"/>
  <c r="R109" i="1" s="1"/>
  <c r="O109" i="1"/>
  <c r="G109" i="1"/>
  <c r="F109" i="1"/>
  <c r="I109" i="1" s="1"/>
  <c r="J109" i="1" s="1"/>
  <c r="A109" i="1"/>
  <c r="K109" i="1" s="1"/>
  <c r="S108" i="1"/>
  <c r="R108" i="1" s="1"/>
  <c r="O108" i="1"/>
  <c r="G108" i="1"/>
  <c r="F108" i="1"/>
  <c r="I108" i="1" s="1"/>
  <c r="J108" i="1" s="1"/>
  <c r="A108" i="1"/>
  <c r="K108" i="1" s="1"/>
  <c r="S107" i="1"/>
  <c r="R107" i="1" s="1"/>
  <c r="O107" i="1"/>
  <c r="G107" i="1"/>
  <c r="F107" i="1"/>
  <c r="I107" i="1" s="1"/>
  <c r="A107" i="1"/>
  <c r="K107" i="1" s="1"/>
  <c r="S106" i="1"/>
  <c r="R106" i="1" s="1"/>
  <c r="O106" i="1"/>
  <c r="G106" i="1"/>
  <c r="F106" i="1"/>
  <c r="H106" i="1" s="1"/>
  <c r="A106" i="1"/>
  <c r="K106" i="1" s="1"/>
  <c r="S105" i="1"/>
  <c r="R105" i="1" s="1"/>
  <c r="O105" i="1"/>
  <c r="G105" i="1"/>
  <c r="F105" i="1"/>
  <c r="I105" i="1" s="1"/>
  <c r="J105" i="1" s="1"/>
  <c r="A105" i="1"/>
  <c r="K105" i="1" s="1"/>
  <c r="S104" i="1"/>
  <c r="R104" i="1" s="1"/>
  <c r="O104" i="1"/>
  <c r="G104" i="1"/>
  <c r="F104" i="1"/>
  <c r="I104" i="1" s="1"/>
  <c r="J104" i="1" s="1"/>
  <c r="A104" i="1"/>
  <c r="K104" i="1" s="1"/>
  <c r="S103" i="1"/>
  <c r="R103" i="1" s="1"/>
  <c r="O103" i="1"/>
  <c r="G103" i="1"/>
  <c r="F103" i="1"/>
  <c r="H103" i="1" s="1"/>
  <c r="A103" i="1"/>
  <c r="K103" i="1" s="1"/>
  <c r="S102" i="1"/>
  <c r="R102" i="1" s="1"/>
  <c r="O102" i="1"/>
  <c r="G102" i="1"/>
  <c r="F102" i="1"/>
  <c r="I102" i="1" s="1"/>
  <c r="J102" i="1" s="1"/>
  <c r="A102" i="1"/>
  <c r="K102" i="1" s="1"/>
  <c r="S101" i="1"/>
  <c r="R101" i="1" s="1"/>
  <c r="O101" i="1"/>
  <c r="G101" i="1"/>
  <c r="F101" i="1"/>
  <c r="I101" i="1" s="1"/>
  <c r="J101" i="1" s="1"/>
  <c r="A101" i="1"/>
  <c r="K101" i="1" s="1"/>
  <c r="S100" i="1"/>
  <c r="R100" i="1" s="1"/>
  <c r="O100" i="1"/>
  <c r="G100" i="1"/>
  <c r="F100" i="1"/>
  <c r="I100" i="1" s="1"/>
  <c r="A100" i="1"/>
  <c r="K100" i="1" s="1"/>
  <c r="S99" i="1"/>
  <c r="R99" i="1" s="1"/>
  <c r="O99" i="1"/>
  <c r="G99" i="1"/>
  <c r="F99" i="1"/>
  <c r="I99" i="1" s="1"/>
  <c r="J99" i="1" s="1"/>
  <c r="A99" i="1"/>
  <c r="K99" i="1" s="1"/>
  <c r="S98" i="1"/>
  <c r="R98" i="1" s="1"/>
  <c r="O98" i="1"/>
  <c r="G98" i="1"/>
  <c r="F98" i="1"/>
  <c r="I98" i="1" s="1"/>
  <c r="A98" i="1"/>
  <c r="K98" i="1" s="1"/>
  <c r="S97" i="1"/>
  <c r="R97" i="1" s="1"/>
  <c r="O97" i="1"/>
  <c r="G97" i="1"/>
  <c r="F97" i="1"/>
  <c r="I97" i="1" s="1"/>
  <c r="J97" i="1" s="1"/>
  <c r="A97" i="1"/>
  <c r="K97" i="1" s="1"/>
  <c r="S96" i="1"/>
  <c r="R96" i="1" s="1"/>
  <c r="O96" i="1"/>
  <c r="G96" i="1"/>
  <c r="F96" i="1"/>
  <c r="I96" i="1" s="1"/>
  <c r="A96" i="1"/>
  <c r="K96" i="1" s="1"/>
  <c r="S95" i="1"/>
  <c r="R95" i="1" s="1"/>
  <c r="O95" i="1"/>
  <c r="G95" i="1"/>
  <c r="F95" i="1"/>
  <c r="I95" i="1" s="1"/>
  <c r="A95" i="1"/>
  <c r="K95" i="1" s="1"/>
  <c r="S94" i="1"/>
  <c r="R94" i="1" s="1"/>
  <c r="O94" i="1"/>
  <c r="G94" i="1"/>
  <c r="F94" i="1"/>
  <c r="H94" i="1" s="1"/>
  <c r="A94" i="1"/>
  <c r="K94" i="1" s="1"/>
  <c r="S93" i="1"/>
  <c r="R93" i="1" s="1"/>
  <c r="O93" i="1"/>
  <c r="G93" i="1"/>
  <c r="F93" i="1"/>
  <c r="I93" i="1" s="1"/>
  <c r="J93" i="1" s="1"/>
  <c r="A93" i="1"/>
  <c r="K93" i="1" s="1"/>
  <c r="S92" i="1"/>
  <c r="R92" i="1" s="1"/>
  <c r="O92" i="1"/>
  <c r="G92" i="1"/>
  <c r="F92" i="1"/>
  <c r="I92" i="1" s="1"/>
  <c r="J92" i="1" s="1"/>
  <c r="A92" i="1"/>
  <c r="K92" i="1" s="1"/>
  <c r="S91" i="1"/>
  <c r="R91" i="1" s="1"/>
  <c r="O91" i="1"/>
  <c r="G91" i="1"/>
  <c r="F91" i="1"/>
  <c r="I91" i="1" s="1"/>
  <c r="J91" i="1" s="1"/>
  <c r="A91" i="1"/>
  <c r="K91" i="1" s="1"/>
  <c r="S90" i="1"/>
  <c r="R90" i="1" s="1"/>
  <c r="O90" i="1"/>
  <c r="G90" i="1"/>
  <c r="F90" i="1"/>
  <c r="I90" i="1" s="1"/>
  <c r="J90" i="1" s="1"/>
  <c r="A90" i="1"/>
  <c r="K90" i="1" s="1"/>
  <c r="S89" i="1"/>
  <c r="R89" i="1" s="1"/>
  <c r="O89" i="1"/>
  <c r="G89" i="1"/>
  <c r="F89" i="1"/>
  <c r="I89" i="1" s="1"/>
  <c r="J89" i="1" s="1"/>
  <c r="A89" i="1"/>
  <c r="K89" i="1" s="1"/>
  <c r="S88" i="1"/>
  <c r="R88" i="1" s="1"/>
  <c r="O88" i="1"/>
  <c r="G88" i="1"/>
  <c r="F88" i="1"/>
  <c r="I88" i="1" s="1"/>
  <c r="J88" i="1" s="1"/>
  <c r="A88" i="1"/>
  <c r="K88" i="1" s="1"/>
  <c r="S87" i="1"/>
  <c r="R87" i="1" s="1"/>
  <c r="O87" i="1"/>
  <c r="G87" i="1"/>
  <c r="F87" i="1"/>
  <c r="A87" i="1"/>
  <c r="K87" i="1" s="1"/>
  <c r="S86" i="1"/>
  <c r="R86" i="1" s="1"/>
  <c r="O86" i="1"/>
  <c r="G86" i="1"/>
  <c r="F86" i="1"/>
  <c r="H86" i="1" s="1"/>
  <c r="A86" i="1"/>
  <c r="K86" i="1" s="1"/>
  <c r="S85" i="1"/>
  <c r="R85" i="1" s="1"/>
  <c r="O85" i="1"/>
  <c r="G85" i="1"/>
  <c r="F85" i="1"/>
  <c r="I85" i="1" s="1"/>
  <c r="J85" i="1" s="1"/>
  <c r="A85" i="1"/>
  <c r="K85" i="1" s="1"/>
  <c r="S84" i="1"/>
  <c r="R84" i="1" s="1"/>
  <c r="O84" i="1"/>
  <c r="G84" i="1"/>
  <c r="F84" i="1"/>
  <c r="I84" i="1" s="1"/>
  <c r="J84" i="1" s="1"/>
  <c r="A84" i="1"/>
  <c r="K84" i="1" s="1"/>
  <c r="S83" i="1"/>
  <c r="R83" i="1" s="1"/>
  <c r="O83" i="1"/>
  <c r="G83" i="1"/>
  <c r="F83" i="1"/>
  <c r="I83" i="1" s="1"/>
  <c r="J83" i="1" s="1"/>
  <c r="A83" i="1"/>
  <c r="K83" i="1" s="1"/>
  <c r="S82" i="1"/>
  <c r="R82" i="1" s="1"/>
  <c r="O82" i="1"/>
  <c r="G82" i="1"/>
  <c r="F82" i="1"/>
  <c r="I82" i="1" s="1"/>
  <c r="J82" i="1" s="1"/>
  <c r="A82" i="1"/>
  <c r="K82" i="1" s="1"/>
  <c r="S81" i="1"/>
  <c r="R81" i="1" s="1"/>
  <c r="O81" i="1"/>
  <c r="G81" i="1"/>
  <c r="F81" i="1"/>
  <c r="I81" i="1" s="1"/>
  <c r="J81" i="1" s="1"/>
  <c r="A81" i="1"/>
  <c r="K81" i="1" s="1"/>
  <c r="S80" i="1"/>
  <c r="R80" i="1" s="1"/>
  <c r="O80" i="1"/>
  <c r="G80" i="1"/>
  <c r="F80" i="1"/>
  <c r="I80" i="1" s="1"/>
  <c r="J80" i="1" s="1"/>
  <c r="A80" i="1"/>
  <c r="K80" i="1" s="1"/>
  <c r="S79" i="1"/>
  <c r="R79" i="1" s="1"/>
  <c r="O79" i="1"/>
  <c r="G79" i="1"/>
  <c r="F79" i="1"/>
  <c r="I79" i="1" s="1"/>
  <c r="A79" i="1"/>
  <c r="K79" i="1" s="1"/>
  <c r="S78" i="1"/>
  <c r="R78" i="1" s="1"/>
  <c r="O78" i="1"/>
  <c r="G78" i="1"/>
  <c r="F78" i="1"/>
  <c r="I78" i="1" s="1"/>
  <c r="J78" i="1" s="1"/>
  <c r="A78" i="1"/>
  <c r="K78" i="1" s="1"/>
  <c r="S77" i="1"/>
  <c r="R77" i="1" s="1"/>
  <c r="O77" i="1"/>
  <c r="G77" i="1"/>
  <c r="F77" i="1"/>
  <c r="A77" i="1"/>
  <c r="K77" i="1" s="1"/>
  <c r="S76" i="1"/>
  <c r="R76" i="1" s="1"/>
  <c r="O76" i="1"/>
  <c r="G76" i="1"/>
  <c r="F76" i="1"/>
  <c r="I76" i="1" s="1"/>
  <c r="J76" i="1" s="1"/>
  <c r="A76" i="1"/>
  <c r="K76" i="1" s="1"/>
  <c r="S75" i="1"/>
  <c r="R75" i="1" s="1"/>
  <c r="O75" i="1"/>
  <c r="G75" i="1"/>
  <c r="F75" i="1"/>
  <c r="H75" i="1" s="1"/>
  <c r="A75" i="1"/>
  <c r="K75" i="1" s="1"/>
  <c r="S74" i="1"/>
  <c r="R74" i="1" s="1"/>
  <c r="O74" i="1"/>
  <c r="G74" i="1"/>
  <c r="F74" i="1"/>
  <c r="I74" i="1" s="1"/>
  <c r="J74" i="1" s="1"/>
  <c r="A74" i="1"/>
  <c r="K74" i="1" s="1"/>
  <c r="S73" i="1"/>
  <c r="R73" i="1" s="1"/>
  <c r="O73" i="1"/>
  <c r="G73" i="1"/>
  <c r="F73" i="1"/>
  <c r="H73" i="1" s="1"/>
  <c r="A73" i="1"/>
  <c r="K73" i="1" s="1"/>
  <c r="S72" i="1"/>
  <c r="R72" i="1" s="1"/>
  <c r="O72" i="1"/>
  <c r="G72" i="1"/>
  <c r="F72" i="1"/>
  <c r="I72" i="1" s="1"/>
  <c r="J72" i="1" s="1"/>
  <c r="A72" i="1"/>
  <c r="K72" i="1" s="1"/>
  <c r="S71" i="1"/>
  <c r="R71" i="1" s="1"/>
  <c r="O71" i="1"/>
  <c r="G71" i="1"/>
  <c r="F71" i="1"/>
  <c r="I71" i="1" s="1"/>
  <c r="J71" i="1" s="1"/>
  <c r="A71" i="1"/>
  <c r="K71" i="1" s="1"/>
  <c r="S70" i="1"/>
  <c r="R70" i="1" s="1"/>
  <c r="O70" i="1"/>
  <c r="G70" i="1"/>
  <c r="F70" i="1"/>
  <c r="H70" i="1" s="1"/>
  <c r="A70" i="1"/>
  <c r="K70" i="1" s="1"/>
  <c r="S69" i="1"/>
  <c r="R69" i="1" s="1"/>
  <c r="O69" i="1"/>
  <c r="G69" i="1"/>
  <c r="F69" i="1"/>
  <c r="I69" i="1" s="1"/>
  <c r="J69" i="1" s="1"/>
  <c r="A69" i="1"/>
  <c r="K69" i="1" s="1"/>
  <c r="S68" i="1"/>
  <c r="R68" i="1" s="1"/>
  <c r="O68" i="1"/>
  <c r="G68" i="1"/>
  <c r="F68" i="1"/>
  <c r="I68" i="1" s="1"/>
  <c r="J68" i="1" s="1"/>
  <c r="A68" i="1"/>
  <c r="K68" i="1" s="1"/>
  <c r="S67" i="1"/>
  <c r="R67" i="1" s="1"/>
  <c r="O67" i="1"/>
  <c r="G67" i="1"/>
  <c r="F67" i="1"/>
  <c r="I67" i="1" s="1"/>
  <c r="J67" i="1" s="1"/>
  <c r="A67" i="1"/>
  <c r="K67" i="1" s="1"/>
  <c r="S66" i="1"/>
  <c r="R66" i="1" s="1"/>
  <c r="O66" i="1"/>
  <c r="G66" i="1"/>
  <c r="F66" i="1"/>
  <c r="I66" i="1" s="1"/>
  <c r="J66" i="1" s="1"/>
  <c r="A66" i="1"/>
  <c r="K66" i="1" s="1"/>
  <c r="S65" i="1"/>
  <c r="R65" i="1" s="1"/>
  <c r="O65" i="1"/>
  <c r="G65" i="1"/>
  <c r="F65" i="1"/>
  <c r="I65" i="1" s="1"/>
  <c r="J65" i="1" s="1"/>
  <c r="A65" i="1"/>
  <c r="K65" i="1" s="1"/>
  <c r="S64" i="1"/>
  <c r="R64" i="1" s="1"/>
  <c r="O64" i="1"/>
  <c r="G64" i="1"/>
  <c r="F64" i="1"/>
  <c r="I64" i="1" s="1"/>
  <c r="J64" i="1" s="1"/>
  <c r="A64" i="1"/>
  <c r="K64" i="1" s="1"/>
  <c r="S63" i="1"/>
  <c r="R63" i="1" s="1"/>
  <c r="O63" i="1"/>
  <c r="G63" i="1"/>
  <c r="F63" i="1"/>
  <c r="I63" i="1" s="1"/>
  <c r="J63" i="1" s="1"/>
  <c r="A63" i="1"/>
  <c r="K63" i="1" s="1"/>
  <c r="S62" i="1"/>
  <c r="R62" i="1" s="1"/>
  <c r="O62" i="1"/>
  <c r="G62" i="1"/>
  <c r="F62" i="1"/>
  <c r="A62" i="1"/>
  <c r="K62" i="1" s="1"/>
  <c r="S61" i="1"/>
  <c r="R61" i="1" s="1"/>
  <c r="O61" i="1"/>
  <c r="G61" i="1"/>
  <c r="F61" i="1"/>
  <c r="I61" i="1" s="1"/>
  <c r="J61" i="1" s="1"/>
  <c r="A61" i="1"/>
  <c r="K61" i="1" s="1"/>
  <c r="S60" i="1"/>
  <c r="R60" i="1" s="1"/>
  <c r="O60" i="1"/>
  <c r="G60" i="1"/>
  <c r="F60" i="1"/>
  <c r="I60" i="1" s="1"/>
  <c r="J60" i="1" s="1"/>
  <c r="A60" i="1"/>
  <c r="K60" i="1" s="1"/>
  <c r="S59" i="1"/>
  <c r="R59" i="1" s="1"/>
  <c r="O59" i="1"/>
  <c r="G59" i="1"/>
  <c r="F59" i="1"/>
  <c r="I59" i="1" s="1"/>
  <c r="J59" i="1" s="1"/>
  <c r="A59" i="1"/>
  <c r="K59" i="1" s="1"/>
  <c r="S58" i="1"/>
  <c r="R58" i="1" s="1"/>
  <c r="O58" i="1"/>
  <c r="G58" i="1"/>
  <c r="F58" i="1"/>
  <c r="I58" i="1" s="1"/>
  <c r="A58" i="1"/>
  <c r="K58" i="1" s="1"/>
  <c r="S57" i="1"/>
  <c r="R57" i="1" s="1"/>
  <c r="O57" i="1"/>
  <c r="G57" i="1"/>
  <c r="F57" i="1"/>
  <c r="H57" i="1" s="1"/>
  <c r="A57" i="1"/>
  <c r="K57" i="1" s="1"/>
  <c r="S56" i="1"/>
  <c r="R56" i="1" s="1"/>
  <c r="O56" i="1"/>
  <c r="G56" i="1"/>
  <c r="F56" i="1"/>
  <c r="I56" i="1" s="1"/>
  <c r="J56" i="1" s="1"/>
  <c r="A56" i="1"/>
  <c r="K56" i="1" s="1"/>
  <c r="S55" i="1"/>
  <c r="R55" i="1" s="1"/>
  <c r="O55" i="1"/>
  <c r="G55" i="1"/>
  <c r="F55" i="1"/>
  <c r="I55" i="1" s="1"/>
  <c r="J55" i="1" s="1"/>
  <c r="A55" i="1"/>
  <c r="K55" i="1" s="1"/>
  <c r="S54" i="1"/>
  <c r="R54" i="1" s="1"/>
  <c r="O54" i="1"/>
  <c r="G54" i="1"/>
  <c r="F54" i="1"/>
  <c r="I54" i="1" s="1"/>
  <c r="J54" i="1" s="1"/>
  <c r="A54" i="1"/>
  <c r="K54" i="1" s="1"/>
  <c r="S53" i="1"/>
  <c r="R53" i="1" s="1"/>
  <c r="O53" i="1"/>
  <c r="G53" i="1"/>
  <c r="F53" i="1"/>
  <c r="A53" i="1"/>
  <c r="K53" i="1" s="1"/>
  <c r="S52" i="1"/>
  <c r="R52" i="1" s="1"/>
  <c r="O52" i="1"/>
  <c r="G52" i="1"/>
  <c r="F52" i="1"/>
  <c r="A52" i="1"/>
  <c r="K52" i="1" s="1"/>
  <c r="S51" i="1"/>
  <c r="R51" i="1" s="1"/>
  <c r="O51" i="1"/>
  <c r="G51" i="1"/>
  <c r="F51" i="1"/>
  <c r="I51" i="1" s="1"/>
  <c r="J51" i="1" s="1"/>
  <c r="A51" i="1"/>
  <c r="K51" i="1" s="1"/>
  <c r="S50" i="1"/>
  <c r="R50" i="1" s="1"/>
  <c r="O50" i="1"/>
  <c r="G50" i="1"/>
  <c r="F50" i="1"/>
  <c r="I50" i="1" s="1"/>
  <c r="A50" i="1"/>
  <c r="K50" i="1" s="1"/>
  <c r="S49" i="1"/>
  <c r="R49" i="1" s="1"/>
  <c r="O49" i="1"/>
  <c r="G49" i="1"/>
  <c r="F49" i="1"/>
  <c r="H49" i="1" s="1"/>
  <c r="A49" i="1"/>
  <c r="K49" i="1" s="1"/>
  <c r="S48" i="1"/>
  <c r="R48" i="1" s="1"/>
  <c r="O48" i="1"/>
  <c r="G48" i="1"/>
  <c r="F48" i="1"/>
  <c r="I48" i="1" s="1"/>
  <c r="J48" i="1" s="1"/>
  <c r="A48" i="1"/>
  <c r="K48" i="1" s="1"/>
  <c r="S47" i="1"/>
  <c r="R47" i="1" s="1"/>
  <c r="O47" i="1"/>
  <c r="G47" i="1"/>
  <c r="F47" i="1"/>
  <c r="I47" i="1" s="1"/>
  <c r="J47" i="1" s="1"/>
  <c r="A47" i="1"/>
  <c r="K47" i="1" s="1"/>
  <c r="S46" i="1"/>
  <c r="R46" i="1" s="1"/>
  <c r="O46" i="1"/>
  <c r="G46" i="1"/>
  <c r="F46" i="1"/>
  <c r="I46" i="1" s="1"/>
  <c r="J46" i="1" s="1"/>
  <c r="A46" i="1"/>
  <c r="K46" i="1" s="1"/>
  <c r="S45" i="1"/>
  <c r="R45" i="1" s="1"/>
  <c r="O45" i="1"/>
  <c r="G45" i="1"/>
  <c r="F45" i="1"/>
  <c r="H45" i="1" s="1"/>
  <c r="A45" i="1"/>
  <c r="K45" i="1" s="1"/>
  <c r="S44" i="1"/>
  <c r="R44" i="1" s="1"/>
  <c r="O44" i="1"/>
  <c r="G44" i="1"/>
  <c r="F44" i="1"/>
  <c r="I44" i="1" s="1"/>
  <c r="J44" i="1" s="1"/>
  <c r="A44" i="1"/>
  <c r="K44" i="1" s="1"/>
  <c r="S43" i="1"/>
  <c r="R43" i="1" s="1"/>
  <c r="O43" i="1"/>
  <c r="G43" i="1"/>
  <c r="F43" i="1"/>
  <c r="I43" i="1" s="1"/>
  <c r="J43" i="1" s="1"/>
  <c r="A43" i="1"/>
  <c r="K43" i="1" s="1"/>
  <c r="S42" i="1"/>
  <c r="R42" i="1" s="1"/>
  <c r="O42" i="1"/>
  <c r="G42" i="1"/>
  <c r="F42" i="1"/>
  <c r="I42" i="1" s="1"/>
  <c r="A42" i="1"/>
  <c r="K42" i="1" s="1"/>
  <c r="S41" i="1"/>
  <c r="R41" i="1" s="1"/>
  <c r="O41" i="1"/>
  <c r="G41" i="1"/>
  <c r="F41" i="1"/>
  <c r="A41" i="1"/>
  <c r="K41" i="1" s="1"/>
  <c r="S40" i="1"/>
  <c r="R40" i="1" s="1"/>
  <c r="O40" i="1"/>
  <c r="G40" i="1"/>
  <c r="F40" i="1"/>
  <c r="H40" i="1" s="1"/>
  <c r="A40" i="1"/>
  <c r="K40" i="1" s="1"/>
  <c r="S39" i="1"/>
  <c r="R39" i="1" s="1"/>
  <c r="O39" i="1"/>
  <c r="G39" i="1"/>
  <c r="F39" i="1"/>
  <c r="I39" i="1" s="1"/>
  <c r="J39" i="1" s="1"/>
  <c r="A39" i="1"/>
  <c r="K39" i="1" s="1"/>
  <c r="S38" i="1"/>
  <c r="R38" i="1" s="1"/>
  <c r="O38" i="1"/>
  <c r="G38" i="1"/>
  <c r="F38" i="1"/>
  <c r="I38" i="1" s="1"/>
  <c r="J38" i="1" s="1"/>
  <c r="A38" i="1"/>
  <c r="K38" i="1" s="1"/>
  <c r="S37" i="1"/>
  <c r="R37" i="1" s="1"/>
  <c r="O37" i="1"/>
  <c r="G37" i="1"/>
  <c r="F37" i="1"/>
  <c r="I37" i="1" s="1"/>
  <c r="A37" i="1"/>
  <c r="K37" i="1" s="1"/>
  <c r="S36" i="1"/>
  <c r="R36" i="1" s="1"/>
  <c r="O36" i="1"/>
  <c r="G36" i="1"/>
  <c r="F36" i="1"/>
  <c r="I36" i="1" s="1"/>
  <c r="J36" i="1" s="1"/>
  <c r="A36" i="1"/>
  <c r="K36" i="1" s="1"/>
  <c r="S35" i="1"/>
  <c r="R35" i="1" s="1"/>
  <c r="O35" i="1"/>
  <c r="G35" i="1"/>
  <c r="F35" i="1"/>
  <c r="I35" i="1" s="1"/>
  <c r="J35" i="1" s="1"/>
  <c r="A35" i="1"/>
  <c r="K35" i="1" s="1"/>
  <c r="S34" i="1"/>
  <c r="R34" i="1" s="1"/>
  <c r="O34" i="1"/>
  <c r="G34" i="1"/>
  <c r="F34" i="1"/>
  <c r="I34" i="1" s="1"/>
  <c r="A34" i="1"/>
  <c r="K34" i="1" s="1"/>
  <c r="S33" i="1"/>
  <c r="R33" i="1" s="1"/>
  <c r="O33" i="1"/>
  <c r="G33" i="1"/>
  <c r="F33" i="1"/>
  <c r="H33" i="1" s="1"/>
  <c r="A33" i="1"/>
  <c r="K33" i="1" s="1"/>
  <c r="S32" i="1"/>
  <c r="R32" i="1" s="1"/>
  <c r="O32" i="1"/>
  <c r="G32" i="1"/>
  <c r="F32" i="1"/>
  <c r="I32" i="1" s="1"/>
  <c r="A32" i="1"/>
  <c r="K32" i="1" s="1"/>
  <c r="S31" i="1"/>
  <c r="R31" i="1" s="1"/>
  <c r="O31" i="1"/>
  <c r="G31" i="1"/>
  <c r="F31" i="1"/>
  <c r="I31" i="1" s="1"/>
  <c r="J31" i="1" s="1"/>
  <c r="A31" i="1"/>
  <c r="K31" i="1" s="1"/>
  <c r="S30" i="1"/>
  <c r="R30" i="1" s="1"/>
  <c r="O30" i="1"/>
  <c r="G30" i="1"/>
  <c r="F30" i="1"/>
  <c r="I30" i="1" s="1"/>
  <c r="A30" i="1"/>
  <c r="K30" i="1" s="1"/>
  <c r="S29" i="1"/>
  <c r="R29" i="1" s="1"/>
  <c r="O29" i="1"/>
  <c r="G29" i="1"/>
  <c r="F29" i="1"/>
  <c r="I29" i="1" s="1"/>
  <c r="J29" i="1" s="1"/>
  <c r="A29" i="1"/>
  <c r="K29" i="1" s="1"/>
  <c r="S28" i="1"/>
  <c r="R28" i="1" s="1"/>
  <c r="O28" i="1"/>
  <c r="G28" i="1"/>
  <c r="F28" i="1"/>
  <c r="I28" i="1" s="1"/>
  <c r="J28" i="1" s="1"/>
  <c r="A28" i="1"/>
  <c r="K28" i="1" s="1"/>
  <c r="S27" i="1"/>
  <c r="R27" i="1" s="1"/>
  <c r="O27" i="1"/>
  <c r="G27" i="1"/>
  <c r="F27" i="1"/>
  <c r="I27" i="1" s="1"/>
  <c r="J27" i="1" s="1"/>
  <c r="A27" i="1"/>
  <c r="K27" i="1" s="1"/>
  <c r="S26" i="1"/>
  <c r="R26" i="1" s="1"/>
  <c r="O26" i="1"/>
  <c r="G26" i="1"/>
  <c r="F26" i="1"/>
  <c r="I26" i="1" s="1"/>
  <c r="J26" i="1" s="1"/>
  <c r="A26" i="1"/>
  <c r="K26" i="1" s="1"/>
  <c r="S25" i="1"/>
  <c r="R25" i="1" s="1"/>
  <c r="O25" i="1"/>
  <c r="G25" i="1"/>
  <c r="F25" i="1"/>
  <c r="H25" i="1" s="1"/>
  <c r="A25" i="1"/>
  <c r="K25" i="1" s="1"/>
  <c r="S24" i="1"/>
  <c r="R24" i="1" s="1"/>
  <c r="O24" i="1"/>
  <c r="G24" i="1"/>
  <c r="F24" i="1"/>
  <c r="I24" i="1" s="1"/>
  <c r="J24" i="1" s="1"/>
  <c r="A24" i="1"/>
  <c r="K24" i="1" s="1"/>
  <c r="S23" i="1"/>
  <c r="R23" i="1" s="1"/>
  <c r="O23" i="1"/>
  <c r="G23" i="1"/>
  <c r="F23" i="1"/>
  <c r="I23" i="1" s="1"/>
  <c r="J23" i="1" s="1"/>
  <c r="A23" i="1"/>
  <c r="K23" i="1" s="1"/>
  <c r="S22" i="1"/>
  <c r="R22" i="1" s="1"/>
  <c r="O22" i="1"/>
  <c r="G22" i="1"/>
  <c r="F22" i="1"/>
  <c r="I22" i="1" s="1"/>
  <c r="J22" i="1" s="1"/>
  <c r="A22" i="1"/>
  <c r="K22" i="1" s="1"/>
  <c r="S21" i="1"/>
  <c r="R21" i="1" s="1"/>
  <c r="O21" i="1"/>
  <c r="G21" i="1"/>
  <c r="F21" i="1"/>
  <c r="I21" i="1" s="1"/>
  <c r="J21" i="1" s="1"/>
  <c r="A21" i="1"/>
  <c r="K21" i="1" s="1"/>
  <c r="S20" i="1"/>
  <c r="R20" i="1" s="1"/>
  <c r="O20" i="1"/>
  <c r="G20" i="1"/>
  <c r="F20" i="1"/>
  <c r="I20" i="1" s="1"/>
  <c r="J20" i="1" s="1"/>
  <c r="A20" i="1"/>
  <c r="K20" i="1" s="1"/>
  <c r="S19" i="1"/>
  <c r="R19" i="1" s="1"/>
  <c r="O19" i="1"/>
  <c r="G19" i="1"/>
  <c r="F19" i="1"/>
  <c r="I19" i="1" s="1"/>
  <c r="J19" i="1" s="1"/>
  <c r="A19" i="1"/>
  <c r="K19" i="1" s="1"/>
  <c r="S18" i="1"/>
  <c r="R18" i="1" s="1"/>
  <c r="O18" i="1"/>
  <c r="G18" i="1"/>
  <c r="F18" i="1"/>
  <c r="I18" i="1" s="1"/>
  <c r="A18" i="1"/>
  <c r="K18" i="1" s="1"/>
  <c r="S17" i="1"/>
  <c r="R17" i="1" s="1"/>
  <c r="O17" i="1"/>
  <c r="G17" i="1"/>
  <c r="F17" i="1"/>
  <c r="H17" i="1" s="1"/>
  <c r="A17" i="1"/>
  <c r="K17" i="1" s="1"/>
  <c r="S16" i="1"/>
  <c r="R16" i="1" s="1"/>
  <c r="O16" i="1"/>
  <c r="G16" i="1"/>
  <c r="F16" i="1"/>
  <c r="I16" i="1" s="1"/>
  <c r="J16" i="1" s="1"/>
  <c r="A16" i="1"/>
  <c r="K16" i="1" s="1"/>
  <c r="S15" i="1"/>
  <c r="R15" i="1" s="1"/>
  <c r="O15" i="1"/>
  <c r="G15" i="1"/>
  <c r="F15" i="1"/>
  <c r="I15" i="1" s="1"/>
  <c r="J15" i="1" s="1"/>
  <c r="A15" i="1"/>
  <c r="K15" i="1" s="1"/>
  <c r="S14" i="1"/>
  <c r="R14" i="1" s="1"/>
  <c r="O14" i="1"/>
  <c r="G14" i="1"/>
  <c r="F14" i="1"/>
  <c r="I14" i="1" s="1"/>
  <c r="J14" i="1" s="1"/>
  <c r="A14" i="1"/>
  <c r="K14" i="1" s="1"/>
  <c r="S13" i="1"/>
  <c r="R13" i="1" s="1"/>
  <c r="O13" i="1"/>
  <c r="G13" i="1"/>
  <c r="F13" i="1"/>
  <c r="I13" i="1" s="1"/>
  <c r="J13" i="1" s="1"/>
  <c r="A13" i="1"/>
  <c r="K13" i="1" s="1"/>
  <c r="S12" i="1"/>
  <c r="R12" i="1" s="1"/>
  <c r="O12" i="1"/>
  <c r="G12" i="1"/>
  <c r="F12" i="1"/>
  <c r="I12" i="1" s="1"/>
  <c r="J12" i="1" s="1"/>
  <c r="A12" i="1"/>
  <c r="K12" i="1" s="1"/>
  <c r="S11" i="1"/>
  <c r="R11" i="1" s="1"/>
  <c r="O11" i="1"/>
  <c r="G11" i="1"/>
  <c r="F11" i="1"/>
  <c r="I11" i="1" s="1"/>
  <c r="A11" i="1"/>
  <c r="K11" i="1" s="1"/>
  <c r="S10" i="1"/>
  <c r="R10" i="1" s="1"/>
  <c r="O10" i="1"/>
  <c r="G10" i="1"/>
  <c r="F10" i="1"/>
  <c r="I10" i="1" s="1"/>
  <c r="J10" i="1" s="1"/>
  <c r="A10" i="1"/>
  <c r="K10" i="1" s="1"/>
  <c r="S9" i="1"/>
  <c r="R9" i="1" s="1"/>
  <c r="O9" i="1"/>
  <c r="G9" i="1"/>
  <c r="F9" i="1"/>
  <c r="A9" i="1"/>
  <c r="K9" i="1" s="1"/>
  <c r="S8" i="1"/>
  <c r="R8" i="1" s="1"/>
  <c r="O8" i="1"/>
  <c r="G8" i="1"/>
  <c r="F8" i="1"/>
  <c r="I8" i="1" s="1"/>
  <c r="J8" i="1" s="1"/>
  <c r="A8" i="1"/>
  <c r="K8" i="1" s="1"/>
  <c r="S7" i="1"/>
  <c r="R7" i="1" s="1"/>
  <c r="O7" i="1"/>
  <c r="G7" i="1"/>
  <c r="F7" i="1"/>
  <c r="I7" i="1" s="1"/>
  <c r="J7" i="1" s="1"/>
  <c r="A7" i="1"/>
  <c r="K7" i="1" s="1"/>
  <c r="S6" i="1"/>
  <c r="R6" i="1" s="1"/>
  <c r="O6" i="1"/>
  <c r="G6" i="1"/>
  <c r="F6" i="1"/>
  <c r="I6" i="1" s="1"/>
  <c r="J6" i="1" s="1"/>
  <c r="A6" i="1"/>
  <c r="K6" i="1" s="1"/>
  <c r="S5" i="1"/>
  <c r="R5" i="1" s="1"/>
  <c r="O5" i="1"/>
  <c r="G5" i="1"/>
  <c r="F5" i="1"/>
  <c r="I5" i="1" s="1"/>
  <c r="J5" i="1" s="1"/>
  <c r="A5" i="1"/>
  <c r="K5" i="1" s="1"/>
  <c r="S4" i="1"/>
  <c r="R4" i="1" s="1"/>
  <c r="O4" i="1"/>
  <c r="G4" i="1"/>
  <c r="F4" i="1"/>
  <c r="I4" i="1" s="1"/>
  <c r="J4" i="1" s="1"/>
  <c r="A4" i="1"/>
  <c r="K4" i="1" s="1"/>
  <c r="S3" i="1"/>
  <c r="R3" i="1" s="1"/>
  <c r="O3" i="1"/>
  <c r="G3" i="1"/>
  <c r="F3" i="1"/>
  <c r="I3" i="1" s="1"/>
  <c r="J3" i="1" s="1"/>
  <c r="A3" i="1"/>
  <c r="K3" i="1" s="1"/>
  <c r="S2" i="1"/>
  <c r="R2" i="1" s="1"/>
  <c r="O2" i="1"/>
  <c r="G2" i="1"/>
  <c r="F2" i="1"/>
  <c r="I2" i="1" s="1"/>
  <c r="J2" i="1" s="1"/>
  <c r="A2" i="1"/>
  <c r="K2" i="1" s="1"/>
  <c r="B995" i="1" a="1"/>
  <c r="B979" i="1" a="1"/>
  <c r="B963" i="1" a="1"/>
  <c r="B947" i="1" a="1"/>
  <c r="B931" i="1" a="1"/>
  <c r="B915" i="1" a="1"/>
  <c r="B988" i="1" a="1"/>
  <c r="B972" i="1" a="1"/>
  <c r="B956" i="1" a="1"/>
  <c r="B940" i="1" a="1"/>
  <c r="B924" i="1" a="1"/>
  <c r="B994" i="1" a="1"/>
  <c r="B978" i="1" a="1"/>
  <c r="B1000" i="1" a="1"/>
  <c r="B984" i="1" a="1"/>
  <c r="B968" i="1" a="1"/>
  <c r="B952" i="1" a="1"/>
  <c r="B936" i="1" a="1"/>
  <c r="B920" i="1" a="1"/>
  <c r="B987" i="1" a="1"/>
  <c r="B971" i="1" a="1"/>
  <c r="B955" i="1" a="1"/>
  <c r="B939" i="1" a="1"/>
  <c r="B990" i="1" a="1"/>
  <c r="B974" i="1" a="1"/>
  <c r="B958" i="1" a="1"/>
  <c r="B942" i="1" a="1"/>
  <c r="B926" i="1" a="1"/>
  <c r="B996" i="1" a="1"/>
  <c r="B992" i="1" a="1"/>
  <c r="B969" i="1" a="1"/>
  <c r="B966" i="1" a="1"/>
  <c r="B962" i="1" a="1"/>
  <c r="B961" i="1" a="1"/>
  <c r="B925" i="1" a="1"/>
  <c r="B913" i="1" a="1"/>
  <c r="B906" i="1" a="1"/>
  <c r="B890" i="1" a="1"/>
  <c r="B967" i="1" a="1"/>
  <c r="B964" i="1" a="1"/>
  <c r="B923" i="1" a="1"/>
  <c r="B909" i="1" a="1"/>
  <c r="B893" i="1" a="1"/>
  <c r="B976" i="1" a="1"/>
  <c r="B951" i="1" a="1"/>
  <c r="B948" i="1" a="1"/>
  <c r="B912" i="1" a="1"/>
  <c r="B902" i="1" a="1"/>
  <c r="B1001" i="1" a="1"/>
  <c r="B938" i="1" a="1"/>
  <c r="B937" i="1" a="1"/>
  <c r="B904" i="1" a="1"/>
  <c r="B874" i="1" a="1"/>
  <c r="B858" i="1" a="1"/>
  <c r="B989" i="1" a="1"/>
  <c r="B980" i="1" a="1"/>
  <c r="B959" i="1" a="1"/>
  <c r="B927" i="1" a="1"/>
  <c r="B897" i="1" a="1"/>
  <c r="B881" i="1" a="1"/>
  <c r="B877" i="1" a="1"/>
  <c r="B960" i="1" a="1"/>
  <c r="B953" i="1" a="1"/>
  <c r="B941" i="1" a="1"/>
  <c r="B928" i="1" a="1"/>
  <c r="B903" i="1" a="1"/>
  <c r="B985" i="1" a="1"/>
  <c r="B855" i="1" a="1"/>
  <c r="B839" i="1" a="1"/>
  <c r="B998" i="1" a="1"/>
  <c r="B899" i="1" a="1"/>
  <c r="B896" i="1" a="1"/>
  <c r="B842" i="1" a="1"/>
  <c r="B826" i="1" a="1"/>
  <c r="B810" i="1" a="1"/>
  <c r="B794" i="1" a="1"/>
  <c r="B778" i="1" a="1"/>
  <c r="B993" i="1" a="1"/>
  <c r="B986" i="1" a="1"/>
  <c r="B957" i="1" a="1"/>
  <c r="B934" i="1" a="1"/>
  <c r="B922" i="1" a="1"/>
  <c r="B901" i="1" a="1"/>
  <c r="B870" i="1" a="1"/>
  <c r="B866" i="1" a="1"/>
  <c r="B862" i="1" a="1"/>
  <c r="B848" i="1" a="1"/>
  <c r="B954" i="1" a="1"/>
  <c r="B929" i="1" a="1"/>
  <c r="B916" i="1" a="1"/>
  <c r="B905" i="1" a="1"/>
  <c r="B983" i="1" a="1"/>
  <c r="B977" i="1" a="1"/>
  <c r="B965" i="1" a="1"/>
  <c r="B973" i="1" a="1"/>
  <c r="B935" i="1" a="1"/>
  <c r="B918" i="1" a="1"/>
  <c r="B911" i="1" a="1"/>
  <c r="B889" i="1" a="1"/>
  <c r="B873" i="1" a="1"/>
  <c r="B999" i="1" a="1"/>
  <c r="B930" i="1" a="1"/>
  <c r="B917" i="1" a="1"/>
  <c r="B888" i="1" a="1"/>
  <c r="B991" i="1" a="1"/>
  <c r="B981" i="1" a="1"/>
  <c r="B970" i="1" a="1"/>
  <c r="B949" i="1" a="1"/>
  <c r="B872" i="1" a="1"/>
  <c r="B868" i="1" a="1"/>
  <c r="B860" i="1" a="1"/>
  <c r="B856" i="1" a="1"/>
  <c r="B997" i="1" a="1"/>
  <c r="B944" i="1" a="1"/>
  <c r="B982" i="1" a="1"/>
  <c r="B945" i="1" a="1"/>
  <c r="B932" i="1" a="1"/>
  <c r="B975" i="1" a="1"/>
  <c r="B946" i="1" a="1"/>
  <c r="B880" i="1" a="1"/>
  <c r="B854" i="1" a="1"/>
  <c r="B919" i="1" a="1"/>
  <c r="B907" i="1" a="1"/>
  <c r="B879" i="1" a="1"/>
  <c r="B861" i="1" a="1"/>
  <c r="B859" i="1" a="1"/>
  <c r="B853" i="1" a="1"/>
  <c r="B841" i="1" a="1"/>
  <c r="B943" i="1" a="1"/>
  <c r="B895" i="1" a="1"/>
  <c r="B864" i="1" a="1"/>
  <c r="B857" i="1" a="1"/>
  <c r="B832" i="1" a="1"/>
  <c r="B824" i="1" a="1"/>
  <c r="B816" i="1" a="1"/>
  <c r="B808" i="1" a="1"/>
  <c r="B800" i="1" a="1"/>
  <c r="B792" i="1" a="1"/>
  <c r="B891" i="1" a="1"/>
  <c r="B886" i="1" a="1"/>
  <c r="B852" i="1" a="1"/>
  <c r="B851" i="1" a="1"/>
  <c r="B865" i="1" a="1"/>
  <c r="B863" i="1" a="1"/>
  <c r="B921" i="1" a="1"/>
  <c r="B894" i="1" a="1"/>
  <c r="B884" i="1" a="1"/>
  <c r="B869" i="1" a="1"/>
  <c r="B850" i="1" a="1"/>
  <c r="B847" i="1" a="1"/>
  <c r="B825" i="1" a="1"/>
  <c r="B788" i="1" a="1"/>
  <c r="B780" i="1" a="1"/>
  <c r="B766" i="1" a="1"/>
  <c r="B750" i="1" a="1"/>
  <c r="B734" i="1" a="1"/>
  <c r="B718" i="1" a="1"/>
  <c r="B702" i="1" a="1"/>
  <c r="B686" i="1" a="1"/>
  <c r="B809" i="1" a="1"/>
  <c r="B798" i="1" a="1"/>
  <c r="B769" i="1" a="1"/>
  <c r="B753" i="1" a="1"/>
  <c r="B737" i="1" a="1"/>
  <c r="B721" i="1" a="1"/>
  <c r="B705" i="1" a="1"/>
  <c r="B689" i="1" a="1"/>
  <c r="B835" i="1" a="1"/>
  <c r="B815" i="1" a="1"/>
  <c r="B772" i="1" a="1"/>
  <c r="B885" i="1" a="1"/>
  <c r="B834" i="1" a="1"/>
  <c r="B803" i="1" a="1"/>
  <c r="B797" i="1" a="1"/>
  <c r="B950" i="1" a="1"/>
  <c r="B823" i="1" a="1"/>
  <c r="B814" i="1" a="1"/>
  <c r="B791" i="1" a="1"/>
  <c r="B787" i="1" a="1"/>
  <c r="B783" i="1" a="1"/>
  <c r="B779" i="1" a="1"/>
  <c r="B775" i="1" a="1"/>
  <c r="B914" i="1" a="1"/>
  <c r="B892" i="1" a="1"/>
  <c r="B882" i="1" a="1"/>
  <c r="B878" i="1" a="1"/>
  <c r="B900" i="1" a="1"/>
  <c r="B875" i="1" a="1"/>
  <c r="B867" i="1" a="1"/>
  <c r="B871" i="1" a="1"/>
  <c r="B908" i="1" a="1"/>
  <c r="B828" i="1" a="1"/>
  <c r="B887" i="1" a="1"/>
  <c r="B849" i="1" a="1"/>
  <c r="B876" i="1" a="1"/>
  <c r="B818" i="1" a="1"/>
  <c r="B781" i="1" a="1"/>
  <c r="B765" i="1" a="1"/>
  <c r="B760" i="1" a="1"/>
  <c r="B755" i="1" a="1"/>
  <c r="B713" i="1" a="1"/>
  <c r="B682" i="1" a="1"/>
  <c r="B678" i="1" a="1"/>
  <c r="B674" i="1" a="1"/>
  <c r="B670" i="1" a="1"/>
  <c r="B654" i="1" a="1"/>
  <c r="B638" i="1" a="1"/>
  <c r="B622" i="1" a="1"/>
  <c r="B910" i="1" a="1"/>
  <c r="B811" i="1" a="1"/>
  <c r="B795" i="1" a="1"/>
  <c r="B782" i="1" a="1"/>
  <c r="B777" i="1" a="1"/>
  <c r="B749" i="1" a="1"/>
  <c r="B744" i="1" a="1"/>
  <c r="B739" i="1" a="1"/>
  <c r="B697" i="1" a="1"/>
  <c r="B657" i="1" a="1"/>
  <c r="B641" i="1" a="1"/>
  <c r="B625" i="1" a="1"/>
  <c r="B844" i="1" a="1"/>
  <c r="B836" i="1" a="1"/>
  <c r="B830" i="1" a="1"/>
  <c r="B804" i="1" a="1"/>
  <c r="B796" i="1" a="1"/>
  <c r="B776" i="1" a="1"/>
  <c r="B733" i="1" a="1"/>
  <c r="B728" i="1" a="1"/>
  <c r="B723" i="1" a="1"/>
  <c r="B660" i="1" a="1"/>
  <c r="B819" i="1" a="1"/>
  <c r="B813" i="1" a="1"/>
  <c r="B774" i="1" a="1"/>
  <c r="B764" i="1" a="1"/>
  <c r="B759" i="1" a="1"/>
  <c r="B754" i="1" a="1"/>
  <c r="B837" i="1" a="1"/>
  <c r="B820" i="1" a="1"/>
  <c r="B812" i="1" a="1"/>
  <c r="B773" i="1" a="1"/>
  <c r="B748" i="1" a="1"/>
  <c r="B743" i="1" a="1"/>
  <c r="B831" i="1" a="1"/>
  <c r="B805" i="1" a="1"/>
  <c r="B771" i="1" a="1"/>
  <c r="B845" i="1" a="1"/>
  <c r="B838" i="1" a="1"/>
  <c r="B806" i="1" a="1"/>
  <c r="B898" i="1" a="1"/>
  <c r="B801" i="1" a="1"/>
  <c r="B933" i="1" a="1"/>
  <c r="B840" i="1" a="1"/>
  <c r="B817" i="1" a="1"/>
  <c r="B802" i="1" a="1"/>
  <c r="B829" i="1" a="1"/>
  <c r="B793" i="1" a="1"/>
  <c r="B768" i="1" a="1"/>
  <c r="B761" i="1" a="1"/>
  <c r="B746" i="1" a="1"/>
  <c r="B714" i="1" a="1"/>
  <c r="B667" i="1" a="1"/>
  <c r="B659" i="1" a="1"/>
  <c r="B640" i="1" a="1"/>
  <c r="B635" i="1" a="1"/>
  <c r="B624" i="1" a="1"/>
  <c r="B619" i="1" a="1"/>
  <c r="B610" i="1" a="1"/>
  <c r="B594" i="1" a="1"/>
  <c r="B846" i="1" a="1"/>
  <c r="B821" i="1" a="1"/>
  <c r="B785" i="1" a="1"/>
  <c r="B762" i="1" a="1"/>
  <c r="B711" i="1" a="1"/>
  <c r="B685" i="1" a="1"/>
  <c r="B675" i="1" a="1"/>
  <c r="B651" i="1" a="1"/>
  <c r="B597" i="1" a="1"/>
  <c r="B581" i="1" a="1"/>
  <c r="B565" i="1" a="1"/>
  <c r="B747" i="1" a="1"/>
  <c r="B710" i="1" a="1"/>
  <c r="B708" i="1" a="1"/>
  <c r="B707" i="1" a="1"/>
  <c r="B673" i="1" a="1"/>
  <c r="B666" i="1" a="1"/>
  <c r="B658" i="1" a="1"/>
  <c r="B645" i="1" a="1"/>
  <c r="B629" i="1" a="1"/>
  <c r="B613" i="1" a="1"/>
  <c r="B600" i="1" a="1"/>
  <c r="B584" i="1" a="1"/>
  <c r="B568" i="1" a="1"/>
  <c r="B763" i="1" a="1"/>
  <c r="B709" i="1" a="1"/>
  <c r="B706" i="1" a="1"/>
  <c r="B704" i="1" a="1"/>
  <c r="B789" i="1" a="1"/>
  <c r="B786" i="1" a="1"/>
  <c r="B833" i="1" a="1"/>
  <c r="B843" i="1" a="1"/>
  <c r="B799" i="1" a="1"/>
  <c r="B724" i="1" a="1"/>
  <c r="B883" i="1" a="1"/>
  <c r="B784" i="1" a="1"/>
  <c r="B767" i="1" a="1"/>
  <c r="B758" i="1" a="1"/>
  <c r="B790" i="1" a="1"/>
  <c r="B722" i="1" a="1"/>
  <c r="B693" i="1" a="1"/>
  <c r="B752" i="1" a="1"/>
  <c r="B712" i="1" a="1"/>
  <c r="B741" i="1" a="1"/>
  <c r="B731" i="1" a="1"/>
  <c r="B703" i="1" a="1"/>
  <c r="B694" i="1" a="1"/>
  <c r="B677" i="1" a="1"/>
  <c r="B676" i="1" a="1"/>
  <c r="B732" i="1" a="1"/>
  <c r="B633" i="1" a="1"/>
  <c r="B631" i="1" a="1"/>
  <c r="B609" i="1" a="1"/>
  <c r="B827" i="1" a="1"/>
  <c r="B745" i="1" a="1"/>
  <c r="B736" i="1" a="1"/>
  <c r="B683" i="1" a="1"/>
  <c r="B679" i="1" a="1"/>
  <c r="B738" i="1" a="1"/>
  <c r="B719" i="1" a="1"/>
  <c r="B696" i="1" a="1"/>
  <c r="B757" i="1" a="1"/>
  <c r="B727" i="1" a="1"/>
  <c r="B807" i="1" a="1"/>
  <c r="B729" i="1" a="1"/>
  <c r="B690" i="1" a="1"/>
  <c r="B822" i="1" a="1"/>
  <c r="B730" i="1" a="1"/>
  <c r="B701" i="1" a="1"/>
  <c r="B700" i="1" a="1"/>
  <c r="B692" i="1" a="1"/>
  <c r="B691" i="1" a="1"/>
  <c r="B756" i="1" a="1"/>
  <c r="B735" i="1" a="1"/>
  <c r="B725" i="1" a="1"/>
  <c r="B717" i="1" a="1"/>
  <c r="B699" i="1" a="1"/>
  <c r="B695" i="1" a="1"/>
  <c r="B621" i="1" a="1"/>
  <c r="B599" i="1" a="1"/>
  <c r="B573" i="1" a="1"/>
  <c r="B546" i="1" a="1"/>
  <c r="B530" i="1" a="1"/>
  <c r="B514" i="1" a="1"/>
  <c r="B498" i="1" a="1"/>
  <c r="B482" i="1" a="1"/>
  <c r="B466" i="1" a="1"/>
  <c r="B687" i="1" a="1"/>
  <c r="B684" i="1" a="1"/>
  <c r="B661" i="1" a="1"/>
  <c r="B639" i="1" a="1"/>
  <c r="B626" i="1" a="1"/>
  <c r="B591" i="1" a="1"/>
  <c r="B583" i="1" a="1"/>
  <c r="B578" i="1" a="1"/>
  <c r="B567" i="1" a="1"/>
  <c r="B549" i="1" a="1"/>
  <c r="B533" i="1" a="1"/>
  <c r="B517" i="1" a="1"/>
  <c r="B501" i="1" a="1"/>
  <c r="B485" i="1" a="1"/>
  <c r="B740" i="1" a="1"/>
  <c r="B663" i="1" a="1"/>
  <c r="B662" i="1" a="1"/>
  <c r="B644" i="1" a="1"/>
  <c r="B637" i="1" a="1"/>
  <c r="B636" i="1" a="1"/>
  <c r="B630" i="1" a="1"/>
  <c r="B627" i="1" a="1"/>
  <c r="B608" i="1" a="1"/>
  <c r="B598" i="1" a="1"/>
  <c r="B590" i="1" a="1"/>
  <c r="B552" i="1" a="1"/>
  <c r="B536" i="1" a="1"/>
  <c r="B520" i="1" a="1"/>
  <c r="B504" i="1" a="1"/>
  <c r="B488" i="1" a="1"/>
  <c r="B472" i="1" a="1"/>
  <c r="B715" i="1" a="1"/>
  <c r="B680" i="1" a="1"/>
  <c r="B634" i="1" a="1"/>
  <c r="B632" i="1" a="1"/>
  <c r="B742" i="1" a="1"/>
  <c r="B726" i="1" a="1"/>
  <c r="B681" i="1" a="1"/>
  <c r="B665" i="1" a="1"/>
  <c r="B647" i="1" a="1"/>
  <c r="B642" i="1" a="1"/>
  <c r="B720" i="1" a="1"/>
  <c r="B595" i="1" a="1"/>
  <c r="B751" i="1" a="1"/>
  <c r="B668" i="1" a="1"/>
  <c r="B716" i="1" a="1"/>
  <c r="B653" i="1" a="1"/>
  <c r="B602" i="1" a="1"/>
  <c r="B656" i="1" a="1"/>
  <c r="B672" i="1" a="1"/>
  <c r="B671" i="1" a="1"/>
  <c r="B655" i="1" a="1"/>
  <c r="B664" i="1" a="1"/>
  <c r="B528" i="1" a="1"/>
  <c r="B521" i="1" a="1"/>
  <c r="B497" i="1" a="1"/>
  <c r="B490" i="1" a="1"/>
  <c r="B688" i="1" a="1"/>
  <c r="B698" i="1" a="1"/>
  <c r="B669" i="1" a="1"/>
  <c r="B643" i="1" a="1"/>
  <c r="B623" i="1" a="1"/>
  <c r="B620" i="1" a="1"/>
  <c r="B580" i="1" a="1"/>
  <c r="B576" i="1" a="1"/>
  <c r="B575" i="1" a="1"/>
  <c r="B572" i="1" a="1"/>
  <c r="B534" i="1" a="1"/>
  <c r="B526" i="1" a="1"/>
  <c r="B648" i="1" a="1"/>
  <c r="B770" i="1" a="1"/>
  <c r="B646" i="1" a="1"/>
  <c r="B582" i="1" a="1"/>
  <c r="B566" i="1" a="1"/>
  <c r="B541" i="1" a="1"/>
  <c r="B650" i="1" a="1"/>
  <c r="B614" i="1" a="1"/>
  <c r="B585" i="1" a="1"/>
  <c r="B550" i="1" a="1"/>
  <c r="B548" i="1" a="1"/>
  <c r="B506" i="1" a="1"/>
  <c r="B492" i="1" a="1"/>
  <c r="B604" i="1" a="1"/>
  <c r="B569" i="1" a="1"/>
  <c r="B551" i="1" a="1"/>
  <c r="B571" i="1" a="1"/>
  <c r="B555" i="1" a="1"/>
  <c r="B503" i="1" a="1"/>
  <c r="B481" i="1" a="1"/>
  <c r="B474" i="1" a="1"/>
  <c r="B464" i="1" a="1"/>
  <c r="B456" i="1" a="1"/>
  <c r="B449" i="1" a="1"/>
  <c r="B617" i="1" a="1"/>
  <c r="B596" i="1" a="1"/>
  <c r="B592" i="1" a="1"/>
  <c r="B562" i="1" a="1"/>
  <c r="B561" i="1" a="1"/>
  <c r="B560" i="1" a="1"/>
  <c r="B558" i="1" a="1"/>
  <c r="B557" i="1" a="1"/>
  <c r="B556" i="1" a="1"/>
  <c r="B468" i="1" a="1"/>
  <c r="B460" i="1" a="1"/>
  <c r="B452" i="1" a="1"/>
  <c r="B605" i="1" a="1"/>
  <c r="B586" i="1" a="1"/>
  <c r="B612" i="1" a="1"/>
  <c r="B587" i="1" a="1"/>
  <c r="B564" i="1" a="1"/>
  <c r="B563" i="1" a="1"/>
  <c r="B554" i="1" a="1"/>
  <c r="B628" i="1" a="1"/>
  <c r="B615" i="1" a="1"/>
  <c r="B601" i="1" a="1"/>
  <c r="B593" i="1" a="1"/>
  <c r="B589" i="1" a="1"/>
  <c r="B603" i="1" a="1"/>
  <c r="B544" i="1" a="1"/>
  <c r="B543" i="1" a="1"/>
  <c r="B542" i="1" a="1"/>
  <c r="B538" i="1" a="1"/>
  <c r="B508" i="1" a="1"/>
  <c r="B507" i="1" a="1"/>
  <c r="B495" i="1" a="1"/>
  <c r="B494" i="1" a="1"/>
  <c r="B476" i="1" a="1"/>
  <c r="B652" i="1" a="1"/>
  <c r="B616" i="1" a="1"/>
  <c r="B607" i="1" a="1"/>
  <c r="B611" i="1" a="1"/>
  <c r="B512" i="1" a="1"/>
  <c r="B443" i="1" a="1"/>
  <c r="B439" i="1" a="1"/>
  <c r="B423" i="1" a="1"/>
  <c r="B407" i="1" a="1"/>
  <c r="B391" i="1" a="1"/>
  <c r="B375" i="1" a="1"/>
  <c r="B359" i="1" a="1"/>
  <c r="B493" i="1" a="1"/>
  <c r="B484" i="1" a="1"/>
  <c r="B447" i="1" a="1"/>
  <c r="B426" i="1" a="1"/>
  <c r="B410" i="1" a="1"/>
  <c r="B394" i="1" a="1"/>
  <c r="B378" i="1" a="1"/>
  <c r="B362" i="1" a="1"/>
  <c r="B346" i="1" a="1"/>
  <c r="B330" i="1" a="1"/>
  <c r="B547" i="1" a="1"/>
  <c r="B535" i="1" a="1"/>
  <c r="B529" i="1" a="1"/>
  <c r="B524" i="1" a="1"/>
  <c r="B513" i="1" a="1"/>
  <c r="B499" i="1" a="1"/>
  <c r="B429" i="1" a="1"/>
  <c r="B413" i="1" a="1"/>
  <c r="B397" i="1" a="1"/>
  <c r="B381" i="1" a="1"/>
  <c r="B365" i="1" a="1"/>
  <c r="B349" i="1" a="1"/>
  <c r="B333" i="1" a="1"/>
  <c r="B618" i="1" a="1"/>
  <c r="B519" i="1" a="1"/>
  <c r="B588" i="1" a="1"/>
  <c r="B553" i="1" a="1"/>
  <c r="B540" i="1" a="1"/>
  <c r="B500" i="1" a="1"/>
  <c r="B486" i="1" a="1"/>
  <c r="B649" i="1" a="1"/>
  <c r="B579" i="1" a="1"/>
  <c r="B570" i="1" a="1"/>
  <c r="B577" i="1" a="1"/>
  <c r="B473" i="1" a="1"/>
  <c r="B450" i="1" a="1"/>
  <c r="B559" i="1" a="1"/>
  <c r="B527" i="1" a="1"/>
  <c r="B532" i="1" a="1"/>
  <c r="B505" i="1" a="1"/>
  <c r="B483" i="1" a="1"/>
  <c r="B471" i="1" a="1"/>
  <c r="B463" i="1" a="1"/>
  <c r="B539" i="1" a="1"/>
  <c r="B455" i="1" a="1"/>
  <c r="B444" i="1" a="1"/>
  <c r="B428" i="1" a="1"/>
  <c r="B389" i="1" a="1"/>
  <c r="B382" i="1" a="1"/>
  <c r="B358" i="1" a="1"/>
  <c r="B351" i="1" a="1"/>
  <c r="B339" i="1" a="1"/>
  <c r="B334" i="1" a="1"/>
  <c r="B311" i="1" a="1"/>
  <c r="B295" i="1" a="1"/>
  <c r="B279" i="1" a="1"/>
  <c r="B515" i="1" a="1"/>
  <c r="B459" i="1" a="1"/>
  <c r="B448" i="1" a="1"/>
  <c r="B435" i="1" a="1"/>
  <c r="B420" i="1" a="1"/>
  <c r="B412" i="1" a="1"/>
  <c r="B373" i="1" a="1"/>
  <c r="B366" i="1" a="1"/>
  <c r="B344" i="1" a="1"/>
  <c r="B328" i="1" a="1"/>
  <c r="B314" i="1" a="1"/>
  <c r="B298" i="1" a="1"/>
  <c r="B282" i="1" a="1"/>
  <c r="B266" i="1" a="1"/>
  <c r="B537" i="1" a="1"/>
  <c r="B478" i="1" a="1"/>
  <c r="B475" i="1" a="1"/>
  <c r="B411" i="1" a="1"/>
  <c r="B403" i="1" a="1"/>
  <c r="B388" i="1" a="1"/>
  <c r="B380" i="1" a="1"/>
  <c r="B320" i="1" a="1"/>
  <c r="B304" i="1" a="1"/>
  <c r="B288" i="1" a="1"/>
  <c r="B272" i="1" a="1"/>
  <c r="B574" i="1" a="1"/>
  <c r="B487" i="1" a="1"/>
  <c r="B434" i="1" a="1"/>
  <c r="B518" i="1" a="1"/>
  <c r="B606" i="1" a="1"/>
  <c r="B522" i="1" a="1"/>
  <c r="B441" i="1" a="1"/>
  <c r="B433" i="1" a="1"/>
  <c r="B432" i="1" a="1"/>
  <c r="B425" i="1" a="1"/>
  <c r="B402" i="1" a="1"/>
  <c r="B511" i="1" a="1"/>
  <c r="B469" i="1" a="1"/>
  <c r="B465" i="1" a="1"/>
  <c r="B451" i="1" a="1"/>
  <c r="B440" i="1" a="1"/>
  <c r="B417" i="1" a="1"/>
  <c r="B416" i="1" a="1"/>
  <c r="B409" i="1" a="1"/>
  <c r="B386" i="1" a="1"/>
  <c r="B531" i="1" a="1"/>
  <c r="B479" i="1" a="1"/>
  <c r="B408" i="1" a="1"/>
  <c r="B385" i="1" a="1"/>
  <c r="B384" i="1" a="1"/>
  <c r="B377" i="1" a="1"/>
  <c r="B354" i="1" a="1"/>
  <c r="B322" i="1" a="1"/>
  <c r="B496" i="1" a="1"/>
  <c r="B523" i="1" a="1"/>
  <c r="B477" i="1" a="1"/>
  <c r="B470" i="1" a="1"/>
  <c r="B462" i="1" a="1"/>
  <c r="B454" i="1" a="1"/>
  <c r="B437" i="1" a="1"/>
  <c r="B422" i="1" a="1"/>
  <c r="B415" i="1" a="1"/>
  <c r="B458" i="1" a="1"/>
  <c r="B545" i="1" a="1"/>
  <c r="B510" i="1" a="1"/>
  <c r="B502" i="1" a="1"/>
  <c r="B489" i="1" a="1"/>
  <c r="B480" i="1" a="1"/>
  <c r="B467" i="1" a="1"/>
  <c r="B446" i="1" a="1"/>
  <c r="B421" i="1" a="1"/>
  <c r="B418" i="1" a="1"/>
  <c r="B393" i="1" a="1"/>
  <c r="B353" i="1" a="1"/>
  <c r="B296" i="1" a="1"/>
  <c r="B289" i="1" a="1"/>
  <c r="B269" i="1" a="1"/>
  <c r="B442" i="1" a="1"/>
  <c r="B395" i="1" a="1"/>
  <c r="B368" i="1" a="1"/>
  <c r="B280" i="1" a="1"/>
  <c r="B252" i="1" a="1"/>
  <c r="B236" i="1" a="1"/>
  <c r="B220" i="1" a="1"/>
  <c r="B204" i="1" a="1"/>
  <c r="B188" i="1" a="1"/>
  <c r="B172" i="1" a="1"/>
  <c r="B387" i="1" a="1"/>
  <c r="B325" i="1" a="1"/>
  <c r="B310" i="1" a="1"/>
  <c r="B303" i="1" a="1"/>
  <c r="B274" i="1" a="1"/>
  <c r="B255" i="1" a="1"/>
  <c r="B239" i="1" a="1"/>
  <c r="B223" i="1" a="1"/>
  <c r="B207" i="1" a="1"/>
  <c r="B191" i="1" a="1"/>
  <c r="B175" i="1" a="1"/>
  <c r="B355" i="1" a="1"/>
  <c r="B327" i="1" a="1"/>
  <c r="B326" i="1" a="1"/>
  <c r="B491" i="1" a="1"/>
  <c r="B461" i="1" a="1"/>
  <c r="B445" i="1" a="1"/>
  <c r="B396" i="1" a="1"/>
  <c r="B379" i="1" a="1"/>
  <c r="B367" i="1" a="1"/>
  <c r="B356" i="1" a="1"/>
  <c r="B436" i="1" a="1"/>
  <c r="B419" i="1" a="1"/>
  <c r="B509" i="1" a="1"/>
  <c r="B457" i="1" a="1"/>
  <c r="B525" i="1" a="1"/>
  <c r="B405" i="1" a="1"/>
  <c r="B400" i="1" a="1"/>
  <c r="B398" i="1" a="1"/>
  <c r="B372" i="1" a="1"/>
  <c r="B363" i="1" a="1"/>
  <c r="B345" i="1" a="1"/>
  <c r="B318" i="1" a="1"/>
  <c r="B317" i="1" a="1"/>
  <c r="B430" i="1" a="1"/>
  <c r="B399" i="1" a="1"/>
  <c r="B364" i="1" a="1"/>
  <c r="B453" i="1" a="1"/>
  <c r="B427" i="1" a="1"/>
  <c r="B516" i="1" a="1"/>
  <c r="B376" i="1" a="1"/>
  <c r="B335" i="1" a="1"/>
  <c r="B301" i="1" a="1"/>
  <c r="B292" i="1" a="1"/>
  <c r="B290" i="1" a="1"/>
  <c r="B284" i="1" a="1"/>
  <c r="B283" i="1" a="1"/>
  <c r="B273" i="1" a="1"/>
  <c r="B244" i="1" a="1"/>
  <c r="B228" i="1" a="1"/>
  <c r="B212" i="1" a="1"/>
  <c r="B196" i="1" a="1"/>
  <c r="B180" i="1" a="1"/>
  <c r="B167" i="1" a="1"/>
  <c r="B151" i="1" a="1"/>
  <c r="B135" i="1" a="1"/>
  <c r="B357" i="1" a="1"/>
  <c r="B348" i="1" a="1"/>
  <c r="B312" i="1" a="1"/>
  <c r="B302" i="1" a="1"/>
  <c r="B297" i="1" a="1"/>
  <c r="B277" i="1" a="1"/>
  <c r="B276" i="1" a="1"/>
  <c r="B275" i="1" a="1"/>
  <c r="B256" i="1" a="1"/>
  <c r="B249" i="1" a="1"/>
  <c r="B238" i="1" a="1"/>
  <c r="B233" i="1" a="1"/>
  <c r="B222" i="1" a="1"/>
  <c r="B217" i="1" a="1"/>
  <c r="B206" i="1" a="1"/>
  <c r="B201" i="1" a="1"/>
  <c r="B190" i="1" a="1"/>
  <c r="B185" i="1" a="1"/>
  <c r="B174" i="1" a="1"/>
  <c r="B170" i="1" a="1"/>
  <c r="B154" i="1" a="1"/>
  <c r="B138" i="1" a="1"/>
  <c r="B122" i="1" a="1"/>
  <c r="B106" i="1" a="1"/>
  <c r="B431" i="1" a="1"/>
  <c r="B370" i="1" a="1"/>
  <c r="B361" i="1" a="1"/>
  <c r="B332" i="1" a="1"/>
  <c r="B319" i="1" a="1"/>
  <c r="B271" i="1" a="1"/>
  <c r="B157" i="1" a="1"/>
  <c r="B141" i="1" a="1"/>
  <c r="B125" i="1" a="1"/>
  <c r="B109" i="1" a="1"/>
  <c r="B336" i="1" a="1"/>
  <c r="B313" i="1" a="1"/>
  <c r="B299" i="1" a="1"/>
  <c r="B270" i="1" a="1"/>
  <c r="B243" i="1" a="1"/>
  <c r="B227" i="1" a="1"/>
  <c r="B414" i="1" a="1"/>
  <c r="B340" i="1" a="1"/>
  <c r="B329" i="1" a="1"/>
  <c r="B300" i="1" a="1"/>
  <c r="B268" i="1" a="1"/>
  <c r="B438" i="1" a="1"/>
  <c r="B383" i="1" a="1"/>
  <c r="B371" i="1" a="1"/>
  <c r="B265" i="1" a="1"/>
  <c r="B341" i="1" a="1"/>
  <c r="B337" i="1" a="1"/>
  <c r="B323" i="1" a="1"/>
  <c r="B307" i="1" a="1"/>
  <c r="B306" i="1" a="1"/>
  <c r="B406" i="1" a="1"/>
  <c r="B369" i="1" a="1"/>
  <c r="B338" i="1" a="1"/>
  <c r="B324" i="1" a="1"/>
  <c r="B308" i="1" a="1"/>
  <c r="B404" i="1" a="1"/>
  <c r="B342" i="1" a="1"/>
  <c r="B331" i="1" a="1"/>
  <c r="B350" i="1" a="1"/>
  <c r="B286" i="1" a="1"/>
  <c r="B309" i="1" a="1"/>
  <c r="B262" i="1" a="1"/>
  <c r="B253" i="1" a="1"/>
  <c r="B245" i="1" a="1"/>
  <c r="B352" i="1" a="1"/>
  <c r="B230" i="1" a="1"/>
  <c r="B225" i="1" a="1"/>
  <c r="B224" i="1" a="1"/>
  <c r="B263" i="1" a="1"/>
  <c r="B232" i="1" a="1"/>
  <c r="B231" i="1" a="1"/>
  <c r="B219" i="1" a="1"/>
  <c r="B187" i="1" a="1"/>
  <c r="B168" i="1" a="1"/>
  <c r="B145" i="1" a="1"/>
  <c r="B144" i="1" a="1"/>
  <c r="B137" i="1" a="1"/>
  <c r="B111" i="1" a="1"/>
  <c r="B97" i="1" a="1"/>
  <c r="B81" i="1" a="1"/>
  <c r="B65" i="1" a="1"/>
  <c r="B424" i="1" a="1"/>
  <c r="B254" i="1" a="1"/>
  <c r="B246" i="1" a="1"/>
  <c r="B218" i="1" a="1"/>
  <c r="B216" i="1" a="1"/>
  <c r="B186" i="1" a="1"/>
  <c r="B184" i="1" a="1"/>
  <c r="B152" i="1" a="1"/>
  <c r="B129" i="1" a="1"/>
  <c r="B128" i="1" a="1"/>
  <c r="B121" i="1" a="1"/>
  <c r="B116" i="1" a="1"/>
  <c r="B105" i="1" a="1"/>
  <c r="B100" i="1" a="1"/>
  <c r="B84" i="1" a="1"/>
  <c r="B68" i="1" a="1"/>
  <c r="B52" i="1" a="1"/>
  <c r="B36" i="1" a="1"/>
  <c r="B20" i="1" a="1"/>
  <c r="B259" i="1" a="1"/>
  <c r="B247" i="1" a="1"/>
  <c r="B234" i="1" a="1"/>
  <c r="B213" i="1" a="1"/>
  <c r="B210" i="1" a="1"/>
  <c r="B181" i="1" a="1"/>
  <c r="B178" i="1" a="1"/>
  <c r="B136" i="1" a="1"/>
  <c r="B87" i="1" a="1"/>
  <c r="B71" i="1" a="1"/>
  <c r="B55" i="1" a="1"/>
  <c r="B39" i="1" a="1"/>
  <c r="B23" i="1" a="1"/>
  <c r="B390" i="1" a="1"/>
  <c r="B281" i="1" a="1"/>
  <c r="B248" i="1" a="1"/>
  <c r="B235" i="1" a="1"/>
  <c r="B215" i="1" a="1"/>
  <c r="B214" i="1" a="1"/>
  <c r="B211" i="1" a="1"/>
  <c r="B183" i="1" a="1"/>
  <c r="B182" i="1" a="1"/>
  <c r="B179" i="1" a="1"/>
  <c r="B392" i="1" a="1"/>
  <c r="B315" i="1" a="1"/>
  <c r="B237" i="1" a="1"/>
  <c r="B347" i="1" a="1"/>
  <c r="B305" i="1" a="1"/>
  <c r="B264" i="1" a="1"/>
  <c r="B205" i="1" a="1"/>
  <c r="B173" i="1" a="1"/>
  <c r="B285" i="1" a="1"/>
  <c r="B242" i="1" a="1"/>
  <c r="B203" i="1" a="1"/>
  <c r="B251" i="1" a="1"/>
  <c r="B294" i="1" a="1"/>
  <c r="B291" i="1" a="1"/>
  <c r="B199" i="1" a="1"/>
  <c r="B198" i="1" a="1"/>
  <c r="B195" i="1" a="1"/>
  <c r="B321" i="1" a="1"/>
  <c r="B258" i="1" a="1"/>
  <c r="B241" i="1" a="1"/>
  <c r="B229" i="1" a="1"/>
  <c r="B360" i="1" a="1"/>
  <c r="B221" i="1" a="1"/>
  <c r="B189" i="1" a="1"/>
  <c r="B287" i="1" a="1"/>
  <c r="B257" i="1" a="1"/>
  <c r="B197" i="1" a="1"/>
  <c r="B171" i="1" a="1"/>
  <c r="B108" i="1" a="1"/>
  <c r="B107" i="1" a="1"/>
  <c r="B104" i="1" a="1"/>
  <c r="B88" i="1" a="1"/>
  <c r="B261" i="1" a="1"/>
  <c r="B202" i="1" a="1"/>
  <c r="B165" i="1" a="1"/>
  <c r="B164" i="1" a="1"/>
  <c r="B79" i="1" a="1"/>
  <c r="B72" i="1" a="1"/>
  <c r="B47" i="1" a="1"/>
  <c r="B31" i="1" a="1"/>
  <c r="B15" i="1" a="1"/>
  <c r="B3" i="1" a="1"/>
  <c r="B374" i="1" a="1"/>
  <c r="B267" i="1" a="1"/>
  <c r="B200" i="1" a="1"/>
  <c r="B177" i="1" a="1"/>
  <c r="B94" i="1" a="1"/>
  <c r="B63" i="1" a="1"/>
  <c r="B293" i="1" a="1"/>
  <c r="B166" i="1" a="1"/>
  <c r="B86" i="1" a="1"/>
  <c r="B57" i="1" a="1"/>
  <c r="B41" i="1" a="1"/>
  <c r="B25" i="1" a="1"/>
  <c r="B9" i="1" a="1"/>
  <c r="B316" i="1" a="1"/>
  <c r="B226" i="1" a="1"/>
  <c r="B103" i="1" a="1"/>
  <c r="B102" i="1" a="1"/>
  <c r="B93" i="1" a="1"/>
  <c r="B78" i="1" a="1"/>
  <c r="B70" i="1" a="1"/>
  <c r="B51" i="1" a="1"/>
  <c r="B46" i="1" a="1"/>
  <c r="B35" i="1" a="1"/>
  <c r="B30" i="1" a="1"/>
  <c r="B19" i="1" a="1"/>
  <c r="B14" i="1" a="1"/>
  <c r="B101" i="1" a="1"/>
  <c r="B85" i="1" a="1"/>
  <c r="B77" i="1" a="1"/>
  <c r="B62" i="1" a="1"/>
  <c r="B278" i="1" a="1"/>
  <c r="B192" i="1" a="1"/>
  <c r="B69" i="1" a="1"/>
  <c r="B61" i="1" a="1"/>
  <c r="B56" i="1" a="1"/>
  <c r="B45" i="1" a="1"/>
  <c r="B260" i="1" a="1"/>
  <c r="B99" i="1" a="1"/>
  <c r="B92" i="1" a="1"/>
  <c r="B50" i="1" a="1"/>
  <c r="B208" i="1" a="1"/>
  <c r="B120" i="1" a="1"/>
  <c r="B401" i="1" a="1"/>
  <c r="B169" i="1" a="1"/>
  <c r="B160" i="1" a="1"/>
  <c r="B158" i="1" a="1"/>
  <c r="B133" i="1" a="1"/>
  <c r="B131" i="1" a="1"/>
  <c r="B124" i="1" a="1"/>
  <c r="B123" i="1" a="1"/>
  <c r="B75" i="1" a="1"/>
  <c r="B74" i="1" a="1"/>
  <c r="B67" i="1" a="1"/>
  <c r="B60" i="1" a="1"/>
  <c r="B44" i="1" a="1"/>
  <c r="B193" i="1" a="1"/>
  <c r="B159" i="1" a="1"/>
  <c r="B153" i="1" a="1"/>
  <c r="B147" i="1" a="1"/>
  <c r="B132" i="1" a="1"/>
  <c r="B130" i="1" a="1"/>
  <c r="B127" i="1" a="1"/>
  <c r="B115" i="1" a="1"/>
  <c r="B82" i="1" a="1"/>
  <c r="B54" i="1" a="1"/>
  <c r="B49" i="1" a="1"/>
  <c r="B38" i="1" a="1"/>
  <c r="B33" i="1" a="1"/>
  <c r="B22" i="1" a="1"/>
  <c r="B17" i="1" a="1"/>
  <c r="B250" i="1" a="1"/>
  <c r="B161" i="1" a="1"/>
  <c r="B155" i="1" a="1"/>
  <c r="B150" i="1" a="1"/>
  <c r="B146" i="1" a="1"/>
  <c r="B143" i="1" a="1"/>
  <c r="B119" i="1" a="1"/>
  <c r="B118" i="1" a="1"/>
  <c r="B112" i="1" a="1"/>
  <c r="B66" i="1" a="1"/>
  <c r="B4" i="1" a="1"/>
  <c r="B194" i="1" a="1"/>
  <c r="B156" i="1" a="1"/>
  <c r="B149" i="1" a="1"/>
  <c r="B148" i="1" a="1"/>
  <c r="B142" i="1" a="1"/>
  <c r="B140" i="1" a="1"/>
  <c r="B139" i="1" a="1"/>
  <c r="B126" i="1" a="1"/>
  <c r="B117" i="1" a="1"/>
  <c r="B96" i="1" a="1"/>
  <c r="B59" i="1" a="1"/>
  <c r="B343" i="1" a="1"/>
  <c r="B209" i="1" a="1"/>
  <c r="B176" i="1" a="1"/>
  <c r="B163" i="1" a="1"/>
  <c r="B162" i="1" a="1"/>
  <c r="B114" i="1" a="1"/>
  <c r="B113" i="1" a="1"/>
  <c r="B110" i="1" a="1"/>
  <c r="B89" i="1" a="1"/>
  <c r="B58" i="1" a="1"/>
  <c r="B53" i="1" a="1"/>
  <c r="B48" i="1" a="1"/>
  <c r="B134" i="1" a="1"/>
  <c r="B83" i="1" a="1"/>
  <c r="B6" i="1" a="1"/>
  <c r="B5" i="1" a="1"/>
  <c r="B37" i="1" a="1"/>
  <c r="B24" i="1" a="1"/>
  <c r="B16" i="1" a="1"/>
  <c r="B240" i="1" a="1"/>
  <c r="B10" i="1" a="1"/>
  <c r="B8" i="1" a="1"/>
  <c r="B42" i="1" a="1"/>
  <c r="B32" i="1" a="1"/>
  <c r="B26" i="1" a="1"/>
  <c r="B18" i="1" a="1"/>
  <c r="B13" i="1" a="1"/>
  <c r="B43" i="1" a="1"/>
  <c r="B98" i="1" a="1"/>
  <c r="B91" i="1" a="1"/>
  <c r="B34" i="1" a="1"/>
  <c r="B11" i="1" a="1"/>
  <c r="B12" i="1" a="1"/>
  <c r="B29" i="1" a="1"/>
  <c r="B21" i="1" a="1"/>
  <c r="B2" i="1" a="1"/>
  <c r="B80" i="1" a="1"/>
  <c r="B28" i="1" a="1"/>
  <c r="B40" i="1" a="1"/>
  <c r="B73" i="1" a="1"/>
  <c r="B90" i="1" a="1"/>
  <c r="B64" i="1" a="1"/>
  <c r="B27" i="1" a="1"/>
  <c r="B95" i="1" a="1"/>
  <c r="B76" i="1" a="1"/>
  <c r="B7" i="1" a="1"/>
  <c r="I124" i="1" l="1"/>
  <c r="J124" i="1" s="1"/>
  <c r="H127" i="1"/>
  <c r="H535" i="1"/>
  <c r="I417" i="1"/>
  <c r="J417" i="1" s="1"/>
  <c r="H731" i="1"/>
  <c r="I945" i="1"/>
  <c r="J945" i="1" s="1"/>
  <c r="H270" i="1"/>
  <c r="H448" i="1"/>
  <c r="H171" i="1"/>
  <c r="H569" i="1"/>
  <c r="H298" i="1"/>
  <c r="H522" i="1"/>
  <c r="H481" i="1"/>
  <c r="I564" i="1"/>
  <c r="J564" i="1" s="1"/>
  <c r="I679" i="1"/>
  <c r="I682" i="1"/>
  <c r="J682" i="1" s="1"/>
  <c r="J893" i="1"/>
  <c r="H320" i="1"/>
  <c r="H44" i="1"/>
  <c r="H449" i="1"/>
  <c r="I924" i="1"/>
  <c r="J924" i="1" s="1"/>
  <c r="H769" i="1"/>
  <c r="H572" i="1"/>
  <c r="I890" i="1"/>
  <c r="J890" i="1" s="1"/>
  <c r="H429" i="1"/>
  <c r="H359" i="1"/>
  <c r="H15" i="1"/>
  <c r="H188" i="1"/>
  <c r="H940" i="1"/>
  <c r="H875" i="1"/>
  <c r="H953" i="1"/>
  <c r="H205" i="1"/>
  <c r="H208" i="1"/>
  <c r="H278" i="1"/>
  <c r="I303" i="1"/>
  <c r="J303" i="1" s="1"/>
  <c r="H403" i="1"/>
  <c r="H483" i="1"/>
  <c r="H722" i="1"/>
  <c r="H734" i="1"/>
  <c r="H778" i="1"/>
  <c r="H781" i="1"/>
  <c r="H869" i="1"/>
  <c r="H580" i="1"/>
  <c r="H121" i="1"/>
  <c r="I456" i="1"/>
  <c r="J456" i="1" s="1"/>
  <c r="H465" i="1"/>
  <c r="H633" i="1"/>
  <c r="H112" i="1"/>
  <c r="H165" i="1"/>
  <c r="H587" i="1"/>
  <c r="H628" i="1"/>
  <c r="H954" i="1"/>
  <c r="H109" i="1"/>
  <c r="I25" i="1"/>
  <c r="J25" i="1" s="1"/>
  <c r="H316" i="1"/>
  <c r="H415" i="1"/>
  <c r="H664" i="1"/>
  <c r="H66" i="1"/>
  <c r="H143" i="1"/>
  <c r="H186" i="1"/>
  <c r="H375" i="1"/>
  <c r="H490" i="1"/>
  <c r="H608" i="1"/>
  <c r="H707" i="1"/>
  <c r="H762" i="1"/>
  <c r="H851" i="1"/>
  <c r="H857" i="1"/>
  <c r="H893" i="1"/>
  <c r="H79" i="1"/>
  <c r="H451" i="1"/>
  <c r="H110" i="1"/>
  <c r="I775" i="1"/>
  <c r="J775" i="1" s="1"/>
  <c r="I903" i="1"/>
  <c r="J903" i="1" s="1"/>
  <c r="I70" i="1"/>
  <c r="J70" i="1" s="1"/>
  <c r="H255" i="1"/>
  <c r="I702" i="1"/>
  <c r="J702" i="1" s="1"/>
  <c r="H997" i="1"/>
  <c r="H187" i="1"/>
  <c r="H416" i="1"/>
  <c r="I431" i="1"/>
  <c r="J431" i="1" s="1"/>
  <c r="H708" i="1"/>
  <c r="H852" i="1"/>
  <c r="I946" i="1"/>
  <c r="J946" i="1" s="1"/>
  <c r="H952" i="1"/>
  <c r="I33" i="1"/>
  <c r="J33" i="1" s="1"/>
  <c r="H55" i="1"/>
  <c r="H355" i="1"/>
  <c r="H265" i="1"/>
  <c r="I383" i="1"/>
  <c r="J383" i="1" s="1"/>
  <c r="H392" i="1"/>
  <c r="H498" i="1"/>
  <c r="H619" i="1"/>
  <c r="I622" i="1"/>
  <c r="J622" i="1" s="1"/>
  <c r="H706" i="1"/>
  <c r="H831" i="1"/>
  <c r="H889" i="1"/>
  <c r="H935" i="1"/>
  <c r="I411" i="1"/>
  <c r="J411" i="1" s="1"/>
  <c r="I892" i="1"/>
  <c r="J892" i="1" s="1"/>
  <c r="I941" i="1"/>
  <c r="J941" i="1" s="1"/>
  <c r="I209" i="1"/>
  <c r="J209" i="1" s="1"/>
  <c r="H256" i="1"/>
  <c r="H447" i="1"/>
  <c r="H607" i="1"/>
  <c r="H709" i="1"/>
  <c r="H977" i="1"/>
  <c r="H998" i="1"/>
  <c r="I813" i="1"/>
  <c r="J813" i="1" s="1"/>
  <c r="H816" i="1"/>
  <c r="H838" i="1"/>
  <c r="I688" i="1"/>
  <c r="J688" i="1" s="1"/>
  <c r="H4" i="1"/>
  <c r="H10" i="1"/>
  <c r="H61" i="1"/>
  <c r="I111" i="1"/>
  <c r="J111" i="1" s="1"/>
  <c r="H452" i="1"/>
  <c r="H478" i="1"/>
  <c r="J625" i="1"/>
  <c r="I676" i="1"/>
  <c r="J676" i="1" s="1"/>
  <c r="H850" i="1"/>
  <c r="I49" i="1"/>
  <c r="J49" i="1" s="1"/>
  <c r="I248" i="1"/>
  <c r="J248" i="1" s="1"/>
  <c r="I268" i="1"/>
  <c r="J268" i="1" s="1"/>
  <c r="H309" i="1"/>
  <c r="H394" i="1"/>
  <c r="H516" i="1"/>
  <c r="H348" i="1"/>
  <c r="H532" i="1"/>
  <c r="H549" i="1"/>
  <c r="H784" i="1"/>
  <c r="H807" i="1"/>
  <c r="H195" i="1"/>
  <c r="H225" i="1"/>
  <c r="H301" i="1"/>
  <c r="H336" i="1"/>
  <c r="I351" i="1"/>
  <c r="J351" i="1" s="1"/>
  <c r="H470" i="1"/>
  <c r="H508" i="1"/>
  <c r="H555" i="1"/>
  <c r="I558" i="1"/>
  <c r="J558" i="1" s="1"/>
  <c r="H711" i="1"/>
  <c r="H752" i="1"/>
  <c r="H764" i="1"/>
  <c r="H988" i="1"/>
  <c r="H154" i="1"/>
  <c r="H252" i="1"/>
  <c r="H296" i="1"/>
  <c r="H307" i="1"/>
  <c r="H395" i="1"/>
  <c r="H410" i="1"/>
  <c r="H445" i="1"/>
  <c r="H517" i="1"/>
  <c r="H582" i="1"/>
  <c r="H585" i="1"/>
  <c r="H603" i="1"/>
  <c r="H623" i="1"/>
  <c r="I17" i="1"/>
  <c r="J17" i="1" s="1"/>
  <c r="H264" i="1"/>
  <c r="I287" i="1"/>
  <c r="J287" i="1" s="1"/>
  <c r="H343" i="1"/>
  <c r="H366" i="1"/>
  <c r="H462" i="1"/>
  <c r="I588" i="1"/>
  <c r="J588" i="1" s="1"/>
  <c r="I600" i="1"/>
  <c r="J600" i="1" s="1"/>
  <c r="H720" i="1"/>
  <c r="H974" i="1"/>
  <c r="H166" i="1"/>
  <c r="I281" i="1"/>
  <c r="J281" i="1" s="1"/>
  <c r="I334" i="1"/>
  <c r="J334" i="1" s="1"/>
  <c r="H369" i="1"/>
  <c r="H494" i="1"/>
  <c r="H638" i="1"/>
  <c r="I680" i="1"/>
  <c r="J680" i="1" s="1"/>
  <c r="I895" i="1"/>
  <c r="J895" i="1" s="1"/>
  <c r="H907" i="1"/>
  <c r="I913" i="1"/>
  <c r="J913" i="1" s="1"/>
  <c r="H663" i="1"/>
  <c r="H695" i="1"/>
  <c r="H837" i="1"/>
  <c r="H980" i="1"/>
  <c r="H89" i="1"/>
  <c r="I241" i="1"/>
  <c r="J241" i="1" s="1"/>
  <c r="H314" i="1"/>
  <c r="H621" i="1"/>
  <c r="H788" i="1"/>
  <c r="H840" i="1"/>
  <c r="H864" i="1"/>
  <c r="H928" i="1"/>
  <c r="H937" i="1"/>
  <c r="H6" i="1"/>
  <c r="H140" i="1"/>
  <c r="H172" i="1"/>
  <c r="H305" i="1"/>
  <c r="H352" i="1"/>
  <c r="H515" i="1"/>
  <c r="H542" i="1"/>
  <c r="H18" i="1"/>
  <c r="H253" i="1"/>
  <c r="H294" i="1"/>
  <c r="H399" i="1"/>
  <c r="I583" i="1"/>
  <c r="J583" i="1" s="1"/>
  <c r="H899" i="1"/>
  <c r="H30" i="1"/>
  <c r="H78" i="1"/>
  <c r="H279" i="1"/>
  <c r="H288" i="1"/>
  <c r="H300" i="1"/>
  <c r="I332" i="1"/>
  <c r="J332" i="1" s="1"/>
  <c r="I367" i="1"/>
  <c r="J367" i="1" s="1"/>
  <c r="H373" i="1"/>
  <c r="H446" i="1"/>
  <c r="H463" i="1"/>
  <c r="I486" i="1"/>
  <c r="J486" i="1" s="1"/>
  <c r="H545" i="1"/>
  <c r="H760" i="1"/>
  <c r="J870" i="1"/>
  <c r="H896" i="1"/>
  <c r="H943" i="1"/>
  <c r="H200" i="1"/>
  <c r="H203" i="1"/>
  <c r="H528" i="1"/>
  <c r="I613" i="1"/>
  <c r="J613" i="1" s="1"/>
  <c r="H757" i="1"/>
  <c r="I783" i="1"/>
  <c r="J783" i="1" s="1"/>
  <c r="H360" i="1"/>
  <c r="H405" i="1"/>
  <c r="H437" i="1"/>
  <c r="H753" i="1"/>
  <c r="H47" i="1"/>
  <c r="H72" i="1"/>
  <c r="H90" i="1"/>
  <c r="H96" i="1"/>
  <c r="H107" i="1"/>
  <c r="H157" i="1"/>
  <c r="I178" i="1"/>
  <c r="J178" i="1" s="1"/>
  <c r="H276" i="1"/>
  <c r="H295" i="1"/>
  <c r="I333" i="1"/>
  <c r="J333" i="1" s="1"/>
  <c r="H387" i="1"/>
  <c r="H442" i="1"/>
  <c r="H492" i="1"/>
  <c r="H541" i="1"/>
  <c r="H659" i="1"/>
  <c r="H662" i="1"/>
  <c r="H801" i="1"/>
  <c r="H811" i="1"/>
  <c r="I891" i="1"/>
  <c r="J891" i="1" s="1"/>
  <c r="I958" i="1"/>
  <c r="J958" i="1" s="1"/>
  <c r="H538" i="1"/>
  <c r="H562" i="1"/>
  <c r="H819" i="1"/>
  <c r="H835" i="1"/>
  <c r="H846" i="1"/>
  <c r="H67" i="1"/>
  <c r="H217" i="1"/>
  <c r="H250" i="1"/>
  <c r="H308" i="1"/>
  <c r="J374" i="1"/>
  <c r="I379" i="1"/>
  <c r="J379" i="1" s="1"/>
  <c r="H385" i="1"/>
  <c r="H455" i="1"/>
  <c r="H487" i="1"/>
  <c r="H519" i="1"/>
  <c r="H627" i="1"/>
  <c r="H737" i="1"/>
  <c r="H59" i="1"/>
  <c r="H635" i="1"/>
  <c r="H713" i="1"/>
  <c r="H817" i="1"/>
  <c r="H833" i="1"/>
  <c r="H986" i="1"/>
  <c r="H104" i="1"/>
  <c r="H400" i="1"/>
  <c r="I45" i="1"/>
  <c r="J45" i="1" s="1"/>
  <c r="I75" i="1"/>
  <c r="J75" i="1" s="1"/>
  <c r="H119" i="1"/>
  <c r="H155" i="1"/>
  <c r="H215" i="1"/>
  <c r="H245" i="1"/>
  <c r="H290" i="1"/>
  <c r="H377" i="1"/>
  <c r="I414" i="1"/>
  <c r="J414" i="1" s="1"/>
  <c r="H433" i="1"/>
  <c r="I440" i="1"/>
  <c r="J440" i="1" s="1"/>
  <c r="J461" i="1"/>
  <c r="H474" i="1"/>
  <c r="H604" i="1"/>
  <c r="H646" i="1"/>
  <c r="H671" i="1"/>
  <c r="H724" i="1"/>
  <c r="H727" i="1"/>
  <c r="H791" i="1"/>
  <c r="H796" i="1"/>
  <c r="H844" i="1"/>
  <c r="H854" i="1"/>
  <c r="H922" i="1"/>
  <c r="H34" i="1"/>
  <c r="I40" i="1"/>
  <c r="J40" i="1" s="1"/>
  <c r="H83" i="1"/>
  <c r="H108" i="1"/>
  <c r="I122" i="1"/>
  <c r="J122" i="1" s="1"/>
  <c r="H168" i="1"/>
  <c r="H182" i="1"/>
  <c r="H193" i="1"/>
  <c r="H207" i="1"/>
  <c r="H258" i="1"/>
  <c r="H393" i="1"/>
  <c r="H438" i="1"/>
  <c r="H536" i="1"/>
  <c r="H571" i="1"/>
  <c r="H612" i="1"/>
  <c r="H703" i="1"/>
  <c r="H716" i="1"/>
  <c r="H776" i="1"/>
  <c r="H825" i="1"/>
  <c r="H849" i="1"/>
  <c r="I989" i="1"/>
  <c r="J989" i="1" s="1"/>
  <c r="H26" i="1"/>
  <c r="H65" i="1"/>
  <c r="H218" i="1"/>
  <c r="I401" i="1"/>
  <c r="J401" i="1" s="1"/>
  <c r="H422" i="1"/>
  <c r="J978" i="1"/>
  <c r="H992" i="1"/>
  <c r="H48" i="1"/>
  <c r="I73" i="1"/>
  <c r="J73" i="1" s="1"/>
  <c r="I86" i="1"/>
  <c r="J86" i="1" s="1"/>
  <c r="H133" i="1"/>
  <c r="H232" i="1"/>
  <c r="H388" i="1"/>
  <c r="H391" i="1"/>
  <c r="H436" i="1"/>
  <c r="H477" i="1"/>
  <c r="H666" i="1"/>
  <c r="H674" i="1"/>
  <c r="H687" i="1"/>
  <c r="I701" i="1"/>
  <c r="J701" i="1" s="1"/>
  <c r="H733" i="1"/>
  <c r="I749" i="1"/>
  <c r="J749" i="1" s="1"/>
  <c r="H794" i="1"/>
  <c r="H823" i="1"/>
  <c r="I847" i="1"/>
  <c r="J847" i="1" s="1"/>
  <c r="H860" i="1"/>
  <c r="H873" i="1"/>
  <c r="H906" i="1"/>
  <c r="H976" i="1"/>
  <c r="H5" i="1"/>
  <c r="I57" i="1"/>
  <c r="J57" i="1" s="1"/>
  <c r="H60" i="1"/>
  <c r="I103" i="1"/>
  <c r="J103" i="1" s="1"/>
  <c r="H136" i="1"/>
  <c r="H161" i="1"/>
  <c r="H199" i="1"/>
  <c r="H299" i="1"/>
  <c r="H315" i="1"/>
  <c r="H318" i="1"/>
  <c r="H356" i="1"/>
  <c r="I396" i="1"/>
  <c r="J396" i="1" s="1"/>
  <c r="H425" i="1"/>
  <c r="H459" i="1"/>
  <c r="H466" i="1"/>
  <c r="H655" i="1"/>
  <c r="J677" i="1"/>
  <c r="H744" i="1"/>
  <c r="I763" i="1"/>
  <c r="J763" i="1" s="1"/>
  <c r="H876" i="1"/>
  <c r="H962" i="1"/>
  <c r="H38" i="1"/>
  <c r="H128" i="1"/>
  <c r="I156" i="1"/>
  <c r="J156" i="1" s="1"/>
  <c r="I174" i="1"/>
  <c r="J174" i="1" s="1"/>
  <c r="H183" i="1"/>
  <c r="H210" i="1"/>
  <c r="H227" i="1"/>
  <c r="H275" i="1"/>
  <c r="H280" i="1"/>
  <c r="H291" i="1"/>
  <c r="H297" i="1"/>
  <c r="H362" i="1"/>
  <c r="H404" i="1"/>
  <c r="H407" i="1"/>
  <c r="H464" i="1"/>
  <c r="H499" i="1"/>
  <c r="H696" i="1"/>
  <c r="H736" i="1"/>
  <c r="H84" i="1"/>
  <c r="I106" i="1"/>
  <c r="J106" i="1" s="1"/>
  <c r="H131" i="1"/>
  <c r="H254" i="1"/>
  <c r="H259" i="1"/>
  <c r="H262" i="1"/>
  <c r="J330" i="1"/>
  <c r="H340" i="1"/>
  <c r="H475" i="1"/>
  <c r="H548" i="1"/>
  <c r="H647" i="1"/>
  <c r="H672" i="1"/>
  <c r="I704" i="1"/>
  <c r="J704" i="1" s="1"/>
  <c r="I717" i="1"/>
  <c r="J717" i="1" s="1"/>
  <c r="H787" i="1"/>
  <c r="H805" i="1"/>
  <c r="H879" i="1"/>
  <c r="H931" i="1"/>
  <c r="H115" i="1"/>
  <c r="H354" i="1"/>
  <c r="H357" i="1"/>
  <c r="H554" i="1"/>
  <c r="H639" i="1"/>
  <c r="H848" i="1"/>
  <c r="H921" i="1"/>
  <c r="H982" i="1"/>
  <c r="H996" i="1"/>
  <c r="H192" i="1"/>
  <c r="I192" i="1"/>
  <c r="J192" i="1" s="1"/>
  <c r="H570" i="1"/>
  <c r="I570" i="1"/>
  <c r="J570" i="1" s="1"/>
  <c r="I77" i="1"/>
  <c r="J77" i="1" s="1"/>
  <c r="H77" i="1"/>
  <c r="I219" i="1"/>
  <c r="J219" i="1" s="1"/>
  <c r="H246" i="1"/>
  <c r="I267" i="1"/>
  <c r="J267" i="1" s="1"/>
  <c r="H267" i="1"/>
  <c r="H312" i="1"/>
  <c r="I324" i="1"/>
  <c r="J324" i="1" s="1"/>
  <c r="H324" i="1"/>
  <c r="I406" i="1"/>
  <c r="J406" i="1" s="1"/>
  <c r="H406" i="1"/>
  <c r="I972" i="1"/>
  <c r="J972" i="1" s="1"/>
  <c r="H972" i="1"/>
  <c r="I471" i="1"/>
  <c r="J471" i="1" s="1"/>
  <c r="H471" i="1"/>
  <c r="I743" i="1"/>
  <c r="J743" i="1" s="1"/>
  <c r="H743" i="1"/>
  <c r="H948" i="1"/>
  <c r="I206" i="1"/>
  <c r="J206" i="1" s="1"/>
  <c r="H35" i="1"/>
  <c r="I176" i="1"/>
  <c r="J176" i="1" s="1"/>
  <c r="H176" i="1"/>
  <c r="I257" i="1"/>
  <c r="J257" i="1" s="1"/>
  <c r="H257" i="1"/>
  <c r="H273" i="1"/>
  <c r="I531" i="1"/>
  <c r="J531" i="1" s="1"/>
  <c r="H531" i="1"/>
  <c r="I692" i="1"/>
  <c r="J692" i="1" s="1"/>
  <c r="H692" i="1"/>
  <c r="I310" i="1"/>
  <c r="J310" i="1" s="1"/>
  <c r="I337" i="1"/>
  <c r="J337" i="1" s="1"/>
  <c r="I563" i="1"/>
  <c r="J563" i="1" s="1"/>
  <c r="H563" i="1"/>
  <c r="I959" i="1"/>
  <c r="J959" i="1" s="1"/>
  <c r="H959" i="1"/>
  <c r="I41" i="1"/>
  <c r="J41" i="1" s="1"/>
  <c r="H41" i="1"/>
  <c r="I204" i="1"/>
  <c r="J204" i="1" s="1"/>
  <c r="I94" i="1"/>
  <c r="J94" i="1" s="1"/>
  <c r="I335" i="1"/>
  <c r="J335" i="1" s="1"/>
  <c r="I365" i="1"/>
  <c r="J365" i="1" s="1"/>
  <c r="H365" i="1"/>
  <c r="I690" i="1"/>
  <c r="J690" i="1" s="1"/>
  <c r="H690" i="1"/>
  <c r="H23" i="1"/>
  <c r="I384" i="1"/>
  <c r="J384" i="1" s="1"/>
  <c r="H384" i="1"/>
  <c r="I636" i="1"/>
  <c r="J636" i="1" s="1"/>
  <c r="H636" i="1"/>
  <c r="I644" i="1"/>
  <c r="J644" i="1" s="1"/>
  <c r="H644" i="1"/>
  <c r="I52" i="1"/>
  <c r="J52" i="1" s="1"/>
  <c r="H52" i="1"/>
  <c r="I224" i="1"/>
  <c r="J224" i="1" s="1"/>
  <c r="H224" i="1"/>
  <c r="I237" i="1"/>
  <c r="J237" i="1" s="1"/>
  <c r="H237" i="1"/>
  <c r="I284" i="1"/>
  <c r="J284" i="1" s="1"/>
  <c r="H502" i="1"/>
  <c r="I502" i="1"/>
  <c r="J502" i="1" s="1"/>
  <c r="I123" i="1"/>
  <c r="J123" i="1" s="1"/>
  <c r="H123" i="1"/>
  <c r="I293" i="1"/>
  <c r="J293" i="1" s="1"/>
  <c r="H293" i="1"/>
  <c r="H331" i="1"/>
  <c r="I331" i="1"/>
  <c r="J331" i="1" s="1"/>
  <c r="H594" i="1"/>
  <c r="I871" i="1"/>
  <c r="J871" i="1" s="1"/>
  <c r="H871" i="1"/>
  <c r="I286" i="1"/>
  <c r="J286" i="1" s="1"/>
  <c r="H286" i="1"/>
  <c r="J58" i="1"/>
  <c r="I87" i="1"/>
  <c r="J87" i="1" s="1"/>
  <c r="H87" i="1"/>
  <c r="H151" i="1"/>
  <c r="I251" i="1"/>
  <c r="J251" i="1" s="1"/>
  <c r="H251" i="1"/>
  <c r="I586" i="1"/>
  <c r="J586" i="1" s="1"/>
  <c r="H586" i="1"/>
  <c r="I650" i="1"/>
  <c r="J650" i="1" s="1"/>
  <c r="H650" i="1"/>
  <c r="I194" i="1"/>
  <c r="J194" i="1" s="1"/>
  <c r="H194" i="1"/>
  <c r="I9" i="1"/>
  <c r="J9" i="1" s="1"/>
  <c r="H9" i="1"/>
  <c r="I137" i="1"/>
  <c r="J137" i="1" s="1"/>
  <c r="H137" i="1"/>
  <c r="I189" i="1"/>
  <c r="J189" i="1" s="1"/>
  <c r="H189" i="1"/>
  <c r="I329" i="1"/>
  <c r="J329" i="1" s="1"/>
  <c r="H329" i="1"/>
  <c r="H21" i="1"/>
  <c r="H28" i="1"/>
  <c r="H54" i="1"/>
  <c r="H129" i="1"/>
  <c r="H160" i="1"/>
  <c r="H201" i="1"/>
  <c r="H239" i="1"/>
  <c r="H322" i="1"/>
  <c r="H339" i="1"/>
  <c r="H381" i="1"/>
  <c r="H427" i="1"/>
  <c r="I473" i="1"/>
  <c r="J473" i="1" s="1"/>
  <c r="H473" i="1"/>
  <c r="H489" i="1"/>
  <c r="I658" i="1"/>
  <c r="J658" i="1" s="1"/>
  <c r="H658" i="1"/>
  <c r="I780" i="1"/>
  <c r="J780" i="1" s="1"/>
  <c r="H780" i="1"/>
  <c r="H19" i="1"/>
  <c r="J42" i="1"/>
  <c r="H68" i="1"/>
  <c r="H81" i="1"/>
  <c r="H92" i="1"/>
  <c r="H99" i="1"/>
  <c r="H139" i="1"/>
  <c r="H149" i="1"/>
  <c r="J158" i="1"/>
  <c r="H163" i="1"/>
  <c r="J210" i="1"/>
  <c r="H363" i="1"/>
  <c r="H420" i="1"/>
  <c r="H468" i="1"/>
  <c r="I505" i="1"/>
  <c r="J505" i="1" s="1"/>
  <c r="H505" i="1"/>
  <c r="H513" i="1"/>
  <c r="I523" i="1"/>
  <c r="J523" i="1" s="1"/>
  <c r="H523" i="1"/>
  <c r="I534" i="1"/>
  <c r="J534" i="1" s="1"/>
  <c r="H534" i="1"/>
  <c r="I626" i="1"/>
  <c r="J626" i="1" s="1"/>
  <c r="H626" i="1"/>
  <c r="I930" i="1"/>
  <c r="J930" i="1" s="1"/>
  <c r="H930" i="1"/>
  <c r="I967" i="1"/>
  <c r="J967" i="1" s="1"/>
  <c r="H967" i="1"/>
  <c r="H12" i="1"/>
  <c r="H31" i="1"/>
  <c r="J226" i="1"/>
  <c r="H235" i="1"/>
  <c r="H242" i="1"/>
  <c r="H306" i="1"/>
  <c r="H402" i="1"/>
  <c r="H573" i="1"/>
  <c r="I573" i="1"/>
  <c r="J573" i="1" s="1"/>
  <c r="H634" i="1"/>
  <c r="I656" i="1"/>
  <c r="J656" i="1" s="1"/>
  <c r="H656" i="1"/>
  <c r="H933" i="1"/>
  <c r="H970" i="1"/>
  <c r="I598" i="1"/>
  <c r="J598" i="1" s="1"/>
  <c r="H598" i="1"/>
  <c r="I861" i="1"/>
  <c r="J861" i="1" s="1"/>
  <c r="H861" i="1"/>
  <c r="I874" i="1"/>
  <c r="J874" i="1" s="1"/>
  <c r="H874" i="1"/>
  <c r="I973" i="1"/>
  <c r="J973" i="1" s="1"/>
  <c r="H973" i="1"/>
  <c r="H3" i="1"/>
  <c r="H36" i="1"/>
  <c r="H64" i="1"/>
  <c r="H71" i="1"/>
  <c r="H97" i="1"/>
  <c r="H102" i="1"/>
  <c r="H142" i="1"/>
  <c r="H233" i="1"/>
  <c r="H240" i="1"/>
  <c r="H247" i="1"/>
  <c r="H289" i="1"/>
  <c r="H304" i="1"/>
  <c r="J327" i="1"/>
  <c r="J350" i="1"/>
  <c r="I503" i="1"/>
  <c r="J503" i="1" s="1"/>
  <c r="H503" i="1"/>
  <c r="H579" i="1"/>
  <c r="I606" i="1"/>
  <c r="J606" i="1" s="1"/>
  <c r="H606" i="1"/>
  <c r="H667" i="1"/>
  <c r="I714" i="1"/>
  <c r="J714" i="1" s="1"/>
  <c r="H714" i="1"/>
  <c r="H768" i="1"/>
  <c r="I804" i="1"/>
  <c r="J804" i="1" s="1"/>
  <c r="H804" i="1"/>
  <c r="I909" i="1"/>
  <c r="J909" i="1" s="1"/>
  <c r="H909" i="1"/>
  <c r="H22" i="1"/>
  <c r="H88" i="1"/>
  <c r="H135" i="1"/>
  <c r="H147" i="1"/>
  <c r="H152" i="1"/>
  <c r="H190" i="1"/>
  <c r="H202" i="1"/>
  <c r="H222" i="1"/>
  <c r="H231" i="1"/>
  <c r="H249" i="1"/>
  <c r="H274" i="1"/>
  <c r="H313" i="1"/>
  <c r="H350" i="1"/>
  <c r="H368" i="1"/>
  <c r="H428" i="1"/>
  <c r="H430" i="1"/>
  <c r="H457" i="1"/>
  <c r="H645" i="1"/>
  <c r="I771" i="1"/>
  <c r="J771" i="1" s="1"/>
  <c r="H771" i="1"/>
  <c r="I527" i="1"/>
  <c r="J527" i="1" s="1"/>
  <c r="H527" i="1"/>
  <c r="I601" i="1"/>
  <c r="J601" i="1" s="1"/>
  <c r="H601" i="1"/>
  <c r="I957" i="1"/>
  <c r="J957" i="1" s="1"/>
  <c r="H957" i="1"/>
  <c r="I968" i="1"/>
  <c r="J968" i="1" s="1"/>
  <c r="H968" i="1"/>
  <c r="H20" i="1"/>
  <c r="H50" i="1"/>
  <c r="H114" i="1"/>
  <c r="H150" i="1"/>
  <c r="H177" i="1"/>
  <c r="J179" i="1"/>
  <c r="H184" i="1"/>
  <c r="J211" i="1"/>
  <c r="H238" i="1"/>
  <c r="H272" i="1"/>
  <c r="H285" i="1"/>
  <c r="H323" i="1"/>
  <c r="H364" i="1"/>
  <c r="H380" i="1"/>
  <c r="H398" i="1"/>
  <c r="H435" i="1"/>
  <c r="H506" i="1"/>
  <c r="I530" i="1"/>
  <c r="J530" i="1" s="1"/>
  <c r="H530" i="1"/>
  <c r="I551" i="1"/>
  <c r="J551" i="1" s="1"/>
  <c r="H551" i="1"/>
  <c r="I691" i="1"/>
  <c r="J691" i="1" s="1"/>
  <c r="H691" i="1"/>
  <c r="H802" i="1"/>
  <c r="H39" i="1"/>
  <c r="H80" i="1"/>
  <c r="H91" i="1"/>
  <c r="H93" i="1"/>
  <c r="H95" i="1"/>
  <c r="H100" i="1"/>
  <c r="H126" i="1"/>
  <c r="H159" i="1"/>
  <c r="H173" i="1"/>
  <c r="H175" i="1"/>
  <c r="H211" i="1"/>
  <c r="H216" i="1"/>
  <c r="H220" i="1"/>
  <c r="H229" i="1"/>
  <c r="H236" i="1"/>
  <c r="H321" i="1"/>
  <c r="I378" i="1"/>
  <c r="J378" i="1" s="1"/>
  <c r="H412" i="1"/>
  <c r="H444" i="1"/>
  <c r="H453" i="1"/>
  <c r="I574" i="1"/>
  <c r="J574" i="1" s="1"/>
  <c r="H574" i="1"/>
  <c r="I577" i="1"/>
  <c r="J577" i="1" s="1"/>
  <c r="H577" i="1"/>
  <c r="I712" i="1"/>
  <c r="J712" i="1" s="1"/>
  <c r="H712" i="1"/>
  <c r="I755" i="1"/>
  <c r="J755" i="1" s="1"/>
  <c r="H755" i="1"/>
  <c r="I865" i="1"/>
  <c r="J865" i="1" s="1"/>
  <c r="H865" i="1"/>
  <c r="J32" i="1"/>
  <c r="H105" i="1"/>
  <c r="H117" i="1"/>
  <c r="H145" i="1"/>
  <c r="I599" i="1"/>
  <c r="J599" i="1" s="1"/>
  <c r="H599" i="1"/>
  <c r="I643" i="1"/>
  <c r="J643" i="1" s="1"/>
  <c r="H643" i="1"/>
  <c r="I739" i="1"/>
  <c r="J739" i="1" s="1"/>
  <c r="H739" i="1"/>
  <c r="I926" i="1"/>
  <c r="J926" i="1" s="1"/>
  <c r="H926" i="1"/>
  <c r="I460" i="1"/>
  <c r="J460" i="1" s="1"/>
  <c r="H460" i="1"/>
  <c r="I504" i="1"/>
  <c r="J504" i="1" s="1"/>
  <c r="H504" i="1"/>
  <c r="H11" i="1"/>
  <c r="H37" i="1"/>
  <c r="H46" i="1"/>
  <c r="H74" i="1"/>
  <c r="H98" i="1"/>
  <c r="J153" i="1"/>
  <c r="J169" i="1"/>
  <c r="H198" i="1"/>
  <c r="H214" i="1"/>
  <c r="H234" i="1"/>
  <c r="H266" i="1"/>
  <c r="H330" i="1"/>
  <c r="H408" i="1"/>
  <c r="I472" i="1"/>
  <c r="J472" i="1" s="1"/>
  <c r="I491" i="1"/>
  <c r="J491" i="1" s="1"/>
  <c r="H491" i="1"/>
  <c r="I792" i="1"/>
  <c r="J792" i="1" s="1"/>
  <c r="H792" i="1"/>
  <c r="I507" i="1"/>
  <c r="J507" i="1" s="1"/>
  <c r="H507" i="1"/>
  <c r="I602" i="1"/>
  <c r="J602" i="1" s="1"/>
  <c r="H602" i="1"/>
  <c r="I610" i="1"/>
  <c r="J610" i="1" s="1"/>
  <c r="H610" i="1"/>
  <c r="I878" i="1"/>
  <c r="J878" i="1" s="1"/>
  <c r="H878" i="1"/>
  <c r="I897" i="1"/>
  <c r="J897" i="1" s="1"/>
  <c r="H897" i="1"/>
  <c r="H561" i="1"/>
  <c r="H620" i="1"/>
  <c r="H649" i="1"/>
  <c r="H766" i="1"/>
  <c r="H822" i="1"/>
  <c r="H824" i="1"/>
  <c r="H828" i="1"/>
  <c r="H842" i="1"/>
  <c r="H856" i="1"/>
  <c r="H923" i="1"/>
  <c r="H990" i="1"/>
  <c r="H469" i="1"/>
  <c r="H485" i="1"/>
  <c r="H590" i="1"/>
  <c r="H592" i="1"/>
  <c r="H661" i="1"/>
  <c r="H719" i="1"/>
  <c r="H750" i="1"/>
  <c r="H858" i="1"/>
  <c r="H439" i="1"/>
  <c r="H443" i="1"/>
  <c r="H458" i="1"/>
  <c r="J501" i="1"/>
  <c r="H529" i="1"/>
  <c r="H581" i="1"/>
  <c r="H595" i="1"/>
  <c r="H629" i="1"/>
  <c r="H640" i="1"/>
  <c r="H669" i="1"/>
  <c r="H700" i="1"/>
  <c r="H741" i="1"/>
  <c r="H748" i="1"/>
  <c r="H820" i="1"/>
  <c r="H826" i="1"/>
  <c r="J488" i="1"/>
  <c r="H497" i="1"/>
  <c r="H510" i="1"/>
  <c r="H539" i="1"/>
  <c r="H546" i="1"/>
  <c r="H609" i="1"/>
  <c r="H715" i="1"/>
  <c r="H782" i="1"/>
  <c r="H795" i="1"/>
  <c r="H797" i="1"/>
  <c r="H818" i="1"/>
  <c r="H843" i="1"/>
  <c r="J981" i="1"/>
  <c r="H912" i="1"/>
  <c r="H944" i="1"/>
  <c r="H966" i="1"/>
  <c r="H917" i="1"/>
  <c r="H938" i="1"/>
  <c r="H942" i="1"/>
  <c r="J591" i="1"/>
  <c r="H596" i="1"/>
  <c r="H614" i="1"/>
  <c r="H484" i="1"/>
  <c r="H495" i="1"/>
  <c r="H560" i="1"/>
  <c r="H591" i="1"/>
  <c r="H665" i="1"/>
  <c r="H683" i="1"/>
  <c r="H685" i="1"/>
  <c r="H705" i="1"/>
  <c r="H723" i="1"/>
  <c r="H751" i="1"/>
  <c r="H772" i="1"/>
  <c r="H812" i="1"/>
  <c r="H821" i="1"/>
  <c r="H827" i="1"/>
  <c r="H834" i="1"/>
  <c r="I836" i="1"/>
  <c r="J836" i="1" s="1"/>
  <c r="J841" i="1"/>
  <c r="H870" i="1"/>
  <c r="H872" i="1"/>
  <c r="H894" i="1"/>
  <c r="H910" i="1"/>
  <c r="H500" i="1"/>
  <c r="H511" i="1"/>
  <c r="H699" i="1"/>
  <c r="H718" i="1"/>
  <c r="H735" i="1"/>
  <c r="H747" i="1"/>
  <c r="H765" i="1"/>
  <c r="H770" i="1"/>
  <c r="H789" i="1"/>
  <c r="H814" i="1"/>
  <c r="H881" i="1"/>
  <c r="H949" i="1"/>
  <c r="H951" i="1"/>
  <c r="J798" i="1"/>
  <c r="J803" i="1"/>
  <c r="H810" i="1"/>
  <c r="H832" i="1"/>
  <c r="H839" i="1"/>
  <c r="H934" i="1"/>
  <c r="H960" i="1"/>
  <c r="H971" i="1"/>
  <c r="H975" i="1"/>
  <c r="H994" i="1"/>
  <c r="H434" i="1"/>
  <c r="H518" i="1"/>
  <c r="H540" i="1"/>
  <c r="H565" i="1"/>
  <c r="H651" i="1"/>
  <c r="H673" i="1"/>
  <c r="H721" i="1"/>
  <c r="H729" i="1"/>
  <c r="H740" i="1"/>
  <c r="H745" i="1"/>
  <c r="H785" i="1"/>
  <c r="H830" i="1"/>
  <c r="H886" i="1"/>
  <c r="H902" i="1"/>
  <c r="H904" i="1"/>
  <c r="H932" i="1"/>
  <c r="H939" i="1"/>
  <c r="H965" i="1"/>
  <c r="H969" i="1"/>
  <c r="B7" i="1"/>
  <c r="B76" i="1"/>
  <c r="B95" i="1"/>
  <c r="B27" i="1"/>
  <c r="B64" i="1"/>
  <c r="B90" i="1"/>
  <c r="B73" i="1"/>
  <c r="B40" i="1"/>
  <c r="B28" i="1"/>
  <c r="B80" i="1"/>
  <c r="B2" i="1"/>
  <c r="B21" i="1"/>
  <c r="B29" i="1"/>
  <c r="B12" i="1"/>
  <c r="B11" i="1"/>
  <c r="B34" i="1"/>
  <c r="B91" i="1"/>
  <c r="B98" i="1"/>
  <c r="B43" i="1"/>
  <c r="B13" i="1"/>
  <c r="B18" i="1"/>
  <c r="B26" i="1"/>
  <c r="B32" i="1"/>
  <c r="B42" i="1"/>
  <c r="B8" i="1"/>
  <c r="B10" i="1"/>
  <c r="B240" i="1"/>
  <c r="B16" i="1"/>
  <c r="B24" i="1"/>
  <c r="B37" i="1"/>
  <c r="B5" i="1"/>
  <c r="B6" i="1"/>
  <c r="B83" i="1"/>
  <c r="B134" i="1"/>
  <c r="B48" i="1"/>
  <c r="B53" i="1"/>
  <c r="B58" i="1"/>
  <c r="B89" i="1"/>
  <c r="B110" i="1"/>
  <c r="B113" i="1"/>
  <c r="B114" i="1"/>
  <c r="B162" i="1"/>
  <c r="B163" i="1"/>
  <c r="B176" i="1"/>
  <c r="B209" i="1"/>
  <c r="B343" i="1"/>
  <c r="B59" i="1"/>
  <c r="B96" i="1"/>
  <c r="B117" i="1"/>
  <c r="B126" i="1"/>
  <c r="B139" i="1"/>
  <c r="B140" i="1"/>
  <c r="B142" i="1"/>
  <c r="B148" i="1"/>
  <c r="B149" i="1"/>
  <c r="B156" i="1"/>
  <c r="B194" i="1"/>
  <c r="B4" i="1"/>
  <c r="B66" i="1"/>
  <c r="B112" i="1"/>
  <c r="B118" i="1"/>
  <c r="B119" i="1"/>
  <c r="B143" i="1"/>
  <c r="B146" i="1"/>
  <c r="B150" i="1"/>
  <c r="B155" i="1"/>
  <c r="B161" i="1"/>
  <c r="B250" i="1"/>
  <c r="B17" i="1"/>
  <c r="B22" i="1"/>
  <c r="B33" i="1"/>
  <c r="B38" i="1"/>
  <c r="B49" i="1"/>
  <c r="B54" i="1"/>
  <c r="B82" i="1"/>
  <c r="B115" i="1"/>
  <c r="B127" i="1"/>
  <c r="B130" i="1"/>
  <c r="B132" i="1"/>
  <c r="B147" i="1"/>
  <c r="B153" i="1"/>
  <c r="B159" i="1"/>
  <c r="B193" i="1"/>
  <c r="B44" i="1"/>
  <c r="B60" i="1"/>
  <c r="B67" i="1"/>
  <c r="B74" i="1"/>
  <c r="B75" i="1"/>
  <c r="B123" i="1"/>
  <c r="B124" i="1"/>
  <c r="B131" i="1"/>
  <c r="B133" i="1"/>
  <c r="B158" i="1"/>
  <c r="B160" i="1"/>
  <c r="B169" i="1"/>
  <c r="B401" i="1"/>
  <c r="B120" i="1"/>
  <c r="B208" i="1"/>
  <c r="B50" i="1"/>
  <c r="B92" i="1"/>
  <c r="B99" i="1"/>
  <c r="B260" i="1"/>
  <c r="B45" i="1"/>
  <c r="B56" i="1"/>
  <c r="B61" i="1"/>
  <c r="B69" i="1"/>
  <c r="B192" i="1"/>
  <c r="B278" i="1"/>
  <c r="B62" i="1"/>
  <c r="B77" i="1"/>
  <c r="B85" i="1"/>
  <c r="B101" i="1"/>
  <c r="B14" i="1"/>
  <c r="B19" i="1"/>
  <c r="B30" i="1"/>
  <c r="B35" i="1"/>
  <c r="B46" i="1"/>
  <c r="B51" i="1"/>
  <c r="B70" i="1"/>
  <c r="B78" i="1"/>
  <c r="B93" i="1"/>
  <c r="B102" i="1"/>
  <c r="B103" i="1"/>
  <c r="B226" i="1"/>
  <c r="B316" i="1"/>
  <c r="B9" i="1"/>
  <c r="B25" i="1"/>
  <c r="B41" i="1"/>
  <c r="B57" i="1"/>
  <c r="B86" i="1"/>
  <c r="B166" i="1"/>
  <c r="B293" i="1"/>
  <c r="B63" i="1"/>
  <c r="B94" i="1"/>
  <c r="B177" i="1"/>
  <c r="B200" i="1"/>
  <c r="B267" i="1"/>
  <c r="B374" i="1"/>
  <c r="B3" i="1"/>
  <c r="B15" i="1"/>
  <c r="B31" i="1"/>
  <c r="B47" i="1"/>
  <c r="B72" i="1"/>
  <c r="B79" i="1"/>
  <c r="B164" i="1"/>
  <c r="B165" i="1"/>
  <c r="B202" i="1"/>
  <c r="B261" i="1"/>
  <c r="B88" i="1"/>
  <c r="B104" i="1"/>
  <c r="B107" i="1"/>
  <c r="B108" i="1"/>
  <c r="B171" i="1"/>
  <c r="B197" i="1"/>
  <c r="B257" i="1"/>
  <c r="B287" i="1"/>
  <c r="B189" i="1"/>
  <c r="B221" i="1"/>
  <c r="B360" i="1"/>
  <c r="B229" i="1"/>
  <c r="B241" i="1"/>
  <c r="B258" i="1"/>
  <c r="B321" i="1"/>
  <c r="B195" i="1"/>
  <c r="B198" i="1"/>
  <c r="B199" i="1"/>
  <c r="B291" i="1"/>
  <c r="B294" i="1"/>
  <c r="B251" i="1"/>
  <c r="B203" i="1"/>
  <c r="B242" i="1"/>
  <c r="B285" i="1"/>
  <c r="B173" i="1"/>
  <c r="B205" i="1"/>
  <c r="B264" i="1"/>
  <c r="B305" i="1"/>
  <c r="B347" i="1"/>
  <c r="B237" i="1"/>
  <c r="B315" i="1"/>
  <c r="B392" i="1"/>
  <c r="B179" i="1"/>
  <c r="B182" i="1"/>
  <c r="B183" i="1"/>
  <c r="B211" i="1"/>
  <c r="B214" i="1"/>
  <c r="B215" i="1"/>
  <c r="B235" i="1"/>
  <c r="B248" i="1"/>
  <c r="B281" i="1"/>
  <c r="B390" i="1"/>
  <c r="B23" i="1"/>
  <c r="B39" i="1"/>
  <c r="B55" i="1"/>
  <c r="B71" i="1"/>
  <c r="B87" i="1"/>
  <c r="B136" i="1"/>
  <c r="B178" i="1"/>
  <c r="B181" i="1"/>
  <c r="B210" i="1"/>
  <c r="B213" i="1"/>
  <c r="B234" i="1"/>
  <c r="B247" i="1"/>
  <c r="B259" i="1"/>
  <c r="B20" i="1"/>
  <c r="B36" i="1"/>
  <c r="B52" i="1"/>
  <c r="B68" i="1"/>
  <c r="B84" i="1"/>
  <c r="B100" i="1"/>
  <c r="B105" i="1"/>
  <c r="B116" i="1"/>
  <c r="B121" i="1"/>
  <c r="B128" i="1"/>
  <c r="B129" i="1"/>
  <c r="B152" i="1"/>
  <c r="B184" i="1"/>
  <c r="B186" i="1"/>
  <c r="B216" i="1"/>
  <c r="B218" i="1"/>
  <c r="B246" i="1"/>
  <c r="B254" i="1"/>
  <c r="B424" i="1"/>
  <c r="B65" i="1"/>
  <c r="B81" i="1"/>
  <c r="B97" i="1"/>
  <c r="B111" i="1"/>
  <c r="B137" i="1"/>
  <c r="B144" i="1"/>
  <c r="B145" i="1"/>
  <c r="B168" i="1"/>
  <c r="B187" i="1"/>
  <c r="B219" i="1"/>
  <c r="B231" i="1"/>
  <c r="B232" i="1"/>
  <c r="B263" i="1"/>
  <c r="B224" i="1"/>
  <c r="B225" i="1"/>
  <c r="B230" i="1"/>
  <c r="B352" i="1"/>
  <c r="B245" i="1"/>
  <c r="B253" i="1"/>
  <c r="B262" i="1"/>
  <c r="B309" i="1"/>
  <c r="B286" i="1"/>
  <c r="B350" i="1"/>
  <c r="B331" i="1"/>
  <c r="B342" i="1"/>
  <c r="B404" i="1"/>
  <c r="B308" i="1"/>
  <c r="B324" i="1"/>
  <c r="B338" i="1"/>
  <c r="B369" i="1"/>
  <c r="B406" i="1"/>
  <c r="B306" i="1"/>
  <c r="B307" i="1"/>
  <c r="B323" i="1"/>
  <c r="B337" i="1"/>
  <c r="B341" i="1"/>
  <c r="B265" i="1"/>
  <c r="B371" i="1"/>
  <c r="B383" i="1"/>
  <c r="B438" i="1"/>
  <c r="B268" i="1"/>
  <c r="B300" i="1"/>
  <c r="B329" i="1"/>
  <c r="B340" i="1"/>
  <c r="B414" i="1"/>
  <c r="B227" i="1"/>
  <c r="B243" i="1"/>
  <c r="B270" i="1"/>
  <c r="B299" i="1"/>
  <c r="B313" i="1"/>
  <c r="B336" i="1"/>
  <c r="B109" i="1"/>
  <c r="B125" i="1"/>
  <c r="B141" i="1"/>
  <c r="B157" i="1"/>
  <c r="B271" i="1"/>
  <c r="B319" i="1"/>
  <c r="B332" i="1"/>
  <c r="B361" i="1"/>
  <c r="B370" i="1"/>
  <c r="B431" i="1"/>
  <c r="B106" i="1"/>
  <c r="B122" i="1"/>
  <c r="B138" i="1"/>
  <c r="B154" i="1"/>
  <c r="B170" i="1"/>
  <c r="B174" i="1"/>
  <c r="B185" i="1"/>
  <c r="B190" i="1"/>
  <c r="B201" i="1"/>
  <c r="B206" i="1"/>
  <c r="B217" i="1"/>
  <c r="B222" i="1"/>
  <c r="B233" i="1"/>
  <c r="B238" i="1"/>
  <c r="B249" i="1"/>
  <c r="B256" i="1"/>
  <c r="B275" i="1"/>
  <c r="B276" i="1"/>
  <c r="B277" i="1"/>
  <c r="B297" i="1"/>
  <c r="B302" i="1"/>
  <c r="B312" i="1"/>
  <c r="B348" i="1"/>
  <c r="B357" i="1"/>
  <c r="B135" i="1"/>
  <c r="B151" i="1"/>
  <c r="B167" i="1"/>
  <c r="B180" i="1"/>
  <c r="B196" i="1"/>
  <c r="B212" i="1"/>
  <c r="B228" i="1"/>
  <c r="B244" i="1"/>
  <c r="B273" i="1"/>
  <c r="B283" i="1"/>
  <c r="B284" i="1"/>
  <c r="B290" i="1"/>
  <c r="B292" i="1"/>
  <c r="B301" i="1"/>
  <c r="B335" i="1"/>
  <c r="B376" i="1"/>
  <c r="B516" i="1"/>
  <c r="B427" i="1"/>
  <c r="B453" i="1"/>
  <c r="B364" i="1"/>
  <c r="B399" i="1"/>
  <c r="B430" i="1"/>
  <c r="B317" i="1"/>
  <c r="B318" i="1"/>
  <c r="B345" i="1"/>
  <c r="B363" i="1"/>
  <c r="B372" i="1"/>
  <c r="B398" i="1"/>
  <c r="B400" i="1"/>
  <c r="B405" i="1"/>
  <c r="B525" i="1"/>
  <c r="B457" i="1"/>
  <c r="B509" i="1"/>
  <c r="B419" i="1"/>
  <c r="B436" i="1"/>
  <c r="B356" i="1"/>
  <c r="B367" i="1"/>
  <c r="B379" i="1"/>
  <c r="B396" i="1"/>
  <c r="B445" i="1"/>
  <c r="B461" i="1"/>
  <c r="B491" i="1"/>
  <c r="B326" i="1"/>
  <c r="B327" i="1"/>
  <c r="B355" i="1"/>
  <c r="B175" i="1"/>
  <c r="B191" i="1"/>
  <c r="B207" i="1"/>
  <c r="B223" i="1"/>
  <c r="B239" i="1"/>
  <c r="B255" i="1"/>
  <c r="B274" i="1"/>
  <c r="B303" i="1"/>
  <c r="B310" i="1"/>
  <c r="B325" i="1"/>
  <c r="B387" i="1"/>
  <c r="B172" i="1"/>
  <c r="B188" i="1"/>
  <c r="B204" i="1"/>
  <c r="B220" i="1"/>
  <c r="B236" i="1"/>
  <c r="B252" i="1"/>
  <c r="B280" i="1"/>
  <c r="B368" i="1"/>
  <c r="B395" i="1"/>
  <c r="B442" i="1"/>
  <c r="B269" i="1"/>
  <c r="B289" i="1"/>
  <c r="B296" i="1"/>
  <c r="B353" i="1"/>
  <c r="B393" i="1"/>
  <c r="B418" i="1"/>
  <c r="B421" i="1"/>
  <c r="B446" i="1"/>
  <c r="B467" i="1"/>
  <c r="B480" i="1"/>
  <c r="B489" i="1"/>
  <c r="B502" i="1"/>
  <c r="B510" i="1"/>
  <c r="B545" i="1"/>
  <c r="B458" i="1"/>
  <c r="B415" i="1"/>
  <c r="B422" i="1"/>
  <c r="B437" i="1"/>
  <c r="B454" i="1"/>
  <c r="B462" i="1"/>
  <c r="B470" i="1"/>
  <c r="B477" i="1"/>
  <c r="B523" i="1"/>
  <c r="B496" i="1"/>
  <c r="B322" i="1"/>
  <c r="B354" i="1"/>
  <c r="B377" i="1"/>
  <c r="B384" i="1"/>
  <c r="B385" i="1"/>
  <c r="B408" i="1"/>
  <c r="B479" i="1"/>
  <c r="B531" i="1"/>
  <c r="B386" i="1"/>
  <c r="B409" i="1"/>
  <c r="B416" i="1"/>
  <c r="B417" i="1"/>
  <c r="B440" i="1"/>
  <c r="B451" i="1"/>
  <c r="B465" i="1"/>
  <c r="B469" i="1"/>
  <c r="B511" i="1"/>
  <c r="B402" i="1"/>
  <c r="B425" i="1"/>
  <c r="B432" i="1"/>
  <c r="B433" i="1"/>
  <c r="B441" i="1"/>
  <c r="B522" i="1"/>
  <c r="B606" i="1"/>
  <c r="B518" i="1"/>
  <c r="B434" i="1"/>
  <c r="B487" i="1"/>
  <c r="B574" i="1"/>
  <c r="B272" i="1"/>
  <c r="B288" i="1"/>
  <c r="B304" i="1"/>
  <c r="B320" i="1"/>
  <c r="B380" i="1"/>
  <c r="B388" i="1"/>
  <c r="B403" i="1"/>
  <c r="B411" i="1"/>
  <c r="B475" i="1"/>
  <c r="B478" i="1"/>
  <c r="B537" i="1"/>
  <c r="B266" i="1"/>
  <c r="B282" i="1"/>
  <c r="B298" i="1"/>
  <c r="B314" i="1"/>
  <c r="B328" i="1"/>
  <c r="B344" i="1"/>
  <c r="B366" i="1"/>
  <c r="B373" i="1"/>
  <c r="B412" i="1"/>
  <c r="B420" i="1"/>
  <c r="B435" i="1"/>
  <c r="B448" i="1"/>
  <c r="B459" i="1"/>
  <c r="B515" i="1"/>
  <c r="B279" i="1"/>
  <c r="B295" i="1"/>
  <c r="B311" i="1"/>
  <c r="B334" i="1"/>
  <c r="B339" i="1"/>
  <c r="B351" i="1"/>
  <c r="B358" i="1"/>
  <c r="B382" i="1"/>
  <c r="B389" i="1"/>
  <c r="B428" i="1"/>
  <c r="B444" i="1"/>
  <c r="B455" i="1"/>
  <c r="B539" i="1"/>
  <c r="B463" i="1"/>
  <c r="B471" i="1"/>
  <c r="B483" i="1"/>
  <c r="B505" i="1"/>
  <c r="B532" i="1"/>
  <c r="B527" i="1"/>
  <c r="B559" i="1"/>
  <c r="B450" i="1"/>
  <c r="B473" i="1"/>
  <c r="B577" i="1"/>
  <c r="B570" i="1"/>
  <c r="B579" i="1"/>
  <c r="B649" i="1"/>
  <c r="B486" i="1"/>
  <c r="B500" i="1"/>
  <c r="B540" i="1"/>
  <c r="B553" i="1"/>
  <c r="B588" i="1"/>
  <c r="B519" i="1"/>
  <c r="B618" i="1"/>
  <c r="B333" i="1"/>
  <c r="B349" i="1"/>
  <c r="B365" i="1"/>
  <c r="B381" i="1"/>
  <c r="B397" i="1"/>
  <c r="B413" i="1"/>
  <c r="B429" i="1"/>
  <c r="B499" i="1"/>
  <c r="B513" i="1"/>
  <c r="B524" i="1"/>
  <c r="B529" i="1"/>
  <c r="B535" i="1"/>
  <c r="B547" i="1"/>
  <c r="B330" i="1"/>
  <c r="B346" i="1"/>
  <c r="B362" i="1"/>
  <c r="B378" i="1"/>
  <c r="B394" i="1"/>
  <c r="B410" i="1"/>
  <c r="B426" i="1"/>
  <c r="B447" i="1"/>
  <c r="B484" i="1"/>
  <c r="B493" i="1"/>
  <c r="B359" i="1"/>
  <c r="B375" i="1"/>
  <c r="B391" i="1"/>
  <c r="B407" i="1"/>
  <c r="B423" i="1"/>
  <c r="B439" i="1"/>
  <c r="B443" i="1"/>
  <c r="B512" i="1"/>
  <c r="B611" i="1"/>
  <c r="B607" i="1"/>
  <c r="B616" i="1"/>
  <c r="B652" i="1"/>
  <c r="B476" i="1"/>
  <c r="B494" i="1"/>
  <c r="B495" i="1"/>
  <c r="B507" i="1"/>
  <c r="B508" i="1"/>
  <c r="B538" i="1"/>
  <c r="B542" i="1"/>
  <c r="B543" i="1"/>
  <c r="B544" i="1"/>
  <c r="B603" i="1"/>
  <c r="B589" i="1"/>
  <c r="B593" i="1"/>
  <c r="B601" i="1"/>
  <c r="B615" i="1"/>
  <c r="B628" i="1"/>
  <c r="B554" i="1"/>
  <c r="B563" i="1"/>
  <c r="B564" i="1"/>
  <c r="B587" i="1"/>
  <c r="B612" i="1"/>
  <c r="B586" i="1"/>
  <c r="B605" i="1"/>
  <c r="B452" i="1"/>
  <c r="B460" i="1"/>
  <c r="B468" i="1"/>
  <c r="B556" i="1"/>
  <c r="B557" i="1"/>
  <c r="B558" i="1"/>
  <c r="B560" i="1"/>
  <c r="B561" i="1"/>
  <c r="B562" i="1"/>
  <c r="B592" i="1"/>
  <c r="B596" i="1"/>
  <c r="B617" i="1"/>
  <c r="B449" i="1"/>
  <c r="B456" i="1"/>
  <c r="B464" i="1"/>
  <c r="B474" i="1"/>
  <c r="B481" i="1"/>
  <c r="B503" i="1"/>
  <c r="B555" i="1"/>
  <c r="B571" i="1"/>
  <c r="B551" i="1"/>
  <c r="B569" i="1"/>
  <c r="B604" i="1"/>
  <c r="B492" i="1"/>
  <c r="B506" i="1"/>
  <c r="B548" i="1"/>
  <c r="B550" i="1"/>
  <c r="B585" i="1"/>
  <c r="B614" i="1"/>
  <c r="B650" i="1"/>
  <c r="B541" i="1"/>
  <c r="B566" i="1"/>
  <c r="B582" i="1"/>
  <c r="B646" i="1"/>
  <c r="B770" i="1"/>
  <c r="B648" i="1"/>
  <c r="B526" i="1"/>
  <c r="B534" i="1"/>
  <c r="B572" i="1"/>
  <c r="B575" i="1"/>
  <c r="B576" i="1"/>
  <c r="B580" i="1"/>
  <c r="B620" i="1"/>
  <c r="B623" i="1"/>
  <c r="B643" i="1"/>
  <c r="B669" i="1"/>
  <c r="B698" i="1"/>
  <c r="B688" i="1"/>
  <c r="B490" i="1"/>
  <c r="B497" i="1"/>
  <c r="B521" i="1"/>
  <c r="B528" i="1"/>
  <c r="B664" i="1"/>
  <c r="B655" i="1"/>
  <c r="B671" i="1"/>
  <c r="B672" i="1"/>
  <c r="B656" i="1"/>
  <c r="B602" i="1"/>
  <c r="B653" i="1"/>
  <c r="B716" i="1"/>
  <c r="B668" i="1"/>
  <c r="B751" i="1"/>
  <c r="B595" i="1"/>
  <c r="B720" i="1"/>
  <c r="B642" i="1"/>
  <c r="B647" i="1"/>
  <c r="B665" i="1"/>
  <c r="B681" i="1"/>
  <c r="B726" i="1"/>
  <c r="B742" i="1"/>
  <c r="B632" i="1"/>
  <c r="B634" i="1"/>
  <c r="B680" i="1"/>
  <c r="B715" i="1"/>
  <c r="B472" i="1"/>
  <c r="B488" i="1"/>
  <c r="B504" i="1"/>
  <c r="B520" i="1"/>
  <c r="B536" i="1"/>
  <c r="B552" i="1"/>
  <c r="B590" i="1"/>
  <c r="B598" i="1"/>
  <c r="B608" i="1"/>
  <c r="B627" i="1"/>
  <c r="B630" i="1"/>
  <c r="B636" i="1"/>
  <c r="B637" i="1"/>
  <c r="B644" i="1"/>
  <c r="B662" i="1"/>
  <c r="B663" i="1"/>
  <c r="B740" i="1"/>
  <c r="B485" i="1"/>
  <c r="B501" i="1"/>
  <c r="B517" i="1"/>
  <c r="B533" i="1"/>
  <c r="B549" i="1"/>
  <c r="B567" i="1"/>
  <c r="B578" i="1"/>
  <c r="B583" i="1"/>
  <c r="B591" i="1"/>
  <c r="B626" i="1"/>
  <c r="B639" i="1"/>
  <c r="B661" i="1"/>
  <c r="B684" i="1"/>
  <c r="B687" i="1"/>
  <c r="B466" i="1"/>
  <c r="B482" i="1"/>
  <c r="B498" i="1"/>
  <c r="B514" i="1"/>
  <c r="B530" i="1"/>
  <c r="B546" i="1"/>
  <c r="B573" i="1"/>
  <c r="B599" i="1"/>
  <c r="B621" i="1"/>
  <c r="B695" i="1"/>
  <c r="B699" i="1"/>
  <c r="B717" i="1"/>
  <c r="B725" i="1"/>
  <c r="B735" i="1"/>
  <c r="B756" i="1"/>
  <c r="B691" i="1"/>
  <c r="B692" i="1"/>
  <c r="B700" i="1"/>
  <c r="B701" i="1"/>
  <c r="B730" i="1"/>
  <c r="B822" i="1"/>
  <c r="B690" i="1"/>
  <c r="B729" i="1"/>
  <c r="B807" i="1"/>
  <c r="B727" i="1"/>
  <c r="B757" i="1"/>
  <c r="B696" i="1"/>
  <c r="B719" i="1"/>
  <c r="B738" i="1"/>
  <c r="B679" i="1"/>
  <c r="B683" i="1"/>
  <c r="B736" i="1"/>
  <c r="B745" i="1"/>
  <c r="B827" i="1"/>
  <c r="B609" i="1"/>
  <c r="B631" i="1"/>
  <c r="B633" i="1"/>
  <c r="B732" i="1"/>
  <c r="B676" i="1"/>
  <c r="B677" i="1"/>
  <c r="B694" i="1"/>
  <c r="B703" i="1"/>
  <c r="B731" i="1"/>
  <c r="B741" i="1"/>
  <c r="B712" i="1"/>
  <c r="B752" i="1"/>
  <c r="B693" i="1"/>
  <c r="B722" i="1"/>
  <c r="B790" i="1"/>
  <c r="B758" i="1"/>
  <c r="B767" i="1"/>
  <c r="B784" i="1"/>
  <c r="B883" i="1"/>
  <c r="B724" i="1"/>
  <c r="B799" i="1"/>
  <c r="B843" i="1"/>
  <c r="B833" i="1"/>
  <c r="B786" i="1"/>
  <c r="B789" i="1"/>
  <c r="B704" i="1"/>
  <c r="B706" i="1"/>
  <c r="B709" i="1"/>
  <c r="B763" i="1"/>
  <c r="B568" i="1"/>
  <c r="B584" i="1"/>
  <c r="B600" i="1"/>
  <c r="B613" i="1"/>
  <c r="B629" i="1"/>
  <c r="B645" i="1"/>
  <c r="B658" i="1"/>
  <c r="B666" i="1"/>
  <c r="B673" i="1"/>
  <c r="B707" i="1"/>
  <c r="B708" i="1"/>
  <c r="B710" i="1"/>
  <c r="B747" i="1"/>
  <c r="B565" i="1"/>
  <c r="B581" i="1"/>
  <c r="B597" i="1"/>
  <c r="B651" i="1"/>
  <c r="B675" i="1"/>
  <c r="B685" i="1"/>
  <c r="B711" i="1"/>
  <c r="B762" i="1"/>
  <c r="B785" i="1"/>
  <c r="B821" i="1"/>
  <c r="B846" i="1"/>
  <c r="B594" i="1"/>
  <c r="B610" i="1"/>
  <c r="B619" i="1"/>
  <c r="B624" i="1"/>
  <c r="B635" i="1"/>
  <c r="B640" i="1"/>
  <c r="B659" i="1"/>
  <c r="B667" i="1"/>
  <c r="B714" i="1"/>
  <c r="B746" i="1"/>
  <c r="B761" i="1"/>
  <c r="B768" i="1"/>
  <c r="B793" i="1"/>
  <c r="B829" i="1"/>
  <c r="B802" i="1"/>
  <c r="B817" i="1"/>
  <c r="B840" i="1"/>
  <c r="B933" i="1"/>
  <c r="B801" i="1"/>
  <c r="B898" i="1"/>
  <c r="B806" i="1"/>
  <c r="B838" i="1"/>
  <c r="B845" i="1"/>
  <c r="B771" i="1"/>
  <c r="B805" i="1"/>
  <c r="B831" i="1"/>
  <c r="B743" i="1"/>
  <c r="B748" i="1"/>
  <c r="B773" i="1"/>
  <c r="B812" i="1"/>
  <c r="B820" i="1"/>
  <c r="B837" i="1"/>
  <c r="B754" i="1"/>
  <c r="B759" i="1"/>
  <c r="B764" i="1"/>
  <c r="B774" i="1"/>
  <c r="B813" i="1"/>
  <c r="B819" i="1"/>
  <c r="B660" i="1"/>
  <c r="B723" i="1"/>
  <c r="B728" i="1"/>
  <c r="B733" i="1"/>
  <c r="B776" i="1"/>
  <c r="B796" i="1"/>
  <c r="B804" i="1"/>
  <c r="B830" i="1"/>
  <c r="B836" i="1"/>
  <c r="B844" i="1"/>
  <c r="B625" i="1"/>
  <c r="B641" i="1"/>
  <c r="B657" i="1"/>
  <c r="B697" i="1"/>
  <c r="B739" i="1"/>
  <c r="B744" i="1"/>
  <c r="B749" i="1"/>
  <c r="B777" i="1"/>
  <c r="B782" i="1"/>
  <c r="B795" i="1"/>
  <c r="B811" i="1"/>
  <c r="B910" i="1"/>
  <c r="B622" i="1"/>
  <c r="B638" i="1"/>
  <c r="B654" i="1"/>
  <c r="B670" i="1"/>
  <c r="B674" i="1"/>
  <c r="B678" i="1"/>
  <c r="B682" i="1"/>
  <c r="B713" i="1"/>
  <c r="B755" i="1"/>
  <c r="B760" i="1"/>
  <c r="B765" i="1"/>
  <c r="B781" i="1"/>
  <c r="B818" i="1"/>
  <c r="B876" i="1"/>
  <c r="B849" i="1"/>
  <c r="B887" i="1"/>
  <c r="B828" i="1"/>
  <c r="B908" i="1"/>
  <c r="B871" i="1"/>
  <c r="B867" i="1"/>
  <c r="B875" i="1"/>
  <c r="B900" i="1"/>
  <c r="B878" i="1"/>
  <c r="B882" i="1"/>
  <c r="B892" i="1"/>
  <c r="B914" i="1"/>
  <c r="B775" i="1"/>
  <c r="B779" i="1"/>
  <c r="B783" i="1"/>
  <c r="B787" i="1"/>
  <c r="B791" i="1"/>
  <c r="B814" i="1"/>
  <c r="B823" i="1"/>
  <c r="B950" i="1"/>
  <c r="B797" i="1"/>
  <c r="B803" i="1"/>
  <c r="B834" i="1"/>
  <c r="B885" i="1"/>
  <c r="B772" i="1"/>
  <c r="B815" i="1"/>
  <c r="B835" i="1"/>
  <c r="B689" i="1"/>
  <c r="B705" i="1"/>
  <c r="B721" i="1"/>
  <c r="B737" i="1"/>
  <c r="B753" i="1"/>
  <c r="B769" i="1"/>
  <c r="B798" i="1"/>
  <c r="B809" i="1"/>
  <c r="B686" i="1"/>
  <c r="B702" i="1"/>
  <c r="B718" i="1"/>
  <c r="B734" i="1"/>
  <c r="B750" i="1"/>
  <c r="B766" i="1"/>
  <c r="B780" i="1"/>
  <c r="B788" i="1"/>
  <c r="B825" i="1"/>
  <c r="B847" i="1"/>
  <c r="B850" i="1"/>
  <c r="B869" i="1"/>
  <c r="B884" i="1"/>
  <c r="B894" i="1"/>
  <c r="B921" i="1"/>
  <c r="B863" i="1"/>
  <c r="B865" i="1"/>
  <c r="B851" i="1"/>
  <c r="B852" i="1"/>
  <c r="B886" i="1"/>
  <c r="B891" i="1"/>
  <c r="B792" i="1"/>
  <c r="B800" i="1"/>
  <c r="B808" i="1"/>
  <c r="B816" i="1"/>
  <c r="B824" i="1"/>
  <c r="B832" i="1"/>
  <c r="B857" i="1"/>
  <c r="B864" i="1"/>
  <c r="B895" i="1"/>
  <c r="B943" i="1"/>
  <c r="B841" i="1"/>
  <c r="B853" i="1"/>
  <c r="B859" i="1"/>
  <c r="B861" i="1"/>
  <c r="B879" i="1"/>
  <c r="B907" i="1"/>
  <c r="B919" i="1"/>
  <c r="B854" i="1"/>
  <c r="B880" i="1"/>
  <c r="B946" i="1"/>
  <c r="B975" i="1"/>
  <c r="B932" i="1"/>
  <c r="B945" i="1"/>
  <c r="B982" i="1"/>
  <c r="B944" i="1"/>
  <c r="B997" i="1"/>
  <c r="B856" i="1"/>
  <c r="B860" i="1"/>
  <c r="B868" i="1"/>
  <c r="B872" i="1"/>
  <c r="B949" i="1"/>
  <c r="B970" i="1"/>
  <c r="B981" i="1"/>
  <c r="B991" i="1"/>
  <c r="B888" i="1"/>
  <c r="B917" i="1"/>
  <c r="B930" i="1"/>
  <c r="B999" i="1"/>
  <c r="B873" i="1"/>
  <c r="B889" i="1"/>
  <c r="B911" i="1"/>
  <c r="B918" i="1"/>
  <c r="B935" i="1"/>
  <c r="B973" i="1"/>
  <c r="B965" i="1"/>
  <c r="B977" i="1"/>
  <c r="B983" i="1"/>
  <c r="B905" i="1"/>
  <c r="B916" i="1"/>
  <c r="B929" i="1"/>
  <c r="B954" i="1"/>
  <c r="B848" i="1"/>
  <c r="B862" i="1"/>
  <c r="B866" i="1"/>
  <c r="B870" i="1"/>
  <c r="B901" i="1"/>
  <c r="B922" i="1"/>
  <c r="B934" i="1"/>
  <c r="B957" i="1"/>
  <c r="B986" i="1"/>
  <c r="B993" i="1"/>
  <c r="B778" i="1"/>
  <c r="B794" i="1"/>
  <c r="B810" i="1"/>
  <c r="B826" i="1"/>
  <c r="B842" i="1"/>
  <c r="B896" i="1"/>
  <c r="B899" i="1"/>
  <c r="B998" i="1"/>
  <c r="B839" i="1"/>
  <c r="B855" i="1"/>
  <c r="B985" i="1"/>
  <c r="B903" i="1"/>
  <c r="B928" i="1"/>
  <c r="B941" i="1"/>
  <c r="B953" i="1"/>
  <c r="B960" i="1"/>
  <c r="B877" i="1"/>
  <c r="B881" i="1"/>
  <c r="B897" i="1"/>
  <c r="B927" i="1"/>
  <c r="B959" i="1"/>
  <c r="B980" i="1"/>
  <c r="B989" i="1"/>
  <c r="B858" i="1"/>
  <c r="B874" i="1"/>
  <c r="B904" i="1"/>
  <c r="B937" i="1"/>
  <c r="B938" i="1"/>
  <c r="B1001" i="1"/>
  <c r="B902" i="1"/>
  <c r="B912" i="1"/>
  <c r="B948" i="1"/>
  <c r="B951" i="1"/>
  <c r="B976" i="1"/>
  <c r="B893" i="1"/>
  <c r="B909" i="1"/>
  <c r="B923" i="1"/>
  <c r="B964" i="1"/>
  <c r="B967" i="1"/>
  <c r="B890" i="1"/>
  <c r="B906" i="1"/>
  <c r="B913" i="1"/>
  <c r="B925" i="1"/>
  <c r="B961" i="1"/>
  <c r="B962" i="1"/>
  <c r="B966" i="1"/>
  <c r="B969" i="1"/>
  <c r="B992" i="1"/>
  <c r="B996" i="1"/>
  <c r="B926" i="1"/>
  <c r="B942" i="1"/>
  <c r="B958" i="1"/>
  <c r="B974" i="1"/>
  <c r="B990" i="1"/>
  <c r="B939" i="1"/>
  <c r="B955" i="1"/>
  <c r="B971" i="1"/>
  <c r="B987" i="1"/>
  <c r="B920" i="1"/>
  <c r="B936" i="1"/>
  <c r="B952" i="1"/>
  <c r="B968" i="1"/>
  <c r="B984" i="1"/>
  <c r="B1000" i="1"/>
  <c r="B978" i="1"/>
  <c r="B994" i="1"/>
  <c r="B924" i="1"/>
  <c r="B940" i="1"/>
  <c r="B956" i="1"/>
  <c r="B972" i="1"/>
  <c r="B988" i="1"/>
  <c r="B915" i="1"/>
  <c r="B931" i="1"/>
  <c r="B947" i="1"/>
  <c r="B963" i="1"/>
  <c r="B979" i="1"/>
  <c r="B995" i="1"/>
  <c r="H32" i="1"/>
  <c r="H42" i="1"/>
  <c r="J37" i="1"/>
  <c r="H69" i="1"/>
  <c r="J95" i="1"/>
  <c r="I191" i="1"/>
  <c r="J191" i="1" s="1"/>
  <c r="H191" i="1"/>
  <c r="H8" i="1"/>
  <c r="H16" i="1"/>
  <c r="H24" i="1"/>
  <c r="I185" i="1"/>
  <c r="J185" i="1" s="1"/>
  <c r="H185" i="1"/>
  <c r="H7" i="1"/>
  <c r="H85" i="1"/>
  <c r="J30" i="1"/>
  <c r="H14" i="1"/>
  <c r="H29" i="1"/>
  <c r="H56" i="1"/>
  <c r="H2" i="1"/>
  <c r="J96" i="1"/>
  <c r="H13" i="1"/>
  <c r="H43" i="1"/>
  <c r="H51" i="1"/>
  <c r="H58" i="1"/>
  <c r="J100" i="1"/>
  <c r="H27" i="1"/>
  <c r="J11" i="1"/>
  <c r="I53" i="1"/>
  <c r="J53" i="1" s="1"/>
  <c r="H53" i="1"/>
  <c r="I62" i="1"/>
  <c r="J62" i="1" s="1"/>
  <c r="H62" i="1"/>
  <c r="H101" i="1"/>
  <c r="I197" i="1"/>
  <c r="J197" i="1" s="1"/>
  <c r="H197" i="1"/>
  <c r="I164" i="1"/>
  <c r="J164" i="1" s="1"/>
  <c r="H164" i="1"/>
  <c r="H181" i="1"/>
  <c r="H223" i="1"/>
  <c r="H63" i="1"/>
  <c r="J79" i="1"/>
  <c r="J184" i="1"/>
  <c r="H221" i="1"/>
  <c r="J283" i="1"/>
  <c r="H283" i="1"/>
  <c r="J107" i="1"/>
  <c r="H170" i="1"/>
  <c r="H113" i="1"/>
  <c r="J136" i="1"/>
  <c r="I141" i="1"/>
  <c r="J141" i="1" s="1"/>
  <c r="H141" i="1"/>
  <c r="H162" i="1"/>
  <c r="I213" i="1"/>
  <c r="J213" i="1" s="1"/>
  <c r="H213" i="1"/>
  <c r="H116" i="1"/>
  <c r="H118" i="1"/>
  <c r="I134" i="1"/>
  <c r="J134" i="1" s="1"/>
  <c r="H134" i="1"/>
  <c r="H138" i="1"/>
  <c r="H144" i="1"/>
  <c r="H148" i="1"/>
  <c r="H125" i="1"/>
  <c r="H146" i="1"/>
  <c r="H153" i="1"/>
  <c r="H158" i="1"/>
  <c r="H169" i="1"/>
  <c r="H130" i="1"/>
  <c r="H179" i="1"/>
  <c r="H82" i="1"/>
  <c r="J98" i="1"/>
  <c r="H120" i="1"/>
  <c r="H132" i="1"/>
  <c r="I282" i="1"/>
  <c r="J282" i="1" s="1"/>
  <c r="H282" i="1"/>
  <c r="J18" i="1"/>
  <c r="J34" i="1"/>
  <c r="J50" i="1"/>
  <c r="H76" i="1"/>
  <c r="H167" i="1"/>
  <c r="J195" i="1"/>
  <c r="H226" i="1"/>
  <c r="H228" i="1"/>
  <c r="J245" i="1"/>
  <c r="H180" i="1"/>
  <c r="J182" i="1"/>
  <c r="H212" i="1"/>
  <c r="J214" i="1"/>
  <c r="J234" i="1"/>
  <c r="H263" i="1"/>
  <c r="H292" i="1"/>
  <c r="J420" i="1"/>
  <c r="J186" i="1"/>
  <c r="J218" i="1"/>
  <c r="J280" i="1"/>
  <c r="H317" i="1"/>
  <c r="H346" i="1"/>
  <c r="H230" i="1"/>
  <c r="H243" i="1"/>
  <c r="H244" i="1"/>
  <c r="J314" i="1"/>
  <c r="H372" i="1"/>
  <c r="H196" i="1"/>
  <c r="J198" i="1"/>
  <c r="J240" i="1"/>
  <c r="I261" i="1"/>
  <c r="J261" i="1" s="1"/>
  <c r="H261" i="1"/>
  <c r="J318" i="1"/>
  <c r="J361" i="1"/>
  <c r="H361" i="1"/>
  <c r="J250" i="1"/>
  <c r="J149" i="1"/>
  <c r="J264" i="1"/>
  <c r="H327" i="1"/>
  <c r="I413" i="1"/>
  <c r="J413" i="1" s="1"/>
  <c r="H413" i="1"/>
  <c r="J165" i="1"/>
  <c r="H260" i="1"/>
  <c r="J290" i="1"/>
  <c r="I426" i="1"/>
  <c r="J426" i="1" s="1"/>
  <c r="H426" i="1"/>
  <c r="I302" i="1"/>
  <c r="J302" i="1" s="1"/>
  <c r="H302" i="1"/>
  <c r="H409" i="1"/>
  <c r="J409" i="1"/>
  <c r="H269" i="1"/>
  <c r="J253" i="1"/>
  <c r="J299" i="1"/>
  <c r="H319" i="1"/>
  <c r="I319" i="1"/>
  <c r="J319" i="1" s="1"/>
  <c r="J373" i="1"/>
  <c r="H376" i="1"/>
  <c r="J442" i="1"/>
  <c r="H271" i="1"/>
  <c r="I277" i="1"/>
  <c r="J277" i="1" s="1"/>
  <c r="H277" i="1"/>
  <c r="H311" i="1"/>
  <c r="H325" i="1"/>
  <c r="H328" i="1"/>
  <c r="I382" i="1"/>
  <c r="J382" i="1" s="1"/>
  <c r="H382" i="1"/>
  <c r="J366" i="1"/>
  <c r="H432" i="1"/>
  <c r="J432" i="1"/>
  <c r="J307" i="1"/>
  <c r="H358" i="1"/>
  <c r="I345" i="1"/>
  <c r="J345" i="1" s="1"/>
  <c r="H345" i="1"/>
  <c r="J355" i="1"/>
  <c r="H371" i="1"/>
  <c r="I371" i="1"/>
  <c r="J371" i="1" s="1"/>
  <c r="H374" i="1"/>
  <c r="J377" i="1"/>
  <c r="H423" i="1"/>
  <c r="H326" i="1"/>
  <c r="H349" i="1"/>
  <c r="J368" i="1"/>
  <c r="J395" i="1"/>
  <c r="J266" i="1"/>
  <c r="I424" i="1"/>
  <c r="J424" i="1" s="1"/>
  <c r="H424" i="1"/>
  <c r="J482" i="1"/>
  <c r="H482" i="1"/>
  <c r="H353" i="1"/>
  <c r="J410" i="1"/>
  <c r="J446" i="1"/>
  <c r="H390" i="1"/>
  <c r="J391" i="1"/>
  <c r="J481" i="1"/>
  <c r="H344" i="1"/>
  <c r="J363" i="1"/>
  <c r="H342" i="1"/>
  <c r="I347" i="1"/>
  <c r="J347" i="1" s="1"/>
  <c r="J362" i="1"/>
  <c r="H397" i="1"/>
  <c r="H419" i="1"/>
  <c r="J489" i="1"/>
  <c r="H556" i="1"/>
  <c r="I556" i="1"/>
  <c r="J556" i="1" s="1"/>
  <c r="H338" i="1"/>
  <c r="H341" i="1"/>
  <c r="J357" i="1"/>
  <c r="J433" i="1"/>
  <c r="I467" i="1"/>
  <c r="J467" i="1" s="1"/>
  <c r="H467" i="1"/>
  <c r="H418" i="1"/>
  <c r="H450" i="1"/>
  <c r="J468" i="1"/>
  <c r="I552" i="1"/>
  <c r="J552" i="1" s="1"/>
  <c r="H552" i="1"/>
  <c r="J510" i="1"/>
  <c r="I543" i="1"/>
  <c r="J543" i="1" s="1"/>
  <c r="H543" i="1"/>
  <c r="J545" i="1"/>
  <c r="H550" i="1"/>
  <c r="H547" i="1"/>
  <c r="H389" i="1"/>
  <c r="J405" i="1"/>
  <c r="H454" i="1"/>
  <c r="J529" i="1"/>
  <c r="H421" i="1"/>
  <c r="H568" i="1"/>
  <c r="J437" i="1"/>
  <c r="I479" i="1"/>
  <c r="J479" i="1" s="1"/>
  <c r="H479" i="1"/>
  <c r="I566" i="1"/>
  <c r="J566" i="1" s="1"/>
  <c r="H566" i="1"/>
  <c r="H461" i="1"/>
  <c r="J540" i="1"/>
  <c r="J408" i="1"/>
  <c r="J469" i="1"/>
  <c r="I533" i="1"/>
  <c r="J533" i="1" s="1"/>
  <c r="I524" i="1"/>
  <c r="J524" i="1" s="1"/>
  <c r="H524" i="1"/>
  <c r="I526" i="1"/>
  <c r="J526" i="1" s="1"/>
  <c r="H526" i="1"/>
  <c r="H370" i="1"/>
  <c r="I386" i="1"/>
  <c r="J386" i="1" s="1"/>
  <c r="H386" i="1"/>
  <c r="J546" i="1"/>
  <c r="J560" i="1"/>
  <c r="H641" i="1"/>
  <c r="J447" i="1"/>
  <c r="H476" i="1"/>
  <c r="H493" i="1"/>
  <c r="H559" i="1"/>
  <c r="H578" i="1"/>
  <c r="H521" i="1"/>
  <c r="H488" i="1"/>
  <c r="H557" i="1"/>
  <c r="I611" i="1"/>
  <c r="J611" i="1" s="1"/>
  <c r="H611" i="1"/>
  <c r="H501" i="1"/>
  <c r="H537" i="1"/>
  <c r="I584" i="1"/>
  <c r="J584" i="1" s="1"/>
  <c r="H584" i="1"/>
  <c r="H441" i="1"/>
  <c r="J567" i="1"/>
  <c r="H567" i="1"/>
  <c r="H520" i="1"/>
  <c r="H544" i="1"/>
  <c r="I632" i="1"/>
  <c r="J632" i="1" s="1"/>
  <c r="H632" i="1"/>
  <c r="J657" i="1"/>
  <c r="H657" i="1"/>
  <c r="H480" i="1"/>
  <c r="H553" i="1"/>
  <c r="J624" i="1"/>
  <c r="H624" i="1"/>
  <c r="J607" i="1"/>
  <c r="H654" i="1"/>
  <c r="J594" i="1"/>
  <c r="H618" i="1"/>
  <c r="H631" i="1"/>
  <c r="H496" i="1"/>
  <c r="H509" i="1"/>
  <c r="J528" i="1"/>
  <c r="J532" i="1"/>
  <c r="J620" i="1"/>
  <c r="I686" i="1"/>
  <c r="J686" i="1" s="1"/>
  <c r="H686" i="1"/>
  <c r="H597" i="1"/>
  <c r="J609" i="1"/>
  <c r="I615" i="1"/>
  <c r="J615" i="1" s="1"/>
  <c r="H615" i="1"/>
  <c r="H575" i="1"/>
  <c r="H593" i="1"/>
  <c r="H625" i="1"/>
  <c r="J653" i="1"/>
  <c r="H653" i="1"/>
  <c r="J499" i="1"/>
  <c r="H512" i="1"/>
  <c r="H514" i="1"/>
  <c r="J608" i="1"/>
  <c r="H642" i="1"/>
  <c r="H617" i="1"/>
  <c r="J617" i="1"/>
  <c r="J661" i="1"/>
  <c r="J663" i="1"/>
  <c r="I693" i="1"/>
  <c r="J693" i="1" s="1"/>
  <c r="H693" i="1"/>
  <c r="J582" i="1"/>
  <c r="J669" i="1"/>
  <c r="H525" i="1"/>
  <c r="J580" i="1"/>
  <c r="I589" i="1"/>
  <c r="J589" i="1" s="1"/>
  <c r="H589" i="1"/>
  <c r="H660" i="1"/>
  <c r="H694" i="1"/>
  <c r="I616" i="1"/>
  <c r="J616" i="1" s="1"/>
  <c r="H616" i="1"/>
  <c r="H637" i="1"/>
  <c r="I675" i="1"/>
  <c r="J675" i="1" s="1"/>
  <c r="H675" i="1"/>
  <c r="H630" i="1"/>
  <c r="H756" i="1"/>
  <c r="H779" i="1"/>
  <c r="H725" i="1"/>
  <c r="J592" i="1"/>
  <c r="J623" i="1"/>
  <c r="J706" i="1"/>
  <c r="H670" i="1"/>
  <c r="H652" i="1"/>
  <c r="H677" i="1"/>
  <c r="H668" i="1"/>
  <c r="I648" i="1"/>
  <c r="J648" i="1" s="1"/>
  <c r="H648" i="1"/>
  <c r="J649" i="1"/>
  <c r="H576" i="1"/>
  <c r="I605" i="1"/>
  <c r="J605" i="1" s="1"/>
  <c r="H605" i="1"/>
  <c r="J683" i="1"/>
  <c r="J687" i="1"/>
  <c r="I759" i="1"/>
  <c r="J759" i="1" s="1"/>
  <c r="H678" i="1"/>
  <c r="J679" i="1"/>
  <c r="J722" i="1"/>
  <c r="J745" i="1"/>
  <c r="H698" i="1"/>
  <c r="H761" i="1"/>
  <c r="H689" i="1"/>
  <c r="H728" i="1"/>
  <c r="H754" i="1"/>
  <c r="J696" i="1"/>
  <c r="J715" i="1"/>
  <c r="H738" i="1"/>
  <c r="H746" i="1"/>
  <c r="I793" i="1"/>
  <c r="J793" i="1" s="1"/>
  <c r="H793" i="1"/>
  <c r="J719" i="1"/>
  <c r="H681" i="1"/>
  <c r="J760" i="1"/>
  <c r="J817" i="1"/>
  <c r="J772" i="1"/>
  <c r="J834" i="1"/>
  <c r="I808" i="1"/>
  <c r="J808" i="1" s="1"/>
  <c r="H808" i="1"/>
  <c r="J810" i="1"/>
  <c r="H710" i="1"/>
  <c r="H774" i="1"/>
  <c r="H790" i="1"/>
  <c r="I829" i="1"/>
  <c r="J829" i="1" s="1"/>
  <c r="H829" i="1"/>
  <c r="J766" i="1"/>
  <c r="H920" i="1"/>
  <c r="I920" i="1"/>
  <c r="J920" i="1" s="1"/>
  <c r="J720" i="1"/>
  <c r="H773" i="1"/>
  <c r="H809" i="1"/>
  <c r="H697" i="1"/>
  <c r="J655" i="1"/>
  <c r="J699" i="1"/>
  <c r="H730" i="1"/>
  <c r="H732" i="1"/>
  <c r="J735" i="1"/>
  <c r="J748" i="1"/>
  <c r="I859" i="1"/>
  <c r="J859" i="1" s="1"/>
  <c r="H859" i="1"/>
  <c r="J764" i="1"/>
  <c r="H803" i="1"/>
  <c r="J811" i="1"/>
  <c r="H841" i="1"/>
  <c r="J880" i="1"/>
  <c r="H880" i="1"/>
  <c r="H777" i="1"/>
  <c r="J818" i="1"/>
  <c r="J840" i="1"/>
  <c r="J843" i="1"/>
  <c r="I853" i="1"/>
  <c r="J853" i="1" s="1"/>
  <c r="H853" i="1"/>
  <c r="J822" i="1"/>
  <c r="I927" i="1"/>
  <c r="J927" i="1" s="1"/>
  <c r="H927" i="1"/>
  <c r="I815" i="1"/>
  <c r="J815" i="1" s="1"/>
  <c r="J828" i="1"/>
  <c r="H800" i="1"/>
  <c r="I845" i="1"/>
  <c r="J845" i="1" s="1"/>
  <c r="H845" i="1"/>
  <c r="H767" i="1"/>
  <c r="H877" i="1"/>
  <c r="H726" i="1"/>
  <c r="H799" i="1"/>
  <c r="I806" i="1"/>
  <c r="J806" i="1" s="1"/>
  <c r="H806" i="1"/>
  <c r="H742" i="1"/>
  <c r="H798" i="1"/>
  <c r="J826" i="1"/>
  <c r="H684" i="1"/>
  <c r="J716" i="1"/>
  <c r="H758" i="1"/>
  <c r="J805" i="1"/>
  <c r="J856" i="1"/>
  <c r="H862" i="1"/>
  <c r="J904" i="1"/>
  <c r="J921" i="1"/>
  <c r="H855" i="1"/>
  <c r="I925" i="1"/>
  <c r="J925" i="1" s="1"/>
  <c r="H925" i="1"/>
  <c r="H905" i="1"/>
  <c r="I905" i="1"/>
  <c r="J905" i="1" s="1"/>
  <c r="H883" i="1"/>
  <c r="J883" i="1"/>
  <c r="H898" i="1"/>
  <c r="I956" i="1"/>
  <c r="J956" i="1" s="1"/>
  <c r="H956" i="1"/>
  <c r="H863" i="1"/>
  <c r="H900" i="1"/>
  <c r="H914" i="1"/>
  <c r="H786" i="1"/>
  <c r="H868" i="1"/>
  <c r="H887" i="1"/>
  <c r="H908" i="1"/>
  <c r="J908" i="1"/>
  <c r="H911" i="1"/>
  <c r="I911" i="1"/>
  <c r="J911" i="1" s="1"/>
  <c r="H867" i="1"/>
  <c r="H866" i="1"/>
  <c r="J899" i="1"/>
  <c r="I995" i="1"/>
  <c r="J995" i="1" s="1"/>
  <c r="H995" i="1"/>
  <c r="H915" i="1"/>
  <c r="J922" i="1"/>
  <c r="I1000" i="1"/>
  <c r="J1000" i="1" s="1"/>
  <c r="H1000" i="1"/>
  <c r="H882" i="1"/>
  <c r="J933" i="1"/>
  <c r="J971" i="1"/>
  <c r="I963" i="1"/>
  <c r="J963" i="1" s="1"/>
  <c r="H963" i="1"/>
  <c r="H884" i="1"/>
  <c r="H885" i="1"/>
  <c r="J932" i="1"/>
  <c r="H950" i="1"/>
  <c r="I984" i="1"/>
  <c r="J984" i="1" s="1"/>
  <c r="H984" i="1"/>
  <c r="J997" i="1"/>
  <c r="I999" i="1"/>
  <c r="J999" i="1" s="1"/>
  <c r="H999" i="1"/>
  <c r="I936" i="1"/>
  <c r="J936" i="1" s="1"/>
  <c r="H936" i="1"/>
  <c r="H955" i="1"/>
  <c r="H978" i="1"/>
  <c r="H991" i="1"/>
  <c r="J935" i="1"/>
  <c r="H987" i="1"/>
  <c r="I983" i="1"/>
  <c r="J983" i="1" s="1"/>
  <c r="H983" i="1"/>
  <c r="H888" i="1"/>
  <c r="I929" i="1"/>
  <c r="J929" i="1" s="1"/>
  <c r="I947" i="1"/>
  <c r="J947" i="1" s="1"/>
  <c r="H947" i="1"/>
  <c r="J894" i="1"/>
  <c r="I961" i="1"/>
  <c r="J961" i="1" s="1"/>
  <c r="H961" i="1"/>
  <c r="J990" i="1"/>
  <c r="I993" i="1"/>
  <c r="J993" i="1" s="1"/>
  <c r="H919" i="1"/>
  <c r="J966" i="1"/>
  <c r="J982" i="1"/>
  <c r="H901" i="1"/>
  <c r="H916" i="1"/>
  <c r="J954" i="1"/>
  <c r="H981" i="1"/>
  <c r="H985" i="1"/>
  <c r="H964" i="1"/>
  <c r="J986" i="1"/>
  <c r="H918" i="1"/>
  <c r="J934" i="1"/>
  <c r="J937" i="1"/>
  <c r="I979" i="1"/>
  <c r="J979" i="1" s="1"/>
  <c r="H979" i="1"/>
  <c r="H1001" i="1"/>
  <c r="C23" i="1" a="1"/>
  <c r="C127" i="1" a="1"/>
  <c r="C28" i="1" a="1"/>
  <c r="C17" i="1" a="1"/>
  <c r="C20" i="1" a="1"/>
  <c r="C88" i="1" a="1"/>
  <c r="C95" i="1" a="1"/>
  <c r="C109" i="1" a="1"/>
  <c r="C111" i="1" a="1"/>
  <c r="C32" i="1" a="1"/>
  <c r="C89" i="1" a="1"/>
  <c r="C116" i="1" a="1"/>
  <c r="C138" i="1" a="1"/>
  <c r="C145" i="1" a="1"/>
  <c r="C146" i="1" a="1"/>
  <c r="C154" i="1" a="1"/>
  <c r="C155" i="1" a="1"/>
  <c r="C68" i="1" a="1"/>
  <c r="C83" i="1" a="1"/>
  <c r="C91" i="1" a="1"/>
  <c r="C187" i="1" a="1"/>
  <c r="C34" i="1" a="1"/>
  <c r="C69" i="1" a="1"/>
  <c r="C100" i="1" a="1"/>
  <c r="C51" i="1" a="1"/>
  <c r="C105" i="1" a="1"/>
  <c r="C219" i="1" a="1"/>
  <c r="C193" i="1" a="1"/>
  <c r="C170" i="1" a="1"/>
  <c r="C228" i="1" a="1"/>
  <c r="C308" i="1" a="1"/>
  <c r="C290" i="1" a="1"/>
  <c r="C93" i="1" a="1"/>
  <c r="C104" i="1" a="1"/>
  <c r="C151" i="1" a="1"/>
  <c r="C212" i="1" a="1"/>
  <c r="C214" i="1" a="1"/>
  <c r="C235" i="1" a="1"/>
  <c r="C259" i="1" a="1"/>
  <c r="C273" i="1" a="1"/>
  <c r="C87" i="1" a="1"/>
  <c r="C218" i="1" a="1"/>
  <c r="C292" i="1" a="1"/>
  <c r="C346" i="1" a="1"/>
  <c r="C257" i="1" a="1"/>
  <c r="C393" i="1" a="1"/>
  <c r="C347" i="1" a="1"/>
  <c r="C334" i="1" a="1"/>
  <c r="C345" i="1" a="1"/>
  <c r="C265" i="1" a="1"/>
  <c r="C189" i="1" a="1"/>
  <c r="C232" i="1" a="1"/>
  <c r="C340" i="1" a="1"/>
  <c r="C144" i="1" a="1"/>
  <c r="C160" i="1" a="1"/>
  <c r="C179" i="1" a="1"/>
  <c r="C243" i="1" a="1"/>
  <c r="C370" i="1" a="1"/>
  <c r="C141" i="1" a="1"/>
  <c r="C298" i="1" a="1"/>
  <c r="C417" i="1" a="1"/>
  <c r="C364" i="1" a="1"/>
  <c r="C420" i="1" a="1"/>
  <c r="C501" i="1" a="1"/>
  <c r="C495" i="1" a="1"/>
  <c r="C422" i="1" a="1"/>
  <c r="C309" i="1" a="1"/>
  <c r="C181" i="1" a="1"/>
  <c r="C245" i="1" a="1"/>
  <c r="C210" i="1" a="1"/>
  <c r="C303" i="1" a="1"/>
  <c r="C311" i="1" a="1"/>
  <c r="C428" i="1" a="1"/>
  <c r="C445" i="1" a="1"/>
  <c r="C431" i="1" a="1"/>
  <c r="C408" i="1" a="1"/>
  <c r="C452" i="1" a="1"/>
  <c r="C451" i="1" a="1"/>
  <c r="C528" i="1" a="1"/>
  <c r="C450" i="1" a="1"/>
  <c r="C288" i="1" a="1"/>
  <c r="C396" i="1" a="1"/>
  <c r="C593" i="1" a="1"/>
  <c r="C544" i="1" a="1"/>
  <c r="C462" i="1" a="1"/>
  <c r="C339" i="1" a="1"/>
  <c r="C371" i="1" a="1"/>
  <c r="C403" i="1" a="1"/>
  <c r="C442" i="1" a="1"/>
  <c r="C349" i="1" a="1"/>
  <c r="C469" i="1" a="1"/>
  <c r="C493" i="1" a="1"/>
  <c r="C471" i="1" a="1"/>
  <c r="C617" i="1" a="1"/>
  <c r="C592" i="1" a="1"/>
  <c r="C464" i="1" a="1"/>
  <c r="C591" i="1" a="1"/>
  <c r="C604" i="1" a="1"/>
  <c r="C569" i="1" a="1"/>
  <c r="C611" i="1" a="1"/>
  <c r="C761" i="1" a="1"/>
  <c r="C626" i="1" a="1"/>
  <c r="C489" i="1" a="1"/>
  <c r="C543" i="1" a="1"/>
  <c r="C612" i="1" a="1"/>
  <c r="C655" i="1" a="1"/>
  <c r="C648" i="1" a="1"/>
  <c r="C664" i="1" a="1"/>
  <c r="C494" i="1" a="1"/>
  <c r="C558" i="1" a="1"/>
  <c r="C680" i="1" a="1"/>
  <c r="C700" i="1" a="1"/>
  <c r="C523" i="1" a="1"/>
  <c r="C562" i="1" a="1"/>
  <c r="C638" i="1" a="1"/>
  <c r="C472" i="1" a="1"/>
  <c r="C552" i="1" a="1"/>
  <c r="C627" i="1" a="1"/>
  <c r="C722" i="1" a="1"/>
  <c r="C725" i="1" a="1"/>
  <c r="C735" i="1" a="1"/>
  <c r="C685" i="1" a="1"/>
  <c r="C737" i="1" a="1"/>
  <c r="C713" i="1" a="1"/>
  <c r="C765" i="1" a="1"/>
  <c r="C757" i="1" a="1"/>
  <c r="C751" i="1" a="1"/>
  <c r="C629" i="1" a="1"/>
  <c r="C829" i="1" a="1"/>
  <c r="C809" i="1" a="1"/>
  <c r="C801" i="1" a="1"/>
  <c r="C827" i="1" a="1"/>
  <c r="C925" i="1" a="1"/>
  <c r="C806" i="1" a="1"/>
  <c r="C753" i="1" a="1"/>
  <c r="C771" i="1" a="1"/>
  <c r="C673" i="1" a="1"/>
  <c r="C748" i="1" a="1"/>
  <c r="C841" i="1" a="1"/>
  <c r="C647" i="1" a="1"/>
  <c r="C774" i="1" a="1"/>
  <c r="C796" i="1" a="1"/>
  <c r="C804" i="1" a="1"/>
  <c r="C819" i="1" a="1"/>
  <c r="C928" i="1" a="1"/>
  <c r="C867" i="1" a="1"/>
  <c r="C797" i="1" a="1"/>
  <c r="C727" i="1" a="1"/>
  <c r="C743" i="1" a="1"/>
  <c r="C803" i="1" a="1"/>
  <c r="C849" i="1" a="1"/>
  <c r="C971" i="1" a="1"/>
  <c r="C846" i="1" a="1"/>
  <c r="C877" i="1" a="1"/>
  <c r="C853" i="1" a="1"/>
  <c r="C999" i="1" a="1"/>
  <c r="C935" i="1" a="1"/>
  <c r="C947" i="1" a="1"/>
  <c r="C800" i="1" a="1"/>
  <c r="C862" i="1" a="1"/>
  <c r="C901" i="1" a="1"/>
  <c r="C933" i="1" a="1"/>
  <c r="C989" i="1" a="1"/>
  <c r="C979" i="1" a="1"/>
  <c r="C939" i="1" a="1"/>
  <c r="C943" i="1" a="1"/>
  <c r="C944" i="1" a="1"/>
  <c r="C916" i="1" a="1"/>
  <c r="C996" i="1" a="1"/>
  <c r="C945" i="1" a="1"/>
  <c r="C977" i="1" a="1"/>
  <c r="C946" i="1" a="1"/>
  <c r="C978" i="1" a="1"/>
  <c r="C953" i="1" a="1"/>
  <c r="C6" i="1" a="1"/>
  <c r="C30" i="1" a="1"/>
  <c r="C12" i="1" a="1"/>
  <c r="C38" i="1" a="1"/>
  <c r="C33" i="1" a="1"/>
  <c r="C67" i="1" a="1"/>
  <c r="C8" i="1" a="1"/>
  <c r="C64" i="1" a="1"/>
  <c r="C412" i="1" a="1"/>
  <c r="C53" i="1" a="1"/>
  <c r="C27" i="1" a="1"/>
  <c r="C43" i="1" a="1"/>
  <c r="C96" i="1" a="1"/>
  <c r="C117" i="1" a="1"/>
  <c r="C126" i="1" a="1"/>
  <c r="C66" i="1" a="1"/>
  <c r="C143" i="1" a="1"/>
  <c r="C399" i="1" a="1"/>
  <c r="C135" i="1" a="1"/>
  <c r="C169" i="1" a="1"/>
  <c r="C241" i="1" a="1"/>
  <c r="C18" i="1" a="1"/>
  <c r="C168" i="1" a="1"/>
  <c r="C186" i="1" a="1"/>
  <c r="C101" i="1" a="1"/>
  <c r="C35" i="1" a="1"/>
  <c r="C102" i="1" a="1"/>
  <c r="C103" i="1" a="1"/>
  <c r="C172" i="1" a="1"/>
  <c r="C9" i="1" a="1"/>
  <c r="C190" i="1" a="1"/>
  <c r="C253" i="1" a="1"/>
  <c r="C244" i="1" a="1"/>
  <c r="C306" i="1" a="1"/>
  <c r="C362" i="1" a="1"/>
  <c r="C249" i="1" a="1"/>
  <c r="C382" i="1" a="1"/>
  <c r="C236" i="1" a="1"/>
  <c r="C166" i="1" a="1"/>
  <c r="C10" i="1" a="1"/>
  <c r="C42" i="1" a="1"/>
  <c r="C167" i="1" a="1"/>
  <c r="C136" i="1" a="1"/>
  <c r="C185" i="1" a="1"/>
  <c r="C217" i="1" a="1"/>
  <c r="C342" i="1" a="1"/>
  <c r="C358" i="1" a="1"/>
  <c r="C466" i="1" a="1"/>
  <c r="C246" i="1" a="1"/>
  <c r="C318" i="1" a="1"/>
  <c r="C401" i="1" a="1"/>
  <c r="C390" i="1" a="1"/>
  <c r="C398" i="1" a="1"/>
  <c r="C315" i="1" a="1"/>
  <c r="C389" i="1" a="1"/>
  <c r="C173" i="1" a="1"/>
  <c r="C271" i="1" a="1"/>
  <c r="C391" i="1" a="1"/>
  <c r="C337" i="1" a="1"/>
  <c r="C338" i="1" a="1"/>
  <c r="C330" i="1" a="1"/>
  <c r="C415" i="1" a="1"/>
  <c r="C302" i="1" a="1"/>
  <c r="C331" i="1" a="1"/>
  <c r="C226" i="1" a="1"/>
  <c r="C242" i="1" a="1"/>
  <c r="C258" i="1" a="1"/>
  <c r="C263" i="1" a="1"/>
  <c r="C414" i="1" a="1"/>
  <c r="C353" i="1" a="1"/>
  <c r="C424" i="1" a="1"/>
  <c r="C441" i="1" a="1"/>
  <c r="C332" i="1" a="1"/>
  <c r="C343" i="1" a="1"/>
  <c r="C418" i="1" a="1"/>
  <c r="C317" i="1" a="1"/>
  <c r="C427" i="1" a="1"/>
  <c r="C518" i="1" a="1"/>
  <c r="C550" i="1" a="1"/>
  <c r="C530" i="1" a="1"/>
  <c r="C531" i="1" a="1"/>
  <c r="C500" i="1" a="1"/>
  <c r="C365" i="1" a="1"/>
  <c r="C397" i="1" a="1"/>
  <c r="C499" i="1" a="1"/>
  <c r="C513" i="1" a="1"/>
  <c r="C599" i="1" a="1"/>
  <c r="C720" i="1" a="1"/>
  <c r="C459" i="1" a="1"/>
  <c r="C653" i="1" a="1"/>
  <c r="C586" i="1" a="1"/>
  <c r="C490" i="1" a="1"/>
  <c r="C553" i="1" a="1"/>
  <c r="C561" i="1" a="1"/>
  <c r="C449" i="1" a="1"/>
  <c r="C622" i="1" a="1"/>
  <c r="C721" i="1" a="1"/>
  <c r="C670" i="1" a="1"/>
  <c r="C614" i="1" a="1"/>
  <c r="C652" i="1" a="1"/>
  <c r="C643" i="1" a="1"/>
  <c r="C646" i="1" a="1"/>
  <c r="C642" i="1" a="1"/>
  <c r="C665" i="1" a="1"/>
  <c r="C510" i="1" a="1"/>
  <c r="C526" i="1" a="1"/>
  <c r="C491" i="1" a="1"/>
  <c r="C555" i="1" a="1"/>
  <c r="C746" i="1" a="1"/>
  <c r="C682" i="1" a="1"/>
  <c r="C799" i="1" a="1"/>
  <c r="C782" i="1" a="1"/>
  <c r="C742" i="1" a="1"/>
  <c r="C777" i="1" a="1"/>
  <c r="C750" i="1" a="1"/>
  <c r="C752" i="1" a="1"/>
  <c r="C781" i="1" a="1"/>
  <c r="C749" i="1" a="1"/>
  <c r="C590" i="1" a="1"/>
  <c r="C587" i="1" a="1"/>
  <c r="C704" i="1" a="1"/>
  <c r="C600" i="1" a="1"/>
  <c r="C810" i="1" a="1"/>
  <c r="C920" i="1" a="1"/>
  <c r="C821" i="1" a="1"/>
  <c r="C826" i="1" a="1"/>
  <c r="C732" i="1" a="1"/>
  <c r="C691" i="1" a="1"/>
  <c r="C686" i="1" a="1"/>
  <c r="C811" i="1" a="1"/>
  <c r="C842" i="1" a="1"/>
  <c r="C918" i="1" a="1"/>
  <c r="C779" i="1" a="1"/>
  <c r="C888" i="1" a="1"/>
  <c r="C711" i="1" a="1"/>
  <c r="C772" i="1" a="1"/>
  <c r="C851" i="1" a="1"/>
  <c r="C863" i="1" a="1"/>
  <c r="C949" i="1" a="1"/>
  <c r="C836" i="1" a="1"/>
  <c r="C856" i="1" a="1"/>
  <c r="C857" i="1" a="1"/>
  <c r="C873" i="1" a="1"/>
  <c r="C919" i="1" a="1"/>
  <c r="C997" i="1" a="1"/>
  <c r="C885" i="1" a="1"/>
  <c r="C950" i="1" a="1"/>
  <c r="C966" i="1" a="1"/>
  <c r="C868" i="1" a="1"/>
  <c r="C991" i="1" a="1"/>
  <c r="C924" i="1" a="1"/>
  <c r="C893" i="1" a="1"/>
  <c r="C894" i="1" a="1"/>
  <c r="C929" i="1" a="1"/>
  <c r="C784" i="1" a="1"/>
  <c r="C866" i="1" a="1"/>
  <c r="C900" i="1" a="1"/>
  <c r="C913" i="1" a="1"/>
  <c r="C927" i="1" a="1"/>
  <c r="C956" i="1" a="1"/>
  <c r="C957" i="1" a="1"/>
  <c r="C937" i="1" a="1"/>
  <c r="C969" i="1" a="1"/>
  <c r="C39" i="1" a="1"/>
  <c r="C4" i="1" a="1"/>
  <c r="C15" i="1" a="1"/>
  <c r="C52" i="1" a="1"/>
  <c r="C3" i="1" a="1"/>
  <c r="C54" i="1" a="1"/>
  <c r="C19" i="1" a="1"/>
  <c r="C79" i="1" a="1"/>
  <c r="C49" i="1" a="1"/>
  <c r="C130" i="1" a="1"/>
  <c r="C65" i="1" a="1"/>
  <c r="C16" i="1" a="1"/>
  <c r="C21" i="1" a="1"/>
  <c r="C113" i="1" a="1"/>
  <c r="C188" i="1" a="1"/>
  <c r="C199" i="1" a="1"/>
  <c r="C11" i="1" a="1"/>
  <c r="C139" i="1" a="1"/>
  <c r="C140" i="1" a="1"/>
  <c r="C149" i="1" a="1"/>
  <c r="C152" i="1" a="1"/>
  <c r="C156" i="1" a="1"/>
  <c r="C118" i="1" a="1"/>
  <c r="C129" i="1" a="1"/>
  <c r="C150" i="1" a="1"/>
  <c r="C124" i="1" a="1"/>
  <c r="C84" i="1" a="1"/>
  <c r="C50" i="1" a="1"/>
  <c r="C24" i="1" a="1"/>
  <c r="C46" i="1" a="1"/>
  <c r="C41" i="1" a="1"/>
  <c r="C57" i="1" a="1"/>
  <c r="C191" i="1" a="1"/>
  <c r="C283" i="1" a="1"/>
  <c r="C297" i="1" a="1"/>
  <c r="C261" i="1" a="1"/>
  <c r="C176" i="1" a="1"/>
  <c r="C264" i="1" a="1"/>
  <c r="C392" i="1" a="1"/>
  <c r="C120" i="1" a="1"/>
  <c r="C159" i="1" a="1"/>
  <c r="C90" i="1" a="1"/>
  <c r="C183" i="1" a="1"/>
  <c r="C215" i="1" a="1"/>
  <c r="C220" i="1" a="1"/>
  <c r="C280" i="1" a="1"/>
  <c r="C234" i="1" a="1"/>
  <c r="C250" i="1" a="1"/>
  <c r="C247" i="1" a="1"/>
  <c r="C266" i="1" a="1"/>
  <c r="C321" i="1" a="1"/>
  <c r="C351" i="1" a="1"/>
  <c r="C115" i="1" a="1"/>
  <c r="C131" i="1" a="1"/>
  <c r="C205" i="1" a="1"/>
  <c r="C237" i="1" a="1"/>
  <c r="C313" i="1" a="1"/>
  <c r="C157" i="1" a="1"/>
  <c r="C430" i="1" a="1"/>
  <c r="C335" i="1" a="1"/>
  <c r="C369" i="1" a="1"/>
  <c r="C378" i="1" a="1"/>
  <c r="C197" i="1" a="1"/>
  <c r="C324" i="1" a="1"/>
  <c r="C326" i="1" a="1"/>
  <c r="C545" i="1" a="1"/>
  <c r="C421" i="1" a="1"/>
  <c r="C534" i="1" a="1"/>
  <c r="C312" i="1" a="1"/>
  <c r="C377" i="1" a="1"/>
  <c r="C465" i="1" a="1"/>
  <c r="C402" i="1" a="1"/>
  <c r="C425" i="1" a="1"/>
  <c r="C484" i="1" a="1"/>
  <c r="C310" i="1" a="1"/>
  <c r="C426" i="1" a="1"/>
  <c r="C468" i="1" a="1"/>
  <c r="C656" i="1" a="1"/>
  <c r="C388" i="1" a="1"/>
  <c r="C350" i="1" a="1"/>
  <c r="C404" i="1" a="1"/>
  <c r="C548" i="1" a="1"/>
  <c r="C454" i="1" a="1"/>
  <c r="C355" i="1" a="1"/>
  <c r="C419" i="1" a="1"/>
  <c r="C446" i="1" a="1"/>
  <c r="C485" i="1" a="1"/>
  <c r="C400" i="1" a="1"/>
  <c r="C381" i="1" a="1"/>
  <c r="C413" i="1" a="1"/>
  <c r="C476" i="1" a="1"/>
  <c r="C506" i="1" a="1"/>
  <c r="C547" i="1" a="1"/>
  <c r="C616" i="1" a="1"/>
  <c r="C467" i="1" a="1"/>
  <c r="C479" i="1" a="1"/>
  <c r="C565" i="1" a="1"/>
  <c r="C573" i="1" a="1"/>
  <c r="C554" i="1" a="1"/>
  <c r="C605" i="1" a="1"/>
  <c r="C560" i="1" a="1"/>
  <c r="C619" i="1" a="1"/>
  <c r="C503" i="1" a="1"/>
  <c r="C505" i="1" a="1"/>
  <c r="C535" i="1" a="1"/>
  <c r="C654" i="1" a="1"/>
  <c r="C651" i="1" a="1"/>
  <c r="C649" i="1" a="1"/>
  <c r="C698" i="1" a="1"/>
  <c r="C597" i="1" a="1"/>
  <c r="C766" i="1" a="1"/>
  <c r="C577" i="1" a="1"/>
  <c r="C632" i="1" a="1"/>
  <c r="C507" i="1" a="1"/>
  <c r="C488" i="1" a="1"/>
  <c r="C520" i="1" a="1"/>
  <c r="C637" i="1" a="1"/>
  <c r="C662" i="1" a="1"/>
  <c r="C730" i="1" a="1"/>
  <c r="C699" i="1" a="1"/>
  <c r="C755" i="1" a="1"/>
  <c r="C683" i="1" a="1"/>
  <c r="C726" i="1" a="1"/>
  <c r="C678" i="1" a="1"/>
  <c r="C736" i="1" a="1"/>
  <c r="C741" i="1" a="1"/>
  <c r="C671" i="1" a="1"/>
  <c r="C731" i="1" a="1"/>
  <c r="C744" i="1" a="1"/>
  <c r="C792" i="1" a="1"/>
  <c r="C703" i="1" a="1"/>
  <c r="C817" i="1" a="1"/>
  <c r="C584" i="1" a="1"/>
  <c r="C613" i="1" a="1"/>
  <c r="C645" i="1" a="1"/>
  <c r="C658" i="1" a="1"/>
  <c r="C786" i="1" a="1"/>
  <c r="C793" i="1" a="1"/>
  <c r="C807" i="1" a="1"/>
  <c r="C889" i="1" a="1"/>
  <c r="C763" i="1" a="1"/>
  <c r="C701" i="1" a="1"/>
  <c r="C773" i="1" a="1"/>
  <c r="C837" i="1" a="1"/>
  <c r="C615" i="1" a="1"/>
  <c r="C631" i="1" a="1"/>
  <c r="C663" i="1" a="1"/>
  <c r="C707" i="1" a="1"/>
  <c r="C764" i="1" a="1"/>
  <c r="C660" i="1" a="1"/>
  <c r="C780" i="1" a="1"/>
  <c r="C859" i="1" a="1"/>
  <c r="C805" i="1" a="1"/>
  <c r="C838" i="1" a="1"/>
  <c r="C839" i="1" a="1"/>
  <c r="C802" i="1" a="1"/>
  <c r="C775" i="1" a="1"/>
  <c r="C814" i="1" a="1"/>
  <c r="C823" i="1" a="1"/>
  <c r="C692" i="1" a="1"/>
  <c r="C815" i="1" a="1"/>
  <c r="C917" i="1" a="1"/>
  <c r="C824" i="1" a="1"/>
  <c r="C992" i="1" a="1"/>
  <c r="C906" i="1" a="1"/>
  <c r="C832" i="1" a="1"/>
  <c r="C870" i="1" a="1"/>
  <c r="C952" i="1" a="1"/>
  <c r="C845" i="1" a="1"/>
  <c r="C882" i="1" a="1"/>
  <c r="C890" i="1" a="1"/>
  <c r="C912" i="1" a="1"/>
  <c r="C951" i="1" a="1"/>
  <c r="C864" i="1" a="1"/>
  <c r="C959" i="1" a="1"/>
  <c r="C960" i="1" a="1"/>
  <c r="C880" i="1" a="1"/>
  <c r="C965" i="1" a="1"/>
  <c r="C984" i="1" a="1"/>
  <c r="C962" i="1" a="1"/>
  <c r="C36" i="1" a="1"/>
  <c r="C153" i="1" a="1"/>
  <c r="C72" i="1" a="1"/>
  <c r="C132" i="1" a="1"/>
  <c r="C73" i="1" a="1"/>
  <c r="C81" i="1" a="1"/>
  <c r="C114" i="1" a="1"/>
  <c r="C142" i="1" a="1"/>
  <c r="C119" i="1" a="1"/>
  <c r="C203" i="1" a="1"/>
  <c r="C98" i="1" a="1"/>
  <c r="C134" i="1" a="1"/>
  <c r="C2" i="1" a="1"/>
  <c r="C251" i="1" a="1"/>
  <c r="C207" i="1" a="1"/>
  <c r="C25" i="1" a="1"/>
  <c r="C192" i="1" a="1"/>
  <c r="C224" i="1" a="1"/>
  <c r="C276" i="1" a="1"/>
  <c r="C174" i="1" a="1"/>
  <c r="C208" i="1" a="1"/>
  <c r="C260" i="1" a="1"/>
  <c r="C307" i="1" a="1"/>
  <c r="C29" i="1" a="1"/>
  <c r="C77" i="1" a="1"/>
  <c r="C26" i="1" a="1"/>
  <c r="C322" i="1" a="1"/>
  <c r="C375" i="1" a="1"/>
  <c r="C223" i="1" a="1"/>
  <c r="C231" i="1" a="1"/>
  <c r="C293" i="1" a="1"/>
  <c r="C360" i="1" a="1"/>
  <c r="C359" i="1" a="1"/>
  <c r="C363" i="1" a="1"/>
  <c r="C267" i="1" a="1"/>
  <c r="C305" i="1" a="1"/>
  <c r="C269" i="1" a="1"/>
  <c r="C163" i="1" a="1"/>
  <c r="C248" i="1" a="1"/>
  <c r="C300" i="1" a="1"/>
  <c r="C195" i="1" a="1"/>
  <c r="C270" i="1" a="1"/>
  <c r="C319" i="1" a="1"/>
  <c r="C373" i="1" a="1"/>
  <c r="C448" i="1" a="1"/>
  <c r="C328" i="1" a="1"/>
  <c r="C194" i="1" a="1"/>
  <c r="C295" i="1" a="1"/>
  <c r="C255" i="1" a="1"/>
  <c r="C274" i="1" a="1"/>
  <c r="C407" i="1" a="1"/>
  <c r="C444" i="1" a="1"/>
  <c r="C483" i="1" a="1"/>
  <c r="C423" i="1" a="1"/>
  <c r="C516" i="1" a="1"/>
  <c r="C498" i="1" a="1"/>
  <c r="C433" i="1" a="1"/>
  <c r="C327" i="1" a="1"/>
  <c r="C356" i="1" a="1"/>
  <c r="C357" i="1" a="1"/>
  <c r="C447" i="1" a="1"/>
  <c r="C482" i="1" a="1"/>
  <c r="C492" i="1" a="1"/>
  <c r="C511" i="1" a="1"/>
  <c r="C537" i="1" a="1"/>
  <c r="C508" i="1" a="1"/>
  <c r="C487" i="1" a="1"/>
  <c r="C458" i="1" a="1"/>
  <c r="C455" i="1" a="1"/>
  <c r="C486" i="1" a="1"/>
  <c r="C352" i="1" a="1"/>
  <c r="C368" i="1" a="1"/>
  <c r="C384" i="1" a="1"/>
  <c r="C432" i="1" a="1"/>
  <c r="C519" i="1" a="1"/>
  <c r="C595" i="1" a="1"/>
  <c r="C610" i="1" a="1"/>
  <c r="C463" i="1" a="1"/>
  <c r="C473" i="1" a="1"/>
  <c r="C557" i="1" a="1"/>
  <c r="C551" i="1" a="1"/>
  <c r="C697" i="1" a="1"/>
  <c r="C570" i="1" a="1"/>
  <c r="C667" i="1" a="1"/>
  <c r="C668" i="1" a="1"/>
  <c r="C672" i="1" a="1"/>
  <c r="C689" i="1" a="1"/>
  <c r="C582" i="1" a="1"/>
  <c r="C607" i="1" a="1"/>
  <c r="C633" i="1" a="1"/>
  <c r="C641" i="1" a="1"/>
  <c r="C475" i="1" a="1"/>
  <c r="C640" i="1" a="1"/>
  <c r="C675" i="1" a="1"/>
  <c r="C456" i="1" a="1"/>
  <c r="C504" i="1" a="1"/>
  <c r="C636" i="1" a="1"/>
  <c r="C739" i="1" a="1"/>
  <c r="C790" i="1" a="1"/>
  <c r="C693" i="1" a="1"/>
  <c r="C715" i="1" a="1"/>
  <c r="C608" i="1" a="1"/>
  <c r="C679" i="1" a="1"/>
  <c r="C745" i="1" a="1"/>
  <c r="C694" i="1" a="1"/>
  <c r="C762" i="1" a="1"/>
  <c r="C760" i="1" a="1"/>
  <c r="C719" i="1" a="1"/>
  <c r="C758" i="1" a="1"/>
  <c r="C767" i="1" a="1"/>
  <c r="C860" i="1" a="1"/>
  <c r="C789" i="1" a="1"/>
  <c r="C639" i="1" a="1"/>
  <c r="C710" i="1" a="1"/>
  <c r="C843" i="1" a="1"/>
  <c r="C770" i="1" a="1"/>
  <c r="C887" i="1" a="1"/>
  <c r="C650" i="1" a="1"/>
  <c r="C696" i="1" a="1"/>
  <c r="C738" i="1" a="1"/>
  <c r="C813" i="1" a="1"/>
  <c r="C754" i="1" a="1"/>
  <c r="C628" i="1" a="1"/>
  <c r="C644" i="1" a="1"/>
  <c r="C723" i="1" a="1"/>
  <c r="C733" i="1" a="1"/>
  <c r="C778" i="1" a="1"/>
  <c r="C869" i="1" a="1"/>
  <c r="C879" i="1" a="1"/>
  <c r="C871" i="1" a="1"/>
  <c r="C791" i="1" a="1"/>
  <c r="C834" i="1" a="1"/>
  <c r="C724" i="1" a="1"/>
  <c r="C740" i="1" a="1"/>
  <c r="C835" i="1" a="1"/>
  <c r="C982" i="1" a="1"/>
  <c r="C931" i="1" a="1"/>
  <c r="C988" i="1" a="1"/>
  <c r="C878" i="1" a="1"/>
  <c r="C907" i="1" a="1"/>
  <c r="C874" i="1" a="1"/>
  <c r="C905" i="1" a="1"/>
  <c r="C983" i="1" a="1"/>
  <c r="C895" i="1" a="1"/>
  <c r="C897" i="1" a="1"/>
  <c r="C904" i="1" a="1"/>
  <c r="C816" i="1" a="1"/>
  <c r="C915" i="1" a="1"/>
  <c r="C981" i="1" a="1"/>
  <c r="C975" i="1" a="1"/>
  <c r="C891" i="1" a="1"/>
  <c r="C940" i="1" a="1"/>
  <c r="C883" i="1" a="1"/>
  <c r="C973" i="1" a="1"/>
  <c r="C923" i="1" a="1"/>
  <c r="C954" i="1" a="1"/>
  <c r="C968" i="1" a="1"/>
  <c r="C972" i="1" a="1"/>
  <c r="C961" i="1" a="1"/>
  <c r="C994" i="1" a="1"/>
  <c r="C1001" i="1" a="1"/>
  <c r="C63" i="1" a="1"/>
  <c r="C22" i="1" a="1"/>
  <c r="C47" i="1" a="1"/>
  <c r="C122" i="1" a="1"/>
  <c r="C60" i="1" a="1"/>
  <c r="C164" i="1" a="1"/>
  <c r="C107" i="1" a="1"/>
  <c r="C80" i="1" a="1"/>
  <c r="C37" i="1" a="1"/>
  <c r="C162" i="1" a="1"/>
  <c r="C7" i="1" a="1"/>
  <c r="C148" i="1" a="1"/>
  <c r="C252" i="1" a="1"/>
  <c r="C175" i="1" a="1"/>
  <c r="C121" i="1" a="1"/>
  <c r="C123" i="1" a="1"/>
  <c r="C133" i="1" a="1"/>
  <c r="C256" i="1" a="1"/>
  <c r="C55" i="1" a="1"/>
  <c r="C76" i="1" a="1"/>
  <c r="C56" i="1" a="1"/>
  <c r="C62" i="1" a="1"/>
  <c r="C85" i="1" a="1"/>
  <c r="C282" i="1" a="1"/>
  <c r="C70" i="1" a="1"/>
  <c r="C86" i="1" a="1"/>
  <c r="C106" i="1" a="1"/>
  <c r="C165" i="1" a="1"/>
  <c r="C238" i="1" a="1"/>
  <c r="C230" i="1" a="1"/>
  <c r="C240" i="1" a="1"/>
  <c r="C209" i="1" a="1"/>
  <c r="C296" i="1" a="1"/>
  <c r="C180" i="1" a="1"/>
  <c r="C58" i="1" a="1"/>
  <c r="C74" i="1" a="1"/>
  <c r="C233" i="1" a="1"/>
  <c r="C277" i="1" a="1"/>
  <c r="C281" i="1" a="1"/>
  <c r="C147" i="1" a="1"/>
  <c r="C184" i="1" a="1"/>
  <c r="C221" i="1" a="1"/>
  <c r="C254" i="1" a="1"/>
  <c r="C112" i="1" a="1"/>
  <c r="C299" i="1" a="1"/>
  <c r="C361" i="1" a="1"/>
  <c r="C406" i="1" a="1"/>
  <c r="C438" i="1" a="1"/>
  <c r="C470" i="1" a="1"/>
  <c r="C374" i="1" a="1"/>
  <c r="C383" i="1" a="1"/>
  <c r="C409" i="1" a="1"/>
  <c r="C436" i="1" a="1"/>
  <c r="C279" i="1" a="1"/>
  <c r="C367" i="1" a="1"/>
  <c r="C178" i="1" a="1"/>
  <c r="C287" i="1" a="1"/>
  <c r="C354" i="1" a="1"/>
  <c r="C386" i="1" a="1"/>
  <c r="C583" i="1" a="1"/>
  <c r="C325" i="1" a="1"/>
  <c r="C341" i="1" a="1"/>
  <c r="C453" i="1" a="1"/>
  <c r="C385" i="1" a="1"/>
  <c r="C439" i="1" a="1"/>
  <c r="C509" i="1" a="1"/>
  <c r="C440" i="1" a="1"/>
  <c r="C410" i="1" a="1"/>
  <c r="C460" i="1" a="1"/>
  <c r="C262" i="1" a="1"/>
  <c r="C348" i="1" a="1"/>
  <c r="C380" i="1" a="1"/>
  <c r="C411" i="1" a="1"/>
  <c r="C522" i="1" a="1"/>
  <c r="C533" i="1" a="1"/>
  <c r="C538" i="1" a="1"/>
  <c r="C527" i="1" a="1"/>
  <c r="C525" i="1" a="1"/>
  <c r="C435" i="1" a="1"/>
  <c r="C429" i="1" a="1"/>
  <c r="C578" i="1" a="1"/>
  <c r="C580" i="1" a="1"/>
  <c r="C461" i="1" a="1"/>
  <c r="C568" i="1" a="1"/>
  <c r="C602" i="1" a="1"/>
  <c r="C559" i="1" a="1"/>
  <c r="C564" i="1" a="1"/>
  <c r="C581" i="1" a="1"/>
  <c r="C556" i="1" a="1"/>
  <c r="C481" i="1" a="1"/>
  <c r="C541" i="1" a="1"/>
  <c r="C588" i="1" a="1"/>
  <c r="C657" i="1" a="1"/>
  <c r="C729" i="1" a="1"/>
  <c r="C620" i="1" a="1"/>
  <c r="C669" i="1" a="1"/>
  <c r="C589" i="1" a="1"/>
  <c r="C566" i="1" a="1"/>
  <c r="C609" i="1" a="1"/>
  <c r="C798" i="1" a="1"/>
  <c r="C574" i="1" a="1"/>
  <c r="C606" i="1" a="1"/>
  <c r="C571" i="1" a="1"/>
  <c r="C684" i="1" a="1"/>
  <c r="C706" i="1" a="1"/>
  <c r="C709" i="1" a="1"/>
  <c r="C747" i="1" a="1"/>
  <c r="C847" i="1" a="1"/>
  <c r="C876" i="1" a="1"/>
  <c r="C812" i="1" a="1"/>
  <c r="C831" i="1" a="1"/>
  <c r="C677" i="1" a="1"/>
  <c r="C681" i="1" a="1"/>
  <c r="C712" i="1" a="1"/>
  <c r="C702" i="1" a="1"/>
  <c r="C776" i="1" a="1"/>
  <c r="C884" i="1" a="1"/>
  <c r="C768" i="1" a="1"/>
  <c r="C833" i="1" a="1"/>
  <c r="C934" i="1" a="1"/>
  <c r="C783" i="1" a="1"/>
  <c r="C787" i="1" a="1"/>
  <c r="C808" i="1" a="1"/>
  <c r="C676" i="1" a="1"/>
  <c r="C756" i="1" a="1"/>
  <c r="C865" i="1" a="1"/>
  <c r="C828" i="1" a="1"/>
  <c r="C855" i="1" a="1"/>
  <c r="C936" i="1" a="1"/>
  <c r="C987" i="1" a="1"/>
  <c r="C881" i="1" a="1"/>
  <c r="C848" i="1" a="1"/>
  <c r="C858" i="1" a="1"/>
  <c r="C967" i="1" a="1"/>
  <c r="C875" i="1" a="1"/>
  <c r="C898" i="1" a="1"/>
  <c r="C902" i="1" a="1"/>
  <c r="C970" i="1" a="1"/>
  <c r="C908" i="1" a="1"/>
  <c r="C899" i="1" a="1"/>
  <c r="C955" i="1" a="1"/>
  <c r="C995" i="1" a="1"/>
  <c r="C963" i="1" a="1"/>
  <c r="C932" i="1" a="1"/>
  <c r="C993" i="1" a="1"/>
  <c r="C942" i="1" a="1"/>
  <c r="C958" i="1" a="1"/>
  <c r="C990" i="1" a="1"/>
  <c r="C914" i="1" a="1"/>
  <c r="C930" i="1" a="1"/>
  <c r="C921" i="1" a="1"/>
  <c r="C985" i="1" a="1"/>
  <c r="C158" i="1" a="1"/>
  <c r="C44" i="1" a="1"/>
  <c r="C14" i="1" a="1"/>
  <c r="C75" i="1" a="1"/>
  <c r="C82" i="1" a="1"/>
  <c r="C31" i="1" a="1"/>
  <c r="C108" i="1" a="1"/>
  <c r="C171" i="1" a="1"/>
  <c r="C48" i="1" a="1"/>
  <c r="C59" i="1" a="1"/>
  <c r="C97" i="1" a="1"/>
  <c r="C137" i="1" a="1"/>
  <c r="C161" i="1" a="1"/>
  <c r="C196" i="1" a="1"/>
  <c r="C198" i="1" a="1"/>
  <c r="C239" i="1" a="1"/>
  <c r="C5" i="1" a="1"/>
  <c r="C92" i="1" a="1"/>
  <c r="C99" i="1" a="1"/>
  <c r="C40" i="1" a="1"/>
  <c r="C78" i="1" a="1"/>
  <c r="C204" i="1" a="1"/>
  <c r="C94" i="1" a="1"/>
  <c r="C202" i="1" a="1"/>
  <c r="C222" i="1" a="1"/>
  <c r="C225" i="1" a="1"/>
  <c r="C316" i="1" a="1"/>
  <c r="C201" i="1" a="1"/>
  <c r="C177" i="1" a="1"/>
  <c r="C206" i="1" a="1"/>
  <c r="C13" i="1" a="1"/>
  <c r="C45" i="1" a="1"/>
  <c r="C61" i="1" a="1"/>
  <c r="C284" i="1" a="1"/>
  <c r="C110" i="1" a="1"/>
  <c r="C182" i="1" a="1"/>
  <c r="C394" i="1" a="1"/>
  <c r="C71" i="1" a="1"/>
  <c r="C289" i="1" a="1"/>
  <c r="C291" i="1" a="1"/>
  <c r="C437" i="1" a="1"/>
  <c r="C372" i="1" a="1"/>
  <c r="C286" i="1" a="1"/>
  <c r="C314" i="1" a="1"/>
  <c r="C200" i="1" a="1"/>
  <c r="C216" i="1" a="1"/>
  <c r="C405" i="1" a="1"/>
  <c r="C128" i="1" a="1"/>
  <c r="C211" i="1" a="1"/>
  <c r="C227" i="1" a="1"/>
  <c r="C344" i="1" a="1"/>
  <c r="C125" i="1" a="1"/>
  <c r="C275" i="1" a="1"/>
  <c r="C434" i="1" a="1"/>
  <c r="C323" i="1" a="1"/>
  <c r="C329" i="1" a="1"/>
  <c r="C213" i="1" a="1"/>
  <c r="C229" i="1" a="1"/>
  <c r="C268" i="1" a="1"/>
  <c r="C366" i="1" a="1"/>
  <c r="C395" i="1" a="1"/>
  <c r="C512" i="1" a="1"/>
  <c r="C376" i="1" a="1"/>
  <c r="C278" i="1" a="1"/>
  <c r="C294" i="1" a="1"/>
  <c r="C379" i="1" a="1"/>
  <c r="C272" i="1" a="1"/>
  <c r="C304" i="1" a="1"/>
  <c r="C320" i="1" a="1"/>
  <c r="C333" i="1" a="1"/>
  <c r="C285" i="1" a="1"/>
  <c r="C301" i="1" a="1"/>
  <c r="C443" i="1" a="1"/>
  <c r="C497" i="1" a="1"/>
  <c r="C521" i="1" a="1"/>
  <c r="C546" i="1" a="1"/>
  <c r="C514" i="1" a="1"/>
  <c r="C515" i="1" a="1"/>
  <c r="C387" i="1" a="1"/>
  <c r="C477" i="1" a="1"/>
  <c r="C576" i="1" a="1"/>
  <c r="C336" i="1" a="1"/>
  <c r="C416" i="1" a="1"/>
  <c r="C524" i="1" a="1"/>
  <c r="C529" i="1" a="1"/>
  <c r="C585" i="1" a="1"/>
  <c r="C457" i="1" a="1"/>
  <c r="C621" i="1" a="1"/>
  <c r="C594" i="1" a="1"/>
  <c r="C575" i="1" a="1"/>
  <c r="C625" i="1" a="1"/>
  <c r="C563" i="1" a="1"/>
  <c r="C480" i="1" a="1"/>
  <c r="C502" i="1" a="1"/>
  <c r="C474" i="1" a="1"/>
  <c r="C661" i="1" a="1"/>
  <c r="C517" i="1" a="1"/>
  <c r="C532" i="1" a="1"/>
  <c r="C540" i="1" a="1"/>
  <c r="C567" i="1" a="1"/>
  <c r="C549" i="1" a="1"/>
  <c r="C688" i="1" a="1"/>
  <c r="C496" i="1" a="1"/>
  <c r="C596" i="1" a="1"/>
  <c r="C624" i="1" a="1"/>
  <c r="C659" i="1" a="1"/>
  <c r="C734" i="1" a="1"/>
  <c r="C579" i="1" a="1"/>
  <c r="C601" i="1" a="1"/>
  <c r="C716" i="1" a="1"/>
  <c r="C478" i="1" a="1"/>
  <c r="C542" i="1" a="1"/>
  <c r="C635" i="1" a="1"/>
  <c r="C539" i="1" a="1"/>
  <c r="C572" i="1" a="1"/>
  <c r="C690" i="1" a="1"/>
  <c r="C536" i="1" a="1"/>
  <c r="C598" i="1" a="1"/>
  <c r="C687" i="1" a="1"/>
  <c r="C714" i="1" a="1"/>
  <c r="C630" i="1" a="1"/>
  <c r="C718" i="1" a="1"/>
  <c r="C794" i="1" a="1"/>
  <c r="C705" i="1" a="1"/>
  <c r="C769" i="1" a="1"/>
  <c r="C603" i="1" a="1"/>
  <c r="C618" i="1" a="1"/>
  <c r="C623" i="1" a="1"/>
  <c r="C634" i="1" a="1"/>
  <c r="C674" i="1" a="1"/>
  <c r="C795" i="1" a="1"/>
  <c r="C818" i="1" a="1"/>
  <c r="C785" i="1" a="1"/>
  <c r="C788" i="1" a="1"/>
  <c r="C825" i="1" a="1"/>
  <c r="C666" i="1" a="1"/>
  <c r="C717" i="1" a="1"/>
  <c r="C728" i="1" a="1"/>
  <c r="C830" i="1" a="1"/>
  <c r="C850" i="1" a="1"/>
  <c r="C844" i="1" a="1"/>
  <c r="C910" i="1" a="1"/>
  <c r="C822" i="1" a="1"/>
  <c r="C909" i="1" a="1"/>
  <c r="C695" i="1" a="1"/>
  <c r="C759" i="1" a="1"/>
  <c r="C708" i="1" a="1"/>
  <c r="C911" i="1" a="1"/>
  <c r="C840" i="1" a="1"/>
  <c r="C820" i="1" a="1"/>
  <c r="C852" i="1" a="1"/>
  <c r="C861" i="1" a="1"/>
  <c r="C938" i="1" a="1"/>
  <c r="C872" i="1" a="1"/>
  <c r="C892" i="1" a="1"/>
  <c r="C854" i="1" a="1"/>
  <c r="C903" i="1" a="1"/>
  <c r="C976" i="1" a="1"/>
  <c r="C986" i="1" a="1"/>
  <c r="C886" i="1" a="1"/>
  <c r="C998" i="1" a="1"/>
  <c r="C941" i="1" a="1"/>
  <c r="C922" i="1" a="1"/>
  <c r="C896" i="1" a="1"/>
  <c r="C948" i="1" a="1"/>
  <c r="C964" i="1" a="1"/>
  <c r="C980" i="1" a="1"/>
  <c r="C926" i="1" a="1"/>
  <c r="C974" i="1" a="1"/>
  <c r="C1000" i="1" a="1"/>
  <c r="C1000" i="1" l="1"/>
  <c r="C974" i="1"/>
  <c r="C926" i="1"/>
  <c r="C980" i="1"/>
  <c r="C964" i="1"/>
  <c r="C948" i="1"/>
  <c r="C896" i="1"/>
  <c r="C922" i="1"/>
  <c r="C941" i="1"/>
  <c r="C998" i="1"/>
  <c r="C886" i="1"/>
  <c r="C986" i="1"/>
  <c r="C976" i="1"/>
  <c r="C903" i="1"/>
  <c r="C854" i="1"/>
  <c r="C892" i="1"/>
  <c r="C872" i="1"/>
  <c r="C938" i="1"/>
  <c r="C861" i="1"/>
  <c r="C852" i="1"/>
  <c r="C820" i="1"/>
  <c r="C840" i="1"/>
  <c r="C911" i="1"/>
  <c r="C708" i="1"/>
  <c r="C759" i="1"/>
  <c r="C695" i="1"/>
  <c r="C909" i="1"/>
  <c r="C822" i="1"/>
  <c r="C910" i="1"/>
  <c r="C844" i="1"/>
  <c r="C850" i="1"/>
  <c r="C830" i="1"/>
  <c r="C728" i="1"/>
  <c r="C717" i="1"/>
  <c r="C666" i="1"/>
  <c r="C825" i="1"/>
  <c r="C788" i="1"/>
  <c r="C785" i="1"/>
  <c r="C818" i="1"/>
  <c r="C795" i="1"/>
  <c r="C674" i="1"/>
  <c r="C634" i="1"/>
  <c r="C623" i="1"/>
  <c r="C618" i="1"/>
  <c r="C603" i="1"/>
  <c r="C769" i="1"/>
  <c r="C705" i="1"/>
  <c r="C794" i="1"/>
  <c r="C718" i="1"/>
  <c r="C630" i="1"/>
  <c r="C714" i="1"/>
  <c r="C687" i="1"/>
  <c r="C598" i="1"/>
  <c r="C536" i="1"/>
  <c r="C690" i="1"/>
  <c r="C572" i="1"/>
  <c r="C539" i="1"/>
  <c r="C635" i="1"/>
  <c r="C542" i="1"/>
  <c r="C478" i="1"/>
  <c r="C716" i="1"/>
  <c r="C601" i="1"/>
  <c r="C579" i="1"/>
  <c r="C734" i="1"/>
  <c r="C659" i="1"/>
  <c r="C624" i="1"/>
  <c r="C596" i="1"/>
  <c r="C496" i="1"/>
  <c r="C688" i="1"/>
  <c r="C549" i="1"/>
  <c r="C567" i="1"/>
  <c r="C540" i="1"/>
  <c r="C532" i="1"/>
  <c r="C517" i="1"/>
  <c r="C661" i="1"/>
  <c r="C474" i="1"/>
  <c r="C502" i="1"/>
  <c r="C480" i="1"/>
  <c r="C563" i="1"/>
  <c r="C625" i="1"/>
  <c r="C575" i="1"/>
  <c r="C594" i="1"/>
  <c r="C621" i="1"/>
  <c r="C457" i="1"/>
  <c r="C585" i="1"/>
  <c r="C529" i="1"/>
  <c r="C524" i="1"/>
  <c r="C416" i="1"/>
  <c r="C336" i="1"/>
  <c r="C576" i="1"/>
  <c r="C477" i="1"/>
  <c r="C387" i="1"/>
  <c r="C515" i="1"/>
  <c r="C514" i="1"/>
  <c r="C546" i="1"/>
  <c r="C521" i="1"/>
  <c r="C497" i="1"/>
  <c r="C443" i="1"/>
  <c r="C301" i="1"/>
  <c r="C285" i="1"/>
  <c r="C333" i="1"/>
  <c r="C320" i="1"/>
  <c r="C304" i="1"/>
  <c r="C272" i="1"/>
  <c r="C379" i="1"/>
  <c r="C294" i="1"/>
  <c r="C278" i="1"/>
  <c r="C376" i="1"/>
  <c r="C512" i="1"/>
  <c r="C395" i="1"/>
  <c r="C366" i="1"/>
  <c r="C268" i="1"/>
  <c r="C229" i="1"/>
  <c r="C213" i="1"/>
  <c r="C329" i="1"/>
  <c r="C323" i="1"/>
  <c r="C434" i="1"/>
  <c r="C275" i="1"/>
  <c r="C125" i="1"/>
  <c r="C344" i="1"/>
  <c r="C227" i="1"/>
  <c r="C211" i="1"/>
  <c r="C128" i="1"/>
  <c r="C405" i="1"/>
  <c r="C216" i="1"/>
  <c r="C200" i="1"/>
  <c r="C314" i="1"/>
  <c r="C286" i="1"/>
  <c r="C372" i="1"/>
  <c r="C437" i="1"/>
  <c r="C291" i="1"/>
  <c r="C289" i="1"/>
  <c r="C71" i="1"/>
  <c r="C394" i="1"/>
  <c r="C182" i="1"/>
  <c r="C110" i="1"/>
  <c r="C284" i="1"/>
  <c r="C61" i="1"/>
  <c r="C45" i="1"/>
  <c r="C13" i="1"/>
  <c r="C206" i="1"/>
  <c r="C177" i="1"/>
  <c r="C201" i="1"/>
  <c r="C316" i="1"/>
  <c r="C225" i="1"/>
  <c r="C222" i="1"/>
  <c r="C202" i="1"/>
  <c r="C94" i="1"/>
  <c r="C204" i="1"/>
  <c r="C78" i="1"/>
  <c r="C40" i="1"/>
  <c r="C99" i="1"/>
  <c r="C92" i="1"/>
  <c r="C5" i="1"/>
  <c r="C239" i="1"/>
  <c r="C198" i="1"/>
  <c r="C196" i="1"/>
  <c r="C161" i="1"/>
  <c r="C137" i="1"/>
  <c r="C97" i="1"/>
  <c r="C59" i="1"/>
  <c r="C48" i="1"/>
  <c r="C171" i="1"/>
  <c r="C108" i="1"/>
  <c r="C31" i="1"/>
  <c r="C82" i="1"/>
  <c r="C75" i="1"/>
  <c r="C14" i="1"/>
  <c r="C44" i="1"/>
  <c r="C158" i="1"/>
  <c r="C985" i="1"/>
  <c r="C921" i="1"/>
  <c r="C930" i="1"/>
  <c r="C914" i="1"/>
  <c r="C990" i="1"/>
  <c r="C958" i="1"/>
  <c r="C942" i="1"/>
  <c r="C993" i="1"/>
  <c r="C932" i="1"/>
  <c r="C963" i="1"/>
  <c r="C995" i="1"/>
  <c r="C955" i="1"/>
  <c r="C899" i="1"/>
  <c r="C908" i="1"/>
  <c r="C970" i="1"/>
  <c r="C902" i="1"/>
  <c r="C898" i="1"/>
  <c r="C875" i="1"/>
  <c r="C967" i="1"/>
  <c r="C858" i="1"/>
  <c r="C848" i="1"/>
  <c r="C881" i="1"/>
  <c r="C987" i="1"/>
  <c r="C936" i="1"/>
  <c r="C855" i="1"/>
  <c r="C828" i="1"/>
  <c r="C865" i="1"/>
  <c r="C756" i="1"/>
  <c r="C676" i="1"/>
  <c r="C808" i="1"/>
  <c r="C787" i="1"/>
  <c r="C783" i="1"/>
  <c r="C934" i="1"/>
  <c r="C833" i="1"/>
  <c r="C768" i="1"/>
  <c r="C884" i="1"/>
  <c r="C776" i="1"/>
  <c r="C702" i="1"/>
  <c r="C712" i="1"/>
  <c r="C681" i="1"/>
  <c r="C677" i="1"/>
  <c r="C831" i="1"/>
  <c r="C812" i="1"/>
  <c r="C876" i="1"/>
  <c r="C847" i="1"/>
  <c r="C747" i="1"/>
  <c r="C709" i="1"/>
  <c r="C706" i="1"/>
  <c r="C684" i="1"/>
  <c r="C571" i="1"/>
  <c r="C606" i="1"/>
  <c r="C574" i="1"/>
  <c r="C798" i="1"/>
  <c r="C609" i="1"/>
  <c r="C566" i="1"/>
  <c r="C589" i="1"/>
  <c r="C669" i="1"/>
  <c r="C620" i="1"/>
  <c r="C729" i="1"/>
  <c r="C657" i="1"/>
  <c r="C588" i="1"/>
  <c r="C541" i="1"/>
  <c r="C481" i="1"/>
  <c r="C556" i="1"/>
  <c r="C581" i="1"/>
  <c r="C564" i="1"/>
  <c r="C559" i="1"/>
  <c r="C602" i="1"/>
  <c r="C568" i="1"/>
  <c r="C461" i="1"/>
  <c r="C580" i="1"/>
  <c r="C578" i="1"/>
  <c r="C429" i="1"/>
  <c r="C435" i="1"/>
  <c r="C525" i="1"/>
  <c r="C527" i="1"/>
  <c r="C538" i="1"/>
  <c r="C533" i="1"/>
  <c r="C522" i="1"/>
  <c r="C411" i="1"/>
  <c r="C380" i="1"/>
  <c r="C348" i="1"/>
  <c r="C262" i="1"/>
  <c r="C460" i="1"/>
  <c r="C410" i="1"/>
  <c r="C440" i="1"/>
  <c r="C509" i="1"/>
  <c r="C439" i="1"/>
  <c r="C385" i="1"/>
  <c r="C453" i="1"/>
  <c r="C341" i="1"/>
  <c r="C325" i="1"/>
  <c r="C583" i="1"/>
  <c r="C386" i="1"/>
  <c r="C354" i="1"/>
  <c r="C287" i="1"/>
  <c r="C178" i="1"/>
  <c r="C367" i="1"/>
  <c r="C279" i="1"/>
  <c r="C436" i="1"/>
  <c r="C409" i="1"/>
  <c r="C383" i="1"/>
  <c r="C374" i="1"/>
  <c r="C470" i="1"/>
  <c r="C438" i="1"/>
  <c r="C406" i="1"/>
  <c r="C361" i="1"/>
  <c r="C299" i="1"/>
  <c r="C112" i="1"/>
  <c r="C254" i="1"/>
  <c r="C221" i="1"/>
  <c r="C184" i="1"/>
  <c r="C147" i="1"/>
  <c r="C281" i="1"/>
  <c r="C277" i="1"/>
  <c r="C233" i="1"/>
  <c r="C74" i="1"/>
  <c r="C58" i="1"/>
  <c r="C180" i="1"/>
  <c r="C296" i="1"/>
  <c r="C209" i="1"/>
  <c r="C240" i="1"/>
  <c r="C230" i="1"/>
  <c r="C238" i="1"/>
  <c r="C165" i="1"/>
  <c r="C106" i="1"/>
  <c r="C86" i="1"/>
  <c r="C70" i="1"/>
  <c r="C282" i="1"/>
  <c r="C85" i="1"/>
  <c r="C62" i="1"/>
  <c r="C56" i="1"/>
  <c r="C76" i="1"/>
  <c r="C55" i="1"/>
  <c r="C256" i="1"/>
  <c r="C133" i="1"/>
  <c r="C123" i="1"/>
  <c r="C121" i="1"/>
  <c r="C175" i="1"/>
  <c r="C252" i="1"/>
  <c r="C148" i="1"/>
  <c r="C7" i="1"/>
  <c r="C162" i="1"/>
  <c r="C37" i="1"/>
  <c r="C80" i="1"/>
  <c r="C107" i="1"/>
  <c r="C164" i="1"/>
  <c r="C60" i="1"/>
  <c r="C122" i="1"/>
  <c r="C47" i="1"/>
  <c r="C22" i="1"/>
  <c r="C63" i="1"/>
  <c r="C1001" i="1"/>
  <c r="C994" i="1"/>
  <c r="C961" i="1"/>
  <c r="C972" i="1"/>
  <c r="C968" i="1"/>
  <c r="C954" i="1"/>
  <c r="C923" i="1"/>
  <c r="C973" i="1"/>
  <c r="C883" i="1"/>
  <c r="C940" i="1"/>
  <c r="C891" i="1"/>
  <c r="C975" i="1"/>
  <c r="C981" i="1"/>
  <c r="C915" i="1"/>
  <c r="C816" i="1"/>
  <c r="C904" i="1"/>
  <c r="C897" i="1"/>
  <c r="C895" i="1"/>
  <c r="C983" i="1"/>
  <c r="C905" i="1"/>
  <c r="C874" i="1"/>
  <c r="C907" i="1"/>
  <c r="C878" i="1"/>
  <c r="C988" i="1"/>
  <c r="C931" i="1"/>
  <c r="C982" i="1"/>
  <c r="C835" i="1"/>
  <c r="C740" i="1"/>
  <c r="C724" i="1"/>
  <c r="C834" i="1"/>
  <c r="C791" i="1"/>
  <c r="C871" i="1"/>
  <c r="C879" i="1"/>
  <c r="C869" i="1"/>
  <c r="C778" i="1"/>
  <c r="C733" i="1"/>
  <c r="C723" i="1"/>
  <c r="C644" i="1"/>
  <c r="C628" i="1"/>
  <c r="C754" i="1"/>
  <c r="C813" i="1"/>
  <c r="C738" i="1"/>
  <c r="C696" i="1"/>
  <c r="C650" i="1"/>
  <c r="C887" i="1"/>
  <c r="C770" i="1"/>
  <c r="C843" i="1"/>
  <c r="C710" i="1"/>
  <c r="C639" i="1"/>
  <c r="C789" i="1"/>
  <c r="C860" i="1"/>
  <c r="C767" i="1"/>
  <c r="C758" i="1"/>
  <c r="C719" i="1"/>
  <c r="C760" i="1"/>
  <c r="C762" i="1"/>
  <c r="C694" i="1"/>
  <c r="C745" i="1"/>
  <c r="C679" i="1"/>
  <c r="C608" i="1"/>
  <c r="C715" i="1"/>
  <c r="C693" i="1"/>
  <c r="C790" i="1"/>
  <c r="C739" i="1"/>
  <c r="C636" i="1"/>
  <c r="C504" i="1"/>
  <c r="C456" i="1"/>
  <c r="C675" i="1"/>
  <c r="C640" i="1"/>
  <c r="C475" i="1"/>
  <c r="C641" i="1"/>
  <c r="C633" i="1"/>
  <c r="C607" i="1"/>
  <c r="C582" i="1"/>
  <c r="C689" i="1"/>
  <c r="C672" i="1"/>
  <c r="C668" i="1"/>
  <c r="C667" i="1"/>
  <c r="C570" i="1"/>
  <c r="C697" i="1"/>
  <c r="C551" i="1"/>
  <c r="C557" i="1"/>
  <c r="C473" i="1"/>
  <c r="C463" i="1"/>
  <c r="C610" i="1"/>
  <c r="C595" i="1"/>
  <c r="C519" i="1"/>
  <c r="C432" i="1"/>
  <c r="C384" i="1"/>
  <c r="C368" i="1"/>
  <c r="C352" i="1"/>
  <c r="C486" i="1"/>
  <c r="C455" i="1"/>
  <c r="C458" i="1"/>
  <c r="C487" i="1"/>
  <c r="C508" i="1"/>
  <c r="C537" i="1"/>
  <c r="C511" i="1"/>
  <c r="C492" i="1"/>
  <c r="C482" i="1"/>
  <c r="C447" i="1"/>
  <c r="C357" i="1"/>
  <c r="C356" i="1"/>
  <c r="C327" i="1"/>
  <c r="C433" i="1"/>
  <c r="C498" i="1"/>
  <c r="C516" i="1"/>
  <c r="C423" i="1"/>
  <c r="C483" i="1"/>
  <c r="C444" i="1"/>
  <c r="C407" i="1"/>
  <c r="C274" i="1"/>
  <c r="C255" i="1"/>
  <c r="C295" i="1"/>
  <c r="C194" i="1"/>
  <c r="C328" i="1"/>
  <c r="C448" i="1"/>
  <c r="C373" i="1"/>
  <c r="C319" i="1"/>
  <c r="C270" i="1"/>
  <c r="C195" i="1"/>
  <c r="C300" i="1"/>
  <c r="C248" i="1"/>
  <c r="C163" i="1"/>
  <c r="C269" i="1"/>
  <c r="C305" i="1"/>
  <c r="C267" i="1"/>
  <c r="C363" i="1"/>
  <c r="C359" i="1"/>
  <c r="C360" i="1"/>
  <c r="C293" i="1"/>
  <c r="C231" i="1"/>
  <c r="C223" i="1"/>
  <c r="C375" i="1"/>
  <c r="C322" i="1"/>
  <c r="C26" i="1"/>
  <c r="C77" i="1"/>
  <c r="C29" i="1"/>
  <c r="C307" i="1"/>
  <c r="C260" i="1"/>
  <c r="C208" i="1"/>
  <c r="C174" i="1"/>
  <c r="C276" i="1"/>
  <c r="C224" i="1"/>
  <c r="C192" i="1"/>
  <c r="C25" i="1"/>
  <c r="C207" i="1"/>
  <c r="C251" i="1"/>
  <c r="C2" i="1"/>
  <c r="C134" i="1"/>
  <c r="C98" i="1"/>
  <c r="C203" i="1"/>
  <c r="C119" i="1"/>
  <c r="C142" i="1"/>
  <c r="C114" i="1"/>
  <c r="C81" i="1"/>
  <c r="C73" i="1"/>
  <c r="C132" i="1"/>
  <c r="C72" i="1"/>
  <c r="C153" i="1"/>
  <c r="C36" i="1"/>
  <c r="C962" i="1"/>
  <c r="C984" i="1"/>
  <c r="C965" i="1"/>
  <c r="C880" i="1"/>
  <c r="C960" i="1"/>
  <c r="C959" i="1"/>
  <c r="C864" i="1"/>
  <c r="C951" i="1"/>
  <c r="C912" i="1"/>
  <c r="C890" i="1"/>
  <c r="C882" i="1"/>
  <c r="C845" i="1"/>
  <c r="C952" i="1"/>
  <c r="C870" i="1"/>
  <c r="C832" i="1"/>
  <c r="C906" i="1"/>
  <c r="C992" i="1"/>
  <c r="C824" i="1"/>
  <c r="C917" i="1"/>
  <c r="C815" i="1"/>
  <c r="C692" i="1"/>
  <c r="C823" i="1"/>
  <c r="C814" i="1"/>
  <c r="C775" i="1"/>
  <c r="C802" i="1"/>
  <c r="C839" i="1"/>
  <c r="C838" i="1"/>
  <c r="C805" i="1"/>
  <c r="C859" i="1"/>
  <c r="C780" i="1"/>
  <c r="C660" i="1"/>
  <c r="C764" i="1"/>
  <c r="C707" i="1"/>
  <c r="C663" i="1"/>
  <c r="C631" i="1"/>
  <c r="C615" i="1"/>
  <c r="C837" i="1"/>
  <c r="C773" i="1"/>
  <c r="C701" i="1"/>
  <c r="C763" i="1"/>
  <c r="C889" i="1"/>
  <c r="C807" i="1"/>
  <c r="C793" i="1"/>
  <c r="C786" i="1"/>
  <c r="C658" i="1"/>
  <c r="C645" i="1"/>
  <c r="C613" i="1"/>
  <c r="C584" i="1"/>
  <c r="C817" i="1"/>
  <c r="C703" i="1"/>
  <c r="C792" i="1"/>
  <c r="C744" i="1"/>
  <c r="C731" i="1"/>
  <c r="C671" i="1"/>
  <c r="C741" i="1"/>
  <c r="C736" i="1"/>
  <c r="C678" i="1"/>
  <c r="C726" i="1"/>
  <c r="C683" i="1"/>
  <c r="C755" i="1"/>
  <c r="C699" i="1"/>
  <c r="C730" i="1"/>
  <c r="C662" i="1"/>
  <c r="C637" i="1"/>
  <c r="C520" i="1"/>
  <c r="C488" i="1"/>
  <c r="C507" i="1"/>
  <c r="C632" i="1"/>
  <c r="C577" i="1"/>
  <c r="C766" i="1"/>
  <c r="C597" i="1"/>
  <c r="C698" i="1"/>
  <c r="C649" i="1"/>
  <c r="C651" i="1"/>
  <c r="C654" i="1"/>
  <c r="C535" i="1"/>
  <c r="C505" i="1"/>
  <c r="C503" i="1"/>
  <c r="C619" i="1"/>
  <c r="C560" i="1"/>
  <c r="C605" i="1"/>
  <c r="C554" i="1"/>
  <c r="C573" i="1"/>
  <c r="C565" i="1"/>
  <c r="C479" i="1"/>
  <c r="C467" i="1"/>
  <c r="C616" i="1"/>
  <c r="C547" i="1"/>
  <c r="C506" i="1"/>
  <c r="C476" i="1"/>
  <c r="C413" i="1"/>
  <c r="C381" i="1"/>
  <c r="C400" i="1"/>
  <c r="C485" i="1"/>
  <c r="C446" i="1"/>
  <c r="C419" i="1"/>
  <c r="C355" i="1"/>
  <c r="C454" i="1"/>
  <c r="C548" i="1"/>
  <c r="C404" i="1"/>
  <c r="C350" i="1"/>
  <c r="C388" i="1"/>
  <c r="C656" i="1"/>
  <c r="C468" i="1"/>
  <c r="C426" i="1"/>
  <c r="C310" i="1"/>
  <c r="C484" i="1"/>
  <c r="C425" i="1"/>
  <c r="C402" i="1"/>
  <c r="C465" i="1"/>
  <c r="C377" i="1"/>
  <c r="C312" i="1"/>
  <c r="C534" i="1"/>
  <c r="C421" i="1"/>
  <c r="C545" i="1"/>
  <c r="C326" i="1"/>
  <c r="C324" i="1"/>
  <c r="C197" i="1"/>
  <c r="C378" i="1"/>
  <c r="C369" i="1"/>
  <c r="C335" i="1"/>
  <c r="C430" i="1"/>
  <c r="C157" i="1"/>
  <c r="C313" i="1"/>
  <c r="C237" i="1"/>
  <c r="C205" i="1"/>
  <c r="C131" i="1"/>
  <c r="C115" i="1"/>
  <c r="C351" i="1"/>
  <c r="C321" i="1"/>
  <c r="C266" i="1"/>
  <c r="C247" i="1"/>
  <c r="C250" i="1"/>
  <c r="C234" i="1"/>
  <c r="C280" i="1"/>
  <c r="C220" i="1"/>
  <c r="C215" i="1"/>
  <c r="C183" i="1"/>
  <c r="C90" i="1"/>
  <c r="C159" i="1"/>
  <c r="C120" i="1"/>
  <c r="C392" i="1"/>
  <c r="C264" i="1"/>
  <c r="C176" i="1"/>
  <c r="C261" i="1"/>
  <c r="C297" i="1"/>
  <c r="C283" i="1"/>
  <c r="C191" i="1"/>
  <c r="C57" i="1"/>
  <c r="C41" i="1"/>
  <c r="C46" i="1"/>
  <c r="C24" i="1"/>
  <c r="C50" i="1"/>
  <c r="C84" i="1"/>
  <c r="C124" i="1"/>
  <c r="C150" i="1"/>
  <c r="C129" i="1"/>
  <c r="C118" i="1"/>
  <c r="C156" i="1"/>
  <c r="C152" i="1"/>
  <c r="C149" i="1"/>
  <c r="C140" i="1"/>
  <c r="C139" i="1"/>
  <c r="C11" i="1"/>
  <c r="C199" i="1"/>
  <c r="C188" i="1"/>
  <c r="C113" i="1"/>
  <c r="C21" i="1"/>
  <c r="C16" i="1"/>
  <c r="C65" i="1"/>
  <c r="C130" i="1"/>
  <c r="C49" i="1"/>
  <c r="C79" i="1"/>
  <c r="C19" i="1"/>
  <c r="C54" i="1"/>
  <c r="C3" i="1"/>
  <c r="C52" i="1"/>
  <c r="C15" i="1"/>
  <c r="C4" i="1"/>
  <c r="C39" i="1"/>
  <c r="C969" i="1"/>
  <c r="C937" i="1"/>
  <c r="C957" i="1"/>
  <c r="C956" i="1"/>
  <c r="C927" i="1"/>
  <c r="C913" i="1"/>
  <c r="C900" i="1"/>
  <c r="C866" i="1"/>
  <c r="C784" i="1"/>
  <c r="C929" i="1"/>
  <c r="C894" i="1"/>
  <c r="C893" i="1"/>
  <c r="C924" i="1"/>
  <c r="C991" i="1"/>
  <c r="C868" i="1"/>
  <c r="C966" i="1"/>
  <c r="C950" i="1"/>
  <c r="C885" i="1"/>
  <c r="C997" i="1"/>
  <c r="C919" i="1"/>
  <c r="C873" i="1"/>
  <c r="C857" i="1"/>
  <c r="C856" i="1"/>
  <c r="C836" i="1"/>
  <c r="C949" i="1"/>
  <c r="C863" i="1"/>
  <c r="C851" i="1"/>
  <c r="C772" i="1"/>
  <c r="C711" i="1"/>
  <c r="C888" i="1"/>
  <c r="C779" i="1"/>
  <c r="C918" i="1"/>
  <c r="C842" i="1"/>
  <c r="C811" i="1"/>
  <c r="C686" i="1"/>
  <c r="C691" i="1"/>
  <c r="C732" i="1"/>
  <c r="C826" i="1"/>
  <c r="C821" i="1"/>
  <c r="C920" i="1"/>
  <c r="C810" i="1"/>
  <c r="C600" i="1"/>
  <c r="C704" i="1"/>
  <c r="C587" i="1"/>
  <c r="C590" i="1"/>
  <c r="C749" i="1"/>
  <c r="C781" i="1"/>
  <c r="C752" i="1"/>
  <c r="C750" i="1"/>
  <c r="C777" i="1"/>
  <c r="C742" i="1"/>
  <c r="C782" i="1"/>
  <c r="C799" i="1"/>
  <c r="C682" i="1"/>
  <c r="C746" i="1"/>
  <c r="C555" i="1"/>
  <c r="C491" i="1"/>
  <c r="C526" i="1"/>
  <c r="C510" i="1"/>
  <c r="C665" i="1"/>
  <c r="C642" i="1"/>
  <c r="C646" i="1"/>
  <c r="C643" i="1"/>
  <c r="C652" i="1"/>
  <c r="C614" i="1"/>
  <c r="C670" i="1"/>
  <c r="C721" i="1"/>
  <c r="C622" i="1"/>
  <c r="C449" i="1"/>
  <c r="C561" i="1"/>
  <c r="C553" i="1"/>
  <c r="C490" i="1"/>
  <c r="C586" i="1"/>
  <c r="C653" i="1"/>
  <c r="C459" i="1"/>
  <c r="C720" i="1"/>
  <c r="C599" i="1"/>
  <c r="C513" i="1"/>
  <c r="C499" i="1"/>
  <c r="C397" i="1"/>
  <c r="C365" i="1"/>
  <c r="C500" i="1"/>
  <c r="C531" i="1"/>
  <c r="C530" i="1"/>
  <c r="C550" i="1"/>
  <c r="C518" i="1"/>
  <c r="C427" i="1"/>
  <c r="C317" i="1"/>
  <c r="C418" i="1"/>
  <c r="C343" i="1"/>
  <c r="C332" i="1"/>
  <c r="C441" i="1"/>
  <c r="C424" i="1"/>
  <c r="C353" i="1"/>
  <c r="C414" i="1"/>
  <c r="C263" i="1"/>
  <c r="C258" i="1"/>
  <c r="C242" i="1"/>
  <c r="C226" i="1"/>
  <c r="C331" i="1"/>
  <c r="C302" i="1"/>
  <c r="C415" i="1"/>
  <c r="C330" i="1"/>
  <c r="C338" i="1"/>
  <c r="C337" i="1"/>
  <c r="C391" i="1"/>
  <c r="C271" i="1"/>
  <c r="C173" i="1"/>
  <c r="C389" i="1"/>
  <c r="C315" i="1"/>
  <c r="C398" i="1"/>
  <c r="C390" i="1"/>
  <c r="C401" i="1"/>
  <c r="C318" i="1"/>
  <c r="C246" i="1"/>
  <c r="C466" i="1"/>
  <c r="C358" i="1"/>
  <c r="C342" i="1"/>
  <c r="C217" i="1"/>
  <c r="C185" i="1"/>
  <c r="C136" i="1"/>
  <c r="C167" i="1"/>
  <c r="C42" i="1"/>
  <c r="C10" i="1"/>
  <c r="C166" i="1"/>
  <c r="C236" i="1"/>
  <c r="C382" i="1"/>
  <c r="C249" i="1"/>
  <c r="C362" i="1"/>
  <c r="C306" i="1"/>
  <c r="C244" i="1"/>
  <c r="C253" i="1"/>
  <c r="C190" i="1"/>
  <c r="C9" i="1"/>
  <c r="C172" i="1"/>
  <c r="C103" i="1"/>
  <c r="C102" i="1"/>
  <c r="C35" i="1"/>
  <c r="C101" i="1"/>
  <c r="C186" i="1"/>
  <c r="C168" i="1"/>
  <c r="C18" i="1"/>
  <c r="C241" i="1"/>
  <c r="C169" i="1"/>
  <c r="C135" i="1"/>
  <c r="C399" i="1"/>
  <c r="C143" i="1"/>
  <c r="C66" i="1"/>
  <c r="C126" i="1"/>
  <c r="C117" i="1"/>
  <c r="C96" i="1"/>
  <c r="C43" i="1"/>
  <c r="C27" i="1"/>
  <c r="C53" i="1"/>
  <c r="C412" i="1"/>
  <c r="C64" i="1"/>
  <c r="C8" i="1"/>
  <c r="C67" i="1"/>
  <c r="C33" i="1"/>
  <c r="C38" i="1"/>
  <c r="C12" i="1"/>
  <c r="C30" i="1"/>
  <c r="C6" i="1"/>
  <c r="C953" i="1"/>
  <c r="C978" i="1"/>
  <c r="C946" i="1"/>
  <c r="C977" i="1"/>
  <c r="C945" i="1"/>
  <c r="C996" i="1"/>
  <c r="C916" i="1"/>
  <c r="C944" i="1"/>
  <c r="C943" i="1"/>
  <c r="C939" i="1"/>
  <c r="C979" i="1"/>
  <c r="C989" i="1"/>
  <c r="C933" i="1"/>
  <c r="C901" i="1"/>
  <c r="C862" i="1"/>
  <c r="C800" i="1"/>
  <c r="C947" i="1"/>
  <c r="C935" i="1"/>
  <c r="C999" i="1"/>
  <c r="C853" i="1"/>
  <c r="C877" i="1"/>
  <c r="C846" i="1"/>
  <c r="C971" i="1"/>
  <c r="C849" i="1"/>
  <c r="C803" i="1"/>
  <c r="C743" i="1"/>
  <c r="C727" i="1"/>
  <c r="C797" i="1"/>
  <c r="C867" i="1"/>
  <c r="C928" i="1"/>
  <c r="C819" i="1"/>
  <c r="C804" i="1"/>
  <c r="C796" i="1"/>
  <c r="C774" i="1"/>
  <c r="C647" i="1"/>
  <c r="C841" i="1"/>
  <c r="C748" i="1"/>
  <c r="C673" i="1"/>
  <c r="C771" i="1"/>
  <c r="C753" i="1"/>
  <c r="C806" i="1"/>
  <c r="C925" i="1"/>
  <c r="C827" i="1"/>
  <c r="C801" i="1"/>
  <c r="C809" i="1"/>
  <c r="C829" i="1"/>
  <c r="C629" i="1"/>
  <c r="C751" i="1"/>
  <c r="C757" i="1"/>
  <c r="C765" i="1"/>
  <c r="C713" i="1"/>
  <c r="C737" i="1"/>
  <c r="C685" i="1"/>
  <c r="C735" i="1"/>
  <c r="C725" i="1"/>
  <c r="C722" i="1"/>
  <c r="C627" i="1"/>
  <c r="C552" i="1"/>
  <c r="C472" i="1"/>
  <c r="C638" i="1"/>
  <c r="C562" i="1"/>
  <c r="C523" i="1"/>
  <c r="C700" i="1"/>
  <c r="C680" i="1"/>
  <c r="C558" i="1"/>
  <c r="C494" i="1"/>
  <c r="C664" i="1"/>
  <c r="C648" i="1"/>
  <c r="C655" i="1"/>
  <c r="C612" i="1"/>
  <c r="C543" i="1"/>
  <c r="C489" i="1"/>
  <c r="C626" i="1"/>
  <c r="C761" i="1"/>
  <c r="C611" i="1"/>
  <c r="C569" i="1"/>
  <c r="C604" i="1"/>
  <c r="C591" i="1"/>
  <c r="C464" i="1"/>
  <c r="C592" i="1"/>
  <c r="C617" i="1"/>
  <c r="C471" i="1"/>
  <c r="C493" i="1"/>
  <c r="C469" i="1"/>
  <c r="C349" i="1"/>
  <c r="C442" i="1"/>
  <c r="C403" i="1"/>
  <c r="C371" i="1"/>
  <c r="C339" i="1"/>
  <c r="C462" i="1"/>
  <c r="C544" i="1"/>
  <c r="C593" i="1"/>
  <c r="C396" i="1"/>
  <c r="C288" i="1"/>
  <c r="C450" i="1"/>
  <c r="C528" i="1"/>
  <c r="C451" i="1"/>
  <c r="C452" i="1"/>
  <c r="C408" i="1"/>
  <c r="C431" i="1"/>
  <c r="C445" i="1"/>
  <c r="C428" i="1"/>
  <c r="C311" i="1"/>
  <c r="C303" i="1"/>
  <c r="C210" i="1"/>
  <c r="C245" i="1"/>
  <c r="C181" i="1"/>
  <c r="C309" i="1"/>
  <c r="C422" i="1"/>
  <c r="C495" i="1"/>
  <c r="C501" i="1"/>
  <c r="C420" i="1"/>
  <c r="C364" i="1"/>
  <c r="C417" i="1"/>
  <c r="C298" i="1"/>
  <c r="C141" i="1"/>
  <c r="C370" i="1"/>
  <c r="C243" i="1"/>
  <c r="C179" i="1"/>
  <c r="C160" i="1"/>
  <c r="C144" i="1"/>
  <c r="C340" i="1"/>
  <c r="C232" i="1"/>
  <c r="C189" i="1"/>
  <c r="C265" i="1"/>
  <c r="C345" i="1"/>
  <c r="C334" i="1"/>
  <c r="C347" i="1"/>
  <c r="C393" i="1"/>
  <c r="C257" i="1"/>
  <c r="C346" i="1"/>
  <c r="C292" i="1"/>
  <c r="C218" i="1"/>
  <c r="C87" i="1"/>
  <c r="C273" i="1"/>
  <c r="C259" i="1"/>
  <c r="C235" i="1"/>
  <c r="C214" i="1"/>
  <c r="C212" i="1"/>
  <c r="C151" i="1"/>
  <c r="C104" i="1"/>
  <c r="C93" i="1"/>
  <c r="C290" i="1"/>
  <c r="C308" i="1"/>
  <c r="C228" i="1"/>
  <c r="C170" i="1"/>
  <c r="C193" i="1"/>
  <c r="C219" i="1"/>
  <c r="C105" i="1"/>
  <c r="C51" i="1"/>
  <c r="C100" i="1"/>
  <c r="C69" i="1"/>
  <c r="C34" i="1"/>
  <c r="C187" i="1"/>
  <c r="C91" i="1"/>
  <c r="C83" i="1"/>
  <c r="C68" i="1"/>
  <c r="C155" i="1"/>
  <c r="C154" i="1"/>
  <c r="C146" i="1"/>
  <c r="C145" i="1"/>
  <c r="C138" i="1"/>
  <c r="C116" i="1"/>
  <c r="C89" i="1"/>
  <c r="C32" i="1"/>
  <c r="C111" i="1"/>
  <c r="C109" i="1"/>
  <c r="C95" i="1"/>
  <c r="C88" i="1"/>
  <c r="C20" i="1"/>
  <c r="C17" i="1"/>
  <c r="C28" i="1"/>
  <c r="C127" i="1"/>
  <c r="C23" i="1"/>
  <c r="D7" i="1" a="1"/>
  <c r="D149" i="1" a="1"/>
  <c r="D261" i="1" a="1"/>
  <c r="D44" i="1" a="1"/>
  <c r="D139" i="1" a="1"/>
  <c r="D140" i="1" a="1"/>
  <c r="D136" i="1" a="1"/>
  <c r="D24" i="1" a="1"/>
  <c r="D57" i="1" a="1"/>
  <c r="D52" i="1" a="1"/>
  <c r="D63" i="1" a="1"/>
  <c r="D87" i="1" a="1"/>
  <c r="D47" i="1" a="1"/>
  <c r="D244" i="1" a="1"/>
  <c r="D42" i="1" a="1"/>
  <c r="D88" i="1" a="1"/>
  <c r="D107" i="1" a="1"/>
  <c r="D171" i="1" a="1"/>
  <c r="D73" i="1" a="1"/>
  <c r="D81" i="1" a="1"/>
  <c r="D89" i="1" a="1"/>
  <c r="D113" i="1" a="1"/>
  <c r="D162" i="1" a="1"/>
  <c r="D311" i="1" a="1"/>
  <c r="D155" i="1" a="1"/>
  <c r="D161" i="1" a="1"/>
  <c r="D270" i="1" a="1"/>
  <c r="D122" i="1" a="1"/>
  <c r="D132" i="1" a="1"/>
  <c r="D60" i="1" a="1"/>
  <c r="D75" i="1" a="1"/>
  <c r="D23" i="1" a="1"/>
  <c r="D68" i="1" a="1"/>
  <c r="D29" i="1" a="1"/>
  <c r="D45" i="1" a="1"/>
  <c r="D18" i="1" a="1"/>
  <c r="D50" i="1" a="1"/>
  <c r="D195" i="1" a="1"/>
  <c r="D69" i="1" a="1"/>
  <c r="D100" i="1" a="1"/>
  <c r="D62" i="1" a="1"/>
  <c r="D85" i="1" a="1"/>
  <c r="D78" i="1" a="1"/>
  <c r="D103" i="1" a="1"/>
  <c r="D188" i="1" a="1"/>
  <c r="D218" i="1" a="1"/>
  <c r="D317" i="1" a="1"/>
  <c r="D192" i="1" a="1"/>
  <c r="D193" i="1" a="1"/>
  <c r="D229" i="1" a="1"/>
  <c r="D230" i="1" a="1"/>
  <c r="D258" i="1" a="1"/>
  <c r="D297" i="1" a="1"/>
  <c r="D339" i="1" a="1"/>
  <c r="D164" i="1" a="1"/>
  <c r="D172" i="1" a="1"/>
  <c r="D204" i="1" a="1"/>
  <c r="D325" i="1" a="1"/>
  <c r="D347" i="1" a="1"/>
  <c r="D208" i="1" a="1"/>
  <c r="D209" i="1" a="1"/>
  <c r="D158" i="1" a="1"/>
  <c r="D236" i="1" a="1"/>
  <c r="D299" i="1" a="1"/>
  <c r="D16" i="1" a="1"/>
  <c r="D32" i="1" a="1"/>
  <c r="D80" i="1" a="1"/>
  <c r="D96" i="1" a="1"/>
  <c r="D135" i="1" a="1"/>
  <c r="D143" i="1" a="1"/>
  <c r="D398" i="1" a="1"/>
  <c r="D61" i="1" a="1"/>
  <c r="D104" i="1" a="1"/>
  <c r="D151" i="1" a="1"/>
  <c r="D295" i="1" a="1"/>
  <c r="D214" i="1" a="1"/>
  <c r="D234" i="1" a="1"/>
  <c r="D385" i="1" a="1"/>
  <c r="D344" i="1" a="1"/>
  <c r="D407" i="1" a="1"/>
  <c r="D280" i="1" a="1"/>
  <c r="D382" i="1" a="1"/>
  <c r="D282" i="1" a="1"/>
  <c r="D283" i="1" a="1"/>
  <c r="D290" i="1" a="1"/>
  <c r="D239" i="1" a="1"/>
  <c r="D306" i="1" a="1"/>
  <c r="D362" i="1" a="1"/>
  <c r="D383" i="1" a="1"/>
  <c r="D105" i="1" a="1"/>
  <c r="D169" i="1" a="1"/>
  <c r="D264" i="1" a="1"/>
  <c r="D303" i="1" a="1"/>
  <c r="D150" i="1" a="1"/>
  <c r="D269" i="1" a="1"/>
  <c r="D405" i="1" a="1"/>
  <c r="D420" i="1" a="1"/>
  <c r="D131" i="1" a="1"/>
  <c r="D147" i="1" a="1"/>
  <c r="D173" i="1" a="1"/>
  <c r="D221" i="1" a="1"/>
  <c r="D237" i="1" a="1"/>
  <c r="D313" i="1" a="1"/>
  <c r="D354" i="1" a="1"/>
  <c r="D441" i="1" a="1"/>
  <c r="D401" i="1" a="1"/>
  <c r="D466" i="1" a="1"/>
  <c r="D429" i="1" a="1"/>
  <c r="D370" i="1" a="1"/>
  <c r="D436" i="1" a="1"/>
  <c r="D219" i="1" a="1"/>
  <c r="D293" i="1" a="1"/>
  <c r="D309" i="1" a="1"/>
  <c r="D367" i="1" a="1"/>
  <c r="D527" i="1" a="1"/>
  <c r="D444" i="1" a="1"/>
  <c r="D335" i="1" a="1"/>
  <c r="D399" i="1" a="1"/>
  <c r="D430" i="1" a="1"/>
  <c r="D376" i="1" a="1"/>
  <c r="D431" i="1" a="1"/>
  <c r="D284" i="1" a="1"/>
  <c r="D316" i="1" a="1"/>
  <c r="D451" i="1" a="1"/>
  <c r="D535" i="1" a="1"/>
  <c r="D262" i="1" a="1"/>
  <c r="D310" i="1" a="1"/>
  <c r="D327" i="1" a="1"/>
  <c r="D332" i="1" a="1"/>
  <c r="D291" i="1" a="1"/>
  <c r="D323" i="1" a="1"/>
  <c r="D338" i="1" a="1"/>
  <c r="D395" i="1" a="1"/>
  <c r="D434" i="1" a="1"/>
  <c r="D449" i="1" a="1"/>
  <c r="D537" i="1" a="1"/>
  <c r="D523" i="1" a="1"/>
  <c r="D610" i="1" a="1"/>
  <c r="D474" i="1" a="1"/>
  <c r="D521" i="1" a="1"/>
  <c r="D599" i="1" a="1"/>
  <c r="D509" i="1" a="1"/>
  <c r="D495" i="1" a="1"/>
  <c r="D520" i="1" a="1"/>
  <c r="D507" i="1" a="1"/>
  <c r="D515" i="1" a="1"/>
  <c r="D536" i="1" a="1"/>
  <c r="D544" i="1" a="1"/>
  <c r="D584" i="1" a="1"/>
  <c r="D329" i="1" a="1"/>
  <c r="D345" i="1" a="1"/>
  <c r="D409" i="1" a="1"/>
  <c r="D459" i="1" a="1"/>
  <c r="D461" i="1" a="1"/>
  <c r="D374" i="1" a="1"/>
  <c r="D422" i="1" a="1"/>
  <c r="D458" i="1" a="1"/>
  <c r="D435" i="1" a="1"/>
  <c r="D446" i="1" a="1"/>
  <c r="D519" i="1" a="1"/>
  <c r="D547" i="1" a="1"/>
  <c r="D598" i="1" a="1"/>
  <c r="D614" i="1" a="1"/>
  <c r="D550" i="1" a="1"/>
  <c r="D585" i="1" a="1"/>
  <c r="D595" i="1" a="1"/>
  <c r="D672" i="1" a="1"/>
  <c r="D630" i="1" a="1"/>
  <c r="D581" i="1" a="1"/>
  <c r="D583" i="1" a="1"/>
  <c r="D591" i="1" a="1"/>
  <c r="D517" i="1" a="1"/>
  <c r="D567" i="1" a="1"/>
  <c r="D570" i="1" a="1"/>
  <c r="D671" i="1" a="1"/>
  <c r="D511" i="1" a="1"/>
  <c r="D576" i="1" a="1"/>
  <c r="D662" i="1" a="1"/>
  <c r="D721" i="1" a="1"/>
  <c r="D725" i="1" a="1"/>
  <c r="D755" i="1" a="1"/>
  <c r="D676" i="1" a="1"/>
  <c r="D724" i="1" a="1"/>
  <c r="D571" i="1" a="1"/>
  <c r="D643" i="1" a="1"/>
  <c r="D478" i="1" a="1"/>
  <c r="D582" i="1" a="1"/>
  <c r="D607" i="1" a="1"/>
  <c r="D635" i="1" a="1"/>
  <c r="D641" i="1" a="1"/>
  <c r="D687" i="1" a="1"/>
  <c r="D720" i="1" a="1"/>
  <c r="D704" i="1" a="1"/>
  <c r="D624" i="1" a="1"/>
  <c r="D625" i="1" a="1"/>
  <c r="D629" i="1" a="1"/>
  <c r="D719" i="1" a="1"/>
  <c r="D679" i="1" a="1"/>
  <c r="D712" i="1" a="1"/>
  <c r="D713" i="1" a="1"/>
  <c r="D834" i="1" a="1"/>
  <c r="D745" i="1" a="1"/>
  <c r="D858" i="1" a="1"/>
  <c r="D754" i="1" a="1"/>
  <c r="D843" i="1" a="1"/>
  <c r="D734" i="1" a="1"/>
  <c r="D617" i="1" a="1"/>
  <c r="D649" i="1" a="1"/>
  <c r="D815" i="1" a="1"/>
  <c r="D644" i="1" a="1"/>
  <c r="D707" i="1" a="1"/>
  <c r="D606" i="1" a="1"/>
  <c r="D804" i="1" a="1"/>
  <c r="D811" i="1" a="1"/>
  <c r="D818" i="1" a="1"/>
  <c r="D785" i="1" a="1"/>
  <c r="D788" i="1" a="1"/>
  <c r="D793" i="1" a="1"/>
  <c r="D768" i="1" a="1"/>
  <c r="D747" i="1" a="1"/>
  <c r="D758" i="1" a="1"/>
  <c r="D716" i="1" a="1"/>
  <c r="D669" i="1" a="1"/>
  <c r="D772" i="1" a="1"/>
  <c r="D812" i="1" a="1"/>
  <c r="D825" i="1" a="1"/>
  <c r="D650" i="1" a="1"/>
  <c r="D696" i="1" a="1"/>
  <c r="D748" i="1" a="1"/>
  <c r="D819" i="1" a="1"/>
  <c r="D848" i="1" a="1"/>
  <c r="D849" i="1" a="1"/>
  <c r="D826" i="1" a="1"/>
  <c r="D837" i="1" a="1"/>
  <c r="D821" i="1" a="1"/>
  <c r="D882" i="1" a="1"/>
  <c r="D717" i="1" a="1"/>
  <c r="D833" i="1" a="1"/>
  <c r="D797" i="1" a="1"/>
  <c r="D888" i="1" a="1"/>
  <c r="D867" i="1" a="1"/>
  <c r="D875" i="1" a="1"/>
  <c r="D924" i="1" a="1"/>
  <c r="D862" i="1" a="1"/>
  <c r="D945" i="1" a="1"/>
  <c r="D960" i="1" a="1"/>
  <c r="D989" i="1" a="1"/>
  <c r="D852" i="1" a="1"/>
  <c r="D859" i="1" a="1"/>
  <c r="D884" i="1" a="1"/>
  <c r="D981" i="1" a="1"/>
  <c r="D844" i="1" a="1"/>
  <c r="D861" i="1" a="1"/>
  <c r="D869" i="1" a="1"/>
  <c r="D879" i="1" a="1"/>
  <c r="D851" i="1" a="1"/>
  <c r="D915" i="1" a="1"/>
  <c r="D941" i="1" a="1"/>
  <c r="D903" i="1" a="1"/>
  <c r="D962" i="1" a="1"/>
  <c r="D997" i="1" a="1"/>
  <c r="D911" i="1" a="1"/>
  <c r="D889" i="1" a="1"/>
  <c r="D902" i="1" a="1"/>
  <c r="D912" i="1" a="1"/>
  <c r="D953" i="1" a="1"/>
  <c r="D967" i="1" a="1"/>
  <c r="D948" i="1" a="1"/>
  <c r="D990" i="1" a="1"/>
  <c r="D984" i="1" a="1"/>
  <c r="D927" i="1" a="1"/>
  <c r="D959" i="1" a="1"/>
  <c r="D117" i="1" a="1"/>
  <c r="D31" i="1" a="1"/>
  <c r="D71" i="1" a="1"/>
  <c r="D160" i="1" a="1"/>
  <c r="D183" i="1" a="1"/>
  <c r="D14" i="1" a="1"/>
  <c r="D175" i="1" a="1"/>
  <c r="D141" i="1" a="1"/>
  <c r="D46" i="1" a="1"/>
  <c r="D38" i="1" a="1"/>
  <c r="D17" i="1" a="1"/>
  <c r="D41" i="1" a="1"/>
  <c r="D106" i="1" a="1"/>
  <c r="D240" i="1" a="1"/>
  <c r="D79" i="1" a="1"/>
  <c r="D58" i="1" a="1"/>
  <c r="D65" i="1" a="1"/>
  <c r="D111" i="1" a="1"/>
  <c r="D53" i="1" a="1"/>
  <c r="D116" i="1" a="1"/>
  <c r="D138" i="1" a="1"/>
  <c r="D144" i="1" a="1"/>
  <c r="D201" i="1" a="1"/>
  <c r="D145" i="1" a="1"/>
  <c r="D154" i="1" a="1"/>
  <c r="D49" i="1" a="1"/>
  <c r="D130" i="1" a="1"/>
  <c r="D91" i="1" a="1"/>
  <c r="D84" i="1" a="1"/>
  <c r="D92" i="1" a="1"/>
  <c r="D101" i="1" a="1"/>
  <c r="D185" i="1" a="1"/>
  <c r="D271" i="1" a="1"/>
  <c r="D186" i="1" a="1"/>
  <c r="D346" i="1" a="1"/>
  <c r="D223" i="1" a="1"/>
  <c r="D301" i="1" a="1"/>
  <c r="D225" i="1" a="1"/>
  <c r="D227" i="1" a="1"/>
  <c r="D228" i="1" a="1"/>
  <c r="D241" i="1" a="1"/>
  <c r="D366" i="1" a="1"/>
  <c r="D207" i="1" a="1"/>
  <c r="D249" i="1" a="1"/>
  <c r="D35" i="1" a="1"/>
  <c r="D179" i="1" a="1"/>
  <c r="D211" i="1" a="1"/>
  <c r="D260" i="1" a="1"/>
  <c r="D48" i="1" a="1"/>
  <c r="D115" i="1" a="1"/>
  <c r="D93" i="1" a="1"/>
  <c r="D128" i="1" a="1"/>
  <c r="D180" i="1" a="1"/>
  <c r="D181" i="1" a="1"/>
  <c r="D259" i="1" a="1"/>
  <c r="D276" i="1" a="1"/>
  <c r="D437" i="1" a="1"/>
  <c r="D499" i="1" a="1"/>
  <c r="D257" i="1" a="1"/>
  <c r="D252" i="1" a="1"/>
  <c r="D231" i="1" a="1"/>
  <c r="D304" i="1" a="1"/>
  <c r="D137" i="1" a="1"/>
  <c r="D178" i="1" a="1"/>
  <c r="D210" i="1" a="1"/>
  <c r="D265" i="1" a="1"/>
  <c r="D134" i="1" a="1"/>
  <c r="D320" i="1" a="1"/>
  <c r="D189" i="1" a="1"/>
  <c r="D205" i="1" a="1"/>
  <c r="D433" i="1" a="1"/>
  <c r="D333" i="1" a="1"/>
  <c r="D340" i="1" a="1"/>
  <c r="D388" i="1" a="1"/>
  <c r="D187" i="1" a="1"/>
  <c r="D235" i="1" a="1"/>
  <c r="D415" i="1" a="1"/>
  <c r="D200" i="1" a="1"/>
  <c r="D216" i="1" a="1"/>
  <c r="D273" i="1" a="1"/>
  <c r="D286" i="1" a="1"/>
  <c r="D427" i="1" a="1"/>
  <c r="D443" i="1" a="1"/>
  <c r="D489" i="1" a="1"/>
  <c r="D413" i="1" a="1"/>
  <c r="D428" i="1" a="1"/>
  <c r="D391" i="1" a="1"/>
  <c r="D423" i="1" a="1"/>
  <c r="D452" i="1" a="1"/>
  <c r="D476" i="1" a="1"/>
  <c r="D268" i="1" a="1"/>
  <c r="D524" i="1" a="1"/>
  <c r="D356" i="1" a="1"/>
  <c r="D426" i="1" a="1"/>
  <c r="D450" i="1" a="1"/>
  <c r="D505" i="1" a="1"/>
  <c r="D528" i="1" a="1"/>
  <c r="D492" i="1" a="1"/>
  <c r="D498" i="1" a="1"/>
  <c r="D504" i="1" a="1"/>
  <c r="D546" i="1" a="1"/>
  <c r="D549" i="1" a="1"/>
  <c r="D603" i="1" a="1"/>
  <c r="D525" i="1" a="1"/>
  <c r="D453" i="1" a="1"/>
  <c r="D508" i="1" a="1"/>
  <c r="D342" i="1" a="1"/>
  <c r="D358" i="1" a="1"/>
  <c r="D454" i="1" a="1"/>
  <c r="D457" i="1" a="1"/>
  <c r="D560" i="1" a="1"/>
  <c r="D371" i="1" a="1"/>
  <c r="D387" i="1" a="1"/>
  <c r="D543" i="1" a="1"/>
  <c r="D482" i="1" a="1"/>
  <c r="D512" i="1" a="1"/>
  <c r="D601" i="1" a="1"/>
  <c r="D455" i="1" a="1"/>
  <c r="D463" i="1" a="1"/>
  <c r="D471" i="1" a="1"/>
  <c r="D572" i="1" a="1"/>
  <c r="D472" i="1" a="1"/>
  <c r="D487" i="1" a="1"/>
  <c r="D555" i="1" a="1"/>
  <c r="D563" i="1" a="1"/>
  <c r="D586" i="1" a="1"/>
  <c r="D473" i="1" a="1"/>
  <c r="D561" i="1" a="1"/>
  <c r="D651" i="1" a="1"/>
  <c r="D540" i="1" a="1"/>
  <c r="D638" i="1" a="1"/>
  <c r="D575" i="1" a="1"/>
  <c r="D619" i="1" a="1"/>
  <c r="D611" i="1" a="1"/>
  <c r="D613" i="1" a="1"/>
  <c r="D658" i="1" a="1"/>
  <c r="D659" i="1" a="1"/>
  <c r="D692" i="1" a="1"/>
  <c r="D761" i="1" a="1"/>
  <c r="D645" i="1" a="1"/>
  <c r="D588" i="1" a="1"/>
  <c r="D647" i="1" a="1"/>
  <c r="D648" i="1" a="1"/>
  <c r="D484" i="1" a="1"/>
  <c r="D532" i="1" a="1"/>
  <c r="D548" i="1" a="1"/>
  <c r="D664" i="1" a="1"/>
  <c r="D481" i="1" a="1"/>
  <c r="D513" i="1" a="1"/>
  <c r="D529" i="1" a="1"/>
  <c r="D766" i="1" a="1"/>
  <c r="D526" i="1" a="1"/>
  <c r="D558" i="1" a="1"/>
  <c r="D566" i="1" a="1"/>
  <c r="D639" i="1" a="1"/>
  <c r="D693" i="1" a="1"/>
  <c r="D727" i="1" a="1"/>
  <c r="D829" i="1" a="1"/>
  <c r="D626" i="1" a="1"/>
  <c r="D726" i="1" a="1"/>
  <c r="D678" i="1" a="1"/>
  <c r="D846" i="1" a="1"/>
  <c r="D794" i="1" a="1"/>
  <c r="D760" i="1" a="1"/>
  <c r="D756" i="1" a="1"/>
  <c r="D839" i="1" a="1"/>
  <c r="D735" i="1" a="1"/>
  <c r="D700" i="1" a="1"/>
  <c r="D577" i="1" a="1"/>
  <c r="D609" i="1" a="1"/>
  <c r="D780" i="1" a="1"/>
  <c r="D830" i="1" a="1"/>
  <c r="D777" i="1" a="1"/>
  <c r="D800" i="1" a="1"/>
  <c r="D883" i="1" a="1"/>
  <c r="D798" i="1" a="1"/>
  <c r="D799" i="1" a="1"/>
  <c r="D827" i="1" a="1"/>
  <c r="D752" i="1" a="1"/>
  <c r="D737" i="1" a="1"/>
  <c r="D820" i="1" a="1"/>
  <c r="D743" i="1" a="1"/>
  <c r="D771" i="1" a="1"/>
  <c r="D805" i="1" a="1"/>
  <c r="D893" i="1" a="1"/>
  <c r="D637" i="1" a="1"/>
  <c r="D759" i="1" a="1"/>
  <c r="D618" i="1" a="1"/>
  <c r="D673" i="1" a="1"/>
  <c r="D681" i="1" a="1"/>
  <c r="D691" i="1" a="1"/>
  <c r="D835" i="1" a="1"/>
  <c r="D841" i="1" a="1"/>
  <c r="D810" i="1" a="1"/>
  <c r="D778" i="1" a="1"/>
  <c r="D807" i="1" a="1"/>
  <c r="D749" i="1" a="1"/>
  <c r="D765" i="1" a="1"/>
  <c r="D856" i="1" a="1"/>
  <c r="D682" i="1" a="1"/>
  <c r="D746" i="1" a="1"/>
  <c r="D775" i="1" a="1"/>
  <c r="D783" i="1" a="1"/>
  <c r="D892" i="1" a="1"/>
  <c r="D899" i="1" a="1"/>
  <c r="D840" i="1" a="1"/>
  <c r="D863" i="1" a="1"/>
  <c r="D871" i="1" a="1"/>
  <c r="D937" i="1" a="1"/>
  <c r="D877" i="1" a="1"/>
  <c r="D955" i="1" a="1"/>
  <c r="D930" i="1" a="1"/>
  <c r="D987" i="1" a="1"/>
  <c r="D973" i="1" a="1"/>
  <c r="D923" i="1" a="1"/>
  <c r="D972" i="1" a="1"/>
  <c r="D774" i="1" a="1"/>
  <c r="D806" i="1" a="1"/>
  <c r="D822" i="1" a="1"/>
  <c r="D838" i="1" a="1"/>
  <c r="D854" i="1" a="1"/>
  <c r="D881" i="1" a="1"/>
  <c r="D904" i="1" a="1"/>
  <c r="D939" i="1" a="1"/>
  <c r="D992" i="1" a="1"/>
  <c r="D995" i="1" a="1"/>
  <c r="D873" i="1" a="1"/>
  <c r="D910" i="1" a="1"/>
  <c r="D929" i="1" a="1"/>
  <c r="D940" i="1" a="1"/>
  <c r="D896" i="1" a="1"/>
  <c r="D914" i="1" a="1"/>
  <c r="D928" i="1" a="1"/>
  <c r="D969" i="1" a="1"/>
  <c r="D993" i="1" a="1"/>
  <c r="D998" i="1" a="1"/>
  <c r="D886" i="1" a="1"/>
  <c r="D986" i="1" a="1"/>
  <c r="D935" i="1" a="1"/>
  <c r="D983" i="1" a="1"/>
  <c r="D916" i="1" a="1"/>
  <c r="D996" i="1" a="1"/>
  <c r="D936" i="1" a="1"/>
  <c r="D943" i="1" a="1"/>
  <c r="D2" i="1" a="1"/>
  <c r="D22" i="1" a="1"/>
  <c r="D90" i="1" a="1"/>
  <c r="D4" i="1" a="1"/>
  <c r="D15" i="1" a="1"/>
  <c r="D66" i="1" a="1"/>
  <c r="D3" i="1" a="1"/>
  <c r="D20" i="1" a="1"/>
  <c r="D28" i="1" a="1"/>
  <c r="D43" i="1" a="1"/>
  <c r="D27" i="1" a="1"/>
  <c r="D126" i="1" a="1"/>
  <c r="D21" i="1" a="1"/>
  <c r="D12" i="1" a="1"/>
  <c r="D11" i="1" a="1"/>
  <c r="D86" i="1" a="1"/>
  <c r="D148" i="1" a="1"/>
  <c r="D152" i="1" a="1"/>
  <c r="D156" i="1" a="1"/>
  <c r="D25" i="1" a="1"/>
  <c r="D33" i="1" a="1"/>
  <c r="D142" i="1" a="1"/>
  <c r="D9" i="1" a="1"/>
  <c r="D26" i="1" a="1"/>
  <c r="D108" i="1" a="1"/>
  <c r="D199" i="1" a="1"/>
  <c r="D112" i="1" a="1"/>
  <c r="D114" i="1" a="1"/>
  <c r="D119" i="1" a="1"/>
  <c r="D125" i="1" a="1"/>
  <c r="D157" i="1" a="1"/>
  <c r="D288" i="1" a="1"/>
  <c r="D54" i="1" a="1"/>
  <c r="D123" i="1" a="1"/>
  <c r="D124" i="1" a="1"/>
  <c r="D133" i="1" a="1"/>
  <c r="D55" i="1" a="1"/>
  <c r="D98" i="1" a="1"/>
  <c r="D198" i="1" a="1"/>
  <c r="D8" i="1" a="1"/>
  <c r="D76" i="1" a="1"/>
  <c r="D182" i="1" a="1"/>
  <c r="D34" i="1" a="1"/>
  <c r="D168" i="1" a="1"/>
  <c r="D40" i="1" a="1"/>
  <c r="D70" i="1" a="1"/>
  <c r="D245" i="1" a="1"/>
  <c r="D246" i="1" a="1"/>
  <c r="D319" i="1" a="1"/>
  <c r="D191" i="1" a="1"/>
  <c r="D222" i="1" a="1"/>
  <c r="D243" i="1" a="1"/>
  <c r="D275" i="1" a="1"/>
  <c r="D196" i="1" a="1"/>
  <c r="D197" i="1" a="1"/>
  <c r="D308" i="1" a="1"/>
  <c r="D238" i="1" a="1"/>
  <c r="D174" i="1" a="1"/>
  <c r="D365" i="1" a="1"/>
  <c r="D51" i="1" a="1"/>
  <c r="D99" i="1" a="1"/>
  <c r="D109" i="1" a="1"/>
  <c r="D127" i="1" a="1"/>
  <c r="D165" i="1" a="1"/>
  <c r="D373" i="1" a="1"/>
  <c r="D120" i="1" a="1"/>
  <c r="D159" i="1" a="1"/>
  <c r="D215" i="1" a="1"/>
  <c r="D263" i="1" a="1"/>
  <c r="D256" i="1" a="1"/>
  <c r="D277" i="1" a="1"/>
  <c r="D287" i="1" a="1"/>
  <c r="D285" i="1" a="1"/>
  <c r="D292" i="1" a="1"/>
  <c r="D381" i="1" a="1"/>
  <c r="D410" i="1" a="1"/>
  <c r="D315" i="1" a="1"/>
  <c r="D247" i="1" a="1"/>
  <c r="D121" i="1" a="1"/>
  <c r="D153" i="1" a="1"/>
  <c r="D242" i="1" a="1"/>
  <c r="D253" i="1" a="1"/>
  <c r="D266" i="1" a="1"/>
  <c r="D267" i="1" a="1"/>
  <c r="D102" i="1" a="1"/>
  <c r="D166" i="1" a="1"/>
  <c r="D392" i="1" a="1"/>
  <c r="D352" i="1" a="1"/>
  <c r="D397" i="1" a="1"/>
  <c r="D389" i="1" a="1"/>
  <c r="D408" i="1" a="1"/>
  <c r="D412" i="1" a="1"/>
  <c r="D322" i="1" a="1"/>
  <c r="D334" i="1" a="1"/>
  <c r="D336" i="1" a="1"/>
  <c r="D203" i="1" a="1"/>
  <c r="D251" i="1" a="1"/>
  <c r="D330" i="1" a="1"/>
  <c r="D396" i="1" a="1"/>
  <c r="D248" i="1" a="1"/>
  <c r="D328" i="1" a="1"/>
  <c r="D378" i="1" a="1"/>
  <c r="D279" i="1" a="1"/>
  <c r="D324" i="1" a="1"/>
  <c r="D636" i="1" a="1"/>
  <c r="D400" i="1" a="1"/>
  <c r="D496" i="1" a="1"/>
  <c r="D439" i="1" a="1"/>
  <c r="D506" i="1" a="1"/>
  <c r="D300" i="1" a="1"/>
  <c r="D337" i="1" a="1"/>
  <c r="D394" i="1" a="1"/>
  <c r="D440" i="1" a="1"/>
  <c r="D278" i="1" a="1"/>
  <c r="D348" i="1" a="1"/>
  <c r="D418" i="1" a="1"/>
  <c r="D364" i="1" a="1"/>
  <c r="D565" i="1" a="1"/>
  <c r="D533" i="1" a="1"/>
  <c r="D551" i="1" a="1"/>
  <c r="D568" i="1" a="1"/>
  <c r="D465" i="1" a="1"/>
  <c r="D377" i="1" a="1"/>
  <c r="D425" i="1" a="1"/>
  <c r="D326" i="1" a="1"/>
  <c r="D390" i="1" a="1"/>
  <c r="D594" i="1" a="1"/>
  <c r="D403" i="1" a="1"/>
  <c r="D475" i="1" a="1"/>
  <c r="D514" i="1" a="1"/>
  <c r="D574" i="1" a="1"/>
  <c r="D587" i="1" a="1"/>
  <c r="D467" i="1" a="1"/>
  <c r="D479" i="1" a="1"/>
  <c r="D445" i="1" a="1"/>
  <c r="D501" i="1" a="1"/>
  <c r="D559" i="1" a="1"/>
  <c r="D490" i="1" a="1"/>
  <c r="D491" i="1" a="1"/>
  <c r="D552" i="1" a="1"/>
  <c r="D553" i="1" a="1"/>
  <c r="D557" i="1" a="1"/>
  <c r="D488" i="1" a="1"/>
  <c r="D534" i="1" a="1"/>
  <c r="D602" i="1" a="1"/>
  <c r="D622" i="1" a="1"/>
  <c r="D661" i="1" a="1"/>
  <c r="D739" i="1" a="1"/>
  <c r="D660" i="1" a="1"/>
  <c r="D620" i="1" a="1"/>
  <c r="D668" i="1" a="1"/>
  <c r="D688" i="1" a="1"/>
  <c r="D728" i="1" a="1"/>
  <c r="D605" i="1" a="1"/>
  <c r="D589" i="1" a="1"/>
  <c r="D597" i="1" a="1"/>
  <c r="D642" i="1" a="1"/>
  <c r="D663" i="1" a="1"/>
  <c r="D462" i="1" a="1"/>
  <c r="D542" i="1" a="1"/>
  <c r="D632" i="1" a="1"/>
  <c r="D740" i="1" a="1"/>
  <c r="D711" i="1" a="1"/>
  <c r="D741" i="1" a="1"/>
  <c r="D767" i="1" a="1"/>
  <c r="D627" i="1" a="1"/>
  <c r="D680" i="1" a="1"/>
  <c r="D715" i="1" a="1"/>
  <c r="D860" i="1" a="1"/>
  <c r="D729" i="1" a="1"/>
  <c r="D736" i="1" a="1"/>
  <c r="D792" i="1" a="1"/>
  <c r="D731" i="1" a="1"/>
  <c r="D580" i="1" a="1"/>
  <c r="D596" i="1" a="1"/>
  <c r="D612" i="1" a="1"/>
  <c r="D702" i="1" a="1"/>
  <c r="D776" i="1" a="1"/>
  <c r="D789" i="1" a="1"/>
  <c r="D657" i="1" a="1"/>
  <c r="D683" i="1" a="1"/>
  <c r="D751" i="1" a="1"/>
  <c r="D828" i="1" a="1"/>
  <c r="D795" i="1" a="1"/>
  <c r="D847" i="1" a="1"/>
  <c r="D868" i="1" a="1"/>
  <c r="D656" i="1" a="1"/>
  <c r="D706" i="1" a="1"/>
  <c r="D770" i="1" a="1"/>
  <c r="D653" i="1" a="1"/>
  <c r="D824" i="1" a="1"/>
  <c r="D836" i="1" a="1"/>
  <c r="D666" i="1" a="1"/>
  <c r="D786" i="1" a="1"/>
  <c r="D832" i="1" a="1"/>
  <c r="D900" i="1" a="1"/>
  <c r="D802" i="1" a="1"/>
  <c r="D701" i="1" a="1"/>
  <c r="D733" i="1" a="1"/>
  <c r="D730" i="1" a="1"/>
  <c r="D762" i="1" a="1"/>
  <c r="D874" i="1" a="1"/>
  <c r="D913" i="1" a="1"/>
  <c r="D850" i="1" a="1"/>
  <c r="D895" i="1" a="1"/>
  <c r="D933" i="1" a="1"/>
  <c r="D876" i="1" a="1"/>
  <c r="D963" i="1" a="1"/>
  <c r="D988" i="1" a="1"/>
  <c r="D887" i="1" a="1"/>
  <c r="D917" i="1" a="1"/>
  <c r="D1001" i="1" a="1"/>
  <c r="D909" i="1" a="1"/>
  <c r="D865" i="1" a="1"/>
  <c r="D906" i="1" a="1"/>
  <c r="D790" i="1" a="1"/>
  <c r="D897" i="1" a="1"/>
  <c r="D934" i="1" a="1"/>
  <c r="D961" i="1" a="1"/>
  <c r="D921" i="1" a="1"/>
  <c r="D931" i="1" a="1"/>
  <c r="D905" i="1" a="1"/>
  <c r="D947" i="1" a="1"/>
  <c r="D977" i="1" a="1"/>
  <c r="D978" i="1" a="1"/>
  <c r="D951" i="1" a="1"/>
  <c r="D999" i="1" a="1"/>
  <c r="D932" i="1" a="1"/>
  <c r="D964" i="1" a="1"/>
  <c r="D980" i="1" a="1"/>
  <c r="D952" i="1" a="1"/>
  <c r="D968" i="1" a="1"/>
  <c r="D1000" i="1" a="1"/>
  <c r="D97" i="1" a="1"/>
  <c r="D359" i="1" a="1"/>
  <c r="D59" i="1" a="1"/>
  <c r="D6" i="1" a="1"/>
  <c r="D36" i="1" a="1"/>
  <c r="D30" i="1" a="1"/>
  <c r="D74" i="1" a="1"/>
  <c r="D94" i="1" a="1"/>
  <c r="D72" i="1" a="1"/>
  <c r="D110" i="1" a="1"/>
  <c r="D10" i="1" a="1"/>
  <c r="D95" i="1" a="1"/>
  <c r="D170" i="1" a="1"/>
  <c r="D37" i="1" a="1"/>
  <c r="D129" i="1" a="1"/>
  <c r="D146" i="1" a="1"/>
  <c r="D82" i="1" a="1"/>
  <c r="D380" i="1" a="1"/>
  <c r="D274" i="1" a="1"/>
  <c r="D39" i="1" a="1"/>
  <c r="D13" i="1" a="1"/>
  <c r="D167" i="1" a="1"/>
  <c r="D5" i="1" a="1"/>
  <c r="D217" i="1" a="1"/>
  <c r="D56" i="1" a="1"/>
  <c r="D220" i="1" a="1"/>
  <c r="D312" i="1" a="1"/>
  <c r="D190" i="1" a="1"/>
  <c r="D224" i="1" a="1"/>
  <c r="D298" i="1" a="1"/>
  <c r="D421" i="1" a="1"/>
  <c r="D202" i="1" a="1"/>
  <c r="D250" i="1" a="1"/>
  <c r="D176" i="1" a="1"/>
  <c r="D177" i="1" a="1"/>
  <c r="D206" i="1" a="1"/>
  <c r="D255" i="1" a="1"/>
  <c r="D19" i="1" a="1"/>
  <c r="D67" i="1" a="1"/>
  <c r="D83" i="1" a="1"/>
  <c r="D363" i="1" a="1"/>
  <c r="D64" i="1" a="1"/>
  <c r="D77" i="1" a="1"/>
  <c r="D212" i="1" a="1"/>
  <c r="D213" i="1" a="1"/>
  <c r="D233" i="1" a="1"/>
  <c r="D272" i="1" a="1"/>
  <c r="D296" i="1" a="1"/>
  <c r="D281" i="1" a="1"/>
  <c r="D289" i="1" a="1"/>
  <c r="D353" i="1" a="1"/>
  <c r="D360" i="1" a="1"/>
  <c r="D194" i="1" a="1"/>
  <c r="D226" i="1" a="1"/>
  <c r="D305" i="1" a="1"/>
  <c r="D118" i="1" a="1"/>
  <c r="D314" i="1" a="1"/>
  <c r="D163" i="1" a="1"/>
  <c r="D254" i="1" a="1"/>
  <c r="D402" i="1" a="1"/>
  <c r="D414" i="1" a="1"/>
  <c r="D351" i="1" a="1"/>
  <c r="D384" i="1" a="1"/>
  <c r="D468" i="1" a="1"/>
  <c r="D470" i="1" a="1"/>
  <c r="D350" i="1" a="1"/>
  <c r="D375" i="1" a="1"/>
  <c r="D404" i="1" a="1"/>
  <c r="D341" i="1" a="1"/>
  <c r="D321" i="1" a="1"/>
  <c r="D357" i="1" a="1"/>
  <c r="D369" i="1" a="1"/>
  <c r="D411" i="1" a="1"/>
  <c r="D184" i="1" a="1"/>
  <c r="D232" i="1" a="1"/>
  <c r="D302" i="1" a="1"/>
  <c r="D331" i="1" a="1"/>
  <c r="D432" i="1" a="1"/>
  <c r="D447" i="1" a="1"/>
  <c r="D318" i="1" a="1"/>
  <c r="D368" i="1" a="1"/>
  <c r="D538" i="1" a="1"/>
  <c r="D416" i="1" a="1"/>
  <c r="D469" i="1" a="1"/>
  <c r="D493" i="1" a="1"/>
  <c r="D522" i="1" a="1"/>
  <c r="D424" i="1" a="1"/>
  <c r="D386" i="1" a="1"/>
  <c r="D417" i="1" a="1"/>
  <c r="D294" i="1" a="1"/>
  <c r="D343" i="1" a="1"/>
  <c r="D379" i="1" a="1"/>
  <c r="D307" i="1" a="1"/>
  <c r="D349" i="1" a="1"/>
  <c r="D372" i="1" a="1"/>
  <c r="D539" i="1" a="1"/>
  <c r="D483" i="1" a="1"/>
  <c r="D518" i="1" a="1"/>
  <c r="D541" i="1" a="1"/>
  <c r="D460" i="1" a="1"/>
  <c r="D530" i="1" a="1"/>
  <c r="D654" i="1" a="1"/>
  <c r="D361" i="1" a="1"/>
  <c r="D393" i="1" a="1"/>
  <c r="D464" i="1" a="1"/>
  <c r="D406" i="1" a="1"/>
  <c r="D438" i="1" a="1"/>
  <c r="D442" i="1" a="1"/>
  <c r="D456" i="1" a="1"/>
  <c r="D486" i="1" a="1"/>
  <c r="D652" i="1" a="1"/>
  <c r="D355" i="1" a="1"/>
  <c r="D419" i="1" a="1"/>
  <c r="D477" i="1" a="1"/>
  <c r="D485" i="1" a="1"/>
  <c r="D655" i="1" a="1"/>
  <c r="D448" i="1" a="1"/>
  <c r="D608" i="1" a="1"/>
  <c r="D562" i="1" a="1"/>
  <c r="D573" i="1" a="1"/>
  <c r="D554" i="1" a="1"/>
  <c r="D556" i="1" a="1"/>
  <c r="D480" i="1" a="1"/>
  <c r="D502" i="1" a="1"/>
  <c r="D689" i="1" a="1"/>
  <c r="D531" i="1" a="1"/>
  <c r="D592" i="1" a="1"/>
  <c r="D569" i="1" a="1"/>
  <c r="D503" i="1" a="1"/>
  <c r="D578" i="1" a="1"/>
  <c r="D579" i="1" a="1"/>
  <c r="D640" i="1" a="1"/>
  <c r="D623" i="1" a="1"/>
  <c r="D709" i="1" a="1"/>
  <c r="D600" i="1" a="1"/>
  <c r="D615" i="1" a="1"/>
  <c r="D616" i="1" a="1"/>
  <c r="D686" i="1" a="1"/>
  <c r="D699" i="1" a="1"/>
  <c r="D670" i="1" a="1"/>
  <c r="D667" i="1" a="1"/>
  <c r="D710" i="1" a="1"/>
  <c r="D604" i="1" a="1"/>
  <c r="D500" i="1" a="1"/>
  <c r="D516" i="1" a="1"/>
  <c r="D646" i="1" a="1"/>
  <c r="D497" i="1" a="1"/>
  <c r="D545" i="1" a="1"/>
  <c r="D494" i="1" a="1"/>
  <c r="D510" i="1" a="1"/>
  <c r="D631" i="1" a="1"/>
  <c r="D675" i="1" a="1"/>
  <c r="D674" i="1" a="1"/>
  <c r="D690" i="1" a="1"/>
  <c r="D816" i="1" a="1"/>
  <c r="D694" i="1" a="1"/>
  <c r="D697" i="1" a="1"/>
  <c r="D801" i="1" a="1"/>
  <c r="D684" i="1" a="1"/>
  <c r="D757" i="1" a="1"/>
  <c r="D723" i="1" a="1"/>
  <c r="D695" i="1" a="1"/>
  <c r="D718" i="1" a="1"/>
  <c r="D744" i="1" a="1"/>
  <c r="D784" i="1" a="1"/>
  <c r="D764" i="1" a="1"/>
  <c r="D564" i="1" a="1"/>
  <c r="D633" i="1" a="1"/>
  <c r="D750" i="1" a="1"/>
  <c r="D593" i="1" a="1"/>
  <c r="D628" i="1" a="1"/>
  <c r="D665" i="1" a="1"/>
  <c r="D590" i="1" a="1"/>
  <c r="D703" i="1" a="1"/>
  <c r="D705" i="1" a="1"/>
  <c r="D708" i="1" a="1"/>
  <c r="D781" i="1" a="1"/>
  <c r="D809" i="1" a="1"/>
  <c r="D817" i="1" a="1"/>
  <c r="D842" i="1" a="1"/>
  <c r="D742" i="1" a="1"/>
  <c r="D769" i="1" a="1"/>
  <c r="D763" i="1" a="1"/>
  <c r="D753" i="1" a="1"/>
  <c r="D872" i="1" a="1"/>
  <c r="D621" i="1" a="1"/>
  <c r="D722" i="1" a="1"/>
  <c r="D732" i="1" a="1"/>
  <c r="D634" i="1" a="1"/>
  <c r="D677" i="1" a="1"/>
  <c r="D738" i="1" a="1"/>
  <c r="D773" i="1" a="1"/>
  <c r="D894" i="1" a="1"/>
  <c r="D855" i="1" a="1"/>
  <c r="D845" i="1" a="1"/>
  <c r="D853" i="1" a="1"/>
  <c r="D782" i="1" a="1"/>
  <c r="D831" i="1" a="1"/>
  <c r="D857" i="1" a="1"/>
  <c r="D796" i="1" a="1"/>
  <c r="D813" i="1" a="1"/>
  <c r="D878" i="1" a="1"/>
  <c r="D685" i="1" a="1"/>
  <c r="D787" i="1" a="1"/>
  <c r="D698" i="1" a="1"/>
  <c r="D714" i="1" a="1"/>
  <c r="D779" i="1" a="1"/>
  <c r="D791" i="1" a="1"/>
  <c r="D803" i="1" a="1"/>
  <c r="D808" i="1" a="1"/>
  <c r="D814" i="1" a="1"/>
  <c r="D823" i="1" a="1"/>
  <c r="D866" i="1" a="1"/>
  <c r="D890" i="1" a="1"/>
  <c r="D864" i="1" a="1"/>
  <c r="D979" i="1" a="1"/>
  <c r="D985" i="1" a="1"/>
  <c r="D926" i="1" a="1"/>
  <c r="D949" i="1" a="1"/>
  <c r="D925" i="1" a="1"/>
  <c r="D942" i="1" a="1"/>
  <c r="D891" i="1" a="1"/>
  <c r="D907" i="1" a="1"/>
  <c r="D957" i="1" a="1"/>
  <c r="D901" i="1" a="1"/>
  <c r="D908" i="1" a="1"/>
  <c r="D944" i="1" a="1"/>
  <c r="D965" i="1" a="1"/>
  <c r="D971" i="1" a="1"/>
  <c r="D885" i="1" a="1"/>
  <c r="D870" i="1" a="1"/>
  <c r="D880" i="1" a="1"/>
  <c r="D966" i="1" a="1"/>
  <c r="D994" i="1" a="1"/>
  <c r="D982" i="1" a="1"/>
  <c r="D898" i="1" a="1"/>
  <c r="D918" i="1" a="1"/>
  <c r="D919" i="1" a="1"/>
  <c r="D946" i="1" a="1"/>
  <c r="D950" i="1" a="1"/>
  <c r="D956" i="1" a="1"/>
  <c r="D958" i="1" a="1"/>
  <c r="D976" i="1" a="1"/>
  <c r="D922" i="1" a="1"/>
  <c r="D938" i="1" a="1"/>
  <c r="D954" i="1" a="1"/>
  <c r="D970" i="1" a="1"/>
  <c r="D974" i="1" a="1"/>
  <c r="D920" i="1" a="1"/>
  <c r="D975" i="1" a="1"/>
  <c r="D991" i="1" a="1"/>
  <c r="D991" i="1" l="1"/>
  <c r="L991" i="1" s="1"/>
  <c r="D975" i="1"/>
  <c r="L975" i="1" s="1"/>
  <c r="D920" i="1"/>
  <c r="L920" i="1" s="1"/>
  <c r="D974" i="1"/>
  <c r="L974" i="1" s="1"/>
  <c r="D970" i="1"/>
  <c r="L970" i="1" s="1"/>
  <c r="D954" i="1"/>
  <c r="L954" i="1" s="1"/>
  <c r="D938" i="1"/>
  <c r="L938" i="1" s="1"/>
  <c r="D922" i="1"/>
  <c r="L922" i="1" s="1"/>
  <c r="D976" i="1"/>
  <c r="L976" i="1" s="1"/>
  <c r="D958" i="1"/>
  <c r="L958" i="1" s="1"/>
  <c r="D956" i="1"/>
  <c r="L956" i="1" s="1"/>
  <c r="D950" i="1"/>
  <c r="L950" i="1" s="1"/>
  <c r="D946" i="1"/>
  <c r="L946" i="1" s="1"/>
  <c r="D919" i="1"/>
  <c r="L919" i="1" s="1"/>
  <c r="D918" i="1"/>
  <c r="L918" i="1" s="1"/>
  <c r="D898" i="1"/>
  <c r="L898" i="1" s="1"/>
  <c r="D982" i="1"/>
  <c r="L982" i="1" s="1"/>
  <c r="D994" i="1"/>
  <c r="L994" i="1" s="1"/>
  <c r="D966" i="1"/>
  <c r="L966" i="1" s="1"/>
  <c r="D880" i="1"/>
  <c r="L880" i="1" s="1"/>
  <c r="D870" i="1"/>
  <c r="L870" i="1" s="1"/>
  <c r="D885" i="1"/>
  <c r="L885" i="1" s="1"/>
  <c r="D971" i="1"/>
  <c r="L971" i="1" s="1"/>
  <c r="D965" i="1"/>
  <c r="L965" i="1" s="1"/>
  <c r="D944" i="1"/>
  <c r="L944" i="1" s="1"/>
  <c r="D908" i="1"/>
  <c r="L908" i="1" s="1"/>
  <c r="D901" i="1"/>
  <c r="L901" i="1" s="1"/>
  <c r="D957" i="1"/>
  <c r="L957" i="1" s="1"/>
  <c r="D907" i="1"/>
  <c r="L907" i="1" s="1"/>
  <c r="D891" i="1"/>
  <c r="L891" i="1" s="1"/>
  <c r="D942" i="1"/>
  <c r="L942" i="1" s="1"/>
  <c r="D925" i="1"/>
  <c r="L925" i="1" s="1"/>
  <c r="D949" i="1"/>
  <c r="L949" i="1" s="1"/>
  <c r="D926" i="1"/>
  <c r="L926" i="1" s="1"/>
  <c r="D985" i="1"/>
  <c r="L985" i="1" s="1"/>
  <c r="D979" i="1"/>
  <c r="L979" i="1" s="1"/>
  <c r="D864" i="1"/>
  <c r="L864" i="1" s="1"/>
  <c r="D890" i="1"/>
  <c r="L890" i="1" s="1"/>
  <c r="D866" i="1"/>
  <c r="L866" i="1" s="1"/>
  <c r="D823" i="1"/>
  <c r="L823" i="1" s="1"/>
  <c r="D814" i="1"/>
  <c r="L814" i="1" s="1"/>
  <c r="D808" i="1"/>
  <c r="L808" i="1" s="1"/>
  <c r="D803" i="1"/>
  <c r="L803" i="1" s="1"/>
  <c r="D791" i="1"/>
  <c r="L791" i="1" s="1"/>
  <c r="D779" i="1"/>
  <c r="L779" i="1" s="1"/>
  <c r="D714" i="1"/>
  <c r="L714" i="1" s="1"/>
  <c r="D698" i="1"/>
  <c r="L698" i="1" s="1"/>
  <c r="D787" i="1"/>
  <c r="L787" i="1" s="1"/>
  <c r="D685" i="1"/>
  <c r="L685" i="1" s="1"/>
  <c r="D878" i="1"/>
  <c r="L878" i="1" s="1"/>
  <c r="D813" i="1"/>
  <c r="L813" i="1" s="1"/>
  <c r="D796" i="1"/>
  <c r="L796" i="1" s="1"/>
  <c r="D857" i="1"/>
  <c r="L857" i="1" s="1"/>
  <c r="D831" i="1"/>
  <c r="L831" i="1" s="1"/>
  <c r="D782" i="1"/>
  <c r="L782" i="1" s="1"/>
  <c r="D853" i="1"/>
  <c r="L853" i="1" s="1"/>
  <c r="D845" i="1"/>
  <c r="L845" i="1" s="1"/>
  <c r="D855" i="1"/>
  <c r="L855" i="1" s="1"/>
  <c r="D894" i="1"/>
  <c r="L894" i="1" s="1"/>
  <c r="D773" i="1"/>
  <c r="L773" i="1" s="1"/>
  <c r="D738" i="1"/>
  <c r="L738" i="1" s="1"/>
  <c r="D677" i="1"/>
  <c r="L677" i="1" s="1"/>
  <c r="D634" i="1"/>
  <c r="L634" i="1" s="1"/>
  <c r="D732" i="1"/>
  <c r="L732" i="1" s="1"/>
  <c r="D722" i="1"/>
  <c r="L722" i="1" s="1"/>
  <c r="D621" i="1"/>
  <c r="L621" i="1" s="1"/>
  <c r="D872" i="1"/>
  <c r="L872" i="1" s="1"/>
  <c r="D753" i="1"/>
  <c r="L753" i="1" s="1"/>
  <c r="D763" i="1"/>
  <c r="L763" i="1" s="1"/>
  <c r="D769" i="1"/>
  <c r="L769" i="1" s="1"/>
  <c r="D742" i="1"/>
  <c r="L742" i="1" s="1"/>
  <c r="D842" i="1"/>
  <c r="L842" i="1" s="1"/>
  <c r="D817" i="1"/>
  <c r="L817" i="1" s="1"/>
  <c r="D809" i="1"/>
  <c r="L809" i="1" s="1"/>
  <c r="D781" i="1"/>
  <c r="L781" i="1" s="1"/>
  <c r="D708" i="1"/>
  <c r="L708" i="1" s="1"/>
  <c r="D705" i="1"/>
  <c r="L705" i="1" s="1"/>
  <c r="D703" i="1"/>
  <c r="L703" i="1" s="1"/>
  <c r="D590" i="1"/>
  <c r="L590" i="1" s="1"/>
  <c r="D665" i="1"/>
  <c r="L665" i="1" s="1"/>
  <c r="D628" i="1"/>
  <c r="L628" i="1" s="1"/>
  <c r="D593" i="1"/>
  <c r="L593" i="1" s="1"/>
  <c r="D750" i="1"/>
  <c r="L750" i="1" s="1"/>
  <c r="D633" i="1"/>
  <c r="L633" i="1" s="1"/>
  <c r="D564" i="1"/>
  <c r="L564" i="1" s="1"/>
  <c r="D764" i="1"/>
  <c r="L764" i="1" s="1"/>
  <c r="D784" i="1"/>
  <c r="L784" i="1" s="1"/>
  <c r="D744" i="1"/>
  <c r="L744" i="1" s="1"/>
  <c r="D718" i="1"/>
  <c r="L718" i="1" s="1"/>
  <c r="D695" i="1"/>
  <c r="L695" i="1" s="1"/>
  <c r="D723" i="1"/>
  <c r="L723" i="1" s="1"/>
  <c r="D757" i="1"/>
  <c r="L757" i="1" s="1"/>
  <c r="D684" i="1"/>
  <c r="L684" i="1" s="1"/>
  <c r="D801" i="1"/>
  <c r="L801" i="1" s="1"/>
  <c r="D697" i="1"/>
  <c r="L697" i="1" s="1"/>
  <c r="D694" i="1"/>
  <c r="L694" i="1" s="1"/>
  <c r="D816" i="1"/>
  <c r="L816" i="1" s="1"/>
  <c r="D690" i="1"/>
  <c r="L690" i="1" s="1"/>
  <c r="D674" i="1"/>
  <c r="L674" i="1" s="1"/>
  <c r="D675" i="1"/>
  <c r="L675" i="1" s="1"/>
  <c r="D631" i="1"/>
  <c r="L631" i="1" s="1"/>
  <c r="D510" i="1"/>
  <c r="L510" i="1" s="1"/>
  <c r="D494" i="1"/>
  <c r="L494" i="1" s="1"/>
  <c r="D545" i="1"/>
  <c r="L545" i="1" s="1"/>
  <c r="D497" i="1"/>
  <c r="L497" i="1" s="1"/>
  <c r="D646" i="1"/>
  <c r="L646" i="1" s="1"/>
  <c r="D516" i="1"/>
  <c r="L516" i="1" s="1"/>
  <c r="D500" i="1"/>
  <c r="L500" i="1" s="1"/>
  <c r="D604" i="1"/>
  <c r="L604" i="1" s="1"/>
  <c r="D710" i="1"/>
  <c r="L710" i="1" s="1"/>
  <c r="D667" i="1"/>
  <c r="L667" i="1" s="1"/>
  <c r="D670" i="1"/>
  <c r="L670" i="1" s="1"/>
  <c r="D699" i="1"/>
  <c r="L699" i="1" s="1"/>
  <c r="D686" i="1"/>
  <c r="L686" i="1" s="1"/>
  <c r="D616" i="1"/>
  <c r="L616" i="1" s="1"/>
  <c r="D615" i="1"/>
  <c r="L615" i="1" s="1"/>
  <c r="D600" i="1"/>
  <c r="L600" i="1" s="1"/>
  <c r="D709" i="1"/>
  <c r="L709" i="1" s="1"/>
  <c r="D623" i="1"/>
  <c r="L623" i="1" s="1"/>
  <c r="D640" i="1"/>
  <c r="L640" i="1" s="1"/>
  <c r="D579" i="1"/>
  <c r="L579" i="1" s="1"/>
  <c r="D578" i="1"/>
  <c r="L578" i="1" s="1"/>
  <c r="D503" i="1"/>
  <c r="L503" i="1" s="1"/>
  <c r="D569" i="1"/>
  <c r="L569" i="1" s="1"/>
  <c r="D592" i="1"/>
  <c r="L592" i="1" s="1"/>
  <c r="D531" i="1"/>
  <c r="L531" i="1" s="1"/>
  <c r="D689" i="1"/>
  <c r="L689" i="1" s="1"/>
  <c r="D502" i="1"/>
  <c r="L502" i="1" s="1"/>
  <c r="D480" i="1"/>
  <c r="L480" i="1" s="1"/>
  <c r="D556" i="1"/>
  <c r="L556" i="1" s="1"/>
  <c r="D554" i="1"/>
  <c r="L554" i="1" s="1"/>
  <c r="D573" i="1"/>
  <c r="L573" i="1" s="1"/>
  <c r="D562" i="1"/>
  <c r="L562" i="1" s="1"/>
  <c r="D608" i="1"/>
  <c r="L608" i="1" s="1"/>
  <c r="D448" i="1"/>
  <c r="L448" i="1" s="1"/>
  <c r="D655" i="1"/>
  <c r="L655" i="1" s="1"/>
  <c r="D485" i="1"/>
  <c r="L485" i="1" s="1"/>
  <c r="D477" i="1"/>
  <c r="L477" i="1" s="1"/>
  <c r="D419" i="1"/>
  <c r="L419" i="1" s="1"/>
  <c r="D355" i="1"/>
  <c r="L355" i="1" s="1"/>
  <c r="D652" i="1"/>
  <c r="L652" i="1" s="1"/>
  <c r="D486" i="1"/>
  <c r="L486" i="1" s="1"/>
  <c r="D456" i="1"/>
  <c r="L456" i="1" s="1"/>
  <c r="D442" i="1"/>
  <c r="L442" i="1" s="1"/>
  <c r="D438" i="1"/>
  <c r="L438" i="1" s="1"/>
  <c r="D406" i="1"/>
  <c r="L406" i="1" s="1"/>
  <c r="D464" i="1"/>
  <c r="L464" i="1" s="1"/>
  <c r="D393" i="1"/>
  <c r="L393" i="1" s="1"/>
  <c r="D361" i="1"/>
  <c r="L361" i="1" s="1"/>
  <c r="D654" i="1"/>
  <c r="L654" i="1" s="1"/>
  <c r="D530" i="1"/>
  <c r="L530" i="1" s="1"/>
  <c r="D460" i="1"/>
  <c r="L460" i="1" s="1"/>
  <c r="D541" i="1"/>
  <c r="L541" i="1" s="1"/>
  <c r="D518" i="1"/>
  <c r="L518" i="1" s="1"/>
  <c r="D483" i="1"/>
  <c r="L483" i="1" s="1"/>
  <c r="D539" i="1"/>
  <c r="L539" i="1" s="1"/>
  <c r="D372" i="1"/>
  <c r="L372" i="1" s="1"/>
  <c r="D349" i="1"/>
  <c r="L349" i="1" s="1"/>
  <c r="D307" i="1"/>
  <c r="L307" i="1" s="1"/>
  <c r="D379" i="1"/>
  <c r="L379" i="1" s="1"/>
  <c r="D343" i="1"/>
  <c r="L343" i="1" s="1"/>
  <c r="D294" i="1"/>
  <c r="L294" i="1" s="1"/>
  <c r="D417" i="1"/>
  <c r="L417" i="1" s="1"/>
  <c r="D386" i="1"/>
  <c r="L386" i="1" s="1"/>
  <c r="D424" i="1"/>
  <c r="L424" i="1" s="1"/>
  <c r="D522" i="1"/>
  <c r="L522" i="1" s="1"/>
  <c r="D493" i="1"/>
  <c r="L493" i="1" s="1"/>
  <c r="D469" i="1"/>
  <c r="L469" i="1" s="1"/>
  <c r="D416" i="1"/>
  <c r="L416" i="1" s="1"/>
  <c r="D538" i="1"/>
  <c r="L538" i="1" s="1"/>
  <c r="D368" i="1"/>
  <c r="L368" i="1" s="1"/>
  <c r="D318" i="1"/>
  <c r="L318" i="1" s="1"/>
  <c r="D447" i="1"/>
  <c r="L447" i="1" s="1"/>
  <c r="D432" i="1"/>
  <c r="L432" i="1" s="1"/>
  <c r="D331" i="1"/>
  <c r="L331" i="1" s="1"/>
  <c r="D302" i="1"/>
  <c r="L302" i="1" s="1"/>
  <c r="D232" i="1"/>
  <c r="L232" i="1" s="1"/>
  <c r="D184" i="1"/>
  <c r="L184" i="1" s="1"/>
  <c r="D411" i="1"/>
  <c r="L411" i="1" s="1"/>
  <c r="D369" i="1"/>
  <c r="L369" i="1" s="1"/>
  <c r="D357" i="1"/>
  <c r="L357" i="1" s="1"/>
  <c r="D321" i="1"/>
  <c r="L321" i="1" s="1"/>
  <c r="D341" i="1"/>
  <c r="L341" i="1" s="1"/>
  <c r="D404" i="1"/>
  <c r="L404" i="1" s="1"/>
  <c r="D375" i="1"/>
  <c r="L375" i="1" s="1"/>
  <c r="D350" i="1"/>
  <c r="L350" i="1" s="1"/>
  <c r="D470" i="1"/>
  <c r="L470" i="1" s="1"/>
  <c r="D468" i="1"/>
  <c r="L468" i="1" s="1"/>
  <c r="D384" i="1"/>
  <c r="L384" i="1" s="1"/>
  <c r="D351" i="1"/>
  <c r="L351" i="1" s="1"/>
  <c r="D414" i="1"/>
  <c r="L414" i="1" s="1"/>
  <c r="D402" i="1"/>
  <c r="L402" i="1" s="1"/>
  <c r="D254" i="1"/>
  <c r="L254" i="1" s="1"/>
  <c r="D163" i="1"/>
  <c r="L163" i="1" s="1"/>
  <c r="D314" i="1"/>
  <c r="L314" i="1" s="1"/>
  <c r="D118" i="1"/>
  <c r="L118" i="1" s="1"/>
  <c r="D305" i="1"/>
  <c r="L305" i="1" s="1"/>
  <c r="D226" i="1"/>
  <c r="L226" i="1" s="1"/>
  <c r="D194" i="1"/>
  <c r="L194" i="1" s="1"/>
  <c r="D360" i="1"/>
  <c r="L360" i="1" s="1"/>
  <c r="D353" i="1"/>
  <c r="L353" i="1" s="1"/>
  <c r="D289" i="1"/>
  <c r="L289" i="1" s="1"/>
  <c r="D281" i="1"/>
  <c r="L281" i="1" s="1"/>
  <c r="D296" i="1"/>
  <c r="L296" i="1" s="1"/>
  <c r="D272" i="1"/>
  <c r="L272" i="1" s="1"/>
  <c r="D233" i="1"/>
  <c r="L233" i="1" s="1"/>
  <c r="D213" i="1"/>
  <c r="L213" i="1" s="1"/>
  <c r="D212" i="1"/>
  <c r="L212" i="1" s="1"/>
  <c r="D77" i="1"/>
  <c r="L77" i="1" s="1"/>
  <c r="D64" i="1"/>
  <c r="L64" i="1" s="1"/>
  <c r="D363" i="1"/>
  <c r="L363" i="1" s="1"/>
  <c r="D83" i="1"/>
  <c r="L83" i="1" s="1"/>
  <c r="D67" i="1"/>
  <c r="L67" i="1" s="1"/>
  <c r="D19" i="1"/>
  <c r="L19" i="1" s="1"/>
  <c r="D255" i="1"/>
  <c r="L255" i="1" s="1"/>
  <c r="D206" i="1"/>
  <c r="L206" i="1" s="1"/>
  <c r="D177" i="1"/>
  <c r="L177" i="1" s="1"/>
  <c r="D176" i="1"/>
  <c r="L176" i="1" s="1"/>
  <c r="D250" i="1"/>
  <c r="L250" i="1" s="1"/>
  <c r="D202" i="1"/>
  <c r="L202" i="1" s="1"/>
  <c r="D421" i="1"/>
  <c r="L421" i="1" s="1"/>
  <c r="D298" i="1"/>
  <c r="L298" i="1" s="1"/>
  <c r="D224" i="1"/>
  <c r="L224" i="1" s="1"/>
  <c r="D190" i="1"/>
  <c r="L190" i="1" s="1"/>
  <c r="D312" i="1"/>
  <c r="L312" i="1" s="1"/>
  <c r="D220" i="1"/>
  <c r="L220" i="1" s="1"/>
  <c r="D56" i="1"/>
  <c r="L56" i="1" s="1"/>
  <c r="D217" i="1"/>
  <c r="L217" i="1" s="1"/>
  <c r="D5" i="1"/>
  <c r="L5" i="1" s="1"/>
  <c r="D167" i="1"/>
  <c r="L167" i="1" s="1"/>
  <c r="D13" i="1"/>
  <c r="L13" i="1" s="1"/>
  <c r="D39" i="1"/>
  <c r="L39" i="1" s="1"/>
  <c r="D274" i="1"/>
  <c r="L274" i="1" s="1"/>
  <c r="D380" i="1"/>
  <c r="L380" i="1" s="1"/>
  <c r="D82" i="1"/>
  <c r="L82" i="1" s="1"/>
  <c r="D146" i="1"/>
  <c r="L146" i="1" s="1"/>
  <c r="D129" i="1"/>
  <c r="L129" i="1" s="1"/>
  <c r="D37" i="1"/>
  <c r="L37" i="1" s="1"/>
  <c r="D170" i="1"/>
  <c r="L170" i="1" s="1"/>
  <c r="D95" i="1"/>
  <c r="L95" i="1" s="1"/>
  <c r="D10" i="1"/>
  <c r="L10" i="1" s="1"/>
  <c r="D110" i="1"/>
  <c r="L110" i="1" s="1"/>
  <c r="D72" i="1"/>
  <c r="L72" i="1" s="1"/>
  <c r="D94" i="1"/>
  <c r="L94" i="1" s="1"/>
  <c r="D74" i="1"/>
  <c r="L74" i="1" s="1"/>
  <c r="D30" i="1"/>
  <c r="L30" i="1" s="1"/>
  <c r="D36" i="1"/>
  <c r="L36" i="1" s="1"/>
  <c r="D6" i="1"/>
  <c r="L6" i="1" s="1"/>
  <c r="D59" i="1"/>
  <c r="L59" i="1" s="1"/>
  <c r="D359" i="1"/>
  <c r="L359" i="1" s="1"/>
  <c r="D97" i="1"/>
  <c r="L97" i="1" s="1"/>
  <c r="D1000" i="1"/>
  <c r="L1000" i="1" s="1"/>
  <c r="D968" i="1"/>
  <c r="L968" i="1" s="1"/>
  <c r="D952" i="1"/>
  <c r="L952" i="1" s="1"/>
  <c r="D980" i="1"/>
  <c r="L980" i="1" s="1"/>
  <c r="D964" i="1"/>
  <c r="L964" i="1" s="1"/>
  <c r="D932" i="1"/>
  <c r="L932" i="1" s="1"/>
  <c r="D999" i="1"/>
  <c r="L999" i="1" s="1"/>
  <c r="D951" i="1"/>
  <c r="L951" i="1" s="1"/>
  <c r="D978" i="1"/>
  <c r="L978" i="1" s="1"/>
  <c r="D977" i="1"/>
  <c r="L977" i="1" s="1"/>
  <c r="D947" i="1"/>
  <c r="L947" i="1" s="1"/>
  <c r="D905" i="1"/>
  <c r="L905" i="1" s="1"/>
  <c r="D931" i="1"/>
  <c r="L931" i="1" s="1"/>
  <c r="D921" i="1"/>
  <c r="L921" i="1" s="1"/>
  <c r="D961" i="1"/>
  <c r="L961" i="1" s="1"/>
  <c r="D934" i="1"/>
  <c r="L934" i="1" s="1"/>
  <c r="D897" i="1"/>
  <c r="L897" i="1" s="1"/>
  <c r="D790" i="1"/>
  <c r="L790" i="1" s="1"/>
  <c r="D906" i="1"/>
  <c r="L906" i="1" s="1"/>
  <c r="D865" i="1"/>
  <c r="L865" i="1" s="1"/>
  <c r="D909" i="1"/>
  <c r="L909" i="1" s="1"/>
  <c r="D1001" i="1"/>
  <c r="L1001" i="1" s="1"/>
  <c r="D917" i="1"/>
  <c r="L917" i="1" s="1"/>
  <c r="D887" i="1"/>
  <c r="L887" i="1" s="1"/>
  <c r="D988" i="1"/>
  <c r="L988" i="1" s="1"/>
  <c r="D963" i="1"/>
  <c r="L963" i="1" s="1"/>
  <c r="D876" i="1"/>
  <c r="L876" i="1" s="1"/>
  <c r="D933" i="1"/>
  <c r="L933" i="1" s="1"/>
  <c r="D895" i="1"/>
  <c r="L895" i="1" s="1"/>
  <c r="D850" i="1"/>
  <c r="L850" i="1" s="1"/>
  <c r="D913" i="1"/>
  <c r="L913" i="1" s="1"/>
  <c r="D874" i="1"/>
  <c r="L874" i="1" s="1"/>
  <c r="D762" i="1"/>
  <c r="L762" i="1" s="1"/>
  <c r="D730" i="1"/>
  <c r="L730" i="1" s="1"/>
  <c r="D733" i="1"/>
  <c r="L733" i="1" s="1"/>
  <c r="D701" i="1"/>
  <c r="L701" i="1" s="1"/>
  <c r="D802" i="1"/>
  <c r="L802" i="1" s="1"/>
  <c r="D900" i="1"/>
  <c r="L900" i="1" s="1"/>
  <c r="D832" i="1"/>
  <c r="L832" i="1" s="1"/>
  <c r="D786" i="1"/>
  <c r="L786" i="1" s="1"/>
  <c r="D666" i="1"/>
  <c r="L666" i="1" s="1"/>
  <c r="D836" i="1"/>
  <c r="L836" i="1" s="1"/>
  <c r="D824" i="1"/>
  <c r="L824" i="1" s="1"/>
  <c r="D653" i="1"/>
  <c r="L653" i="1" s="1"/>
  <c r="D770" i="1"/>
  <c r="L770" i="1" s="1"/>
  <c r="D706" i="1"/>
  <c r="L706" i="1" s="1"/>
  <c r="D656" i="1"/>
  <c r="L656" i="1" s="1"/>
  <c r="D868" i="1"/>
  <c r="L868" i="1" s="1"/>
  <c r="D847" i="1"/>
  <c r="L847" i="1" s="1"/>
  <c r="D795" i="1"/>
  <c r="L795" i="1" s="1"/>
  <c r="D828" i="1"/>
  <c r="L828" i="1" s="1"/>
  <c r="D751" i="1"/>
  <c r="L751" i="1" s="1"/>
  <c r="D683" i="1"/>
  <c r="L683" i="1" s="1"/>
  <c r="D657" i="1"/>
  <c r="L657" i="1" s="1"/>
  <c r="D789" i="1"/>
  <c r="L789" i="1" s="1"/>
  <c r="D776" i="1"/>
  <c r="L776" i="1" s="1"/>
  <c r="D702" i="1"/>
  <c r="L702" i="1" s="1"/>
  <c r="D612" i="1"/>
  <c r="L612" i="1" s="1"/>
  <c r="D596" i="1"/>
  <c r="L596" i="1" s="1"/>
  <c r="D580" i="1"/>
  <c r="L580" i="1" s="1"/>
  <c r="D731" i="1"/>
  <c r="L731" i="1" s="1"/>
  <c r="D792" i="1"/>
  <c r="L792" i="1" s="1"/>
  <c r="D736" i="1"/>
  <c r="L736" i="1" s="1"/>
  <c r="D729" i="1"/>
  <c r="L729" i="1" s="1"/>
  <c r="D860" i="1"/>
  <c r="L860" i="1" s="1"/>
  <c r="D715" i="1"/>
  <c r="L715" i="1" s="1"/>
  <c r="D680" i="1"/>
  <c r="L680" i="1" s="1"/>
  <c r="D627" i="1"/>
  <c r="L627" i="1" s="1"/>
  <c r="D767" i="1"/>
  <c r="L767" i="1" s="1"/>
  <c r="D741" i="1"/>
  <c r="L741" i="1" s="1"/>
  <c r="D711" i="1"/>
  <c r="L711" i="1" s="1"/>
  <c r="D740" i="1"/>
  <c r="L740" i="1" s="1"/>
  <c r="D632" i="1"/>
  <c r="L632" i="1" s="1"/>
  <c r="D542" i="1"/>
  <c r="L542" i="1" s="1"/>
  <c r="D462" i="1"/>
  <c r="L462" i="1" s="1"/>
  <c r="D663" i="1"/>
  <c r="L663" i="1" s="1"/>
  <c r="D642" i="1"/>
  <c r="L642" i="1" s="1"/>
  <c r="D597" i="1"/>
  <c r="L597" i="1" s="1"/>
  <c r="D589" i="1"/>
  <c r="L589" i="1" s="1"/>
  <c r="D605" i="1"/>
  <c r="L605" i="1" s="1"/>
  <c r="D728" i="1"/>
  <c r="L728" i="1" s="1"/>
  <c r="D688" i="1"/>
  <c r="L688" i="1" s="1"/>
  <c r="D668" i="1"/>
  <c r="L668" i="1" s="1"/>
  <c r="D620" i="1"/>
  <c r="L620" i="1" s="1"/>
  <c r="D660" i="1"/>
  <c r="L660" i="1" s="1"/>
  <c r="D739" i="1"/>
  <c r="L739" i="1" s="1"/>
  <c r="D661" i="1"/>
  <c r="L661" i="1" s="1"/>
  <c r="D622" i="1"/>
  <c r="L622" i="1" s="1"/>
  <c r="D602" i="1"/>
  <c r="L602" i="1" s="1"/>
  <c r="D534" i="1"/>
  <c r="L534" i="1" s="1"/>
  <c r="D488" i="1"/>
  <c r="L488" i="1" s="1"/>
  <c r="D557" i="1"/>
  <c r="L557" i="1" s="1"/>
  <c r="D553" i="1"/>
  <c r="L553" i="1" s="1"/>
  <c r="D552" i="1"/>
  <c r="L552" i="1" s="1"/>
  <c r="D491" i="1"/>
  <c r="L491" i="1" s="1"/>
  <c r="D490" i="1"/>
  <c r="L490" i="1" s="1"/>
  <c r="D559" i="1"/>
  <c r="L559" i="1" s="1"/>
  <c r="D501" i="1"/>
  <c r="L501" i="1" s="1"/>
  <c r="D445" i="1"/>
  <c r="L445" i="1" s="1"/>
  <c r="D479" i="1"/>
  <c r="L479" i="1" s="1"/>
  <c r="D467" i="1"/>
  <c r="L467" i="1" s="1"/>
  <c r="D587" i="1"/>
  <c r="L587" i="1" s="1"/>
  <c r="D574" i="1"/>
  <c r="L574" i="1" s="1"/>
  <c r="D514" i="1"/>
  <c r="L514" i="1" s="1"/>
  <c r="D475" i="1"/>
  <c r="L475" i="1" s="1"/>
  <c r="D403" i="1"/>
  <c r="L403" i="1" s="1"/>
  <c r="D594" i="1"/>
  <c r="L594" i="1" s="1"/>
  <c r="D390" i="1"/>
  <c r="L390" i="1" s="1"/>
  <c r="D326" i="1"/>
  <c r="L326" i="1" s="1"/>
  <c r="D425" i="1"/>
  <c r="L425" i="1" s="1"/>
  <c r="D377" i="1"/>
  <c r="L377" i="1" s="1"/>
  <c r="D465" i="1"/>
  <c r="L465" i="1" s="1"/>
  <c r="D568" i="1"/>
  <c r="L568" i="1" s="1"/>
  <c r="D551" i="1"/>
  <c r="L551" i="1" s="1"/>
  <c r="D533" i="1"/>
  <c r="L533" i="1" s="1"/>
  <c r="D565" i="1"/>
  <c r="L565" i="1" s="1"/>
  <c r="D364" i="1"/>
  <c r="L364" i="1" s="1"/>
  <c r="D418" i="1"/>
  <c r="L418" i="1" s="1"/>
  <c r="D348" i="1"/>
  <c r="L348" i="1" s="1"/>
  <c r="D278" i="1"/>
  <c r="L278" i="1" s="1"/>
  <c r="D440" i="1"/>
  <c r="L440" i="1" s="1"/>
  <c r="D394" i="1"/>
  <c r="L394" i="1" s="1"/>
  <c r="D337" i="1"/>
  <c r="L337" i="1" s="1"/>
  <c r="D300" i="1"/>
  <c r="L300" i="1" s="1"/>
  <c r="D506" i="1"/>
  <c r="L506" i="1" s="1"/>
  <c r="D439" i="1"/>
  <c r="L439" i="1" s="1"/>
  <c r="D496" i="1"/>
  <c r="L496" i="1" s="1"/>
  <c r="D400" i="1"/>
  <c r="L400" i="1" s="1"/>
  <c r="D636" i="1"/>
  <c r="L636" i="1" s="1"/>
  <c r="D324" i="1"/>
  <c r="L324" i="1" s="1"/>
  <c r="D279" i="1"/>
  <c r="L279" i="1" s="1"/>
  <c r="D378" i="1"/>
  <c r="L378" i="1" s="1"/>
  <c r="D328" i="1"/>
  <c r="L328" i="1" s="1"/>
  <c r="D248" i="1"/>
  <c r="L248" i="1" s="1"/>
  <c r="D396" i="1"/>
  <c r="L396" i="1" s="1"/>
  <c r="D330" i="1"/>
  <c r="L330" i="1" s="1"/>
  <c r="D251" i="1"/>
  <c r="L251" i="1" s="1"/>
  <c r="D203" i="1"/>
  <c r="L203" i="1" s="1"/>
  <c r="D336" i="1"/>
  <c r="L336" i="1" s="1"/>
  <c r="D334" i="1"/>
  <c r="L334" i="1" s="1"/>
  <c r="D322" i="1"/>
  <c r="L322" i="1" s="1"/>
  <c r="D412" i="1"/>
  <c r="L412" i="1" s="1"/>
  <c r="D408" i="1"/>
  <c r="L408" i="1" s="1"/>
  <c r="D389" i="1"/>
  <c r="L389" i="1" s="1"/>
  <c r="D397" i="1"/>
  <c r="L397" i="1" s="1"/>
  <c r="D352" i="1"/>
  <c r="L352" i="1" s="1"/>
  <c r="D392" i="1"/>
  <c r="L392" i="1" s="1"/>
  <c r="D166" i="1"/>
  <c r="L166" i="1" s="1"/>
  <c r="D102" i="1"/>
  <c r="L102" i="1" s="1"/>
  <c r="D267" i="1"/>
  <c r="L267" i="1" s="1"/>
  <c r="D266" i="1"/>
  <c r="L266" i="1" s="1"/>
  <c r="D253" i="1"/>
  <c r="L253" i="1" s="1"/>
  <c r="D242" i="1"/>
  <c r="L242" i="1" s="1"/>
  <c r="D153" i="1"/>
  <c r="L153" i="1" s="1"/>
  <c r="D121" i="1"/>
  <c r="L121" i="1" s="1"/>
  <c r="D247" i="1"/>
  <c r="L247" i="1" s="1"/>
  <c r="D315" i="1"/>
  <c r="L315" i="1" s="1"/>
  <c r="D410" i="1"/>
  <c r="L410" i="1" s="1"/>
  <c r="D381" i="1"/>
  <c r="L381" i="1" s="1"/>
  <c r="D292" i="1"/>
  <c r="L292" i="1" s="1"/>
  <c r="D285" i="1"/>
  <c r="L285" i="1" s="1"/>
  <c r="D287" i="1"/>
  <c r="L287" i="1" s="1"/>
  <c r="D277" i="1"/>
  <c r="L277" i="1" s="1"/>
  <c r="D256" i="1"/>
  <c r="L256" i="1" s="1"/>
  <c r="D263" i="1"/>
  <c r="L263" i="1" s="1"/>
  <c r="D215" i="1"/>
  <c r="L215" i="1" s="1"/>
  <c r="D159" i="1"/>
  <c r="L159" i="1" s="1"/>
  <c r="D120" i="1"/>
  <c r="L120" i="1" s="1"/>
  <c r="D373" i="1"/>
  <c r="L373" i="1" s="1"/>
  <c r="D165" i="1"/>
  <c r="L165" i="1" s="1"/>
  <c r="D127" i="1"/>
  <c r="L127" i="1" s="1"/>
  <c r="D109" i="1"/>
  <c r="L109" i="1" s="1"/>
  <c r="D99" i="1"/>
  <c r="L99" i="1" s="1"/>
  <c r="D51" i="1"/>
  <c r="L51" i="1" s="1"/>
  <c r="D365" i="1"/>
  <c r="L365" i="1" s="1"/>
  <c r="D174" i="1"/>
  <c r="L174" i="1" s="1"/>
  <c r="D238" i="1"/>
  <c r="L238" i="1" s="1"/>
  <c r="D308" i="1"/>
  <c r="L308" i="1" s="1"/>
  <c r="D197" i="1"/>
  <c r="L197" i="1" s="1"/>
  <c r="D196" i="1"/>
  <c r="L196" i="1" s="1"/>
  <c r="D275" i="1"/>
  <c r="L275" i="1" s="1"/>
  <c r="D243" i="1"/>
  <c r="L243" i="1" s="1"/>
  <c r="D222" i="1"/>
  <c r="L222" i="1" s="1"/>
  <c r="D191" i="1"/>
  <c r="L191" i="1" s="1"/>
  <c r="D319" i="1"/>
  <c r="L319" i="1" s="1"/>
  <c r="D246" i="1"/>
  <c r="L246" i="1" s="1"/>
  <c r="D245" i="1"/>
  <c r="L245" i="1" s="1"/>
  <c r="D70" i="1"/>
  <c r="L70" i="1" s="1"/>
  <c r="D40" i="1"/>
  <c r="L40" i="1" s="1"/>
  <c r="D168" i="1"/>
  <c r="L168" i="1" s="1"/>
  <c r="D34" i="1"/>
  <c r="L34" i="1" s="1"/>
  <c r="D182" i="1"/>
  <c r="L182" i="1" s="1"/>
  <c r="D76" i="1"/>
  <c r="L76" i="1" s="1"/>
  <c r="D8" i="1"/>
  <c r="L8" i="1" s="1"/>
  <c r="D198" i="1"/>
  <c r="L198" i="1" s="1"/>
  <c r="D98" i="1"/>
  <c r="L98" i="1" s="1"/>
  <c r="D55" i="1"/>
  <c r="L55" i="1" s="1"/>
  <c r="D133" i="1"/>
  <c r="L133" i="1" s="1"/>
  <c r="D124" i="1"/>
  <c r="L124" i="1" s="1"/>
  <c r="D123" i="1"/>
  <c r="L123" i="1" s="1"/>
  <c r="D54" i="1"/>
  <c r="L54" i="1" s="1"/>
  <c r="D288" i="1"/>
  <c r="L288" i="1" s="1"/>
  <c r="D157" i="1"/>
  <c r="L157" i="1" s="1"/>
  <c r="D125" i="1"/>
  <c r="L125" i="1" s="1"/>
  <c r="D119" i="1"/>
  <c r="L119" i="1" s="1"/>
  <c r="D114" i="1"/>
  <c r="L114" i="1" s="1"/>
  <c r="D112" i="1"/>
  <c r="L112" i="1" s="1"/>
  <c r="D199" i="1"/>
  <c r="L199" i="1" s="1"/>
  <c r="D108" i="1"/>
  <c r="L108" i="1" s="1"/>
  <c r="D26" i="1"/>
  <c r="L26" i="1" s="1"/>
  <c r="D9" i="1"/>
  <c r="L9" i="1" s="1"/>
  <c r="D142" i="1"/>
  <c r="L142" i="1" s="1"/>
  <c r="D33" i="1"/>
  <c r="L33" i="1" s="1"/>
  <c r="D25" i="1"/>
  <c r="L25" i="1" s="1"/>
  <c r="D156" i="1"/>
  <c r="L156" i="1" s="1"/>
  <c r="D152" i="1"/>
  <c r="L152" i="1" s="1"/>
  <c r="D148" i="1"/>
  <c r="L148" i="1" s="1"/>
  <c r="D86" i="1"/>
  <c r="L86" i="1" s="1"/>
  <c r="D11" i="1"/>
  <c r="L11" i="1" s="1"/>
  <c r="D12" i="1"/>
  <c r="L12" i="1" s="1"/>
  <c r="D21" i="1"/>
  <c r="L21" i="1" s="1"/>
  <c r="D126" i="1"/>
  <c r="L126" i="1" s="1"/>
  <c r="D27" i="1"/>
  <c r="L27" i="1" s="1"/>
  <c r="D43" i="1"/>
  <c r="L43" i="1" s="1"/>
  <c r="D28" i="1"/>
  <c r="L28" i="1" s="1"/>
  <c r="D20" i="1"/>
  <c r="L20" i="1" s="1"/>
  <c r="D3" i="1"/>
  <c r="L3" i="1" s="1"/>
  <c r="D66" i="1"/>
  <c r="L66" i="1" s="1"/>
  <c r="D15" i="1"/>
  <c r="L15" i="1" s="1"/>
  <c r="D4" i="1"/>
  <c r="L4" i="1" s="1"/>
  <c r="D90" i="1"/>
  <c r="L90" i="1" s="1"/>
  <c r="D22" i="1"/>
  <c r="L22" i="1" s="1"/>
  <c r="D2" i="1"/>
  <c r="L2" i="1" s="1"/>
  <c r="D943" i="1"/>
  <c r="L943" i="1" s="1"/>
  <c r="D936" i="1"/>
  <c r="L936" i="1" s="1"/>
  <c r="D996" i="1"/>
  <c r="L996" i="1" s="1"/>
  <c r="D916" i="1"/>
  <c r="L916" i="1" s="1"/>
  <c r="D983" i="1"/>
  <c r="L983" i="1" s="1"/>
  <c r="D935" i="1"/>
  <c r="L935" i="1" s="1"/>
  <c r="D986" i="1"/>
  <c r="L986" i="1" s="1"/>
  <c r="D886" i="1"/>
  <c r="L886" i="1" s="1"/>
  <c r="D998" i="1"/>
  <c r="L998" i="1" s="1"/>
  <c r="D993" i="1"/>
  <c r="L993" i="1" s="1"/>
  <c r="D969" i="1"/>
  <c r="L969" i="1" s="1"/>
  <c r="D928" i="1"/>
  <c r="L928" i="1" s="1"/>
  <c r="D914" i="1"/>
  <c r="L914" i="1" s="1"/>
  <c r="D896" i="1"/>
  <c r="L896" i="1" s="1"/>
  <c r="D940" i="1"/>
  <c r="L940" i="1" s="1"/>
  <c r="D929" i="1"/>
  <c r="L929" i="1" s="1"/>
  <c r="D910" i="1"/>
  <c r="L910" i="1" s="1"/>
  <c r="D873" i="1"/>
  <c r="L873" i="1" s="1"/>
  <c r="D995" i="1"/>
  <c r="L995" i="1" s="1"/>
  <c r="D992" i="1"/>
  <c r="L992" i="1" s="1"/>
  <c r="D939" i="1"/>
  <c r="L939" i="1" s="1"/>
  <c r="D904" i="1"/>
  <c r="L904" i="1" s="1"/>
  <c r="D881" i="1"/>
  <c r="L881" i="1" s="1"/>
  <c r="D854" i="1"/>
  <c r="L854" i="1" s="1"/>
  <c r="D838" i="1"/>
  <c r="L838" i="1" s="1"/>
  <c r="D822" i="1"/>
  <c r="L822" i="1" s="1"/>
  <c r="D806" i="1"/>
  <c r="L806" i="1" s="1"/>
  <c r="D774" i="1"/>
  <c r="L774" i="1" s="1"/>
  <c r="D972" i="1"/>
  <c r="L972" i="1" s="1"/>
  <c r="D923" i="1"/>
  <c r="L923" i="1" s="1"/>
  <c r="D973" i="1"/>
  <c r="L973" i="1" s="1"/>
  <c r="D987" i="1"/>
  <c r="L987" i="1" s="1"/>
  <c r="D930" i="1"/>
  <c r="L930" i="1" s="1"/>
  <c r="D955" i="1"/>
  <c r="L955" i="1" s="1"/>
  <c r="D877" i="1"/>
  <c r="L877" i="1" s="1"/>
  <c r="D937" i="1"/>
  <c r="L937" i="1" s="1"/>
  <c r="D871" i="1"/>
  <c r="L871" i="1" s="1"/>
  <c r="D863" i="1"/>
  <c r="L863" i="1" s="1"/>
  <c r="D840" i="1"/>
  <c r="L840" i="1" s="1"/>
  <c r="D899" i="1"/>
  <c r="L899" i="1" s="1"/>
  <c r="D892" i="1"/>
  <c r="L892" i="1" s="1"/>
  <c r="D783" i="1"/>
  <c r="L783" i="1" s="1"/>
  <c r="D775" i="1"/>
  <c r="L775" i="1" s="1"/>
  <c r="D746" i="1"/>
  <c r="L746" i="1" s="1"/>
  <c r="D682" i="1"/>
  <c r="L682" i="1" s="1"/>
  <c r="D856" i="1"/>
  <c r="L856" i="1" s="1"/>
  <c r="D765" i="1"/>
  <c r="L765" i="1" s="1"/>
  <c r="D749" i="1"/>
  <c r="L749" i="1" s="1"/>
  <c r="D807" i="1"/>
  <c r="L807" i="1" s="1"/>
  <c r="D778" i="1"/>
  <c r="L778" i="1" s="1"/>
  <c r="D810" i="1"/>
  <c r="L810" i="1" s="1"/>
  <c r="D841" i="1"/>
  <c r="L841" i="1" s="1"/>
  <c r="D835" i="1"/>
  <c r="L835" i="1" s="1"/>
  <c r="D691" i="1"/>
  <c r="L691" i="1" s="1"/>
  <c r="D681" i="1"/>
  <c r="L681" i="1" s="1"/>
  <c r="D673" i="1"/>
  <c r="L673" i="1" s="1"/>
  <c r="D618" i="1"/>
  <c r="L618" i="1" s="1"/>
  <c r="D759" i="1"/>
  <c r="L759" i="1" s="1"/>
  <c r="D637" i="1"/>
  <c r="L637" i="1" s="1"/>
  <c r="D893" i="1"/>
  <c r="L893" i="1" s="1"/>
  <c r="D805" i="1"/>
  <c r="L805" i="1" s="1"/>
  <c r="D771" i="1"/>
  <c r="L771" i="1" s="1"/>
  <c r="D743" i="1"/>
  <c r="L743" i="1" s="1"/>
  <c r="D820" i="1"/>
  <c r="L820" i="1" s="1"/>
  <c r="D737" i="1"/>
  <c r="L737" i="1" s="1"/>
  <c r="D752" i="1"/>
  <c r="L752" i="1" s="1"/>
  <c r="D827" i="1"/>
  <c r="L827" i="1" s="1"/>
  <c r="D799" i="1"/>
  <c r="L799" i="1" s="1"/>
  <c r="D798" i="1"/>
  <c r="L798" i="1" s="1"/>
  <c r="D883" i="1"/>
  <c r="L883" i="1" s="1"/>
  <c r="D800" i="1"/>
  <c r="L800" i="1" s="1"/>
  <c r="D777" i="1"/>
  <c r="L777" i="1" s="1"/>
  <c r="D830" i="1"/>
  <c r="L830" i="1" s="1"/>
  <c r="D780" i="1"/>
  <c r="L780" i="1" s="1"/>
  <c r="D609" i="1"/>
  <c r="L609" i="1" s="1"/>
  <c r="D577" i="1"/>
  <c r="L577" i="1" s="1"/>
  <c r="D700" i="1"/>
  <c r="L700" i="1" s="1"/>
  <c r="D735" i="1"/>
  <c r="L735" i="1" s="1"/>
  <c r="D839" i="1"/>
  <c r="L839" i="1" s="1"/>
  <c r="D756" i="1"/>
  <c r="L756" i="1" s="1"/>
  <c r="D760" i="1"/>
  <c r="L760" i="1" s="1"/>
  <c r="D794" i="1"/>
  <c r="L794" i="1" s="1"/>
  <c r="D846" i="1"/>
  <c r="L846" i="1" s="1"/>
  <c r="D678" i="1"/>
  <c r="L678" i="1" s="1"/>
  <c r="D726" i="1"/>
  <c r="L726" i="1" s="1"/>
  <c r="D626" i="1"/>
  <c r="L626" i="1" s="1"/>
  <c r="D829" i="1"/>
  <c r="L829" i="1" s="1"/>
  <c r="D727" i="1"/>
  <c r="L727" i="1" s="1"/>
  <c r="D693" i="1"/>
  <c r="L693" i="1" s="1"/>
  <c r="D639" i="1"/>
  <c r="L639" i="1" s="1"/>
  <c r="D566" i="1"/>
  <c r="L566" i="1" s="1"/>
  <c r="D558" i="1"/>
  <c r="L558" i="1" s="1"/>
  <c r="D526" i="1"/>
  <c r="L526" i="1" s="1"/>
  <c r="D766" i="1"/>
  <c r="L766" i="1" s="1"/>
  <c r="D529" i="1"/>
  <c r="L529" i="1" s="1"/>
  <c r="D513" i="1"/>
  <c r="L513" i="1" s="1"/>
  <c r="D481" i="1"/>
  <c r="L481" i="1" s="1"/>
  <c r="D664" i="1"/>
  <c r="L664" i="1" s="1"/>
  <c r="D548" i="1"/>
  <c r="L548" i="1" s="1"/>
  <c r="D532" i="1"/>
  <c r="L532" i="1" s="1"/>
  <c r="D484" i="1"/>
  <c r="L484" i="1" s="1"/>
  <c r="D648" i="1"/>
  <c r="L648" i="1" s="1"/>
  <c r="D647" i="1"/>
  <c r="L647" i="1" s="1"/>
  <c r="D588" i="1"/>
  <c r="L588" i="1" s="1"/>
  <c r="D645" i="1"/>
  <c r="L645" i="1" s="1"/>
  <c r="D761" i="1"/>
  <c r="L761" i="1" s="1"/>
  <c r="D692" i="1"/>
  <c r="L692" i="1" s="1"/>
  <c r="D659" i="1"/>
  <c r="L659" i="1" s="1"/>
  <c r="D658" i="1"/>
  <c r="L658" i="1" s="1"/>
  <c r="D613" i="1"/>
  <c r="L613" i="1" s="1"/>
  <c r="D611" i="1"/>
  <c r="L611" i="1" s="1"/>
  <c r="D619" i="1"/>
  <c r="L619" i="1" s="1"/>
  <c r="D575" i="1"/>
  <c r="L575" i="1" s="1"/>
  <c r="D638" i="1"/>
  <c r="L638" i="1" s="1"/>
  <c r="D540" i="1"/>
  <c r="L540" i="1" s="1"/>
  <c r="D651" i="1"/>
  <c r="L651" i="1" s="1"/>
  <c r="D561" i="1"/>
  <c r="L561" i="1" s="1"/>
  <c r="D473" i="1"/>
  <c r="L473" i="1" s="1"/>
  <c r="D586" i="1"/>
  <c r="L586" i="1" s="1"/>
  <c r="D563" i="1"/>
  <c r="L563" i="1" s="1"/>
  <c r="D555" i="1"/>
  <c r="L555" i="1" s="1"/>
  <c r="D487" i="1"/>
  <c r="L487" i="1" s="1"/>
  <c r="D472" i="1"/>
  <c r="L472" i="1" s="1"/>
  <c r="D572" i="1"/>
  <c r="L572" i="1" s="1"/>
  <c r="D471" i="1"/>
  <c r="L471" i="1" s="1"/>
  <c r="D463" i="1"/>
  <c r="L463" i="1" s="1"/>
  <c r="D455" i="1"/>
  <c r="L455" i="1" s="1"/>
  <c r="D601" i="1"/>
  <c r="L601" i="1" s="1"/>
  <c r="D512" i="1"/>
  <c r="L512" i="1" s="1"/>
  <c r="D482" i="1"/>
  <c r="L482" i="1" s="1"/>
  <c r="D543" i="1"/>
  <c r="L543" i="1" s="1"/>
  <c r="D387" i="1"/>
  <c r="L387" i="1" s="1"/>
  <c r="D371" i="1"/>
  <c r="L371" i="1" s="1"/>
  <c r="D560" i="1"/>
  <c r="L560" i="1" s="1"/>
  <c r="D457" i="1"/>
  <c r="L457" i="1" s="1"/>
  <c r="D454" i="1"/>
  <c r="L454" i="1" s="1"/>
  <c r="D358" i="1"/>
  <c r="L358" i="1" s="1"/>
  <c r="D342" i="1"/>
  <c r="L342" i="1" s="1"/>
  <c r="D508" i="1"/>
  <c r="L508" i="1" s="1"/>
  <c r="D453" i="1"/>
  <c r="L453" i="1" s="1"/>
  <c r="D525" i="1"/>
  <c r="L525" i="1" s="1"/>
  <c r="D603" i="1"/>
  <c r="L603" i="1" s="1"/>
  <c r="D549" i="1"/>
  <c r="L549" i="1" s="1"/>
  <c r="D546" i="1"/>
  <c r="L546" i="1" s="1"/>
  <c r="D504" i="1"/>
  <c r="L504" i="1" s="1"/>
  <c r="D498" i="1"/>
  <c r="L498" i="1" s="1"/>
  <c r="D492" i="1"/>
  <c r="L492" i="1" s="1"/>
  <c r="D528" i="1"/>
  <c r="L528" i="1" s="1"/>
  <c r="D505" i="1"/>
  <c r="L505" i="1" s="1"/>
  <c r="D450" i="1"/>
  <c r="L450" i="1" s="1"/>
  <c r="D426" i="1"/>
  <c r="L426" i="1" s="1"/>
  <c r="D356" i="1"/>
  <c r="L356" i="1" s="1"/>
  <c r="D524" i="1"/>
  <c r="L524" i="1" s="1"/>
  <c r="D268" i="1"/>
  <c r="L268" i="1" s="1"/>
  <c r="D476" i="1"/>
  <c r="L476" i="1" s="1"/>
  <c r="D452" i="1"/>
  <c r="L452" i="1" s="1"/>
  <c r="D423" i="1"/>
  <c r="L423" i="1" s="1"/>
  <c r="D391" i="1"/>
  <c r="L391" i="1" s="1"/>
  <c r="D428" i="1"/>
  <c r="L428" i="1" s="1"/>
  <c r="D413" i="1"/>
  <c r="L413" i="1" s="1"/>
  <c r="D489" i="1"/>
  <c r="L489" i="1" s="1"/>
  <c r="D443" i="1"/>
  <c r="L443" i="1" s="1"/>
  <c r="D427" i="1"/>
  <c r="L427" i="1" s="1"/>
  <c r="D286" i="1"/>
  <c r="L286" i="1" s="1"/>
  <c r="D273" i="1"/>
  <c r="L273" i="1" s="1"/>
  <c r="D216" i="1"/>
  <c r="L216" i="1" s="1"/>
  <c r="D200" i="1"/>
  <c r="L200" i="1" s="1"/>
  <c r="D415" i="1"/>
  <c r="L415" i="1" s="1"/>
  <c r="D235" i="1"/>
  <c r="L235" i="1" s="1"/>
  <c r="D187" i="1"/>
  <c r="L187" i="1" s="1"/>
  <c r="D388" i="1"/>
  <c r="L388" i="1" s="1"/>
  <c r="D340" i="1"/>
  <c r="L340" i="1" s="1"/>
  <c r="D333" i="1"/>
  <c r="L333" i="1" s="1"/>
  <c r="D433" i="1"/>
  <c r="L433" i="1" s="1"/>
  <c r="D205" i="1"/>
  <c r="L205" i="1" s="1"/>
  <c r="D189" i="1"/>
  <c r="L189" i="1" s="1"/>
  <c r="D320" i="1"/>
  <c r="L320" i="1" s="1"/>
  <c r="D134" i="1"/>
  <c r="L134" i="1" s="1"/>
  <c r="D265" i="1"/>
  <c r="L265" i="1" s="1"/>
  <c r="D210" i="1"/>
  <c r="L210" i="1" s="1"/>
  <c r="D178" i="1"/>
  <c r="L178" i="1" s="1"/>
  <c r="D137" i="1"/>
  <c r="L137" i="1" s="1"/>
  <c r="D304" i="1"/>
  <c r="L304" i="1" s="1"/>
  <c r="D231" i="1"/>
  <c r="L231" i="1" s="1"/>
  <c r="D252" i="1"/>
  <c r="L252" i="1" s="1"/>
  <c r="D257" i="1"/>
  <c r="L257" i="1" s="1"/>
  <c r="D499" i="1"/>
  <c r="L499" i="1" s="1"/>
  <c r="D437" i="1"/>
  <c r="L437" i="1" s="1"/>
  <c r="D276" i="1"/>
  <c r="L276" i="1" s="1"/>
  <c r="D259" i="1"/>
  <c r="L259" i="1" s="1"/>
  <c r="D181" i="1"/>
  <c r="L181" i="1" s="1"/>
  <c r="D180" i="1"/>
  <c r="L180" i="1" s="1"/>
  <c r="D128" i="1"/>
  <c r="L128" i="1" s="1"/>
  <c r="D93" i="1"/>
  <c r="L93" i="1" s="1"/>
  <c r="D115" i="1"/>
  <c r="L115" i="1" s="1"/>
  <c r="D48" i="1"/>
  <c r="L48" i="1" s="1"/>
  <c r="D260" i="1"/>
  <c r="L260" i="1" s="1"/>
  <c r="D211" i="1"/>
  <c r="L211" i="1" s="1"/>
  <c r="D179" i="1"/>
  <c r="L179" i="1" s="1"/>
  <c r="D35" i="1"/>
  <c r="L35" i="1" s="1"/>
  <c r="D249" i="1"/>
  <c r="L249" i="1" s="1"/>
  <c r="D207" i="1"/>
  <c r="L207" i="1" s="1"/>
  <c r="D366" i="1"/>
  <c r="L366" i="1" s="1"/>
  <c r="D241" i="1"/>
  <c r="L241" i="1" s="1"/>
  <c r="D228" i="1"/>
  <c r="L228" i="1" s="1"/>
  <c r="D227" i="1"/>
  <c r="L227" i="1" s="1"/>
  <c r="D225" i="1"/>
  <c r="L225" i="1" s="1"/>
  <c r="D301" i="1"/>
  <c r="L301" i="1" s="1"/>
  <c r="D223" i="1"/>
  <c r="L223" i="1" s="1"/>
  <c r="D346" i="1"/>
  <c r="L346" i="1" s="1"/>
  <c r="D186" i="1"/>
  <c r="L186" i="1" s="1"/>
  <c r="D271" i="1"/>
  <c r="L271" i="1" s="1"/>
  <c r="D185" i="1"/>
  <c r="L185" i="1" s="1"/>
  <c r="D101" i="1"/>
  <c r="L101" i="1" s="1"/>
  <c r="D92" i="1"/>
  <c r="L92" i="1" s="1"/>
  <c r="D84" i="1"/>
  <c r="L84" i="1" s="1"/>
  <c r="D91" i="1"/>
  <c r="L91" i="1" s="1"/>
  <c r="D130" i="1"/>
  <c r="L130" i="1" s="1"/>
  <c r="D49" i="1"/>
  <c r="L49" i="1" s="1"/>
  <c r="D154" i="1"/>
  <c r="L154" i="1" s="1"/>
  <c r="D145" i="1"/>
  <c r="L145" i="1" s="1"/>
  <c r="D201" i="1"/>
  <c r="L201" i="1" s="1"/>
  <c r="D144" i="1"/>
  <c r="L144" i="1" s="1"/>
  <c r="D138" i="1"/>
  <c r="L138" i="1" s="1"/>
  <c r="D116" i="1"/>
  <c r="L116" i="1" s="1"/>
  <c r="D53" i="1"/>
  <c r="L53" i="1" s="1"/>
  <c r="D111" i="1"/>
  <c r="L111" i="1" s="1"/>
  <c r="D65" i="1"/>
  <c r="L65" i="1" s="1"/>
  <c r="D58" i="1"/>
  <c r="L58" i="1" s="1"/>
  <c r="D79" i="1"/>
  <c r="L79" i="1" s="1"/>
  <c r="D240" i="1"/>
  <c r="L240" i="1" s="1"/>
  <c r="D106" i="1"/>
  <c r="L106" i="1" s="1"/>
  <c r="D41" i="1"/>
  <c r="L41" i="1" s="1"/>
  <c r="D17" i="1"/>
  <c r="L17" i="1" s="1"/>
  <c r="D38" i="1"/>
  <c r="L38" i="1" s="1"/>
  <c r="D46" i="1"/>
  <c r="L46" i="1" s="1"/>
  <c r="D141" i="1"/>
  <c r="L141" i="1" s="1"/>
  <c r="D175" i="1"/>
  <c r="L175" i="1" s="1"/>
  <c r="D14" i="1"/>
  <c r="L14" i="1" s="1"/>
  <c r="D183" i="1"/>
  <c r="L183" i="1" s="1"/>
  <c r="D160" i="1"/>
  <c r="L160" i="1" s="1"/>
  <c r="D71" i="1"/>
  <c r="L71" i="1" s="1"/>
  <c r="D31" i="1"/>
  <c r="L31" i="1" s="1"/>
  <c r="D117" i="1"/>
  <c r="L117" i="1" s="1"/>
  <c r="D959" i="1"/>
  <c r="L959" i="1" s="1"/>
  <c r="D927" i="1"/>
  <c r="L927" i="1" s="1"/>
  <c r="D984" i="1"/>
  <c r="L984" i="1" s="1"/>
  <c r="D990" i="1"/>
  <c r="L990" i="1" s="1"/>
  <c r="D948" i="1"/>
  <c r="L948" i="1" s="1"/>
  <c r="D967" i="1"/>
  <c r="L967" i="1" s="1"/>
  <c r="D953" i="1"/>
  <c r="L953" i="1" s="1"/>
  <c r="D912" i="1"/>
  <c r="L912" i="1" s="1"/>
  <c r="D902" i="1"/>
  <c r="L902" i="1" s="1"/>
  <c r="D889" i="1"/>
  <c r="L889" i="1" s="1"/>
  <c r="D911" i="1"/>
  <c r="L911" i="1" s="1"/>
  <c r="D997" i="1"/>
  <c r="L997" i="1" s="1"/>
  <c r="D962" i="1"/>
  <c r="L962" i="1" s="1"/>
  <c r="D903" i="1"/>
  <c r="L903" i="1" s="1"/>
  <c r="D941" i="1"/>
  <c r="L941" i="1" s="1"/>
  <c r="D915" i="1"/>
  <c r="L915" i="1" s="1"/>
  <c r="D851" i="1"/>
  <c r="L851" i="1" s="1"/>
  <c r="D879" i="1"/>
  <c r="L879" i="1" s="1"/>
  <c r="D869" i="1"/>
  <c r="L869" i="1" s="1"/>
  <c r="D861" i="1"/>
  <c r="L861" i="1" s="1"/>
  <c r="D844" i="1"/>
  <c r="L844" i="1" s="1"/>
  <c r="D981" i="1"/>
  <c r="L981" i="1" s="1"/>
  <c r="D884" i="1"/>
  <c r="L884" i="1" s="1"/>
  <c r="D859" i="1"/>
  <c r="L859" i="1" s="1"/>
  <c r="D852" i="1"/>
  <c r="L852" i="1" s="1"/>
  <c r="D989" i="1"/>
  <c r="L989" i="1" s="1"/>
  <c r="D960" i="1"/>
  <c r="L960" i="1" s="1"/>
  <c r="D945" i="1"/>
  <c r="L945" i="1" s="1"/>
  <c r="D862" i="1"/>
  <c r="L862" i="1" s="1"/>
  <c r="D924" i="1"/>
  <c r="L924" i="1" s="1"/>
  <c r="D875" i="1"/>
  <c r="L875" i="1" s="1"/>
  <c r="D867" i="1"/>
  <c r="L867" i="1" s="1"/>
  <c r="D888" i="1"/>
  <c r="L888" i="1" s="1"/>
  <c r="D797" i="1"/>
  <c r="L797" i="1" s="1"/>
  <c r="D833" i="1"/>
  <c r="L833" i="1" s="1"/>
  <c r="D717" i="1"/>
  <c r="L717" i="1" s="1"/>
  <c r="D882" i="1"/>
  <c r="L882" i="1" s="1"/>
  <c r="D821" i="1"/>
  <c r="L821" i="1" s="1"/>
  <c r="D837" i="1"/>
  <c r="L837" i="1" s="1"/>
  <c r="D826" i="1"/>
  <c r="L826" i="1" s="1"/>
  <c r="D849" i="1"/>
  <c r="L849" i="1" s="1"/>
  <c r="D848" i="1"/>
  <c r="L848" i="1" s="1"/>
  <c r="D819" i="1"/>
  <c r="L819" i="1" s="1"/>
  <c r="D748" i="1"/>
  <c r="L748" i="1" s="1"/>
  <c r="D696" i="1"/>
  <c r="L696" i="1" s="1"/>
  <c r="D650" i="1"/>
  <c r="L650" i="1" s="1"/>
  <c r="D825" i="1"/>
  <c r="L825" i="1" s="1"/>
  <c r="D812" i="1"/>
  <c r="L812" i="1" s="1"/>
  <c r="D772" i="1"/>
  <c r="L772" i="1" s="1"/>
  <c r="D669" i="1"/>
  <c r="L669" i="1" s="1"/>
  <c r="D716" i="1"/>
  <c r="L716" i="1" s="1"/>
  <c r="D758" i="1"/>
  <c r="L758" i="1" s="1"/>
  <c r="D747" i="1"/>
  <c r="L747" i="1" s="1"/>
  <c r="D768" i="1"/>
  <c r="L768" i="1" s="1"/>
  <c r="D793" i="1"/>
  <c r="L793" i="1" s="1"/>
  <c r="D788" i="1"/>
  <c r="L788" i="1" s="1"/>
  <c r="D785" i="1"/>
  <c r="L785" i="1" s="1"/>
  <c r="D818" i="1"/>
  <c r="L818" i="1" s="1"/>
  <c r="D811" i="1"/>
  <c r="L811" i="1" s="1"/>
  <c r="D804" i="1"/>
  <c r="L804" i="1" s="1"/>
  <c r="D606" i="1"/>
  <c r="L606" i="1" s="1"/>
  <c r="D707" i="1"/>
  <c r="L707" i="1" s="1"/>
  <c r="D644" i="1"/>
  <c r="L644" i="1" s="1"/>
  <c r="D815" i="1"/>
  <c r="L815" i="1" s="1"/>
  <c r="D649" i="1"/>
  <c r="L649" i="1" s="1"/>
  <c r="D617" i="1"/>
  <c r="L617" i="1" s="1"/>
  <c r="D734" i="1"/>
  <c r="L734" i="1" s="1"/>
  <c r="D843" i="1"/>
  <c r="L843" i="1" s="1"/>
  <c r="D754" i="1"/>
  <c r="L754" i="1" s="1"/>
  <c r="D858" i="1"/>
  <c r="L858" i="1" s="1"/>
  <c r="D745" i="1"/>
  <c r="L745" i="1" s="1"/>
  <c r="D834" i="1"/>
  <c r="L834" i="1" s="1"/>
  <c r="D713" i="1"/>
  <c r="L713" i="1" s="1"/>
  <c r="D712" i="1"/>
  <c r="L712" i="1" s="1"/>
  <c r="D679" i="1"/>
  <c r="L679" i="1" s="1"/>
  <c r="D719" i="1"/>
  <c r="L719" i="1" s="1"/>
  <c r="D629" i="1"/>
  <c r="L629" i="1" s="1"/>
  <c r="D625" i="1"/>
  <c r="L625" i="1" s="1"/>
  <c r="D624" i="1"/>
  <c r="L624" i="1" s="1"/>
  <c r="D704" i="1"/>
  <c r="L704" i="1" s="1"/>
  <c r="D720" i="1"/>
  <c r="L720" i="1" s="1"/>
  <c r="D687" i="1"/>
  <c r="L687" i="1" s="1"/>
  <c r="D641" i="1"/>
  <c r="L641" i="1" s="1"/>
  <c r="D635" i="1"/>
  <c r="L635" i="1" s="1"/>
  <c r="D607" i="1"/>
  <c r="L607" i="1" s="1"/>
  <c r="D582" i="1"/>
  <c r="L582" i="1" s="1"/>
  <c r="D478" i="1"/>
  <c r="L478" i="1" s="1"/>
  <c r="D643" i="1"/>
  <c r="L643" i="1" s="1"/>
  <c r="D571" i="1"/>
  <c r="L571" i="1" s="1"/>
  <c r="D724" i="1"/>
  <c r="L724" i="1" s="1"/>
  <c r="D676" i="1"/>
  <c r="L676" i="1" s="1"/>
  <c r="D755" i="1"/>
  <c r="L755" i="1" s="1"/>
  <c r="D725" i="1"/>
  <c r="L725" i="1" s="1"/>
  <c r="D721" i="1"/>
  <c r="L721" i="1" s="1"/>
  <c r="D662" i="1"/>
  <c r="L662" i="1" s="1"/>
  <c r="D576" i="1"/>
  <c r="L576" i="1" s="1"/>
  <c r="D511" i="1"/>
  <c r="L511" i="1" s="1"/>
  <c r="D671" i="1"/>
  <c r="L671" i="1" s="1"/>
  <c r="D570" i="1"/>
  <c r="L570" i="1" s="1"/>
  <c r="D567" i="1"/>
  <c r="L567" i="1" s="1"/>
  <c r="D517" i="1"/>
  <c r="L517" i="1" s="1"/>
  <c r="D591" i="1"/>
  <c r="L591" i="1" s="1"/>
  <c r="D583" i="1"/>
  <c r="L583" i="1" s="1"/>
  <c r="D581" i="1"/>
  <c r="L581" i="1" s="1"/>
  <c r="D630" i="1"/>
  <c r="L630" i="1" s="1"/>
  <c r="D672" i="1"/>
  <c r="L672" i="1" s="1"/>
  <c r="D595" i="1"/>
  <c r="L595" i="1" s="1"/>
  <c r="D585" i="1"/>
  <c r="L585" i="1" s="1"/>
  <c r="D550" i="1"/>
  <c r="L550" i="1" s="1"/>
  <c r="D614" i="1"/>
  <c r="L614" i="1" s="1"/>
  <c r="D598" i="1"/>
  <c r="L598" i="1" s="1"/>
  <c r="D547" i="1"/>
  <c r="L547" i="1" s="1"/>
  <c r="D519" i="1"/>
  <c r="L519" i="1" s="1"/>
  <c r="D446" i="1"/>
  <c r="L446" i="1" s="1"/>
  <c r="D435" i="1"/>
  <c r="L435" i="1" s="1"/>
  <c r="D458" i="1"/>
  <c r="L458" i="1" s="1"/>
  <c r="D422" i="1"/>
  <c r="L422" i="1" s="1"/>
  <c r="D374" i="1"/>
  <c r="L374" i="1" s="1"/>
  <c r="D461" i="1"/>
  <c r="L461" i="1" s="1"/>
  <c r="D459" i="1"/>
  <c r="L459" i="1" s="1"/>
  <c r="D409" i="1"/>
  <c r="L409" i="1" s="1"/>
  <c r="D345" i="1"/>
  <c r="L345" i="1" s="1"/>
  <c r="D329" i="1"/>
  <c r="L329" i="1" s="1"/>
  <c r="D584" i="1"/>
  <c r="L584" i="1" s="1"/>
  <c r="D544" i="1"/>
  <c r="L544" i="1" s="1"/>
  <c r="D536" i="1"/>
  <c r="L536" i="1" s="1"/>
  <c r="D515" i="1"/>
  <c r="L515" i="1" s="1"/>
  <c r="D507" i="1"/>
  <c r="L507" i="1" s="1"/>
  <c r="D520" i="1"/>
  <c r="L520" i="1" s="1"/>
  <c r="D495" i="1"/>
  <c r="L495" i="1" s="1"/>
  <c r="D509" i="1"/>
  <c r="L509" i="1" s="1"/>
  <c r="D599" i="1"/>
  <c r="L599" i="1" s="1"/>
  <c r="D521" i="1"/>
  <c r="L521" i="1" s="1"/>
  <c r="D474" i="1"/>
  <c r="L474" i="1" s="1"/>
  <c r="D610" i="1"/>
  <c r="L610" i="1" s="1"/>
  <c r="D523" i="1"/>
  <c r="L523" i="1" s="1"/>
  <c r="D537" i="1"/>
  <c r="L537" i="1" s="1"/>
  <c r="D449" i="1"/>
  <c r="L449" i="1" s="1"/>
  <c r="D434" i="1"/>
  <c r="L434" i="1" s="1"/>
  <c r="D395" i="1"/>
  <c r="L395" i="1" s="1"/>
  <c r="D338" i="1"/>
  <c r="L338" i="1" s="1"/>
  <c r="D323" i="1"/>
  <c r="L323" i="1" s="1"/>
  <c r="D291" i="1"/>
  <c r="L291" i="1" s="1"/>
  <c r="D332" i="1"/>
  <c r="L332" i="1" s="1"/>
  <c r="D327" i="1"/>
  <c r="L327" i="1" s="1"/>
  <c r="D310" i="1"/>
  <c r="L310" i="1" s="1"/>
  <c r="D262" i="1"/>
  <c r="L262" i="1" s="1"/>
  <c r="D535" i="1"/>
  <c r="L535" i="1" s="1"/>
  <c r="D451" i="1"/>
  <c r="L451" i="1" s="1"/>
  <c r="D316" i="1"/>
  <c r="L316" i="1" s="1"/>
  <c r="D284" i="1"/>
  <c r="L284" i="1" s="1"/>
  <c r="D431" i="1"/>
  <c r="L431" i="1" s="1"/>
  <c r="D376" i="1"/>
  <c r="L376" i="1" s="1"/>
  <c r="D430" i="1"/>
  <c r="L430" i="1" s="1"/>
  <c r="D399" i="1"/>
  <c r="L399" i="1" s="1"/>
  <c r="D335" i="1"/>
  <c r="L335" i="1" s="1"/>
  <c r="D444" i="1"/>
  <c r="L444" i="1" s="1"/>
  <c r="D527" i="1"/>
  <c r="L527" i="1" s="1"/>
  <c r="D367" i="1"/>
  <c r="L367" i="1" s="1"/>
  <c r="D309" i="1"/>
  <c r="L309" i="1" s="1"/>
  <c r="D293" i="1"/>
  <c r="L293" i="1" s="1"/>
  <c r="D219" i="1"/>
  <c r="L219" i="1" s="1"/>
  <c r="D436" i="1"/>
  <c r="L436" i="1" s="1"/>
  <c r="D370" i="1"/>
  <c r="L370" i="1" s="1"/>
  <c r="D429" i="1"/>
  <c r="L429" i="1" s="1"/>
  <c r="D466" i="1"/>
  <c r="L466" i="1" s="1"/>
  <c r="D401" i="1"/>
  <c r="L401" i="1" s="1"/>
  <c r="D441" i="1"/>
  <c r="L441" i="1" s="1"/>
  <c r="D354" i="1"/>
  <c r="L354" i="1" s="1"/>
  <c r="D313" i="1"/>
  <c r="L313" i="1" s="1"/>
  <c r="D237" i="1"/>
  <c r="L237" i="1" s="1"/>
  <c r="D221" i="1"/>
  <c r="L221" i="1" s="1"/>
  <c r="D173" i="1"/>
  <c r="L173" i="1" s="1"/>
  <c r="D147" i="1"/>
  <c r="L147" i="1" s="1"/>
  <c r="D131" i="1"/>
  <c r="L131" i="1" s="1"/>
  <c r="D420" i="1"/>
  <c r="L420" i="1" s="1"/>
  <c r="D405" i="1"/>
  <c r="L405" i="1" s="1"/>
  <c r="D269" i="1"/>
  <c r="L269" i="1" s="1"/>
  <c r="D150" i="1"/>
  <c r="L150" i="1" s="1"/>
  <c r="D303" i="1"/>
  <c r="L303" i="1" s="1"/>
  <c r="D264" i="1"/>
  <c r="L264" i="1" s="1"/>
  <c r="D169" i="1"/>
  <c r="L169" i="1" s="1"/>
  <c r="D105" i="1"/>
  <c r="L105" i="1" s="1"/>
  <c r="D383" i="1"/>
  <c r="L383" i="1" s="1"/>
  <c r="D362" i="1"/>
  <c r="L362" i="1" s="1"/>
  <c r="D306" i="1"/>
  <c r="L306" i="1" s="1"/>
  <c r="D239" i="1"/>
  <c r="L239" i="1" s="1"/>
  <c r="D290" i="1"/>
  <c r="L290" i="1" s="1"/>
  <c r="D283" i="1"/>
  <c r="L283" i="1" s="1"/>
  <c r="D282" i="1"/>
  <c r="L282" i="1" s="1"/>
  <c r="D382" i="1"/>
  <c r="L382" i="1" s="1"/>
  <c r="D280" i="1"/>
  <c r="L280" i="1" s="1"/>
  <c r="D407" i="1"/>
  <c r="L407" i="1" s="1"/>
  <c r="D344" i="1"/>
  <c r="L344" i="1" s="1"/>
  <c r="D385" i="1"/>
  <c r="L385" i="1" s="1"/>
  <c r="D234" i="1"/>
  <c r="L234" i="1" s="1"/>
  <c r="D214" i="1"/>
  <c r="L214" i="1" s="1"/>
  <c r="D295" i="1"/>
  <c r="L295" i="1" s="1"/>
  <c r="D151" i="1"/>
  <c r="L151" i="1" s="1"/>
  <c r="D104" i="1"/>
  <c r="L104" i="1" s="1"/>
  <c r="D61" i="1"/>
  <c r="L61" i="1" s="1"/>
  <c r="D398" i="1"/>
  <c r="L398" i="1" s="1"/>
  <c r="D143" i="1"/>
  <c r="L143" i="1" s="1"/>
  <c r="D135" i="1"/>
  <c r="L135" i="1" s="1"/>
  <c r="D96" i="1"/>
  <c r="L96" i="1" s="1"/>
  <c r="D80" i="1"/>
  <c r="L80" i="1" s="1"/>
  <c r="D32" i="1"/>
  <c r="L32" i="1" s="1"/>
  <c r="D16" i="1"/>
  <c r="L16" i="1" s="1"/>
  <c r="D299" i="1"/>
  <c r="L299" i="1" s="1"/>
  <c r="D236" i="1"/>
  <c r="L236" i="1" s="1"/>
  <c r="D158" i="1"/>
  <c r="L158" i="1" s="1"/>
  <c r="D209" i="1"/>
  <c r="L209" i="1" s="1"/>
  <c r="D208" i="1"/>
  <c r="L208" i="1" s="1"/>
  <c r="D347" i="1"/>
  <c r="L347" i="1" s="1"/>
  <c r="D325" i="1"/>
  <c r="L325" i="1" s="1"/>
  <c r="D204" i="1"/>
  <c r="L204" i="1" s="1"/>
  <c r="D172" i="1"/>
  <c r="L172" i="1" s="1"/>
  <c r="D164" i="1"/>
  <c r="L164" i="1" s="1"/>
  <c r="D339" i="1"/>
  <c r="L339" i="1" s="1"/>
  <c r="D297" i="1"/>
  <c r="L297" i="1" s="1"/>
  <c r="D258" i="1"/>
  <c r="L258" i="1" s="1"/>
  <c r="D230" i="1"/>
  <c r="L230" i="1" s="1"/>
  <c r="D229" i="1"/>
  <c r="L229" i="1" s="1"/>
  <c r="D193" i="1"/>
  <c r="L193" i="1" s="1"/>
  <c r="D192" i="1"/>
  <c r="L192" i="1" s="1"/>
  <c r="D317" i="1"/>
  <c r="L317" i="1" s="1"/>
  <c r="D218" i="1"/>
  <c r="L218" i="1" s="1"/>
  <c r="D188" i="1"/>
  <c r="L188" i="1" s="1"/>
  <c r="D103" i="1"/>
  <c r="L103" i="1" s="1"/>
  <c r="D78" i="1"/>
  <c r="L78" i="1" s="1"/>
  <c r="D85" i="1"/>
  <c r="L85" i="1" s="1"/>
  <c r="D62" i="1"/>
  <c r="L62" i="1" s="1"/>
  <c r="D100" i="1"/>
  <c r="L100" i="1" s="1"/>
  <c r="D69" i="1"/>
  <c r="L69" i="1" s="1"/>
  <c r="D195" i="1"/>
  <c r="L195" i="1" s="1"/>
  <c r="D50" i="1"/>
  <c r="L50" i="1" s="1"/>
  <c r="D18" i="1"/>
  <c r="L18" i="1" s="1"/>
  <c r="D45" i="1"/>
  <c r="L45" i="1" s="1"/>
  <c r="D29" i="1"/>
  <c r="L29" i="1" s="1"/>
  <c r="D68" i="1"/>
  <c r="L68" i="1" s="1"/>
  <c r="D23" i="1"/>
  <c r="L23" i="1" s="1"/>
  <c r="D75" i="1"/>
  <c r="L75" i="1" s="1"/>
  <c r="D60" i="1"/>
  <c r="L60" i="1" s="1"/>
  <c r="D132" i="1"/>
  <c r="L132" i="1" s="1"/>
  <c r="D122" i="1"/>
  <c r="L122" i="1" s="1"/>
  <c r="D270" i="1"/>
  <c r="L270" i="1" s="1"/>
  <c r="D161" i="1"/>
  <c r="L161" i="1" s="1"/>
  <c r="D155" i="1"/>
  <c r="L155" i="1" s="1"/>
  <c r="D311" i="1"/>
  <c r="L311" i="1" s="1"/>
  <c r="D162" i="1"/>
  <c r="L162" i="1" s="1"/>
  <c r="D113" i="1"/>
  <c r="L113" i="1" s="1"/>
  <c r="D89" i="1"/>
  <c r="L89" i="1" s="1"/>
  <c r="D81" i="1"/>
  <c r="L81" i="1" s="1"/>
  <c r="D73" i="1"/>
  <c r="L73" i="1" s="1"/>
  <c r="D171" i="1"/>
  <c r="L171" i="1" s="1"/>
  <c r="D107" i="1"/>
  <c r="L107" i="1" s="1"/>
  <c r="D88" i="1"/>
  <c r="L88" i="1" s="1"/>
  <c r="D42" i="1"/>
  <c r="L42" i="1" s="1"/>
  <c r="D244" i="1"/>
  <c r="L244" i="1" s="1"/>
  <c r="D47" i="1"/>
  <c r="L47" i="1" s="1"/>
  <c r="D87" i="1"/>
  <c r="L87" i="1" s="1"/>
  <c r="D63" i="1"/>
  <c r="L63" i="1" s="1"/>
  <c r="D52" i="1"/>
  <c r="L52" i="1" s="1"/>
  <c r="D57" i="1"/>
  <c r="L57" i="1" s="1"/>
  <c r="D24" i="1"/>
  <c r="L24" i="1" s="1"/>
  <c r="D136" i="1"/>
  <c r="L136" i="1" s="1"/>
  <c r="D140" i="1"/>
  <c r="L140" i="1" s="1"/>
  <c r="D139" i="1"/>
  <c r="L139" i="1" s="1"/>
  <c r="D44" i="1"/>
  <c r="L44" i="1" s="1"/>
  <c r="D261" i="1"/>
  <c r="L261" i="1" s="1"/>
  <c r="D149" i="1"/>
  <c r="L149" i="1" s="1"/>
  <c r="D7" i="1"/>
  <c r="L7" i="1" s="1"/>
  <c r="M32" i="1"/>
  <c r="P32" i="1"/>
  <c r="N32" i="1"/>
  <c r="Q32" i="1"/>
  <c r="Q105" i="1"/>
  <c r="P105" i="1"/>
  <c r="N105" i="1"/>
  <c r="M105" i="1"/>
  <c r="N218" i="1"/>
  <c r="M218" i="1"/>
  <c r="Q218" i="1"/>
  <c r="P218" i="1"/>
  <c r="Q370" i="1"/>
  <c r="N370" i="1"/>
  <c r="M370" i="1"/>
  <c r="P370" i="1"/>
  <c r="N445" i="1"/>
  <c r="P445" i="1"/>
  <c r="M445" i="1"/>
  <c r="Q445" i="1"/>
  <c r="Q349" i="1"/>
  <c r="P349" i="1"/>
  <c r="N349" i="1"/>
  <c r="M349" i="1"/>
  <c r="Q655" i="1"/>
  <c r="P655" i="1"/>
  <c r="N655" i="1"/>
  <c r="M655" i="1"/>
  <c r="N685" i="1"/>
  <c r="M685" i="1"/>
  <c r="P685" i="1"/>
  <c r="Q685" i="1"/>
  <c r="M748" i="1"/>
  <c r="Q748" i="1"/>
  <c r="P748" i="1"/>
  <c r="N748" i="1"/>
  <c r="Q877" i="1"/>
  <c r="P877" i="1"/>
  <c r="M877" i="1"/>
  <c r="N877" i="1"/>
  <c r="Q945" i="1"/>
  <c r="P945" i="1"/>
  <c r="N945" i="1"/>
  <c r="M945" i="1"/>
  <c r="M43" i="1"/>
  <c r="N43" i="1"/>
  <c r="Q43" i="1"/>
  <c r="P43" i="1"/>
  <c r="N103" i="1"/>
  <c r="Q103" i="1"/>
  <c r="P103" i="1"/>
  <c r="M103" i="1"/>
  <c r="N185" i="1"/>
  <c r="Q185" i="1"/>
  <c r="P185" i="1"/>
  <c r="M185" i="1"/>
  <c r="P338" i="1"/>
  <c r="Q338" i="1"/>
  <c r="N338" i="1"/>
  <c r="M338" i="1"/>
  <c r="Q317" i="1"/>
  <c r="M317" i="1"/>
  <c r="P317" i="1"/>
  <c r="N317" i="1"/>
  <c r="Q490" i="1"/>
  <c r="P490" i="1"/>
  <c r="N490" i="1"/>
  <c r="M490" i="1"/>
  <c r="Q555" i="1"/>
  <c r="P555" i="1"/>
  <c r="N555" i="1"/>
  <c r="M555" i="1"/>
  <c r="P920" i="1"/>
  <c r="N920" i="1"/>
  <c r="M920" i="1"/>
  <c r="Q920" i="1"/>
  <c r="N836" i="1"/>
  <c r="Q836" i="1"/>
  <c r="P836" i="1"/>
  <c r="M836" i="1"/>
  <c r="Q866" i="1"/>
  <c r="P866" i="1"/>
  <c r="N866" i="1"/>
  <c r="M866" i="1"/>
  <c r="N49" i="1"/>
  <c r="Q49" i="1"/>
  <c r="P49" i="1"/>
  <c r="M49" i="1"/>
  <c r="N150" i="1"/>
  <c r="M150" i="1"/>
  <c r="Q150" i="1"/>
  <c r="P150" i="1"/>
  <c r="N159" i="1"/>
  <c r="M159" i="1"/>
  <c r="Q159" i="1"/>
  <c r="P159" i="1"/>
  <c r="M313" i="1"/>
  <c r="Q313" i="1"/>
  <c r="P313" i="1"/>
  <c r="N313" i="1"/>
  <c r="Q425" i="1"/>
  <c r="P425" i="1"/>
  <c r="N425" i="1"/>
  <c r="M425" i="1"/>
  <c r="Q381" i="1"/>
  <c r="P381" i="1"/>
  <c r="N381" i="1"/>
  <c r="M381" i="1"/>
  <c r="M535" i="1"/>
  <c r="N535" i="1"/>
  <c r="Q535" i="1"/>
  <c r="P535" i="1"/>
  <c r="P755" i="1"/>
  <c r="N755" i="1"/>
  <c r="M755" i="1"/>
  <c r="Q755" i="1"/>
  <c r="Q786" i="1"/>
  <c r="P786" i="1"/>
  <c r="N786" i="1"/>
  <c r="M786" i="1"/>
  <c r="N805" i="1"/>
  <c r="M805" i="1"/>
  <c r="Q805" i="1"/>
  <c r="P805" i="1"/>
  <c r="Q845" i="1"/>
  <c r="P845" i="1"/>
  <c r="N845" i="1"/>
  <c r="M845" i="1"/>
  <c r="N73" i="1"/>
  <c r="M73" i="1"/>
  <c r="Q73" i="1"/>
  <c r="P73" i="1"/>
  <c r="N208" i="1"/>
  <c r="M208" i="1"/>
  <c r="Q208" i="1"/>
  <c r="P208" i="1"/>
  <c r="Q269" i="1"/>
  <c r="P269" i="1"/>
  <c r="M269" i="1"/>
  <c r="N269" i="1"/>
  <c r="Q483" i="1"/>
  <c r="N483" i="1"/>
  <c r="P483" i="1"/>
  <c r="M483" i="1"/>
  <c r="Q455" i="1"/>
  <c r="P455" i="1"/>
  <c r="M455" i="1"/>
  <c r="N455" i="1"/>
  <c r="P668" i="1"/>
  <c r="N668" i="1"/>
  <c r="Q668" i="1"/>
  <c r="M668" i="1"/>
  <c r="N715" i="1"/>
  <c r="Q715" i="1"/>
  <c r="P715" i="1"/>
  <c r="M715" i="1"/>
  <c r="N887" i="1"/>
  <c r="P887" i="1"/>
  <c r="M887" i="1"/>
  <c r="Q887" i="1"/>
  <c r="Q724" i="1"/>
  <c r="N724" i="1"/>
  <c r="M724" i="1"/>
  <c r="P724" i="1"/>
  <c r="Q981" i="1"/>
  <c r="N981" i="1"/>
  <c r="M981" i="1"/>
  <c r="P981" i="1"/>
  <c r="Q122" i="1"/>
  <c r="P122" i="1"/>
  <c r="N122" i="1"/>
  <c r="M122" i="1"/>
  <c r="P76" i="1"/>
  <c r="N76" i="1"/>
  <c r="M76" i="1"/>
  <c r="Q76" i="1"/>
  <c r="Q74" i="1"/>
  <c r="M74" i="1"/>
  <c r="P74" i="1"/>
  <c r="N74" i="1"/>
  <c r="P409" i="1"/>
  <c r="M409" i="1"/>
  <c r="Q409" i="1"/>
  <c r="N409" i="1"/>
  <c r="Q410" i="1"/>
  <c r="P410" i="1"/>
  <c r="M410" i="1"/>
  <c r="N410" i="1"/>
  <c r="Q568" i="1"/>
  <c r="P568" i="1"/>
  <c r="N568" i="1"/>
  <c r="M568" i="1"/>
  <c r="Q798" i="1"/>
  <c r="P798" i="1"/>
  <c r="N798" i="1"/>
  <c r="M798" i="1"/>
  <c r="P776" i="1"/>
  <c r="N776" i="1"/>
  <c r="Q776" i="1"/>
  <c r="M776" i="1"/>
  <c r="P848" i="1"/>
  <c r="Q848" i="1"/>
  <c r="N848" i="1"/>
  <c r="M848" i="1"/>
  <c r="Q990" i="1"/>
  <c r="P990" i="1"/>
  <c r="M990" i="1"/>
  <c r="N990" i="1"/>
  <c r="Q137" i="1"/>
  <c r="P137" i="1"/>
  <c r="N137" i="1"/>
  <c r="M137" i="1"/>
  <c r="N201" i="1"/>
  <c r="Q201" i="1"/>
  <c r="P201" i="1"/>
  <c r="M201" i="1"/>
  <c r="Q314" i="1"/>
  <c r="P314" i="1"/>
  <c r="N314" i="1"/>
  <c r="M314" i="1"/>
  <c r="M366" i="1"/>
  <c r="Q366" i="1"/>
  <c r="N366" i="1"/>
  <c r="P366" i="1"/>
  <c r="P546" i="1"/>
  <c r="N546" i="1"/>
  <c r="Q546" i="1"/>
  <c r="M546" i="1"/>
  <c r="P563" i="1"/>
  <c r="N563" i="1"/>
  <c r="Q563" i="1"/>
  <c r="M563" i="1"/>
  <c r="N579" i="1"/>
  <c r="M579" i="1"/>
  <c r="Q579" i="1"/>
  <c r="P579" i="1"/>
  <c r="Q705" i="1"/>
  <c r="P705" i="1"/>
  <c r="N705" i="1"/>
  <c r="M705" i="1"/>
  <c r="N850" i="1"/>
  <c r="Q850" i="1"/>
  <c r="P850" i="1"/>
  <c r="M850" i="1"/>
  <c r="M854" i="1"/>
  <c r="Q854" i="1"/>
  <c r="P854" i="1"/>
  <c r="N854" i="1"/>
  <c r="N116" i="1"/>
  <c r="M116" i="1"/>
  <c r="Q116" i="1"/>
  <c r="P116" i="1"/>
  <c r="N193" i="1"/>
  <c r="M193" i="1"/>
  <c r="Q193" i="1"/>
  <c r="P193" i="1"/>
  <c r="P346" i="1"/>
  <c r="M346" i="1"/>
  <c r="Q346" i="1"/>
  <c r="N346" i="1"/>
  <c r="Q298" i="1"/>
  <c r="P298" i="1"/>
  <c r="N298" i="1"/>
  <c r="M298" i="1"/>
  <c r="P408" i="1"/>
  <c r="N408" i="1"/>
  <c r="M408" i="1"/>
  <c r="Q408" i="1"/>
  <c r="P493" i="1"/>
  <c r="M493" i="1"/>
  <c r="N493" i="1"/>
  <c r="Q493" i="1"/>
  <c r="N664" i="1"/>
  <c r="M664" i="1"/>
  <c r="Q664" i="1"/>
  <c r="P664" i="1"/>
  <c r="Q713" i="1"/>
  <c r="P713" i="1"/>
  <c r="N713" i="1"/>
  <c r="M713" i="1"/>
  <c r="M647" i="1"/>
  <c r="N647" i="1"/>
  <c r="P647" i="1"/>
  <c r="Q647" i="1"/>
  <c r="Q999" i="1"/>
  <c r="N999" i="1"/>
  <c r="M999" i="1"/>
  <c r="P999" i="1"/>
  <c r="N946" i="1"/>
  <c r="M946" i="1"/>
  <c r="Q946" i="1"/>
  <c r="P946" i="1"/>
  <c r="P117" i="1"/>
  <c r="N117" i="1"/>
  <c r="Q117" i="1"/>
  <c r="M117" i="1"/>
  <c r="P9" i="1"/>
  <c r="N9" i="1"/>
  <c r="Q9" i="1"/>
  <c r="M9" i="1"/>
  <c r="Q342" i="1"/>
  <c r="P342" i="1"/>
  <c r="N342" i="1"/>
  <c r="M342" i="1"/>
  <c r="P415" i="1"/>
  <c r="N415" i="1"/>
  <c r="Q415" i="1"/>
  <c r="M415" i="1"/>
  <c r="N518" i="1"/>
  <c r="Q518" i="1"/>
  <c r="M518" i="1"/>
  <c r="P518" i="1"/>
  <c r="P561" i="1"/>
  <c r="M561" i="1"/>
  <c r="Q561" i="1"/>
  <c r="N561" i="1"/>
  <c r="Q682" i="1"/>
  <c r="P682" i="1"/>
  <c r="N682" i="1"/>
  <c r="M682" i="1"/>
  <c r="P826" i="1"/>
  <c r="Q826" i="1"/>
  <c r="N826" i="1"/>
  <c r="M826" i="1"/>
  <c r="Q857" i="1"/>
  <c r="M857" i="1"/>
  <c r="P857" i="1"/>
  <c r="N857" i="1"/>
  <c r="Q138" i="1"/>
  <c r="P138" i="1"/>
  <c r="N138" i="1"/>
  <c r="M138" i="1"/>
  <c r="Q170" i="1"/>
  <c r="P170" i="1"/>
  <c r="M170" i="1"/>
  <c r="N170" i="1"/>
  <c r="N257" i="1"/>
  <c r="M257" i="1"/>
  <c r="Q257" i="1"/>
  <c r="P257" i="1"/>
  <c r="N417" i="1"/>
  <c r="M417" i="1"/>
  <c r="Q417" i="1"/>
  <c r="P417" i="1"/>
  <c r="Q452" i="1"/>
  <c r="P452" i="1"/>
  <c r="N452" i="1"/>
  <c r="M452" i="1"/>
  <c r="M471" i="1"/>
  <c r="P471" i="1"/>
  <c r="Q471" i="1"/>
  <c r="N471" i="1"/>
  <c r="Q494" i="1"/>
  <c r="N494" i="1"/>
  <c r="M494" i="1"/>
  <c r="P494" i="1"/>
  <c r="Q765" i="1"/>
  <c r="P765" i="1"/>
  <c r="N765" i="1"/>
  <c r="M765" i="1"/>
  <c r="Q774" i="1"/>
  <c r="P774" i="1"/>
  <c r="N774" i="1"/>
  <c r="M774" i="1"/>
  <c r="N935" i="1"/>
  <c r="M935" i="1"/>
  <c r="Q935" i="1"/>
  <c r="P935" i="1"/>
  <c r="P978" i="1"/>
  <c r="N978" i="1"/>
  <c r="M978" i="1"/>
  <c r="Q978" i="1"/>
  <c r="M126" i="1"/>
  <c r="P126" i="1"/>
  <c r="N126" i="1"/>
  <c r="Q126" i="1"/>
  <c r="Q190" i="1"/>
  <c r="P190" i="1"/>
  <c r="N190" i="1"/>
  <c r="M190" i="1"/>
  <c r="P358" i="1"/>
  <c r="Q358" i="1"/>
  <c r="N358" i="1"/>
  <c r="M358" i="1"/>
  <c r="M302" i="1"/>
  <c r="P302" i="1"/>
  <c r="Q302" i="1"/>
  <c r="N302" i="1"/>
  <c r="P550" i="1"/>
  <c r="N550" i="1"/>
  <c r="M550" i="1"/>
  <c r="Q550" i="1"/>
  <c r="P449" i="1"/>
  <c r="N449" i="1"/>
  <c r="M449" i="1"/>
  <c r="Q449" i="1"/>
  <c r="N799" i="1"/>
  <c r="M799" i="1"/>
  <c r="Q799" i="1"/>
  <c r="P799" i="1"/>
  <c r="P732" i="1"/>
  <c r="N732" i="1"/>
  <c r="M732" i="1"/>
  <c r="Q732" i="1"/>
  <c r="Q873" i="1"/>
  <c r="P873" i="1"/>
  <c r="N873" i="1"/>
  <c r="M873" i="1"/>
  <c r="Q927" i="1"/>
  <c r="M927" i="1"/>
  <c r="P927" i="1"/>
  <c r="N927" i="1"/>
  <c r="M16" i="1"/>
  <c r="P16" i="1"/>
  <c r="Q16" i="1"/>
  <c r="N16" i="1"/>
  <c r="N50" i="1"/>
  <c r="M50" i="1"/>
  <c r="Q50" i="1"/>
  <c r="P50" i="1"/>
  <c r="Q215" i="1"/>
  <c r="N215" i="1"/>
  <c r="M215" i="1"/>
  <c r="P215" i="1"/>
  <c r="M335" i="1"/>
  <c r="P335" i="1"/>
  <c r="N335" i="1"/>
  <c r="Q335" i="1"/>
  <c r="Q426" i="1"/>
  <c r="P426" i="1"/>
  <c r="N426" i="1"/>
  <c r="M426" i="1"/>
  <c r="P506" i="1"/>
  <c r="N506" i="1"/>
  <c r="M506" i="1"/>
  <c r="Q506" i="1"/>
  <c r="M649" i="1"/>
  <c r="Q649" i="1"/>
  <c r="P649" i="1"/>
  <c r="N649" i="1"/>
  <c r="Q678" i="1"/>
  <c r="P678" i="1"/>
  <c r="N678" i="1"/>
  <c r="M678" i="1"/>
  <c r="Q889" i="1"/>
  <c r="P889" i="1"/>
  <c r="N889" i="1"/>
  <c r="M889" i="1"/>
  <c r="M802" i="1"/>
  <c r="Q802" i="1"/>
  <c r="P802" i="1"/>
  <c r="N802" i="1"/>
  <c r="Q912" i="1"/>
  <c r="N912" i="1"/>
  <c r="P912" i="1"/>
  <c r="M912" i="1"/>
  <c r="M142" i="1"/>
  <c r="Q142" i="1"/>
  <c r="P142" i="1"/>
  <c r="N142" i="1"/>
  <c r="M29" i="1"/>
  <c r="Q29" i="1"/>
  <c r="P29" i="1"/>
  <c r="N29" i="1"/>
  <c r="Q300" i="1"/>
  <c r="P300" i="1"/>
  <c r="M300" i="1"/>
  <c r="N300" i="1"/>
  <c r="P498" i="1"/>
  <c r="N498" i="1"/>
  <c r="Q498" i="1"/>
  <c r="M498" i="1"/>
  <c r="Q368" i="1"/>
  <c r="M368" i="1"/>
  <c r="N368" i="1"/>
  <c r="P368" i="1"/>
  <c r="M582" i="1"/>
  <c r="N582" i="1"/>
  <c r="Q582" i="1"/>
  <c r="P582" i="1"/>
  <c r="P745" i="1"/>
  <c r="N745" i="1"/>
  <c r="M745" i="1"/>
  <c r="Q745" i="1"/>
  <c r="M738" i="1"/>
  <c r="P738" i="1"/>
  <c r="N738" i="1"/>
  <c r="Q738" i="1"/>
  <c r="Q982" i="1"/>
  <c r="N982" i="1"/>
  <c r="M982" i="1"/>
  <c r="P982" i="1"/>
  <c r="P940" i="1"/>
  <c r="Q940" i="1"/>
  <c r="N940" i="1"/>
  <c r="M940" i="1"/>
  <c r="M107" i="1"/>
  <c r="Q107" i="1"/>
  <c r="P107" i="1"/>
  <c r="N107" i="1"/>
  <c r="Q85" i="1"/>
  <c r="N85" i="1"/>
  <c r="M85" i="1"/>
  <c r="P85" i="1"/>
  <c r="Q281" i="1"/>
  <c r="P281" i="1"/>
  <c r="N281" i="1"/>
  <c r="M281" i="1"/>
  <c r="N367" i="1"/>
  <c r="Q367" i="1"/>
  <c r="M367" i="1"/>
  <c r="P367" i="1"/>
  <c r="M348" i="1"/>
  <c r="Q348" i="1"/>
  <c r="N348" i="1"/>
  <c r="P348" i="1"/>
  <c r="M564" i="1"/>
  <c r="N564" i="1"/>
  <c r="Q564" i="1"/>
  <c r="P564" i="1"/>
  <c r="Q571" i="1"/>
  <c r="P571" i="1"/>
  <c r="N571" i="1"/>
  <c r="M571" i="1"/>
  <c r="M833" i="1"/>
  <c r="P833" i="1"/>
  <c r="N833" i="1"/>
  <c r="Q833" i="1"/>
  <c r="Q875" i="1"/>
  <c r="P875" i="1"/>
  <c r="N875" i="1"/>
  <c r="M875" i="1"/>
  <c r="N921" i="1"/>
  <c r="Q921" i="1"/>
  <c r="M921" i="1"/>
  <c r="P921" i="1"/>
  <c r="N198" i="1"/>
  <c r="M198" i="1"/>
  <c r="Q198" i="1"/>
  <c r="P198" i="1"/>
  <c r="M13" i="1"/>
  <c r="N13" i="1"/>
  <c r="Q13" i="1"/>
  <c r="P13" i="1"/>
  <c r="Q405" i="1"/>
  <c r="N405" i="1"/>
  <c r="P405" i="1"/>
  <c r="M405" i="1"/>
  <c r="N376" i="1"/>
  <c r="M376" i="1"/>
  <c r="Q376" i="1"/>
  <c r="P376" i="1"/>
  <c r="P387" i="1"/>
  <c r="N387" i="1"/>
  <c r="M387" i="1"/>
  <c r="Q387" i="1"/>
  <c r="Q474" i="1"/>
  <c r="P474" i="1"/>
  <c r="N474" i="1"/>
  <c r="M474" i="1"/>
  <c r="N478" i="1"/>
  <c r="Q478" i="1"/>
  <c r="P478" i="1"/>
  <c r="M478" i="1"/>
  <c r="Q618" i="1"/>
  <c r="P618" i="1"/>
  <c r="M618" i="1"/>
  <c r="N618" i="1"/>
  <c r="N822" i="1"/>
  <c r="Q822" i="1"/>
  <c r="P822" i="1"/>
  <c r="M822" i="1"/>
  <c r="M986" i="1"/>
  <c r="P986" i="1"/>
  <c r="N986" i="1"/>
  <c r="Q986" i="1"/>
  <c r="N145" i="1"/>
  <c r="M145" i="1"/>
  <c r="Q145" i="1"/>
  <c r="P145" i="1"/>
  <c r="Q228" i="1"/>
  <c r="P228" i="1"/>
  <c r="N228" i="1"/>
  <c r="M228" i="1"/>
  <c r="Q393" i="1"/>
  <c r="P393" i="1"/>
  <c r="N393" i="1"/>
  <c r="M393" i="1"/>
  <c r="N364" i="1"/>
  <c r="Q364" i="1"/>
  <c r="P364" i="1"/>
  <c r="M364" i="1"/>
  <c r="P451" i="1"/>
  <c r="N451" i="1"/>
  <c r="M451" i="1"/>
  <c r="Q451" i="1"/>
  <c r="Q617" i="1"/>
  <c r="P617" i="1"/>
  <c r="N617" i="1"/>
  <c r="M617" i="1"/>
  <c r="Q558" i="1"/>
  <c r="P558" i="1"/>
  <c r="N558" i="1"/>
  <c r="M558" i="1"/>
  <c r="M757" i="1"/>
  <c r="Q757" i="1"/>
  <c r="P757" i="1"/>
  <c r="N757" i="1"/>
  <c r="Q796" i="1"/>
  <c r="P796" i="1"/>
  <c r="N796" i="1"/>
  <c r="M796" i="1"/>
  <c r="P947" i="1"/>
  <c r="M947" i="1"/>
  <c r="Q947" i="1"/>
  <c r="N947" i="1"/>
  <c r="Q953" i="1"/>
  <c r="P953" i="1"/>
  <c r="M953" i="1"/>
  <c r="N953" i="1"/>
  <c r="N66" i="1"/>
  <c r="M66" i="1"/>
  <c r="Q66" i="1"/>
  <c r="P66" i="1"/>
  <c r="N253" i="1"/>
  <c r="Q253" i="1"/>
  <c r="M253" i="1"/>
  <c r="P253" i="1"/>
  <c r="P466" i="1"/>
  <c r="N466" i="1"/>
  <c r="Q466" i="1"/>
  <c r="M466" i="1"/>
  <c r="Q331" i="1"/>
  <c r="N331" i="1"/>
  <c r="M331" i="1"/>
  <c r="P331" i="1"/>
  <c r="P530" i="1"/>
  <c r="N530" i="1"/>
  <c r="M530" i="1"/>
  <c r="Q530" i="1"/>
  <c r="P622" i="1"/>
  <c r="Q622" i="1"/>
  <c r="N622" i="1"/>
  <c r="M622" i="1"/>
  <c r="Q782" i="1"/>
  <c r="P782" i="1"/>
  <c r="N782" i="1"/>
  <c r="M782" i="1"/>
  <c r="P691" i="1"/>
  <c r="N691" i="1"/>
  <c r="Q691" i="1"/>
  <c r="M691" i="1"/>
  <c r="N919" i="1"/>
  <c r="Q919" i="1"/>
  <c r="P919" i="1"/>
  <c r="M919" i="1"/>
  <c r="P956" i="1"/>
  <c r="Q956" i="1"/>
  <c r="M956" i="1"/>
  <c r="N956" i="1"/>
  <c r="M21" i="1"/>
  <c r="Q21" i="1"/>
  <c r="P21" i="1"/>
  <c r="N21" i="1"/>
  <c r="M24" i="1"/>
  <c r="Q24" i="1"/>
  <c r="N24" i="1"/>
  <c r="P24" i="1"/>
  <c r="P220" i="1"/>
  <c r="Q220" i="1"/>
  <c r="N220" i="1"/>
  <c r="M220" i="1"/>
  <c r="N369" i="1"/>
  <c r="M369" i="1"/>
  <c r="Q369" i="1"/>
  <c r="P369" i="1"/>
  <c r="Q468" i="1"/>
  <c r="P468" i="1"/>
  <c r="N468" i="1"/>
  <c r="M468" i="1"/>
  <c r="P547" i="1"/>
  <c r="N547" i="1"/>
  <c r="M547" i="1"/>
  <c r="Q547" i="1"/>
  <c r="P698" i="1"/>
  <c r="N698" i="1"/>
  <c r="Q698" i="1"/>
  <c r="M698" i="1"/>
  <c r="P736" i="1"/>
  <c r="Q736" i="1"/>
  <c r="N736" i="1"/>
  <c r="M736" i="1"/>
  <c r="N763" i="1"/>
  <c r="Q763" i="1"/>
  <c r="M763" i="1"/>
  <c r="P763" i="1"/>
  <c r="P775" i="1"/>
  <c r="Q775" i="1"/>
  <c r="M775" i="1"/>
  <c r="N775" i="1"/>
  <c r="Q951" i="1"/>
  <c r="P951" i="1"/>
  <c r="N951" i="1"/>
  <c r="M951" i="1"/>
  <c r="N119" i="1"/>
  <c r="Q119" i="1"/>
  <c r="P119" i="1"/>
  <c r="M119" i="1"/>
  <c r="Q77" i="1"/>
  <c r="N77" i="1"/>
  <c r="M77" i="1"/>
  <c r="P77" i="1"/>
  <c r="M195" i="1"/>
  <c r="P195" i="1"/>
  <c r="N195" i="1"/>
  <c r="Q195" i="1"/>
  <c r="N433" i="1"/>
  <c r="M433" i="1"/>
  <c r="P433" i="1"/>
  <c r="Q433" i="1"/>
  <c r="Q384" i="1"/>
  <c r="P384" i="1"/>
  <c r="N384" i="1"/>
  <c r="M384" i="1"/>
  <c r="N607" i="1"/>
  <c r="M607" i="1"/>
  <c r="P607" i="1"/>
  <c r="Q607" i="1"/>
  <c r="N694" i="1"/>
  <c r="M694" i="1"/>
  <c r="Q694" i="1"/>
  <c r="P694" i="1"/>
  <c r="Q813" i="1"/>
  <c r="M813" i="1"/>
  <c r="N813" i="1"/>
  <c r="P813" i="1"/>
  <c r="P931" i="1"/>
  <c r="M931" i="1"/>
  <c r="N931" i="1"/>
  <c r="Q931" i="1"/>
  <c r="P883" i="1"/>
  <c r="Q883" i="1"/>
  <c r="N883" i="1"/>
  <c r="M883" i="1"/>
  <c r="Q80" i="1"/>
  <c r="P80" i="1"/>
  <c r="N80" i="1"/>
  <c r="M80" i="1"/>
  <c r="Q282" i="1"/>
  <c r="P282" i="1"/>
  <c r="N282" i="1"/>
  <c r="M282" i="1"/>
  <c r="N147" i="1"/>
  <c r="M147" i="1"/>
  <c r="Q147" i="1"/>
  <c r="P147" i="1"/>
  <c r="Q178" i="1"/>
  <c r="N178" i="1"/>
  <c r="M178" i="1"/>
  <c r="P178" i="1"/>
  <c r="Q380" i="1"/>
  <c r="M380" i="1"/>
  <c r="N380" i="1"/>
  <c r="P380" i="1"/>
  <c r="P581" i="1"/>
  <c r="M581" i="1"/>
  <c r="Q581" i="1"/>
  <c r="N581" i="1"/>
  <c r="N684" i="1"/>
  <c r="M684" i="1"/>
  <c r="P684" i="1"/>
  <c r="Q684" i="1"/>
  <c r="Q934" i="1"/>
  <c r="N934" i="1"/>
  <c r="P934" i="1"/>
  <c r="M934" i="1"/>
  <c r="P898" i="1"/>
  <c r="Q898" i="1"/>
  <c r="M898" i="1"/>
  <c r="N898" i="1"/>
  <c r="M985" i="1"/>
  <c r="N985" i="1"/>
  <c r="Q985" i="1"/>
  <c r="P985" i="1"/>
  <c r="Q239" i="1"/>
  <c r="P239" i="1"/>
  <c r="N239" i="1"/>
  <c r="M239" i="1"/>
  <c r="N45" i="1"/>
  <c r="M45" i="1"/>
  <c r="P45" i="1"/>
  <c r="Q45" i="1"/>
  <c r="Q128" i="1"/>
  <c r="M128" i="1"/>
  <c r="P128" i="1"/>
  <c r="N128" i="1"/>
  <c r="Q278" i="1"/>
  <c r="P278" i="1"/>
  <c r="N278" i="1"/>
  <c r="M278" i="1"/>
  <c r="M477" i="1"/>
  <c r="P477" i="1"/>
  <c r="N477" i="1"/>
  <c r="Q477" i="1"/>
  <c r="M661" i="1"/>
  <c r="P661" i="1"/>
  <c r="N661" i="1"/>
  <c r="Q661" i="1"/>
  <c r="P542" i="1"/>
  <c r="Q542" i="1"/>
  <c r="N542" i="1"/>
  <c r="M542" i="1"/>
  <c r="Q623" i="1"/>
  <c r="P623" i="1"/>
  <c r="N623" i="1"/>
  <c r="M623" i="1"/>
  <c r="Q909" i="1"/>
  <c r="P909" i="1"/>
  <c r="M909" i="1"/>
  <c r="N909" i="1"/>
  <c r="P146" i="1"/>
  <c r="N146" i="1"/>
  <c r="M146" i="1"/>
  <c r="Q146" i="1"/>
  <c r="N308" i="1"/>
  <c r="P308" i="1"/>
  <c r="M308" i="1"/>
  <c r="Q308" i="1"/>
  <c r="Q347" i="1"/>
  <c r="M347" i="1"/>
  <c r="P347" i="1"/>
  <c r="N347" i="1"/>
  <c r="N420" i="1"/>
  <c r="M420" i="1"/>
  <c r="P420" i="1"/>
  <c r="Q420" i="1"/>
  <c r="M528" i="1"/>
  <c r="N528" i="1"/>
  <c r="Q528" i="1"/>
  <c r="P528" i="1"/>
  <c r="Q592" i="1"/>
  <c r="P592" i="1"/>
  <c r="N592" i="1"/>
  <c r="M592" i="1"/>
  <c r="N680" i="1"/>
  <c r="Q680" i="1"/>
  <c r="P680" i="1"/>
  <c r="M680" i="1"/>
  <c r="M751" i="1"/>
  <c r="P751" i="1"/>
  <c r="Q751" i="1"/>
  <c r="N751" i="1"/>
  <c r="N804" i="1"/>
  <c r="Q804" i="1"/>
  <c r="P804" i="1"/>
  <c r="M804" i="1"/>
  <c r="Q800" i="1"/>
  <c r="P800" i="1"/>
  <c r="N800" i="1"/>
  <c r="M800" i="1"/>
  <c r="Q6" i="1"/>
  <c r="N6" i="1"/>
  <c r="M6" i="1"/>
  <c r="P6" i="1"/>
  <c r="N143" i="1"/>
  <c r="M143" i="1"/>
  <c r="Q143" i="1"/>
  <c r="P143" i="1"/>
  <c r="Q244" i="1"/>
  <c r="P244" i="1"/>
  <c r="N244" i="1"/>
  <c r="M244" i="1"/>
  <c r="N246" i="1"/>
  <c r="M246" i="1"/>
  <c r="Q246" i="1"/>
  <c r="P246" i="1"/>
  <c r="Q226" i="1"/>
  <c r="P226" i="1"/>
  <c r="N226" i="1"/>
  <c r="M226" i="1"/>
  <c r="M531" i="1"/>
  <c r="P531" i="1"/>
  <c r="N531" i="1"/>
  <c r="Q531" i="1"/>
  <c r="Q721" i="1"/>
  <c r="P721" i="1"/>
  <c r="M721" i="1"/>
  <c r="N721" i="1"/>
  <c r="Q742" i="1"/>
  <c r="P742" i="1"/>
  <c r="N742" i="1"/>
  <c r="M742" i="1"/>
  <c r="P686" i="1"/>
  <c r="N686" i="1"/>
  <c r="M686" i="1"/>
  <c r="Q686" i="1"/>
  <c r="Q997" i="1"/>
  <c r="N997" i="1"/>
  <c r="M997" i="1"/>
  <c r="P997" i="1"/>
  <c r="N957" i="1"/>
  <c r="Q957" i="1"/>
  <c r="M957" i="1"/>
  <c r="P957" i="1"/>
  <c r="M113" i="1"/>
  <c r="Q113" i="1"/>
  <c r="P113" i="1"/>
  <c r="N113" i="1"/>
  <c r="N46" i="1"/>
  <c r="M46" i="1"/>
  <c r="Q46" i="1"/>
  <c r="P46" i="1"/>
  <c r="Q280" i="1"/>
  <c r="P280" i="1"/>
  <c r="N280" i="1"/>
  <c r="M280" i="1"/>
  <c r="Q378" i="1"/>
  <c r="P378" i="1"/>
  <c r="M378" i="1"/>
  <c r="N378" i="1"/>
  <c r="N656" i="1"/>
  <c r="M656" i="1"/>
  <c r="Q656" i="1"/>
  <c r="P656" i="1"/>
  <c r="N616" i="1"/>
  <c r="M616" i="1"/>
  <c r="Q616" i="1"/>
  <c r="P616" i="1"/>
  <c r="Q597" i="1"/>
  <c r="P597" i="1"/>
  <c r="M597" i="1"/>
  <c r="N597" i="1"/>
  <c r="M741" i="1"/>
  <c r="Q741" i="1"/>
  <c r="P741" i="1"/>
  <c r="N741" i="1"/>
  <c r="Q701" i="1"/>
  <c r="P701" i="1"/>
  <c r="N701" i="1"/>
  <c r="M701" i="1"/>
  <c r="N814" i="1"/>
  <c r="M814" i="1"/>
  <c r="Q814" i="1"/>
  <c r="P814" i="1"/>
  <c r="P864" i="1"/>
  <c r="N864" i="1"/>
  <c r="M864" i="1"/>
  <c r="Q864" i="1"/>
  <c r="N203" i="1"/>
  <c r="M203" i="1"/>
  <c r="Q203" i="1"/>
  <c r="P203" i="1"/>
  <c r="Q26" i="1"/>
  <c r="M26" i="1"/>
  <c r="P26" i="1"/>
  <c r="N26" i="1"/>
  <c r="N270" i="1"/>
  <c r="M270" i="1"/>
  <c r="Q270" i="1"/>
  <c r="P270" i="1"/>
  <c r="N327" i="1"/>
  <c r="M327" i="1"/>
  <c r="Q327" i="1"/>
  <c r="P327" i="1"/>
  <c r="Q432" i="1"/>
  <c r="P432" i="1"/>
  <c r="M432" i="1"/>
  <c r="N432" i="1"/>
  <c r="P633" i="1"/>
  <c r="M633" i="1"/>
  <c r="Q633" i="1"/>
  <c r="N633" i="1"/>
  <c r="Q762" i="1"/>
  <c r="M762" i="1"/>
  <c r="N762" i="1"/>
  <c r="P762" i="1"/>
  <c r="Q754" i="1"/>
  <c r="M754" i="1"/>
  <c r="P754" i="1"/>
  <c r="N754" i="1"/>
  <c r="P988" i="1"/>
  <c r="N988" i="1"/>
  <c r="M988" i="1"/>
  <c r="Q988" i="1"/>
  <c r="N973" i="1"/>
  <c r="Q973" i="1"/>
  <c r="P973" i="1"/>
  <c r="M973" i="1"/>
  <c r="N37" i="1"/>
  <c r="M37" i="1"/>
  <c r="Q37" i="1"/>
  <c r="P37" i="1"/>
  <c r="Q70" i="1"/>
  <c r="P70" i="1"/>
  <c r="N70" i="1"/>
  <c r="M70" i="1"/>
  <c r="P184" i="1"/>
  <c r="Q184" i="1"/>
  <c r="N184" i="1"/>
  <c r="M184" i="1"/>
  <c r="Q287" i="1"/>
  <c r="P287" i="1"/>
  <c r="N287" i="1"/>
  <c r="M287" i="1"/>
  <c r="P411" i="1"/>
  <c r="M411" i="1"/>
  <c r="Q411" i="1"/>
  <c r="N411" i="1"/>
  <c r="N556" i="1"/>
  <c r="M556" i="1"/>
  <c r="Q556" i="1"/>
  <c r="P556" i="1"/>
  <c r="P706" i="1"/>
  <c r="N706" i="1"/>
  <c r="Q706" i="1"/>
  <c r="M706" i="1"/>
  <c r="P783" i="1"/>
  <c r="Q783" i="1"/>
  <c r="N783" i="1"/>
  <c r="M783" i="1"/>
  <c r="P902" i="1"/>
  <c r="Q902" i="1"/>
  <c r="M902" i="1"/>
  <c r="N902" i="1"/>
  <c r="M158" i="1"/>
  <c r="P158" i="1"/>
  <c r="N158" i="1"/>
  <c r="Q158" i="1"/>
  <c r="Q5" i="1"/>
  <c r="P5" i="1"/>
  <c r="N5" i="1"/>
  <c r="M5" i="1"/>
  <c r="N61" i="1"/>
  <c r="M61" i="1"/>
  <c r="Q61" i="1"/>
  <c r="P61" i="1"/>
  <c r="M211" i="1"/>
  <c r="P211" i="1"/>
  <c r="Q211" i="1"/>
  <c r="N211" i="1"/>
  <c r="Q294" i="1"/>
  <c r="P294" i="1"/>
  <c r="N294" i="1"/>
  <c r="M294" i="1"/>
  <c r="Q576" i="1"/>
  <c r="N576" i="1"/>
  <c r="M576" i="1"/>
  <c r="P576" i="1"/>
  <c r="Q517" i="1"/>
  <c r="P517" i="1"/>
  <c r="N517" i="1"/>
  <c r="M517" i="1"/>
  <c r="N635" i="1"/>
  <c r="Q635" i="1"/>
  <c r="P635" i="1"/>
  <c r="M635" i="1"/>
  <c r="P634" i="1"/>
  <c r="M634" i="1"/>
  <c r="Q634" i="1"/>
  <c r="N634" i="1"/>
  <c r="M695" i="1"/>
  <c r="N695" i="1"/>
  <c r="P695" i="1"/>
  <c r="Q695" i="1"/>
  <c r="Q998" i="1"/>
  <c r="N998" i="1"/>
  <c r="P998" i="1"/>
  <c r="M998" i="1"/>
  <c r="Q154" i="1"/>
  <c r="P154" i="1"/>
  <c r="N154" i="1"/>
  <c r="M154" i="1"/>
  <c r="N290" i="1"/>
  <c r="M290" i="1"/>
  <c r="Q290" i="1"/>
  <c r="P290" i="1"/>
  <c r="Q334" i="1"/>
  <c r="N334" i="1"/>
  <c r="P334" i="1"/>
  <c r="M334" i="1"/>
  <c r="Q501" i="1"/>
  <c r="P501" i="1"/>
  <c r="N501" i="1"/>
  <c r="M501" i="1"/>
  <c r="M450" i="1"/>
  <c r="N450" i="1"/>
  <c r="P450" i="1"/>
  <c r="Q450" i="1"/>
  <c r="Q464" i="1"/>
  <c r="P464" i="1"/>
  <c r="N464" i="1"/>
  <c r="M464" i="1"/>
  <c r="Q700" i="1"/>
  <c r="P700" i="1"/>
  <c r="N700" i="1"/>
  <c r="M700" i="1"/>
  <c r="M629" i="1"/>
  <c r="Q629" i="1"/>
  <c r="N629" i="1"/>
  <c r="P629" i="1"/>
  <c r="Q819" i="1"/>
  <c r="M819" i="1"/>
  <c r="P819" i="1"/>
  <c r="N819" i="1"/>
  <c r="Q862" i="1"/>
  <c r="P862" i="1"/>
  <c r="N862" i="1"/>
  <c r="M862" i="1"/>
  <c r="N30" i="1"/>
  <c r="M30" i="1"/>
  <c r="Q30" i="1"/>
  <c r="P30" i="1"/>
  <c r="M399" i="1"/>
  <c r="N399" i="1"/>
  <c r="Q399" i="1"/>
  <c r="P399" i="1"/>
  <c r="N306" i="1"/>
  <c r="M306" i="1"/>
  <c r="Q306" i="1"/>
  <c r="P306" i="1"/>
  <c r="M318" i="1"/>
  <c r="N318" i="1"/>
  <c r="Q318" i="1"/>
  <c r="P318" i="1"/>
  <c r="Q242" i="1"/>
  <c r="P242" i="1"/>
  <c r="N242" i="1"/>
  <c r="M242" i="1"/>
  <c r="P500" i="1"/>
  <c r="N500" i="1"/>
  <c r="Q500" i="1"/>
  <c r="M500" i="1"/>
  <c r="P670" i="1"/>
  <c r="Q670" i="1"/>
  <c r="N670" i="1"/>
  <c r="M670" i="1"/>
  <c r="Q777" i="1"/>
  <c r="N777" i="1"/>
  <c r="M777" i="1"/>
  <c r="P777" i="1"/>
  <c r="N811" i="1"/>
  <c r="M811" i="1"/>
  <c r="Q811" i="1"/>
  <c r="P811" i="1"/>
  <c r="Q885" i="1"/>
  <c r="P885" i="1"/>
  <c r="N885" i="1"/>
  <c r="M885" i="1"/>
  <c r="P937" i="1"/>
  <c r="Q937" i="1"/>
  <c r="N937" i="1"/>
  <c r="M937" i="1"/>
  <c r="P188" i="1"/>
  <c r="Q188" i="1"/>
  <c r="N188" i="1"/>
  <c r="M188" i="1"/>
  <c r="Q41" i="1"/>
  <c r="P41" i="1"/>
  <c r="N41" i="1"/>
  <c r="M41" i="1"/>
  <c r="N234" i="1"/>
  <c r="M234" i="1"/>
  <c r="P234" i="1"/>
  <c r="Q234" i="1"/>
  <c r="N197" i="1"/>
  <c r="M197" i="1"/>
  <c r="P197" i="1"/>
  <c r="Q197" i="1"/>
  <c r="N388" i="1"/>
  <c r="M388" i="1"/>
  <c r="Q388" i="1"/>
  <c r="P388" i="1"/>
  <c r="M467" i="1"/>
  <c r="P467" i="1"/>
  <c r="Q467" i="1"/>
  <c r="N467" i="1"/>
  <c r="P766" i="1"/>
  <c r="N766" i="1"/>
  <c r="M766" i="1"/>
  <c r="Q766" i="1"/>
  <c r="M671" i="1"/>
  <c r="Q671" i="1"/>
  <c r="P671" i="1"/>
  <c r="N671" i="1"/>
  <c r="M773" i="1"/>
  <c r="Q773" i="1"/>
  <c r="P773" i="1"/>
  <c r="N773" i="1"/>
  <c r="Q823" i="1"/>
  <c r="P823" i="1"/>
  <c r="N823" i="1"/>
  <c r="M823" i="1"/>
  <c r="Q959" i="1"/>
  <c r="M959" i="1"/>
  <c r="P959" i="1"/>
  <c r="N959" i="1"/>
  <c r="Q98" i="1"/>
  <c r="P98" i="1"/>
  <c r="N98" i="1"/>
  <c r="M98" i="1"/>
  <c r="P322" i="1"/>
  <c r="N322" i="1"/>
  <c r="Q322" i="1"/>
  <c r="M322" i="1"/>
  <c r="Q319" i="1"/>
  <c r="N319" i="1"/>
  <c r="M319" i="1"/>
  <c r="P319" i="1"/>
  <c r="N356" i="1"/>
  <c r="M356" i="1"/>
  <c r="P356" i="1"/>
  <c r="Q356" i="1"/>
  <c r="P519" i="1"/>
  <c r="N519" i="1"/>
  <c r="Q519" i="1"/>
  <c r="M519" i="1"/>
  <c r="Q641" i="1"/>
  <c r="P641" i="1"/>
  <c r="N641" i="1"/>
  <c r="M641" i="1"/>
  <c r="N760" i="1"/>
  <c r="M760" i="1"/>
  <c r="Q760" i="1"/>
  <c r="P760" i="1"/>
  <c r="Q628" i="1"/>
  <c r="P628" i="1"/>
  <c r="N628" i="1"/>
  <c r="M628" i="1"/>
  <c r="Q878" i="1"/>
  <c r="P878" i="1"/>
  <c r="N878" i="1"/>
  <c r="M878" i="1"/>
  <c r="Q923" i="1"/>
  <c r="P923" i="1"/>
  <c r="M923" i="1"/>
  <c r="N923" i="1"/>
  <c r="N162" i="1"/>
  <c r="M162" i="1"/>
  <c r="Q162" i="1"/>
  <c r="P162" i="1"/>
  <c r="Q86" i="1"/>
  <c r="P86" i="1"/>
  <c r="N86" i="1"/>
  <c r="M86" i="1"/>
  <c r="Q221" i="1"/>
  <c r="P221" i="1"/>
  <c r="N221" i="1"/>
  <c r="M221" i="1"/>
  <c r="M354" i="1"/>
  <c r="N354" i="1"/>
  <c r="P354" i="1"/>
  <c r="Q354" i="1"/>
  <c r="N522" i="1"/>
  <c r="Q522" i="1"/>
  <c r="P522" i="1"/>
  <c r="M522" i="1"/>
  <c r="P481" i="1"/>
  <c r="Q481" i="1"/>
  <c r="N481" i="1"/>
  <c r="M481" i="1"/>
  <c r="M709" i="1"/>
  <c r="N709" i="1"/>
  <c r="Q709" i="1"/>
  <c r="P709" i="1"/>
  <c r="Q787" i="1"/>
  <c r="P787" i="1"/>
  <c r="N787" i="1"/>
  <c r="M787" i="1"/>
  <c r="M970" i="1"/>
  <c r="P970" i="1"/>
  <c r="Q970" i="1"/>
  <c r="N970" i="1"/>
  <c r="Q44" i="1"/>
  <c r="P44" i="1"/>
  <c r="N44" i="1"/>
  <c r="M44" i="1"/>
  <c r="N92" i="1"/>
  <c r="M92" i="1"/>
  <c r="P92" i="1"/>
  <c r="Q92" i="1"/>
  <c r="Q284" i="1"/>
  <c r="P284" i="1"/>
  <c r="N284" i="1"/>
  <c r="M284" i="1"/>
  <c r="M227" i="1"/>
  <c r="Q227" i="1"/>
  <c r="P227" i="1"/>
  <c r="N227" i="1"/>
  <c r="Q379" i="1"/>
  <c r="P379" i="1"/>
  <c r="N379" i="1"/>
  <c r="M379" i="1"/>
  <c r="Q336" i="1"/>
  <c r="N336" i="1"/>
  <c r="P336" i="1"/>
  <c r="M336" i="1"/>
  <c r="M532" i="1"/>
  <c r="P532" i="1"/>
  <c r="N532" i="1"/>
  <c r="Q532" i="1"/>
  <c r="Q539" i="1"/>
  <c r="P539" i="1"/>
  <c r="N539" i="1"/>
  <c r="M539" i="1"/>
  <c r="Q674" i="1"/>
  <c r="P674" i="1"/>
  <c r="N674" i="1"/>
  <c r="M674" i="1"/>
  <c r="Q759" i="1"/>
  <c r="P759" i="1"/>
  <c r="N759" i="1"/>
  <c r="M759" i="1"/>
  <c r="N941" i="1"/>
  <c r="P941" i="1"/>
  <c r="M941" i="1"/>
  <c r="Q941" i="1"/>
  <c r="Q23" i="1"/>
  <c r="P23" i="1"/>
  <c r="N23" i="1"/>
  <c r="M23" i="1"/>
  <c r="N155" i="1"/>
  <c r="M155" i="1"/>
  <c r="Q155" i="1"/>
  <c r="P155" i="1"/>
  <c r="Q93" i="1"/>
  <c r="P93" i="1"/>
  <c r="M93" i="1"/>
  <c r="N93" i="1"/>
  <c r="P345" i="1"/>
  <c r="M345" i="1"/>
  <c r="N345" i="1"/>
  <c r="Q345" i="1"/>
  <c r="N495" i="1"/>
  <c r="M495" i="1"/>
  <c r="P495" i="1"/>
  <c r="Q495" i="1"/>
  <c r="P288" i="1"/>
  <c r="Q288" i="1"/>
  <c r="N288" i="1"/>
  <c r="M288" i="1"/>
  <c r="N591" i="1"/>
  <c r="M591" i="1"/>
  <c r="Q591" i="1"/>
  <c r="P591" i="1"/>
  <c r="Q523" i="1"/>
  <c r="M523" i="1"/>
  <c r="N523" i="1"/>
  <c r="P523" i="1"/>
  <c r="Q829" i="1"/>
  <c r="N829" i="1"/>
  <c r="M829" i="1"/>
  <c r="P829" i="1"/>
  <c r="N928" i="1"/>
  <c r="Q928" i="1"/>
  <c r="M928" i="1"/>
  <c r="P928" i="1"/>
  <c r="P901" i="1"/>
  <c r="M901" i="1"/>
  <c r="Q901" i="1"/>
  <c r="N901" i="1"/>
  <c r="P12" i="1"/>
  <c r="Q12" i="1"/>
  <c r="N12" i="1"/>
  <c r="M12" i="1"/>
  <c r="P135" i="1"/>
  <c r="N135" i="1"/>
  <c r="M135" i="1"/>
  <c r="Q135" i="1"/>
  <c r="Q362" i="1"/>
  <c r="P362" i="1"/>
  <c r="N362" i="1"/>
  <c r="M362" i="1"/>
  <c r="N401" i="1"/>
  <c r="M401" i="1"/>
  <c r="Q401" i="1"/>
  <c r="P401" i="1"/>
  <c r="Q258" i="1"/>
  <c r="M258" i="1"/>
  <c r="P258" i="1"/>
  <c r="N258" i="1"/>
  <c r="Q365" i="1"/>
  <c r="P365" i="1"/>
  <c r="N365" i="1"/>
  <c r="M365" i="1"/>
  <c r="P614" i="1"/>
  <c r="N614" i="1"/>
  <c r="Q614" i="1"/>
  <c r="M614" i="1"/>
  <c r="P750" i="1"/>
  <c r="N750" i="1"/>
  <c r="M750" i="1"/>
  <c r="Q750" i="1"/>
  <c r="Q842" i="1"/>
  <c r="P842" i="1"/>
  <c r="N842" i="1"/>
  <c r="M842" i="1"/>
  <c r="Q950" i="1"/>
  <c r="N950" i="1"/>
  <c r="P950" i="1"/>
  <c r="M950" i="1"/>
  <c r="N969" i="1"/>
  <c r="M969" i="1"/>
  <c r="Q969" i="1"/>
  <c r="P969" i="1"/>
  <c r="N199" i="1"/>
  <c r="M199" i="1"/>
  <c r="Q199" i="1"/>
  <c r="P199" i="1"/>
  <c r="Q57" i="1"/>
  <c r="P57" i="1"/>
  <c r="N57" i="1"/>
  <c r="M57" i="1"/>
  <c r="N250" i="1"/>
  <c r="M250" i="1"/>
  <c r="P250" i="1"/>
  <c r="Q250" i="1"/>
  <c r="M324" i="1"/>
  <c r="P324" i="1"/>
  <c r="Q324" i="1"/>
  <c r="N324" i="1"/>
  <c r="M350" i="1"/>
  <c r="Q350" i="1"/>
  <c r="P350" i="1"/>
  <c r="N350" i="1"/>
  <c r="N479" i="1"/>
  <c r="M479" i="1"/>
  <c r="Q479" i="1"/>
  <c r="P479" i="1"/>
  <c r="Q577" i="1"/>
  <c r="P577" i="1"/>
  <c r="N577" i="1"/>
  <c r="M577" i="1"/>
  <c r="N731" i="1"/>
  <c r="Q731" i="1"/>
  <c r="P731" i="1"/>
  <c r="M731" i="1"/>
  <c r="P837" i="1"/>
  <c r="N837" i="1"/>
  <c r="Q837" i="1"/>
  <c r="M837" i="1"/>
  <c r="Q692" i="1"/>
  <c r="P692" i="1"/>
  <c r="M692" i="1"/>
  <c r="N692" i="1"/>
  <c r="Q960" i="1"/>
  <c r="P960" i="1"/>
  <c r="N960" i="1"/>
  <c r="M960" i="1"/>
  <c r="N134" i="1"/>
  <c r="M134" i="1"/>
  <c r="Q134" i="1"/>
  <c r="P134" i="1"/>
  <c r="P375" i="1"/>
  <c r="N375" i="1"/>
  <c r="M375" i="1"/>
  <c r="Q375" i="1"/>
  <c r="Q373" i="1"/>
  <c r="M373" i="1"/>
  <c r="P373" i="1"/>
  <c r="N373" i="1"/>
  <c r="Q357" i="1"/>
  <c r="P357" i="1"/>
  <c r="N357" i="1"/>
  <c r="M357" i="1"/>
  <c r="P595" i="1"/>
  <c r="Q595" i="1"/>
  <c r="N595" i="1"/>
  <c r="M595" i="1"/>
  <c r="Q475" i="1"/>
  <c r="N475" i="1"/>
  <c r="M475" i="1"/>
  <c r="P475" i="1"/>
  <c r="N719" i="1"/>
  <c r="M719" i="1"/>
  <c r="Q719" i="1"/>
  <c r="P719" i="1"/>
  <c r="Q644" i="1"/>
  <c r="M644" i="1"/>
  <c r="P644" i="1"/>
  <c r="N644" i="1"/>
  <c r="P907" i="1"/>
  <c r="N907" i="1"/>
  <c r="M907" i="1"/>
  <c r="Q907" i="1"/>
  <c r="M954" i="1"/>
  <c r="Q954" i="1"/>
  <c r="N954" i="1"/>
  <c r="P954" i="1"/>
  <c r="Q7" i="1"/>
  <c r="M7" i="1"/>
  <c r="P7" i="1"/>
  <c r="N7" i="1"/>
  <c r="P106" i="1"/>
  <c r="N106" i="1"/>
  <c r="M106" i="1"/>
  <c r="Q106" i="1"/>
  <c r="P254" i="1"/>
  <c r="N254" i="1"/>
  <c r="Q254" i="1"/>
  <c r="M254" i="1"/>
  <c r="P386" i="1"/>
  <c r="Q386" i="1"/>
  <c r="N386" i="1"/>
  <c r="M386" i="1"/>
  <c r="Q533" i="1"/>
  <c r="P533" i="1"/>
  <c r="M533" i="1"/>
  <c r="N533" i="1"/>
  <c r="Q541" i="1"/>
  <c r="P541" i="1"/>
  <c r="N541" i="1"/>
  <c r="M541" i="1"/>
  <c r="N747" i="1"/>
  <c r="Q747" i="1"/>
  <c r="P747" i="1"/>
  <c r="M747" i="1"/>
  <c r="Q808" i="1"/>
  <c r="P808" i="1"/>
  <c r="N808" i="1"/>
  <c r="M808" i="1"/>
  <c r="Q908" i="1"/>
  <c r="M908" i="1"/>
  <c r="P908" i="1"/>
  <c r="N908" i="1"/>
  <c r="N14" i="1"/>
  <c r="M14" i="1"/>
  <c r="Q14" i="1"/>
  <c r="P14" i="1"/>
  <c r="N99" i="1"/>
  <c r="M99" i="1"/>
  <c r="Q99" i="1"/>
  <c r="P99" i="1"/>
  <c r="Q110" i="1"/>
  <c r="P110" i="1"/>
  <c r="N110" i="1"/>
  <c r="M110" i="1"/>
  <c r="P344" i="1"/>
  <c r="M344" i="1"/>
  <c r="N344" i="1"/>
  <c r="Q344" i="1"/>
  <c r="P272" i="1"/>
  <c r="Q272" i="1"/>
  <c r="N272" i="1"/>
  <c r="M272" i="1"/>
  <c r="Q416" i="1"/>
  <c r="N416" i="1"/>
  <c r="M416" i="1"/>
  <c r="P416" i="1"/>
  <c r="N540" i="1"/>
  <c r="M540" i="1"/>
  <c r="Q540" i="1"/>
  <c r="P540" i="1"/>
  <c r="M572" i="1"/>
  <c r="Q572" i="1"/>
  <c r="N572" i="1"/>
  <c r="P572" i="1"/>
  <c r="P795" i="1"/>
  <c r="N795" i="1"/>
  <c r="M795" i="1"/>
  <c r="Q795" i="1"/>
  <c r="M127" i="1"/>
  <c r="Q127" i="1"/>
  <c r="P127" i="1"/>
  <c r="N127" i="1"/>
  <c r="Q68" i="1"/>
  <c r="P68" i="1"/>
  <c r="N68" i="1"/>
  <c r="M68" i="1"/>
  <c r="Q104" i="1"/>
  <c r="P104" i="1"/>
  <c r="N104" i="1"/>
  <c r="M104" i="1"/>
  <c r="N265" i="1"/>
  <c r="M265" i="1"/>
  <c r="Q265" i="1"/>
  <c r="P265" i="1"/>
  <c r="N422" i="1"/>
  <c r="Q422" i="1"/>
  <c r="M422" i="1"/>
  <c r="P422" i="1"/>
  <c r="P396" i="1"/>
  <c r="N396" i="1"/>
  <c r="M396" i="1"/>
  <c r="Q396" i="1"/>
  <c r="N604" i="1"/>
  <c r="M604" i="1"/>
  <c r="P604" i="1"/>
  <c r="Q604" i="1"/>
  <c r="N562" i="1"/>
  <c r="Q562" i="1"/>
  <c r="P562" i="1"/>
  <c r="M562" i="1"/>
  <c r="M809" i="1"/>
  <c r="Q809" i="1"/>
  <c r="P809" i="1"/>
  <c r="N809" i="1"/>
  <c r="P867" i="1"/>
  <c r="M867" i="1"/>
  <c r="N867" i="1"/>
  <c r="Q867" i="1"/>
  <c r="N933" i="1"/>
  <c r="M933" i="1"/>
  <c r="Q933" i="1"/>
  <c r="P933" i="1"/>
  <c r="Q38" i="1"/>
  <c r="P38" i="1"/>
  <c r="N38" i="1"/>
  <c r="M38" i="1"/>
  <c r="P169" i="1"/>
  <c r="N169" i="1"/>
  <c r="M169" i="1"/>
  <c r="Q169" i="1"/>
  <c r="N249" i="1"/>
  <c r="Q249" i="1"/>
  <c r="P249" i="1"/>
  <c r="M249" i="1"/>
  <c r="Q390" i="1"/>
  <c r="P390" i="1"/>
  <c r="N390" i="1"/>
  <c r="M390" i="1"/>
  <c r="M263" i="1"/>
  <c r="P263" i="1"/>
  <c r="N263" i="1"/>
  <c r="Q263" i="1"/>
  <c r="Q397" i="1"/>
  <c r="P397" i="1"/>
  <c r="N397" i="1"/>
  <c r="M397" i="1"/>
  <c r="Q652" i="1"/>
  <c r="P652" i="1"/>
  <c r="N652" i="1"/>
  <c r="M652" i="1"/>
  <c r="N752" i="1"/>
  <c r="Q752" i="1"/>
  <c r="P752" i="1"/>
  <c r="M752" i="1"/>
  <c r="Q918" i="1"/>
  <c r="N918" i="1"/>
  <c r="P918" i="1"/>
  <c r="M918" i="1"/>
  <c r="Q966" i="1"/>
  <c r="N966" i="1"/>
  <c r="P966" i="1"/>
  <c r="M966" i="1"/>
  <c r="Q39" i="1"/>
  <c r="P39" i="1"/>
  <c r="N39" i="1"/>
  <c r="M39" i="1"/>
  <c r="M11" i="1"/>
  <c r="N11" i="1"/>
  <c r="Q11" i="1"/>
  <c r="P11" i="1"/>
  <c r="Q191" i="1"/>
  <c r="P191" i="1"/>
  <c r="N191" i="1"/>
  <c r="M191" i="1"/>
  <c r="N247" i="1"/>
  <c r="P247" i="1"/>
  <c r="Q247" i="1"/>
  <c r="M247" i="1"/>
  <c r="Q326" i="1"/>
  <c r="M326" i="1"/>
  <c r="P326" i="1"/>
  <c r="N326" i="1"/>
  <c r="N404" i="1"/>
  <c r="M404" i="1"/>
  <c r="Q404" i="1"/>
  <c r="P404" i="1"/>
  <c r="P565" i="1"/>
  <c r="N565" i="1"/>
  <c r="M565" i="1"/>
  <c r="Q565" i="1"/>
  <c r="N632" i="1"/>
  <c r="M632" i="1"/>
  <c r="P632" i="1"/>
  <c r="Q632" i="1"/>
  <c r="N744" i="1"/>
  <c r="M744" i="1"/>
  <c r="Q744" i="1"/>
  <c r="P744" i="1"/>
  <c r="M615" i="1"/>
  <c r="Q615" i="1"/>
  <c r="P615" i="1"/>
  <c r="N615" i="1"/>
  <c r="Q815" i="1"/>
  <c r="P815" i="1"/>
  <c r="N815" i="1"/>
  <c r="M815" i="1"/>
  <c r="Q880" i="1"/>
  <c r="N880" i="1"/>
  <c r="M880" i="1"/>
  <c r="P880" i="1"/>
  <c r="Q2" i="1"/>
  <c r="P2" i="1"/>
  <c r="N2" i="1"/>
  <c r="M2" i="1"/>
  <c r="Q223" i="1"/>
  <c r="P223" i="1"/>
  <c r="N223" i="1"/>
  <c r="M223" i="1"/>
  <c r="Q448" i="1"/>
  <c r="P448" i="1"/>
  <c r="N448" i="1"/>
  <c r="M448" i="1"/>
  <c r="Q447" i="1"/>
  <c r="P447" i="1"/>
  <c r="N447" i="1"/>
  <c r="M447" i="1"/>
  <c r="P610" i="1"/>
  <c r="N610" i="1"/>
  <c r="Q610" i="1"/>
  <c r="M610" i="1"/>
  <c r="Q640" i="1"/>
  <c r="P640" i="1"/>
  <c r="N640" i="1"/>
  <c r="M640" i="1"/>
  <c r="Q758" i="1"/>
  <c r="P758" i="1"/>
  <c r="N758" i="1"/>
  <c r="M758" i="1"/>
  <c r="Q723" i="1"/>
  <c r="P723" i="1"/>
  <c r="M723" i="1"/>
  <c r="N723" i="1"/>
  <c r="P874" i="1"/>
  <c r="N874" i="1"/>
  <c r="M874" i="1"/>
  <c r="Q874" i="1"/>
  <c r="P968" i="1"/>
  <c r="N968" i="1"/>
  <c r="Q968" i="1"/>
  <c r="M968" i="1"/>
  <c r="N148" i="1"/>
  <c r="M148" i="1"/>
  <c r="Q148" i="1"/>
  <c r="P148" i="1"/>
  <c r="Q165" i="1"/>
  <c r="P165" i="1"/>
  <c r="N165" i="1"/>
  <c r="M165" i="1"/>
  <c r="Q112" i="1"/>
  <c r="M112" i="1"/>
  <c r="P112" i="1"/>
  <c r="N112" i="1"/>
  <c r="Q583" i="1"/>
  <c r="P583" i="1"/>
  <c r="M583" i="1"/>
  <c r="N583" i="1"/>
  <c r="N538" i="1"/>
  <c r="P538" i="1"/>
  <c r="M538" i="1"/>
  <c r="Q538" i="1"/>
  <c r="N588" i="1"/>
  <c r="M588" i="1"/>
  <c r="Q588" i="1"/>
  <c r="P588" i="1"/>
  <c r="M847" i="1"/>
  <c r="Q847" i="1"/>
  <c r="P847" i="1"/>
  <c r="N847" i="1"/>
  <c r="Q676" i="1"/>
  <c r="P676" i="1"/>
  <c r="M676" i="1"/>
  <c r="N676" i="1"/>
  <c r="M899" i="1"/>
  <c r="Q899" i="1"/>
  <c r="N899" i="1"/>
  <c r="P899" i="1"/>
  <c r="N75" i="1"/>
  <c r="M75" i="1"/>
  <c r="Q75" i="1"/>
  <c r="P75" i="1"/>
  <c r="N40" i="1"/>
  <c r="M40" i="1"/>
  <c r="Q40" i="1"/>
  <c r="P40" i="1"/>
  <c r="N182" i="1"/>
  <c r="M182" i="1"/>
  <c r="Q182" i="1"/>
  <c r="P182" i="1"/>
  <c r="Q125" i="1"/>
  <c r="P125" i="1"/>
  <c r="N125" i="1"/>
  <c r="M125" i="1"/>
  <c r="P304" i="1"/>
  <c r="Q304" i="1"/>
  <c r="M304" i="1"/>
  <c r="N304" i="1"/>
  <c r="N524" i="1"/>
  <c r="M524" i="1"/>
  <c r="P524" i="1"/>
  <c r="Q524" i="1"/>
  <c r="Q567" i="1"/>
  <c r="P567" i="1"/>
  <c r="N567" i="1"/>
  <c r="M567" i="1"/>
  <c r="Q690" i="1"/>
  <c r="P690" i="1"/>
  <c r="N690" i="1"/>
  <c r="M690" i="1"/>
  <c r="N818" i="1"/>
  <c r="M818" i="1"/>
  <c r="Q818" i="1"/>
  <c r="P818" i="1"/>
  <c r="Q911" i="1"/>
  <c r="M911" i="1"/>
  <c r="P911" i="1"/>
  <c r="N911" i="1"/>
  <c r="P28" i="1"/>
  <c r="N28" i="1"/>
  <c r="M28" i="1"/>
  <c r="Q28" i="1"/>
  <c r="Q83" i="1"/>
  <c r="P83" i="1"/>
  <c r="N83" i="1"/>
  <c r="M83" i="1"/>
  <c r="P151" i="1"/>
  <c r="N151" i="1"/>
  <c r="M151" i="1"/>
  <c r="Q151" i="1"/>
  <c r="Q189" i="1"/>
  <c r="P189" i="1"/>
  <c r="N189" i="1"/>
  <c r="M189" i="1"/>
  <c r="M309" i="1"/>
  <c r="Q309" i="1"/>
  <c r="P309" i="1"/>
  <c r="N309" i="1"/>
  <c r="N593" i="1"/>
  <c r="M593" i="1"/>
  <c r="P593" i="1"/>
  <c r="Q593" i="1"/>
  <c r="N569" i="1"/>
  <c r="M569" i="1"/>
  <c r="Q569" i="1"/>
  <c r="P569" i="1"/>
  <c r="P638" i="1"/>
  <c r="Q638" i="1"/>
  <c r="M638" i="1"/>
  <c r="N638" i="1"/>
  <c r="M801" i="1"/>
  <c r="N801" i="1"/>
  <c r="P801" i="1"/>
  <c r="Q801" i="1"/>
  <c r="Q797" i="1"/>
  <c r="M797" i="1"/>
  <c r="P797" i="1"/>
  <c r="N797" i="1"/>
  <c r="N989" i="1"/>
  <c r="Q989" i="1"/>
  <c r="M989" i="1"/>
  <c r="P989" i="1"/>
  <c r="N33" i="1"/>
  <c r="Q33" i="1"/>
  <c r="P33" i="1"/>
  <c r="M33" i="1"/>
  <c r="N241" i="1"/>
  <c r="M241" i="1"/>
  <c r="Q241" i="1"/>
  <c r="P241" i="1"/>
  <c r="M382" i="1"/>
  <c r="P382" i="1"/>
  <c r="N382" i="1"/>
  <c r="Q382" i="1"/>
  <c r="M398" i="1"/>
  <c r="Q398" i="1"/>
  <c r="N398" i="1"/>
  <c r="P398" i="1"/>
  <c r="M414" i="1"/>
  <c r="Q414" i="1"/>
  <c r="P414" i="1"/>
  <c r="N414" i="1"/>
  <c r="N499" i="1"/>
  <c r="M499" i="1"/>
  <c r="Q499" i="1"/>
  <c r="P499" i="1"/>
  <c r="M643" i="1"/>
  <c r="Q643" i="1"/>
  <c r="P643" i="1"/>
  <c r="N643" i="1"/>
  <c r="Q781" i="1"/>
  <c r="P781" i="1"/>
  <c r="N781" i="1"/>
  <c r="M781" i="1"/>
  <c r="Q779" i="1"/>
  <c r="P779" i="1"/>
  <c r="N779" i="1"/>
  <c r="M779" i="1"/>
  <c r="N868" i="1"/>
  <c r="Q868" i="1"/>
  <c r="M868" i="1"/>
  <c r="P868" i="1"/>
  <c r="Q4" i="1"/>
  <c r="P4" i="1"/>
  <c r="N4" i="1"/>
  <c r="M4" i="1"/>
  <c r="N139" i="1"/>
  <c r="M139" i="1"/>
  <c r="Q139" i="1"/>
  <c r="P139" i="1"/>
  <c r="N283" i="1"/>
  <c r="M283" i="1"/>
  <c r="Q283" i="1"/>
  <c r="P283" i="1"/>
  <c r="P266" i="1"/>
  <c r="N266" i="1"/>
  <c r="M266" i="1"/>
  <c r="Q266" i="1"/>
  <c r="P545" i="1"/>
  <c r="Q545" i="1"/>
  <c r="N545" i="1"/>
  <c r="M545" i="1"/>
  <c r="Q548" i="1"/>
  <c r="N548" i="1"/>
  <c r="M548" i="1"/>
  <c r="P548" i="1"/>
  <c r="Q573" i="1"/>
  <c r="P573" i="1"/>
  <c r="M573" i="1"/>
  <c r="N573" i="1"/>
  <c r="Q507" i="1"/>
  <c r="N507" i="1"/>
  <c r="M507" i="1"/>
  <c r="P507" i="1"/>
  <c r="Q792" i="1"/>
  <c r="P792" i="1"/>
  <c r="N792" i="1"/>
  <c r="M792" i="1"/>
  <c r="M631" i="1"/>
  <c r="Q631" i="1"/>
  <c r="P631" i="1"/>
  <c r="N631" i="1"/>
  <c r="M917" i="1"/>
  <c r="P917" i="1"/>
  <c r="N917" i="1"/>
  <c r="Q917" i="1"/>
  <c r="N965" i="1"/>
  <c r="M965" i="1"/>
  <c r="Q965" i="1"/>
  <c r="P965" i="1"/>
  <c r="Q251" i="1"/>
  <c r="P251" i="1"/>
  <c r="N251" i="1"/>
  <c r="M251" i="1"/>
  <c r="N231" i="1"/>
  <c r="Q231" i="1"/>
  <c r="P231" i="1"/>
  <c r="M231" i="1"/>
  <c r="P328" i="1"/>
  <c r="N328" i="1"/>
  <c r="M328" i="1"/>
  <c r="Q328" i="1"/>
  <c r="P482" i="1"/>
  <c r="N482" i="1"/>
  <c r="Q482" i="1"/>
  <c r="M482" i="1"/>
  <c r="M463" i="1"/>
  <c r="Q463" i="1"/>
  <c r="P463" i="1"/>
  <c r="N463" i="1"/>
  <c r="Q675" i="1"/>
  <c r="N675" i="1"/>
  <c r="P675" i="1"/>
  <c r="M675" i="1"/>
  <c r="M767" i="1"/>
  <c r="P767" i="1"/>
  <c r="Q767" i="1"/>
  <c r="N767" i="1"/>
  <c r="Q733" i="1"/>
  <c r="P733" i="1"/>
  <c r="N733" i="1"/>
  <c r="M733" i="1"/>
  <c r="Q905" i="1"/>
  <c r="P905" i="1"/>
  <c r="N905" i="1"/>
  <c r="M905" i="1"/>
  <c r="P972" i="1"/>
  <c r="N972" i="1"/>
  <c r="M972" i="1"/>
  <c r="Q972" i="1"/>
  <c r="Q252" i="1"/>
  <c r="P252" i="1"/>
  <c r="N252" i="1"/>
  <c r="M252" i="1"/>
  <c r="Q238" i="1"/>
  <c r="P238" i="1"/>
  <c r="N238" i="1"/>
  <c r="M238" i="1"/>
  <c r="N299" i="1"/>
  <c r="M299" i="1"/>
  <c r="Q299" i="1"/>
  <c r="P299" i="1"/>
  <c r="M325" i="1"/>
  <c r="N325" i="1"/>
  <c r="P325" i="1"/>
  <c r="Q325" i="1"/>
  <c r="N527" i="1"/>
  <c r="M527" i="1"/>
  <c r="Q527" i="1"/>
  <c r="P527" i="1"/>
  <c r="Q657" i="1"/>
  <c r="P657" i="1"/>
  <c r="N657" i="1"/>
  <c r="M657" i="1"/>
  <c r="P876" i="1"/>
  <c r="M876" i="1"/>
  <c r="Q876" i="1"/>
  <c r="N876" i="1"/>
  <c r="Q756" i="1"/>
  <c r="M756" i="1"/>
  <c r="P756" i="1"/>
  <c r="N756" i="1"/>
  <c r="Q955" i="1"/>
  <c r="P955" i="1"/>
  <c r="M955" i="1"/>
  <c r="N955" i="1"/>
  <c r="N82" i="1"/>
  <c r="M82" i="1"/>
  <c r="Q82" i="1"/>
  <c r="P82" i="1"/>
  <c r="N78" i="1"/>
  <c r="M78" i="1"/>
  <c r="Q78" i="1"/>
  <c r="P78" i="1"/>
  <c r="Q394" i="1"/>
  <c r="P394" i="1"/>
  <c r="N394" i="1"/>
  <c r="M394" i="1"/>
  <c r="Q275" i="1"/>
  <c r="P275" i="1"/>
  <c r="N275" i="1"/>
  <c r="M275" i="1"/>
  <c r="P320" i="1"/>
  <c r="Q320" i="1"/>
  <c r="M320" i="1"/>
  <c r="N320" i="1"/>
  <c r="Q529" i="1"/>
  <c r="M529" i="1"/>
  <c r="N529" i="1"/>
  <c r="P529" i="1"/>
  <c r="Q549" i="1"/>
  <c r="P549" i="1"/>
  <c r="M549" i="1"/>
  <c r="N549" i="1"/>
  <c r="Q536" i="1"/>
  <c r="P536" i="1"/>
  <c r="M536" i="1"/>
  <c r="N536" i="1"/>
  <c r="M785" i="1"/>
  <c r="Q785" i="1"/>
  <c r="P785" i="1"/>
  <c r="N785" i="1"/>
  <c r="N840" i="1"/>
  <c r="M840" i="1"/>
  <c r="Q840" i="1"/>
  <c r="P840" i="1"/>
  <c r="N17" i="1"/>
  <c r="Q17" i="1"/>
  <c r="P17" i="1"/>
  <c r="M17" i="1"/>
  <c r="N91" i="1"/>
  <c r="M91" i="1"/>
  <c r="Q91" i="1"/>
  <c r="P91" i="1"/>
  <c r="Q212" i="1"/>
  <c r="P212" i="1"/>
  <c r="M212" i="1"/>
  <c r="N212" i="1"/>
  <c r="Q232" i="1"/>
  <c r="N232" i="1"/>
  <c r="M232" i="1"/>
  <c r="P232" i="1"/>
  <c r="N181" i="1"/>
  <c r="M181" i="1"/>
  <c r="Q181" i="1"/>
  <c r="P181" i="1"/>
  <c r="N544" i="1"/>
  <c r="Q544" i="1"/>
  <c r="P544" i="1"/>
  <c r="M544" i="1"/>
  <c r="Q611" i="1"/>
  <c r="P611" i="1"/>
  <c r="M611" i="1"/>
  <c r="N611" i="1"/>
  <c r="Q472" i="1"/>
  <c r="P472" i="1"/>
  <c r="M472" i="1"/>
  <c r="N472" i="1"/>
  <c r="P827" i="1"/>
  <c r="N827" i="1"/>
  <c r="M827" i="1"/>
  <c r="Q827" i="1"/>
  <c r="M727" i="1"/>
  <c r="N727" i="1"/>
  <c r="Q727" i="1"/>
  <c r="P727" i="1"/>
  <c r="P979" i="1"/>
  <c r="M979" i="1"/>
  <c r="N979" i="1"/>
  <c r="Q979" i="1"/>
  <c r="Q67" i="1"/>
  <c r="P67" i="1"/>
  <c r="N67" i="1"/>
  <c r="M67" i="1"/>
  <c r="N18" i="1"/>
  <c r="M18" i="1"/>
  <c r="Q18" i="1"/>
  <c r="P18" i="1"/>
  <c r="P236" i="1"/>
  <c r="M236" i="1"/>
  <c r="Q236" i="1"/>
  <c r="N236" i="1"/>
  <c r="Q315" i="1"/>
  <c r="P315" i="1"/>
  <c r="N315" i="1"/>
  <c r="M315" i="1"/>
  <c r="N353" i="1"/>
  <c r="M353" i="1"/>
  <c r="Q353" i="1"/>
  <c r="P353" i="1"/>
  <c r="N513" i="1"/>
  <c r="P513" i="1"/>
  <c r="M513" i="1"/>
  <c r="Q513" i="1"/>
  <c r="P646" i="1"/>
  <c r="N646" i="1"/>
  <c r="M646" i="1"/>
  <c r="Q646" i="1"/>
  <c r="Q749" i="1"/>
  <c r="P749" i="1"/>
  <c r="N749" i="1"/>
  <c r="M749" i="1"/>
  <c r="M888" i="1"/>
  <c r="Q888" i="1"/>
  <c r="P888" i="1"/>
  <c r="N888" i="1"/>
  <c r="Q991" i="1"/>
  <c r="M991" i="1"/>
  <c r="P991" i="1"/>
  <c r="N991" i="1"/>
  <c r="P20" i="1"/>
  <c r="N20" i="1"/>
  <c r="M20" i="1"/>
  <c r="Q20" i="1"/>
  <c r="Q187" i="1"/>
  <c r="P187" i="1"/>
  <c r="N187" i="1"/>
  <c r="M187" i="1"/>
  <c r="N214" i="1"/>
  <c r="M214" i="1"/>
  <c r="P214" i="1"/>
  <c r="Q214" i="1"/>
  <c r="N340" i="1"/>
  <c r="M340" i="1"/>
  <c r="P340" i="1"/>
  <c r="Q340" i="1"/>
  <c r="N245" i="1"/>
  <c r="M245" i="1"/>
  <c r="Q245" i="1"/>
  <c r="P245" i="1"/>
  <c r="N462" i="1"/>
  <c r="Q462" i="1"/>
  <c r="P462" i="1"/>
  <c r="M462" i="1"/>
  <c r="N761" i="1"/>
  <c r="M761" i="1"/>
  <c r="P761" i="1"/>
  <c r="Q761" i="1"/>
  <c r="Q552" i="1"/>
  <c r="P552" i="1"/>
  <c r="N552" i="1"/>
  <c r="M552" i="1"/>
  <c r="N925" i="1"/>
  <c r="P925" i="1"/>
  <c r="M925" i="1"/>
  <c r="Q925" i="1"/>
  <c r="Q743" i="1"/>
  <c r="P743" i="1"/>
  <c r="N743" i="1"/>
  <c r="M743" i="1"/>
  <c r="Q939" i="1"/>
  <c r="P939" i="1"/>
  <c r="N939" i="1"/>
  <c r="M939" i="1"/>
  <c r="M8" i="1"/>
  <c r="Q8" i="1"/>
  <c r="P8" i="1"/>
  <c r="N8" i="1"/>
  <c r="Q168" i="1"/>
  <c r="P168" i="1"/>
  <c r="N168" i="1"/>
  <c r="M168" i="1"/>
  <c r="Q166" i="1"/>
  <c r="N166" i="1"/>
  <c r="M166" i="1"/>
  <c r="P166" i="1"/>
  <c r="P389" i="1"/>
  <c r="Q389" i="1"/>
  <c r="M389" i="1"/>
  <c r="N389" i="1"/>
  <c r="M424" i="1"/>
  <c r="P424" i="1"/>
  <c r="N424" i="1"/>
  <c r="Q424" i="1"/>
  <c r="Q599" i="1"/>
  <c r="P599" i="1"/>
  <c r="N599" i="1"/>
  <c r="M599" i="1"/>
  <c r="M642" i="1"/>
  <c r="N642" i="1"/>
  <c r="P642" i="1"/>
  <c r="Q642" i="1"/>
  <c r="M590" i="1"/>
  <c r="Q590" i="1"/>
  <c r="P590" i="1"/>
  <c r="N590" i="1"/>
  <c r="Q711" i="1"/>
  <c r="P711" i="1"/>
  <c r="N711" i="1"/>
  <c r="M711" i="1"/>
  <c r="P924" i="1"/>
  <c r="Q924" i="1"/>
  <c r="M924" i="1"/>
  <c r="N924" i="1"/>
  <c r="P52" i="1"/>
  <c r="Q52" i="1"/>
  <c r="N52" i="1"/>
  <c r="M52" i="1"/>
  <c r="Q149" i="1"/>
  <c r="P149" i="1"/>
  <c r="N149" i="1"/>
  <c r="M149" i="1"/>
  <c r="M261" i="1"/>
  <c r="P261" i="1"/>
  <c r="Q261" i="1"/>
  <c r="N261" i="1"/>
  <c r="P351" i="1"/>
  <c r="M351" i="1"/>
  <c r="Q351" i="1"/>
  <c r="N351" i="1"/>
  <c r="Q534" i="1"/>
  <c r="M534" i="1"/>
  <c r="N534" i="1"/>
  <c r="P534" i="1"/>
  <c r="P355" i="1"/>
  <c r="M355" i="1"/>
  <c r="N355" i="1"/>
  <c r="Q355" i="1"/>
  <c r="Q605" i="1"/>
  <c r="N605" i="1"/>
  <c r="M605" i="1"/>
  <c r="P605" i="1"/>
  <c r="Q520" i="1"/>
  <c r="P520" i="1"/>
  <c r="N520" i="1"/>
  <c r="M520" i="1"/>
  <c r="M817" i="1"/>
  <c r="P817" i="1"/>
  <c r="N817" i="1"/>
  <c r="Q817" i="1"/>
  <c r="Q707" i="1"/>
  <c r="P707" i="1"/>
  <c r="M707" i="1"/>
  <c r="N707" i="1"/>
  <c r="N992" i="1"/>
  <c r="Q992" i="1"/>
  <c r="M992" i="1"/>
  <c r="P992" i="1"/>
  <c r="N962" i="1"/>
  <c r="M962" i="1"/>
  <c r="Q962" i="1"/>
  <c r="P962" i="1"/>
  <c r="P25" i="1"/>
  <c r="N25" i="1"/>
  <c r="Q25" i="1"/>
  <c r="M25" i="1"/>
  <c r="N360" i="1"/>
  <c r="M360" i="1"/>
  <c r="Q360" i="1"/>
  <c r="P360" i="1"/>
  <c r="P295" i="1"/>
  <c r="M295" i="1"/>
  <c r="Q295" i="1"/>
  <c r="N295" i="1"/>
  <c r="N511" i="1"/>
  <c r="M511" i="1"/>
  <c r="P511" i="1"/>
  <c r="Q511" i="1"/>
  <c r="Q557" i="1"/>
  <c r="M557" i="1"/>
  <c r="P557" i="1"/>
  <c r="N557" i="1"/>
  <c r="Q504" i="1"/>
  <c r="P504" i="1"/>
  <c r="N504" i="1"/>
  <c r="M504" i="1"/>
  <c r="M789" i="1"/>
  <c r="Q789" i="1"/>
  <c r="P789" i="1"/>
  <c r="N789" i="1"/>
  <c r="P869" i="1"/>
  <c r="M869" i="1"/>
  <c r="N869" i="1"/>
  <c r="Q869" i="1"/>
  <c r="N895" i="1"/>
  <c r="M895" i="1"/>
  <c r="P895" i="1"/>
  <c r="Q895" i="1"/>
  <c r="P994" i="1"/>
  <c r="N994" i="1"/>
  <c r="M994" i="1"/>
  <c r="Q994" i="1"/>
  <c r="Q121" i="1"/>
  <c r="P121" i="1"/>
  <c r="N121" i="1"/>
  <c r="M121" i="1"/>
  <c r="N240" i="1"/>
  <c r="M240" i="1"/>
  <c r="Q240" i="1"/>
  <c r="P240" i="1"/>
  <c r="P406" i="1"/>
  <c r="M406" i="1"/>
  <c r="Q406" i="1"/>
  <c r="N406" i="1"/>
  <c r="Q453" i="1"/>
  <c r="M453" i="1"/>
  <c r="N453" i="1"/>
  <c r="P453" i="1"/>
  <c r="Q435" i="1"/>
  <c r="P435" i="1"/>
  <c r="N435" i="1"/>
  <c r="M435" i="1"/>
  <c r="N620" i="1"/>
  <c r="M620" i="1"/>
  <c r="Q620" i="1"/>
  <c r="P620" i="1"/>
  <c r="N831" i="1"/>
  <c r="Q831" i="1"/>
  <c r="P831" i="1"/>
  <c r="M831" i="1"/>
  <c r="Q828" i="1"/>
  <c r="N828" i="1"/>
  <c r="M828" i="1"/>
  <c r="P828" i="1"/>
  <c r="P963" i="1"/>
  <c r="M963" i="1"/>
  <c r="Q963" i="1"/>
  <c r="N963" i="1"/>
  <c r="Q108" i="1"/>
  <c r="P108" i="1"/>
  <c r="N108" i="1"/>
  <c r="M108" i="1"/>
  <c r="N94" i="1"/>
  <c r="M94" i="1"/>
  <c r="Q94" i="1"/>
  <c r="P94" i="1"/>
  <c r="N289" i="1"/>
  <c r="M289" i="1"/>
  <c r="Q289" i="1"/>
  <c r="P289" i="1"/>
  <c r="Q323" i="1"/>
  <c r="N323" i="1"/>
  <c r="M323" i="1"/>
  <c r="P323" i="1"/>
  <c r="Q285" i="1"/>
  <c r="P285" i="1"/>
  <c r="N285" i="1"/>
  <c r="M285" i="1"/>
  <c r="M457" i="1"/>
  <c r="P457" i="1"/>
  <c r="N457" i="1"/>
  <c r="Q457" i="1"/>
  <c r="M496" i="1"/>
  <c r="N496" i="1"/>
  <c r="P496" i="1"/>
  <c r="Q496" i="1"/>
  <c r="Q687" i="1"/>
  <c r="P687" i="1"/>
  <c r="M687" i="1"/>
  <c r="N687" i="1"/>
  <c r="N825" i="1"/>
  <c r="M825" i="1"/>
  <c r="Q825" i="1"/>
  <c r="P825" i="1"/>
  <c r="N852" i="1"/>
  <c r="Q852" i="1"/>
  <c r="M852" i="1"/>
  <c r="P852" i="1"/>
  <c r="M88" i="1"/>
  <c r="Q88" i="1"/>
  <c r="P88" i="1"/>
  <c r="N88" i="1"/>
  <c r="N34" i="1"/>
  <c r="M34" i="1"/>
  <c r="Q34" i="1"/>
  <c r="P34" i="1"/>
  <c r="Q235" i="1"/>
  <c r="P235" i="1"/>
  <c r="N235" i="1"/>
  <c r="M235" i="1"/>
  <c r="Q144" i="1"/>
  <c r="N144" i="1"/>
  <c r="M144" i="1"/>
  <c r="P144" i="1"/>
  <c r="Q210" i="1"/>
  <c r="N210" i="1"/>
  <c r="M210" i="1"/>
  <c r="P210" i="1"/>
  <c r="Q339" i="1"/>
  <c r="P339" i="1"/>
  <c r="N339" i="1"/>
  <c r="M339" i="1"/>
  <c r="M626" i="1"/>
  <c r="P626" i="1"/>
  <c r="Q626" i="1"/>
  <c r="N626" i="1"/>
  <c r="Q627" i="1"/>
  <c r="P627" i="1"/>
  <c r="N627" i="1"/>
  <c r="M627" i="1"/>
  <c r="Q806" i="1"/>
  <c r="M806" i="1"/>
  <c r="P806" i="1"/>
  <c r="N806" i="1"/>
  <c r="Q803" i="1"/>
  <c r="P803" i="1"/>
  <c r="N803" i="1"/>
  <c r="M803" i="1"/>
  <c r="Q943" i="1"/>
  <c r="M943" i="1"/>
  <c r="P943" i="1"/>
  <c r="N943" i="1"/>
  <c r="Q64" i="1"/>
  <c r="P64" i="1"/>
  <c r="N64" i="1"/>
  <c r="M64" i="1"/>
  <c r="N186" i="1"/>
  <c r="M186" i="1"/>
  <c r="P186" i="1"/>
  <c r="Q186" i="1"/>
  <c r="Q10" i="1"/>
  <c r="M10" i="1"/>
  <c r="P10" i="1"/>
  <c r="N10" i="1"/>
  <c r="M173" i="1"/>
  <c r="Q173" i="1"/>
  <c r="P173" i="1"/>
  <c r="N173" i="1"/>
  <c r="Q441" i="1"/>
  <c r="P441" i="1"/>
  <c r="N441" i="1"/>
  <c r="M441" i="1"/>
  <c r="N720" i="1"/>
  <c r="M720" i="1"/>
  <c r="Q720" i="1"/>
  <c r="P720" i="1"/>
  <c r="Q665" i="1"/>
  <c r="N665" i="1"/>
  <c r="M665" i="1"/>
  <c r="P665" i="1"/>
  <c r="Q587" i="1"/>
  <c r="N587" i="1"/>
  <c r="M587" i="1"/>
  <c r="P587" i="1"/>
  <c r="Q772" i="1"/>
  <c r="P772" i="1"/>
  <c r="N772" i="1"/>
  <c r="M772" i="1"/>
  <c r="Q893" i="1"/>
  <c r="P893" i="1"/>
  <c r="M893" i="1"/>
  <c r="N893" i="1"/>
  <c r="P3" i="1"/>
  <c r="N3" i="1"/>
  <c r="M3" i="1"/>
  <c r="Q3" i="1"/>
  <c r="P152" i="1"/>
  <c r="N152" i="1"/>
  <c r="M152" i="1"/>
  <c r="Q152" i="1"/>
  <c r="N176" i="1"/>
  <c r="M176" i="1"/>
  <c r="Q176" i="1"/>
  <c r="P176" i="1"/>
  <c r="P115" i="1"/>
  <c r="N115" i="1"/>
  <c r="M115" i="1"/>
  <c r="Q115" i="1"/>
  <c r="Q312" i="1"/>
  <c r="P312" i="1"/>
  <c r="M312" i="1"/>
  <c r="N312" i="1"/>
  <c r="Q419" i="1"/>
  <c r="N419" i="1"/>
  <c r="P419" i="1"/>
  <c r="M419" i="1"/>
  <c r="M560" i="1"/>
  <c r="N560" i="1"/>
  <c r="Q560" i="1"/>
  <c r="P560" i="1"/>
  <c r="Q637" i="1"/>
  <c r="N637" i="1"/>
  <c r="M637" i="1"/>
  <c r="P637" i="1"/>
  <c r="Q584" i="1"/>
  <c r="P584" i="1"/>
  <c r="N584" i="1"/>
  <c r="M584" i="1"/>
  <c r="Q764" i="1"/>
  <c r="P764" i="1"/>
  <c r="N764" i="1"/>
  <c r="M764" i="1"/>
  <c r="P906" i="1"/>
  <c r="N906" i="1"/>
  <c r="M906" i="1"/>
  <c r="Q906" i="1"/>
  <c r="P36" i="1"/>
  <c r="Q36" i="1"/>
  <c r="N36" i="1"/>
  <c r="M36" i="1"/>
  <c r="N192" i="1"/>
  <c r="M192" i="1"/>
  <c r="Q192" i="1"/>
  <c r="P192" i="1"/>
  <c r="P359" i="1"/>
  <c r="N359" i="1"/>
  <c r="Q359" i="1"/>
  <c r="M359" i="1"/>
  <c r="Q255" i="1"/>
  <c r="P255" i="1"/>
  <c r="N255" i="1"/>
  <c r="M255" i="1"/>
  <c r="M537" i="1"/>
  <c r="N537" i="1"/>
  <c r="Q537" i="1"/>
  <c r="P537" i="1"/>
  <c r="N551" i="1"/>
  <c r="P551" i="1"/>
  <c r="Q551" i="1"/>
  <c r="M551" i="1"/>
  <c r="N636" i="1"/>
  <c r="M636" i="1"/>
  <c r="P636" i="1"/>
  <c r="Q636" i="1"/>
  <c r="Q639" i="1"/>
  <c r="N639" i="1"/>
  <c r="P639" i="1"/>
  <c r="M639" i="1"/>
  <c r="N879" i="1"/>
  <c r="Q879" i="1"/>
  <c r="P879" i="1"/>
  <c r="M879" i="1"/>
  <c r="M897" i="1"/>
  <c r="N897" i="1"/>
  <c r="Q897" i="1"/>
  <c r="P897" i="1"/>
  <c r="M1001" i="1"/>
  <c r="Q1001" i="1"/>
  <c r="P1001" i="1"/>
  <c r="N1001" i="1"/>
  <c r="P123" i="1"/>
  <c r="N123" i="1"/>
  <c r="M123" i="1"/>
  <c r="Q123" i="1"/>
  <c r="N209" i="1"/>
  <c r="Q209" i="1"/>
  <c r="P209" i="1"/>
  <c r="M209" i="1"/>
  <c r="M438" i="1"/>
  <c r="Q438" i="1"/>
  <c r="P438" i="1"/>
  <c r="N438" i="1"/>
  <c r="N385" i="1"/>
  <c r="M385" i="1"/>
  <c r="Q385" i="1"/>
  <c r="P385" i="1"/>
  <c r="Q429" i="1"/>
  <c r="P429" i="1"/>
  <c r="N429" i="1"/>
  <c r="M429" i="1"/>
  <c r="N669" i="1"/>
  <c r="M669" i="1"/>
  <c r="P669" i="1"/>
  <c r="Q669" i="1"/>
  <c r="M677" i="1"/>
  <c r="Q677" i="1"/>
  <c r="P677" i="1"/>
  <c r="N677" i="1"/>
  <c r="P855" i="1"/>
  <c r="M855" i="1"/>
  <c r="Q855" i="1"/>
  <c r="N855" i="1"/>
  <c r="N932" i="1"/>
  <c r="M932" i="1"/>
  <c r="Q932" i="1"/>
  <c r="P932" i="1"/>
  <c r="M171" i="1"/>
  <c r="Q171" i="1"/>
  <c r="P171" i="1"/>
  <c r="N171" i="1"/>
  <c r="N202" i="1"/>
  <c r="M202" i="1"/>
  <c r="Q202" i="1"/>
  <c r="P202" i="1"/>
  <c r="Q291" i="1"/>
  <c r="M291" i="1"/>
  <c r="P291" i="1"/>
  <c r="N291" i="1"/>
  <c r="P329" i="1"/>
  <c r="M329" i="1"/>
  <c r="N329" i="1"/>
  <c r="Q329" i="1"/>
  <c r="Q301" i="1"/>
  <c r="M301" i="1"/>
  <c r="P301" i="1"/>
  <c r="N301" i="1"/>
  <c r="Q621" i="1"/>
  <c r="P621" i="1"/>
  <c r="M621" i="1"/>
  <c r="N621" i="1"/>
  <c r="P596" i="1"/>
  <c r="M596" i="1"/>
  <c r="N596" i="1"/>
  <c r="Q596" i="1"/>
  <c r="N714" i="1"/>
  <c r="M714" i="1"/>
  <c r="Q714" i="1"/>
  <c r="P714" i="1"/>
  <c r="P666" i="1"/>
  <c r="Q666" i="1"/>
  <c r="N666" i="1"/>
  <c r="M666" i="1"/>
  <c r="Q861" i="1"/>
  <c r="P861" i="1"/>
  <c r="N861" i="1"/>
  <c r="M861" i="1"/>
  <c r="Q95" i="1"/>
  <c r="P95" i="1"/>
  <c r="N95" i="1"/>
  <c r="M95" i="1"/>
  <c r="N69" i="1"/>
  <c r="M69" i="1"/>
  <c r="Q69" i="1"/>
  <c r="P69" i="1"/>
  <c r="Q259" i="1"/>
  <c r="P259" i="1"/>
  <c r="N259" i="1"/>
  <c r="M259" i="1"/>
  <c r="Q160" i="1"/>
  <c r="P160" i="1"/>
  <c r="M160" i="1"/>
  <c r="N160" i="1"/>
  <c r="Q303" i="1"/>
  <c r="N303" i="1"/>
  <c r="M303" i="1"/>
  <c r="P303" i="1"/>
  <c r="Q371" i="1"/>
  <c r="M371" i="1"/>
  <c r="N371" i="1"/>
  <c r="P371" i="1"/>
  <c r="M489" i="1"/>
  <c r="Q489" i="1"/>
  <c r="P489" i="1"/>
  <c r="N489" i="1"/>
  <c r="N722" i="1"/>
  <c r="M722" i="1"/>
  <c r="Q722" i="1"/>
  <c r="P722" i="1"/>
  <c r="Q753" i="1"/>
  <c r="P753" i="1"/>
  <c r="M753" i="1"/>
  <c r="N753" i="1"/>
  <c r="N849" i="1"/>
  <c r="M849" i="1"/>
  <c r="Q849" i="1"/>
  <c r="P849" i="1"/>
  <c r="P944" i="1"/>
  <c r="N944" i="1"/>
  <c r="M944" i="1"/>
  <c r="Q944" i="1"/>
  <c r="Q412" i="1"/>
  <c r="N412" i="1"/>
  <c r="P412" i="1"/>
  <c r="M412" i="1"/>
  <c r="P101" i="1"/>
  <c r="N101" i="1"/>
  <c r="M101" i="1"/>
  <c r="Q101" i="1"/>
  <c r="Q42" i="1"/>
  <c r="N42" i="1"/>
  <c r="M42" i="1"/>
  <c r="P42" i="1"/>
  <c r="Q271" i="1"/>
  <c r="P271" i="1"/>
  <c r="N271" i="1"/>
  <c r="M271" i="1"/>
  <c r="M332" i="1"/>
  <c r="N332" i="1"/>
  <c r="Q332" i="1"/>
  <c r="P332" i="1"/>
  <c r="N459" i="1"/>
  <c r="P459" i="1"/>
  <c r="Q459" i="1"/>
  <c r="M459" i="1"/>
  <c r="N510" i="1"/>
  <c r="Q510" i="1"/>
  <c r="P510" i="1"/>
  <c r="M510" i="1"/>
  <c r="M704" i="1"/>
  <c r="P704" i="1"/>
  <c r="N704" i="1"/>
  <c r="Q704" i="1"/>
  <c r="Q851" i="1"/>
  <c r="N851" i="1"/>
  <c r="P851" i="1"/>
  <c r="M851" i="1"/>
  <c r="Q894" i="1"/>
  <c r="P894" i="1"/>
  <c r="N894" i="1"/>
  <c r="M894" i="1"/>
  <c r="Q54" i="1"/>
  <c r="P54" i="1"/>
  <c r="N54" i="1"/>
  <c r="M54" i="1"/>
  <c r="N156" i="1"/>
  <c r="M156" i="1"/>
  <c r="Q156" i="1"/>
  <c r="P156" i="1"/>
  <c r="Q264" i="1"/>
  <c r="P264" i="1"/>
  <c r="M264" i="1"/>
  <c r="N264" i="1"/>
  <c r="N131" i="1"/>
  <c r="M131" i="1"/>
  <c r="Q131" i="1"/>
  <c r="P131" i="1"/>
  <c r="M377" i="1"/>
  <c r="P377" i="1"/>
  <c r="N377" i="1"/>
  <c r="Q377" i="1"/>
  <c r="Q446" i="1"/>
  <c r="N446" i="1"/>
  <c r="P446" i="1"/>
  <c r="M446" i="1"/>
  <c r="N619" i="1"/>
  <c r="Q619" i="1"/>
  <c r="P619" i="1"/>
  <c r="M619" i="1"/>
  <c r="M662" i="1"/>
  <c r="P662" i="1"/>
  <c r="Q662" i="1"/>
  <c r="N662" i="1"/>
  <c r="M613" i="1"/>
  <c r="Q613" i="1"/>
  <c r="P613" i="1"/>
  <c r="N613" i="1"/>
  <c r="Q660" i="1"/>
  <c r="P660" i="1"/>
  <c r="N660" i="1"/>
  <c r="M660" i="1"/>
  <c r="Q832" i="1"/>
  <c r="M832" i="1"/>
  <c r="P832" i="1"/>
  <c r="N832" i="1"/>
  <c r="Q153" i="1"/>
  <c r="P153" i="1"/>
  <c r="M153" i="1"/>
  <c r="N153" i="1"/>
  <c r="N224" i="1"/>
  <c r="M224" i="1"/>
  <c r="Q224" i="1"/>
  <c r="P224" i="1"/>
  <c r="P363" i="1"/>
  <c r="N363" i="1"/>
  <c r="M363" i="1"/>
  <c r="Q363" i="1"/>
  <c r="Q274" i="1"/>
  <c r="P274" i="1"/>
  <c r="M274" i="1"/>
  <c r="N274" i="1"/>
  <c r="N508" i="1"/>
  <c r="M508" i="1"/>
  <c r="Q508" i="1"/>
  <c r="P508" i="1"/>
  <c r="Q697" i="1"/>
  <c r="N697" i="1"/>
  <c r="M697" i="1"/>
  <c r="P697" i="1"/>
  <c r="Q739" i="1"/>
  <c r="P739" i="1"/>
  <c r="N739" i="1"/>
  <c r="M739" i="1"/>
  <c r="Q710" i="1"/>
  <c r="N710" i="1"/>
  <c r="M710" i="1"/>
  <c r="P710" i="1"/>
  <c r="N871" i="1"/>
  <c r="P871" i="1"/>
  <c r="Q871" i="1"/>
  <c r="M871" i="1"/>
  <c r="Q904" i="1"/>
  <c r="N904" i="1"/>
  <c r="P904" i="1"/>
  <c r="M904" i="1"/>
  <c r="Q63" i="1"/>
  <c r="P63" i="1"/>
  <c r="N63" i="1"/>
  <c r="M63" i="1"/>
  <c r="N133" i="1"/>
  <c r="M133" i="1"/>
  <c r="Q133" i="1"/>
  <c r="P133" i="1"/>
  <c r="Q296" i="1"/>
  <c r="P296" i="1"/>
  <c r="M296" i="1"/>
  <c r="N296" i="1"/>
  <c r="N470" i="1"/>
  <c r="M470" i="1"/>
  <c r="Q470" i="1"/>
  <c r="P470" i="1"/>
  <c r="P439" i="1"/>
  <c r="N439" i="1"/>
  <c r="M439" i="1"/>
  <c r="Q439" i="1"/>
  <c r="N578" i="1"/>
  <c r="Q578" i="1"/>
  <c r="P578" i="1"/>
  <c r="M578" i="1"/>
  <c r="Q589" i="1"/>
  <c r="P589" i="1"/>
  <c r="N589" i="1"/>
  <c r="M589" i="1"/>
  <c r="N681" i="1"/>
  <c r="Q681" i="1"/>
  <c r="P681" i="1"/>
  <c r="M681" i="1"/>
  <c r="P936" i="1"/>
  <c r="N936" i="1"/>
  <c r="Q936" i="1"/>
  <c r="M936" i="1"/>
  <c r="Q993" i="1"/>
  <c r="N993" i="1"/>
  <c r="P993" i="1"/>
  <c r="M993" i="1"/>
  <c r="N48" i="1"/>
  <c r="M48" i="1"/>
  <c r="Q48" i="1"/>
  <c r="P48" i="1"/>
  <c r="Q222" i="1"/>
  <c r="P222" i="1"/>
  <c r="N222" i="1"/>
  <c r="M222" i="1"/>
  <c r="N437" i="1"/>
  <c r="Q437" i="1"/>
  <c r="P437" i="1"/>
  <c r="M437" i="1"/>
  <c r="N213" i="1"/>
  <c r="M213" i="1"/>
  <c r="Q213" i="1"/>
  <c r="P213" i="1"/>
  <c r="N443" i="1"/>
  <c r="Q443" i="1"/>
  <c r="P443" i="1"/>
  <c r="M443" i="1"/>
  <c r="P594" i="1"/>
  <c r="N594" i="1"/>
  <c r="Q594" i="1"/>
  <c r="M594" i="1"/>
  <c r="Q624" i="1"/>
  <c r="P624" i="1"/>
  <c r="N624" i="1"/>
  <c r="M624" i="1"/>
  <c r="P630" i="1"/>
  <c r="N630" i="1"/>
  <c r="Q630" i="1"/>
  <c r="M630" i="1"/>
  <c r="Q717" i="1"/>
  <c r="P717" i="1"/>
  <c r="N717" i="1"/>
  <c r="M717" i="1"/>
  <c r="M938" i="1"/>
  <c r="Q938" i="1"/>
  <c r="P938" i="1"/>
  <c r="N938" i="1"/>
  <c r="Q974" i="1"/>
  <c r="P974" i="1"/>
  <c r="N974" i="1"/>
  <c r="M974" i="1"/>
  <c r="Q109" i="1"/>
  <c r="P109" i="1"/>
  <c r="N109" i="1"/>
  <c r="M109" i="1"/>
  <c r="N100" i="1"/>
  <c r="M100" i="1"/>
  <c r="Q100" i="1"/>
  <c r="P100" i="1"/>
  <c r="M273" i="1"/>
  <c r="Q273" i="1"/>
  <c r="P273" i="1"/>
  <c r="N273" i="1"/>
  <c r="M179" i="1"/>
  <c r="N179" i="1"/>
  <c r="Q179" i="1"/>
  <c r="P179" i="1"/>
  <c r="P311" i="1"/>
  <c r="M311" i="1"/>
  <c r="Q311" i="1"/>
  <c r="N311" i="1"/>
  <c r="P403" i="1"/>
  <c r="M403" i="1"/>
  <c r="Q403" i="1"/>
  <c r="N403" i="1"/>
  <c r="N543" i="1"/>
  <c r="M543" i="1"/>
  <c r="P543" i="1"/>
  <c r="Q543" i="1"/>
  <c r="M725" i="1"/>
  <c r="N725" i="1"/>
  <c r="Q725" i="1"/>
  <c r="P725" i="1"/>
  <c r="Q771" i="1"/>
  <c r="P771" i="1"/>
  <c r="N771" i="1"/>
  <c r="M771" i="1"/>
  <c r="Q971" i="1"/>
  <c r="P971" i="1"/>
  <c r="N971" i="1"/>
  <c r="M971" i="1"/>
  <c r="N916" i="1"/>
  <c r="M916" i="1"/>
  <c r="P916" i="1"/>
  <c r="Q916" i="1"/>
  <c r="N53" i="1"/>
  <c r="M53" i="1"/>
  <c r="Q53" i="1"/>
  <c r="P53" i="1"/>
  <c r="Q35" i="1"/>
  <c r="P35" i="1"/>
  <c r="N35" i="1"/>
  <c r="M35" i="1"/>
  <c r="P167" i="1"/>
  <c r="N167" i="1"/>
  <c r="Q167" i="1"/>
  <c r="M167" i="1"/>
  <c r="P391" i="1"/>
  <c r="N391" i="1"/>
  <c r="M391" i="1"/>
  <c r="Q391" i="1"/>
  <c r="N343" i="1"/>
  <c r="Q343" i="1"/>
  <c r="M343" i="1"/>
  <c r="P343" i="1"/>
  <c r="N653" i="1"/>
  <c r="M653" i="1"/>
  <c r="Q653" i="1"/>
  <c r="P653" i="1"/>
  <c r="Q526" i="1"/>
  <c r="N526" i="1"/>
  <c r="P526" i="1"/>
  <c r="M526" i="1"/>
  <c r="Q600" i="1"/>
  <c r="P600" i="1"/>
  <c r="N600" i="1"/>
  <c r="M600" i="1"/>
  <c r="N863" i="1"/>
  <c r="Q863" i="1"/>
  <c r="M863" i="1"/>
  <c r="P863" i="1"/>
  <c r="Q929" i="1"/>
  <c r="M929" i="1"/>
  <c r="P929" i="1"/>
  <c r="N929" i="1"/>
  <c r="Q19" i="1"/>
  <c r="P19" i="1"/>
  <c r="N19" i="1"/>
  <c r="M19" i="1"/>
  <c r="M118" i="1"/>
  <c r="Q118" i="1"/>
  <c r="P118" i="1"/>
  <c r="N118" i="1"/>
  <c r="M392" i="1"/>
  <c r="Q392" i="1"/>
  <c r="P392" i="1"/>
  <c r="N392" i="1"/>
  <c r="N205" i="1"/>
  <c r="M205" i="1"/>
  <c r="P205" i="1"/>
  <c r="Q205" i="1"/>
  <c r="M465" i="1"/>
  <c r="P465" i="1"/>
  <c r="N465" i="1"/>
  <c r="Q465" i="1"/>
  <c r="Q485" i="1"/>
  <c r="P485" i="1"/>
  <c r="N485" i="1"/>
  <c r="M485" i="1"/>
  <c r="Q503" i="1"/>
  <c r="N503" i="1"/>
  <c r="M503" i="1"/>
  <c r="P503" i="1"/>
  <c r="N730" i="1"/>
  <c r="M730" i="1"/>
  <c r="Q730" i="1"/>
  <c r="P730" i="1"/>
  <c r="M645" i="1"/>
  <c r="N645" i="1"/>
  <c r="Q645" i="1"/>
  <c r="P645" i="1"/>
  <c r="P780" i="1"/>
  <c r="N780" i="1"/>
  <c r="Q780" i="1"/>
  <c r="M780" i="1"/>
  <c r="Q870" i="1"/>
  <c r="P870" i="1"/>
  <c r="N870" i="1"/>
  <c r="M870" i="1"/>
  <c r="M72" i="1"/>
  <c r="Q72" i="1"/>
  <c r="P72" i="1"/>
  <c r="N72" i="1"/>
  <c r="N276" i="1"/>
  <c r="M276" i="1"/>
  <c r="Q276" i="1"/>
  <c r="P276" i="1"/>
  <c r="N267" i="1"/>
  <c r="M267" i="1"/>
  <c r="Q267" i="1"/>
  <c r="P267" i="1"/>
  <c r="P407" i="1"/>
  <c r="N407" i="1"/>
  <c r="M407" i="1"/>
  <c r="Q407" i="1"/>
  <c r="N487" i="1"/>
  <c r="M487" i="1"/>
  <c r="P487" i="1"/>
  <c r="Q487" i="1"/>
  <c r="Q570" i="1"/>
  <c r="M570" i="1"/>
  <c r="P570" i="1"/>
  <c r="N570" i="1"/>
  <c r="Q790" i="1"/>
  <c r="P790" i="1"/>
  <c r="N790" i="1"/>
  <c r="M790" i="1"/>
  <c r="Q843" i="1"/>
  <c r="N843" i="1"/>
  <c r="M843" i="1"/>
  <c r="P843" i="1"/>
  <c r="Q791" i="1"/>
  <c r="P791" i="1"/>
  <c r="N791" i="1"/>
  <c r="M791" i="1"/>
  <c r="Q816" i="1"/>
  <c r="P816" i="1"/>
  <c r="N816" i="1"/>
  <c r="M816" i="1"/>
  <c r="Q22" i="1"/>
  <c r="P22" i="1"/>
  <c r="N22" i="1"/>
  <c r="M22" i="1"/>
  <c r="M256" i="1"/>
  <c r="Q256" i="1"/>
  <c r="N256" i="1"/>
  <c r="P256" i="1"/>
  <c r="Q180" i="1"/>
  <c r="P180" i="1"/>
  <c r="N180" i="1"/>
  <c r="M180" i="1"/>
  <c r="Q374" i="1"/>
  <c r="P374" i="1"/>
  <c r="N374" i="1"/>
  <c r="M374" i="1"/>
  <c r="M509" i="1"/>
  <c r="N509" i="1"/>
  <c r="Q509" i="1"/>
  <c r="P509" i="1"/>
  <c r="Q580" i="1"/>
  <c r="P580" i="1"/>
  <c r="N580" i="1"/>
  <c r="M580" i="1"/>
  <c r="N566" i="1"/>
  <c r="M566" i="1"/>
  <c r="P566" i="1"/>
  <c r="Q566" i="1"/>
  <c r="N712" i="1"/>
  <c r="M712" i="1"/>
  <c r="Q712" i="1"/>
  <c r="P712" i="1"/>
  <c r="Q987" i="1"/>
  <c r="P987" i="1"/>
  <c r="M987" i="1"/>
  <c r="N987" i="1"/>
  <c r="Q942" i="1"/>
  <c r="P942" i="1"/>
  <c r="N942" i="1"/>
  <c r="M942" i="1"/>
  <c r="M59" i="1"/>
  <c r="N59" i="1"/>
  <c r="Q59" i="1"/>
  <c r="P59" i="1"/>
  <c r="Q225" i="1"/>
  <c r="P225" i="1"/>
  <c r="N225" i="1"/>
  <c r="M225" i="1"/>
  <c r="N372" i="1"/>
  <c r="M372" i="1"/>
  <c r="Q372" i="1"/>
  <c r="P372" i="1"/>
  <c r="N229" i="1"/>
  <c r="M229" i="1"/>
  <c r="Q229" i="1"/>
  <c r="P229" i="1"/>
  <c r="N497" i="1"/>
  <c r="Q497" i="1"/>
  <c r="P497" i="1"/>
  <c r="M497" i="1"/>
  <c r="N575" i="1"/>
  <c r="M575" i="1"/>
  <c r="P575" i="1"/>
  <c r="Q575" i="1"/>
  <c r="Q659" i="1"/>
  <c r="P659" i="1"/>
  <c r="N659" i="1"/>
  <c r="M659" i="1"/>
  <c r="P718" i="1"/>
  <c r="Q718" i="1"/>
  <c r="N718" i="1"/>
  <c r="M718" i="1"/>
  <c r="N728" i="1"/>
  <c r="M728" i="1"/>
  <c r="Q728" i="1"/>
  <c r="P728" i="1"/>
  <c r="M872" i="1"/>
  <c r="Q872" i="1"/>
  <c r="P872" i="1"/>
  <c r="N872" i="1"/>
  <c r="P111" i="1"/>
  <c r="N111" i="1"/>
  <c r="Q111" i="1"/>
  <c r="M111" i="1"/>
  <c r="Q51" i="1"/>
  <c r="P51" i="1"/>
  <c r="N51" i="1"/>
  <c r="M51" i="1"/>
  <c r="Q87" i="1"/>
  <c r="P87" i="1"/>
  <c r="N87" i="1"/>
  <c r="M87" i="1"/>
  <c r="M243" i="1"/>
  <c r="Q243" i="1"/>
  <c r="P243" i="1"/>
  <c r="N243" i="1"/>
  <c r="Q428" i="1"/>
  <c r="P428" i="1"/>
  <c r="N428" i="1"/>
  <c r="M428" i="1"/>
  <c r="Q442" i="1"/>
  <c r="P442" i="1"/>
  <c r="M442" i="1"/>
  <c r="N442" i="1"/>
  <c r="P612" i="1"/>
  <c r="N612" i="1"/>
  <c r="M612" i="1"/>
  <c r="Q612" i="1"/>
  <c r="N735" i="1"/>
  <c r="M735" i="1"/>
  <c r="Q735" i="1"/>
  <c r="P735" i="1"/>
  <c r="Q673" i="1"/>
  <c r="P673" i="1"/>
  <c r="N673" i="1"/>
  <c r="M673" i="1"/>
  <c r="M846" i="1"/>
  <c r="Q846" i="1"/>
  <c r="P846" i="1"/>
  <c r="N846" i="1"/>
  <c r="P996" i="1"/>
  <c r="M996" i="1"/>
  <c r="Q996" i="1"/>
  <c r="N996" i="1"/>
  <c r="M27" i="1"/>
  <c r="N27" i="1"/>
  <c r="P27" i="1"/>
  <c r="Q27" i="1"/>
  <c r="M102" i="1"/>
  <c r="N102" i="1"/>
  <c r="Q102" i="1"/>
  <c r="P102" i="1"/>
  <c r="P136" i="1"/>
  <c r="N136" i="1"/>
  <c r="M136" i="1"/>
  <c r="Q136" i="1"/>
  <c r="M337" i="1"/>
  <c r="P337" i="1"/>
  <c r="N337" i="1"/>
  <c r="Q337" i="1"/>
  <c r="Q418" i="1"/>
  <c r="P418" i="1"/>
  <c r="N418" i="1"/>
  <c r="M418" i="1"/>
  <c r="Q586" i="1"/>
  <c r="M586" i="1"/>
  <c r="P586" i="1"/>
  <c r="N586" i="1"/>
  <c r="Q491" i="1"/>
  <c r="P491" i="1"/>
  <c r="N491" i="1"/>
  <c r="M491" i="1"/>
  <c r="P810" i="1"/>
  <c r="Q810" i="1"/>
  <c r="N810" i="1"/>
  <c r="M810" i="1"/>
  <c r="N949" i="1"/>
  <c r="M949" i="1"/>
  <c r="P949" i="1"/>
  <c r="Q949" i="1"/>
  <c r="P784" i="1"/>
  <c r="N784" i="1"/>
  <c r="Q784" i="1"/>
  <c r="M784" i="1"/>
  <c r="Q79" i="1"/>
  <c r="P79" i="1"/>
  <c r="N79" i="1"/>
  <c r="M79" i="1"/>
  <c r="N129" i="1"/>
  <c r="M129" i="1"/>
  <c r="Q129" i="1"/>
  <c r="P129" i="1"/>
  <c r="M120" i="1"/>
  <c r="Q120" i="1"/>
  <c r="P120" i="1"/>
  <c r="N120" i="1"/>
  <c r="M237" i="1"/>
  <c r="P237" i="1"/>
  <c r="N237" i="1"/>
  <c r="Q237" i="1"/>
  <c r="Q402" i="1"/>
  <c r="P402" i="1"/>
  <c r="M402" i="1"/>
  <c r="N402" i="1"/>
  <c r="Q400" i="1"/>
  <c r="P400" i="1"/>
  <c r="N400" i="1"/>
  <c r="M400" i="1"/>
  <c r="M505" i="1"/>
  <c r="P505" i="1"/>
  <c r="Q505" i="1"/>
  <c r="N505" i="1"/>
  <c r="N699" i="1"/>
  <c r="Q699" i="1"/>
  <c r="P699" i="1"/>
  <c r="M699" i="1"/>
  <c r="Q658" i="1"/>
  <c r="P658" i="1"/>
  <c r="N658" i="1"/>
  <c r="M658" i="1"/>
  <c r="P859" i="1"/>
  <c r="M859" i="1"/>
  <c r="Q859" i="1"/>
  <c r="N859" i="1"/>
  <c r="P952" i="1"/>
  <c r="N952" i="1"/>
  <c r="Q952" i="1"/>
  <c r="M952" i="1"/>
  <c r="N132" i="1"/>
  <c r="M132" i="1"/>
  <c r="Q132" i="1"/>
  <c r="P132" i="1"/>
  <c r="Q174" i="1"/>
  <c r="P174" i="1"/>
  <c r="M174" i="1"/>
  <c r="N174" i="1"/>
  <c r="N305" i="1"/>
  <c r="M305" i="1"/>
  <c r="Q305" i="1"/>
  <c r="P305" i="1"/>
  <c r="M444" i="1"/>
  <c r="Q444" i="1"/>
  <c r="P444" i="1"/>
  <c r="N444" i="1"/>
  <c r="N458" i="1"/>
  <c r="Q458" i="1"/>
  <c r="P458" i="1"/>
  <c r="M458" i="1"/>
  <c r="N667" i="1"/>
  <c r="M667" i="1"/>
  <c r="Q667" i="1"/>
  <c r="P667" i="1"/>
  <c r="M693" i="1"/>
  <c r="P693" i="1"/>
  <c r="N693" i="1"/>
  <c r="Q693" i="1"/>
  <c r="M770" i="1"/>
  <c r="Q770" i="1"/>
  <c r="P770" i="1"/>
  <c r="N770" i="1"/>
  <c r="Q834" i="1"/>
  <c r="P834" i="1"/>
  <c r="N834" i="1"/>
  <c r="M834" i="1"/>
  <c r="P915" i="1"/>
  <c r="M915" i="1"/>
  <c r="N915" i="1"/>
  <c r="Q915" i="1"/>
  <c r="Q47" i="1"/>
  <c r="P47" i="1"/>
  <c r="N47" i="1"/>
  <c r="M47" i="1"/>
  <c r="Q55" i="1"/>
  <c r="P55" i="1"/>
  <c r="N55" i="1"/>
  <c r="M55" i="1"/>
  <c r="Q58" i="1"/>
  <c r="N58" i="1"/>
  <c r="M58" i="1"/>
  <c r="P58" i="1"/>
  <c r="N383" i="1"/>
  <c r="M383" i="1"/>
  <c r="P383" i="1"/>
  <c r="Q383" i="1"/>
  <c r="M440" i="1"/>
  <c r="N440" i="1"/>
  <c r="Q440" i="1"/>
  <c r="P440" i="1"/>
  <c r="P461" i="1"/>
  <c r="N461" i="1"/>
  <c r="M461" i="1"/>
  <c r="Q461" i="1"/>
  <c r="M609" i="1"/>
  <c r="N609" i="1"/>
  <c r="Q609" i="1"/>
  <c r="P609" i="1"/>
  <c r="P702" i="1"/>
  <c r="Q702" i="1"/>
  <c r="N702" i="1"/>
  <c r="M702" i="1"/>
  <c r="M881" i="1"/>
  <c r="N881" i="1"/>
  <c r="Q881" i="1"/>
  <c r="P881" i="1"/>
  <c r="Q958" i="1"/>
  <c r="P958" i="1"/>
  <c r="N958" i="1"/>
  <c r="M958" i="1"/>
  <c r="P97" i="1"/>
  <c r="N97" i="1"/>
  <c r="Q97" i="1"/>
  <c r="M97" i="1"/>
  <c r="N316" i="1"/>
  <c r="M316" i="1"/>
  <c r="Q316" i="1"/>
  <c r="P316" i="1"/>
  <c r="M286" i="1"/>
  <c r="Q286" i="1"/>
  <c r="P286" i="1"/>
  <c r="N286" i="1"/>
  <c r="M268" i="1"/>
  <c r="Q268" i="1"/>
  <c r="P268" i="1"/>
  <c r="N268" i="1"/>
  <c r="M521" i="1"/>
  <c r="Q521" i="1"/>
  <c r="N521" i="1"/>
  <c r="P521" i="1"/>
  <c r="Q625" i="1"/>
  <c r="P625" i="1"/>
  <c r="N625" i="1"/>
  <c r="M625" i="1"/>
  <c r="P734" i="1"/>
  <c r="Q734" i="1"/>
  <c r="N734" i="1"/>
  <c r="M734" i="1"/>
  <c r="P794" i="1"/>
  <c r="M794" i="1"/>
  <c r="Q794" i="1"/>
  <c r="N794" i="1"/>
  <c r="M830" i="1"/>
  <c r="N830" i="1"/>
  <c r="P830" i="1"/>
  <c r="Q830" i="1"/>
  <c r="P892" i="1"/>
  <c r="Q892" i="1"/>
  <c r="M892" i="1"/>
  <c r="N892" i="1"/>
  <c r="N89" i="1"/>
  <c r="M89" i="1"/>
  <c r="Q89" i="1"/>
  <c r="P89" i="1"/>
  <c r="Q219" i="1"/>
  <c r="P219" i="1"/>
  <c r="M219" i="1"/>
  <c r="N219" i="1"/>
  <c r="N292" i="1"/>
  <c r="Q292" i="1"/>
  <c r="P292" i="1"/>
  <c r="M292" i="1"/>
  <c r="Q141" i="1"/>
  <c r="P141" i="1"/>
  <c r="N141" i="1"/>
  <c r="M141" i="1"/>
  <c r="M431" i="1"/>
  <c r="Q431" i="1"/>
  <c r="P431" i="1"/>
  <c r="N431" i="1"/>
  <c r="Q469" i="1"/>
  <c r="M469" i="1"/>
  <c r="N469" i="1"/>
  <c r="P469" i="1"/>
  <c r="N648" i="1"/>
  <c r="M648" i="1"/>
  <c r="Q648" i="1"/>
  <c r="P648" i="1"/>
  <c r="Q737" i="1"/>
  <c r="P737" i="1"/>
  <c r="M737" i="1"/>
  <c r="N737" i="1"/>
  <c r="Q841" i="1"/>
  <c r="P841" i="1"/>
  <c r="M841" i="1"/>
  <c r="N841" i="1"/>
  <c r="Q853" i="1"/>
  <c r="P853" i="1"/>
  <c r="M853" i="1"/>
  <c r="N853" i="1"/>
  <c r="Q977" i="1"/>
  <c r="M977" i="1"/>
  <c r="N977" i="1"/>
  <c r="P977" i="1"/>
  <c r="P96" i="1"/>
  <c r="N96" i="1"/>
  <c r="M96" i="1"/>
  <c r="Q96" i="1"/>
  <c r="P172" i="1"/>
  <c r="N172" i="1"/>
  <c r="Q172" i="1"/>
  <c r="M172" i="1"/>
  <c r="N217" i="1"/>
  <c r="Q217" i="1"/>
  <c r="P217" i="1"/>
  <c r="M217" i="1"/>
  <c r="P330" i="1"/>
  <c r="N330" i="1"/>
  <c r="M330" i="1"/>
  <c r="Q330" i="1"/>
  <c r="Q427" i="1"/>
  <c r="N427" i="1"/>
  <c r="P427" i="1"/>
  <c r="M427" i="1"/>
  <c r="M553" i="1"/>
  <c r="Q553" i="1"/>
  <c r="P553" i="1"/>
  <c r="N553" i="1"/>
  <c r="M746" i="1"/>
  <c r="N746" i="1"/>
  <c r="Q746" i="1"/>
  <c r="P746" i="1"/>
  <c r="P821" i="1"/>
  <c r="N821" i="1"/>
  <c r="M821" i="1"/>
  <c r="Q821" i="1"/>
  <c r="P856" i="1"/>
  <c r="M856" i="1"/>
  <c r="N856" i="1"/>
  <c r="Q856" i="1"/>
  <c r="N900" i="1"/>
  <c r="M900" i="1"/>
  <c r="P900" i="1"/>
  <c r="Q900" i="1"/>
  <c r="Q130" i="1"/>
  <c r="P130" i="1"/>
  <c r="M130" i="1"/>
  <c r="N130" i="1"/>
  <c r="N124" i="1"/>
  <c r="M124" i="1"/>
  <c r="Q124" i="1"/>
  <c r="P124" i="1"/>
  <c r="Q90" i="1"/>
  <c r="P90" i="1"/>
  <c r="N90" i="1"/>
  <c r="M90" i="1"/>
  <c r="Q157" i="1"/>
  <c r="P157" i="1"/>
  <c r="N157" i="1"/>
  <c r="M157" i="1"/>
  <c r="N484" i="1"/>
  <c r="Q484" i="1"/>
  <c r="P484" i="1"/>
  <c r="M484" i="1"/>
  <c r="Q413" i="1"/>
  <c r="P413" i="1"/>
  <c r="M413" i="1"/>
  <c r="N413" i="1"/>
  <c r="P654" i="1"/>
  <c r="N654" i="1"/>
  <c r="Q654" i="1"/>
  <c r="M654" i="1"/>
  <c r="N683" i="1"/>
  <c r="M683" i="1"/>
  <c r="Q683" i="1"/>
  <c r="P683" i="1"/>
  <c r="M793" i="1"/>
  <c r="P793" i="1"/>
  <c r="N793" i="1"/>
  <c r="Q793" i="1"/>
  <c r="Q838" i="1"/>
  <c r="P838" i="1"/>
  <c r="N838" i="1"/>
  <c r="M838" i="1"/>
  <c r="N882" i="1"/>
  <c r="Q882" i="1"/>
  <c r="P882" i="1"/>
  <c r="M882" i="1"/>
  <c r="P81" i="1"/>
  <c r="N81" i="1"/>
  <c r="M81" i="1"/>
  <c r="Q81" i="1"/>
  <c r="N260" i="1"/>
  <c r="M260" i="1"/>
  <c r="P260" i="1"/>
  <c r="Q260" i="1"/>
  <c r="M163" i="1"/>
  <c r="Q163" i="1"/>
  <c r="P163" i="1"/>
  <c r="N163" i="1"/>
  <c r="P423" i="1"/>
  <c r="N423" i="1"/>
  <c r="Q423" i="1"/>
  <c r="M423" i="1"/>
  <c r="N486" i="1"/>
  <c r="M486" i="1"/>
  <c r="P486" i="1"/>
  <c r="Q486" i="1"/>
  <c r="N672" i="1"/>
  <c r="M672" i="1"/>
  <c r="Q672" i="1"/>
  <c r="P672" i="1"/>
  <c r="N608" i="1"/>
  <c r="M608" i="1"/>
  <c r="Q608" i="1"/>
  <c r="P608" i="1"/>
  <c r="M650" i="1"/>
  <c r="Q650" i="1"/>
  <c r="P650" i="1"/>
  <c r="N650" i="1"/>
  <c r="Q740" i="1"/>
  <c r="N740" i="1"/>
  <c r="M740" i="1"/>
  <c r="P740" i="1"/>
  <c r="Q975" i="1"/>
  <c r="M975" i="1"/>
  <c r="P975" i="1"/>
  <c r="N975" i="1"/>
  <c r="Q60" i="1"/>
  <c r="P60" i="1"/>
  <c r="N60" i="1"/>
  <c r="M60" i="1"/>
  <c r="Q56" i="1"/>
  <c r="N56" i="1"/>
  <c r="M56" i="1"/>
  <c r="P56" i="1"/>
  <c r="N233" i="1"/>
  <c r="Q233" i="1"/>
  <c r="P233" i="1"/>
  <c r="M233" i="1"/>
  <c r="N436" i="1"/>
  <c r="M436" i="1"/>
  <c r="Q436" i="1"/>
  <c r="P436" i="1"/>
  <c r="N460" i="1"/>
  <c r="Q460" i="1"/>
  <c r="M460" i="1"/>
  <c r="P460" i="1"/>
  <c r="P602" i="1"/>
  <c r="Q602" i="1"/>
  <c r="N602" i="1"/>
  <c r="M602" i="1"/>
  <c r="N574" i="1"/>
  <c r="M574" i="1"/>
  <c r="P574" i="1"/>
  <c r="Q574" i="1"/>
  <c r="N884" i="1"/>
  <c r="M884" i="1"/>
  <c r="Q884" i="1"/>
  <c r="P884" i="1"/>
  <c r="P858" i="1"/>
  <c r="Q858" i="1"/>
  <c r="N858" i="1"/>
  <c r="M858" i="1"/>
  <c r="P914" i="1"/>
  <c r="Q914" i="1"/>
  <c r="N914" i="1"/>
  <c r="M914" i="1"/>
  <c r="N161" i="1"/>
  <c r="M161" i="1"/>
  <c r="Q161" i="1"/>
  <c r="P161" i="1"/>
  <c r="Q177" i="1"/>
  <c r="P177" i="1"/>
  <c r="N177" i="1"/>
  <c r="M177" i="1"/>
  <c r="N200" i="1"/>
  <c r="M200" i="1"/>
  <c r="Q200" i="1"/>
  <c r="P200" i="1"/>
  <c r="P395" i="1"/>
  <c r="N395" i="1"/>
  <c r="M395" i="1"/>
  <c r="Q395" i="1"/>
  <c r="P514" i="1"/>
  <c r="N514" i="1"/>
  <c r="M514" i="1"/>
  <c r="Q514" i="1"/>
  <c r="N480" i="1"/>
  <c r="M480" i="1"/>
  <c r="Q480" i="1"/>
  <c r="P480" i="1"/>
  <c r="M601" i="1"/>
  <c r="P601" i="1"/>
  <c r="N601" i="1"/>
  <c r="Q601" i="1"/>
  <c r="Q769" i="1"/>
  <c r="P769" i="1"/>
  <c r="M769" i="1"/>
  <c r="N769" i="1"/>
  <c r="M844" i="1"/>
  <c r="Q844" i="1"/>
  <c r="P844" i="1"/>
  <c r="N844" i="1"/>
  <c r="N903" i="1"/>
  <c r="Q903" i="1"/>
  <c r="P903" i="1"/>
  <c r="M903" i="1"/>
  <c r="Q913" i="1"/>
  <c r="P913" i="1"/>
  <c r="M913" i="1"/>
  <c r="N913" i="1"/>
  <c r="P65" i="1"/>
  <c r="N65" i="1"/>
  <c r="M65" i="1"/>
  <c r="Q65" i="1"/>
  <c r="Q84" i="1"/>
  <c r="P84" i="1"/>
  <c r="N84" i="1"/>
  <c r="M84" i="1"/>
  <c r="Q183" i="1"/>
  <c r="P183" i="1"/>
  <c r="N183" i="1"/>
  <c r="M183" i="1"/>
  <c r="M430" i="1"/>
  <c r="P430" i="1"/>
  <c r="Q430" i="1"/>
  <c r="N430" i="1"/>
  <c r="Q310" i="1"/>
  <c r="P310" i="1"/>
  <c r="N310" i="1"/>
  <c r="M310" i="1"/>
  <c r="N476" i="1"/>
  <c r="M476" i="1"/>
  <c r="P476" i="1"/>
  <c r="Q476" i="1"/>
  <c r="N651" i="1"/>
  <c r="M651" i="1"/>
  <c r="Q651" i="1"/>
  <c r="P651" i="1"/>
  <c r="N726" i="1"/>
  <c r="M726" i="1"/>
  <c r="Q726" i="1"/>
  <c r="P726" i="1"/>
  <c r="M807" i="1"/>
  <c r="N807" i="1"/>
  <c r="Q807" i="1"/>
  <c r="P807" i="1"/>
  <c r="P839" i="1"/>
  <c r="N839" i="1"/>
  <c r="M839" i="1"/>
  <c r="Q839" i="1"/>
  <c r="P890" i="1"/>
  <c r="Q890" i="1"/>
  <c r="N890" i="1"/>
  <c r="M890" i="1"/>
  <c r="P114" i="1"/>
  <c r="N114" i="1"/>
  <c r="M114" i="1"/>
  <c r="Q114" i="1"/>
  <c r="Q307" i="1"/>
  <c r="N307" i="1"/>
  <c r="M307" i="1"/>
  <c r="P307" i="1"/>
  <c r="Q248" i="1"/>
  <c r="P248" i="1"/>
  <c r="N248" i="1"/>
  <c r="M248" i="1"/>
  <c r="N516" i="1"/>
  <c r="M516" i="1"/>
  <c r="Q516" i="1"/>
  <c r="P516" i="1"/>
  <c r="Q352" i="1"/>
  <c r="N352" i="1"/>
  <c r="M352" i="1"/>
  <c r="P352" i="1"/>
  <c r="Q689" i="1"/>
  <c r="P689" i="1"/>
  <c r="M689" i="1"/>
  <c r="N689" i="1"/>
  <c r="M679" i="1"/>
  <c r="N679" i="1"/>
  <c r="P679" i="1"/>
  <c r="Q679" i="1"/>
  <c r="N696" i="1"/>
  <c r="M696" i="1"/>
  <c r="Q696" i="1"/>
  <c r="P696" i="1"/>
  <c r="Q835" i="1"/>
  <c r="P835" i="1"/>
  <c r="N835" i="1"/>
  <c r="M835" i="1"/>
  <c r="P891" i="1"/>
  <c r="N891" i="1"/>
  <c r="M891" i="1"/>
  <c r="Q891" i="1"/>
  <c r="N164" i="1"/>
  <c r="M164" i="1"/>
  <c r="Q164" i="1"/>
  <c r="P164" i="1"/>
  <c r="N62" i="1"/>
  <c r="M62" i="1"/>
  <c r="Q62" i="1"/>
  <c r="P62" i="1"/>
  <c r="Q277" i="1"/>
  <c r="P277" i="1"/>
  <c r="M277" i="1"/>
  <c r="N277" i="1"/>
  <c r="P279" i="1"/>
  <c r="M279" i="1"/>
  <c r="Q279" i="1"/>
  <c r="N279" i="1"/>
  <c r="P262" i="1"/>
  <c r="N262" i="1"/>
  <c r="Q262" i="1"/>
  <c r="M262" i="1"/>
  <c r="M559" i="1"/>
  <c r="P559" i="1"/>
  <c r="N559" i="1"/>
  <c r="Q559" i="1"/>
  <c r="P606" i="1"/>
  <c r="M606" i="1"/>
  <c r="Q606" i="1"/>
  <c r="N606" i="1"/>
  <c r="M768" i="1"/>
  <c r="Q768" i="1"/>
  <c r="P768" i="1"/>
  <c r="N768" i="1"/>
  <c r="Q967" i="1"/>
  <c r="P967" i="1"/>
  <c r="N967" i="1"/>
  <c r="M967" i="1"/>
  <c r="N930" i="1"/>
  <c r="P930" i="1"/>
  <c r="Q930" i="1"/>
  <c r="M930" i="1"/>
  <c r="Q196" i="1"/>
  <c r="P196" i="1"/>
  <c r="N196" i="1"/>
  <c r="M196" i="1"/>
  <c r="Q206" i="1"/>
  <c r="P206" i="1"/>
  <c r="M206" i="1"/>
  <c r="N206" i="1"/>
  <c r="Q216" i="1"/>
  <c r="P216" i="1"/>
  <c r="M216" i="1"/>
  <c r="N216" i="1"/>
  <c r="P512" i="1"/>
  <c r="N512" i="1"/>
  <c r="Q512" i="1"/>
  <c r="M512" i="1"/>
  <c r="N515" i="1"/>
  <c r="P515" i="1"/>
  <c r="Q515" i="1"/>
  <c r="M515" i="1"/>
  <c r="N502" i="1"/>
  <c r="M502" i="1"/>
  <c r="Q502" i="1"/>
  <c r="P502" i="1"/>
  <c r="Q716" i="1"/>
  <c r="P716" i="1"/>
  <c r="N716" i="1"/>
  <c r="M716" i="1"/>
  <c r="Q603" i="1"/>
  <c r="N603" i="1"/>
  <c r="P603" i="1"/>
  <c r="M603" i="1"/>
  <c r="M910" i="1"/>
  <c r="P910" i="1"/>
  <c r="Q910" i="1"/>
  <c r="N910" i="1"/>
  <c r="Q976" i="1"/>
  <c r="P976" i="1"/>
  <c r="N976" i="1"/>
  <c r="M976" i="1"/>
  <c r="P886" i="1"/>
  <c r="Q886" i="1"/>
  <c r="M886" i="1"/>
  <c r="N886" i="1"/>
  <c r="Q708" i="1"/>
  <c r="P708" i="1"/>
  <c r="N708" i="1"/>
  <c r="M708" i="1"/>
  <c r="M922" i="1"/>
  <c r="P922" i="1"/>
  <c r="Q922" i="1"/>
  <c r="N922" i="1"/>
  <c r="Q896" i="1"/>
  <c r="P896" i="1"/>
  <c r="M896" i="1"/>
  <c r="N896" i="1"/>
  <c r="N948" i="1"/>
  <c r="Q948" i="1"/>
  <c r="P948" i="1"/>
  <c r="M948" i="1"/>
  <c r="P15" i="1"/>
  <c r="N15" i="1"/>
  <c r="Q15" i="1"/>
  <c r="M15" i="1"/>
  <c r="N140" i="1"/>
  <c r="M140" i="1"/>
  <c r="Q140" i="1"/>
  <c r="P140" i="1"/>
  <c r="P297" i="1"/>
  <c r="N297" i="1"/>
  <c r="Q297" i="1"/>
  <c r="M297" i="1"/>
  <c r="N321" i="1"/>
  <c r="M321" i="1"/>
  <c r="Q321" i="1"/>
  <c r="P321" i="1"/>
  <c r="Q421" i="1"/>
  <c r="P421" i="1"/>
  <c r="N421" i="1"/>
  <c r="M421" i="1"/>
  <c r="N454" i="1"/>
  <c r="Q454" i="1"/>
  <c r="P454" i="1"/>
  <c r="M454" i="1"/>
  <c r="M554" i="1"/>
  <c r="P554" i="1"/>
  <c r="N554" i="1"/>
  <c r="Q554" i="1"/>
  <c r="Q488" i="1"/>
  <c r="P488" i="1"/>
  <c r="N488" i="1"/>
  <c r="M488" i="1"/>
  <c r="P703" i="1"/>
  <c r="N703" i="1"/>
  <c r="Q703" i="1"/>
  <c r="M703" i="1"/>
  <c r="Q663" i="1"/>
  <c r="N663" i="1"/>
  <c r="P663" i="1"/>
  <c r="M663" i="1"/>
  <c r="Q824" i="1"/>
  <c r="P824" i="1"/>
  <c r="N824" i="1"/>
  <c r="M824" i="1"/>
  <c r="P984" i="1"/>
  <c r="N984" i="1"/>
  <c r="M984" i="1"/>
  <c r="Q984" i="1"/>
  <c r="Q207" i="1"/>
  <c r="P207" i="1"/>
  <c r="N207" i="1"/>
  <c r="M207" i="1"/>
  <c r="Q293" i="1"/>
  <c r="P293" i="1"/>
  <c r="N293" i="1"/>
  <c r="M293" i="1"/>
  <c r="Q194" i="1"/>
  <c r="N194" i="1"/>
  <c r="M194" i="1"/>
  <c r="P194" i="1"/>
  <c r="N492" i="1"/>
  <c r="M492" i="1"/>
  <c r="Q492" i="1"/>
  <c r="P492" i="1"/>
  <c r="M473" i="1"/>
  <c r="Q473" i="1"/>
  <c r="P473" i="1"/>
  <c r="N473" i="1"/>
  <c r="Q456" i="1"/>
  <c r="P456" i="1"/>
  <c r="N456" i="1"/>
  <c r="M456" i="1"/>
  <c r="P860" i="1"/>
  <c r="Q860" i="1"/>
  <c r="N860" i="1"/>
  <c r="M860" i="1"/>
  <c r="P778" i="1"/>
  <c r="Q778" i="1"/>
  <c r="N778" i="1"/>
  <c r="M778" i="1"/>
  <c r="N983" i="1"/>
  <c r="M983" i="1"/>
  <c r="Q983" i="1"/>
  <c r="P983" i="1"/>
  <c r="Q961" i="1"/>
  <c r="P961" i="1"/>
  <c r="N961" i="1"/>
  <c r="M961" i="1"/>
  <c r="Q175" i="1"/>
  <c r="P175" i="1"/>
  <c r="N175" i="1"/>
  <c r="M175" i="1"/>
  <c r="N230" i="1"/>
  <c r="M230" i="1"/>
  <c r="Q230" i="1"/>
  <c r="P230" i="1"/>
  <c r="N361" i="1"/>
  <c r="M361" i="1"/>
  <c r="P361" i="1"/>
  <c r="Q361" i="1"/>
  <c r="M341" i="1"/>
  <c r="Q341" i="1"/>
  <c r="P341" i="1"/>
  <c r="N341" i="1"/>
  <c r="M525" i="1"/>
  <c r="Q525" i="1"/>
  <c r="P525" i="1"/>
  <c r="N525" i="1"/>
  <c r="Q729" i="1"/>
  <c r="P729" i="1"/>
  <c r="N729" i="1"/>
  <c r="M729" i="1"/>
  <c r="Q812" i="1"/>
  <c r="P812" i="1"/>
  <c r="N812" i="1"/>
  <c r="M812" i="1"/>
  <c r="M865" i="1"/>
  <c r="P865" i="1"/>
  <c r="Q865" i="1"/>
  <c r="N865" i="1"/>
  <c r="P995" i="1"/>
  <c r="M995" i="1"/>
  <c r="Q995" i="1"/>
  <c r="N995" i="1"/>
  <c r="P31" i="1"/>
  <c r="N31" i="1"/>
  <c r="Q31" i="1"/>
  <c r="M31" i="1"/>
  <c r="P204" i="1"/>
  <c r="N204" i="1"/>
  <c r="M204" i="1"/>
  <c r="Q204" i="1"/>
  <c r="Q71" i="1"/>
  <c r="P71" i="1"/>
  <c r="N71" i="1"/>
  <c r="M71" i="1"/>
  <c r="P434" i="1"/>
  <c r="M434" i="1"/>
  <c r="Q434" i="1"/>
  <c r="N434" i="1"/>
  <c r="Q333" i="1"/>
  <c r="P333" i="1"/>
  <c r="N333" i="1"/>
  <c r="M333" i="1"/>
  <c r="M585" i="1"/>
  <c r="Q585" i="1"/>
  <c r="P585" i="1"/>
  <c r="N585" i="1"/>
  <c r="M688" i="1"/>
  <c r="Q688" i="1"/>
  <c r="P688" i="1"/>
  <c r="N688" i="1"/>
  <c r="M598" i="1"/>
  <c r="Q598" i="1"/>
  <c r="P598" i="1"/>
  <c r="N598" i="1"/>
  <c r="N788" i="1"/>
  <c r="Q788" i="1"/>
  <c r="P788" i="1"/>
  <c r="M788" i="1"/>
  <c r="N820" i="1"/>
  <c r="P820" i="1"/>
  <c r="Q820" i="1"/>
  <c r="M820" i="1"/>
  <c r="Q964" i="1"/>
  <c r="P964" i="1"/>
  <c r="N964" i="1"/>
  <c r="M964" i="1"/>
  <c r="N980" i="1"/>
  <c r="M980" i="1"/>
  <c r="Q980" i="1"/>
  <c r="P980" i="1"/>
  <c r="P926" i="1"/>
  <c r="Q926" i="1"/>
  <c r="M926" i="1"/>
  <c r="N926" i="1"/>
  <c r="P1000" i="1"/>
  <c r="N1000" i="1"/>
  <c r="Q1000" i="1"/>
  <c r="M10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<sst xmlns="http://schemas.openxmlformats.org/spreadsheetml/2006/main" count="33" uniqueCount="31">
  <si>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Alter</t>
  </si>
  <si>
    <t>Zivilstand</t>
  </si>
  <si>
    <t>Bildungsniveau</t>
  </si>
  <si>
    <t>Immobilien</t>
  </si>
  <si>
    <t>Vermögen</t>
  </si>
  <si>
    <t>Random</t>
  </si>
  <si>
    <t>Barvermögen</t>
  </si>
  <si>
    <t>Faktor Aktien</t>
  </si>
  <si>
    <t>Aktienvermögen</t>
  </si>
  <si>
    <t>Säule 3a</t>
  </si>
  <si>
    <t>Lebensversicherung</t>
  </si>
  <si>
    <t>Pensionskasse</t>
  </si>
  <si>
    <t>lohn</t>
  </si>
  <si>
    <t>Bonus Random</t>
  </si>
  <si>
    <t>Bonus</t>
  </si>
  <si>
    <t>Zulagen</t>
  </si>
  <si>
    <t>Schätzung Objekt</t>
  </si>
  <si>
    <t>lohnJahr</t>
  </si>
  <si>
    <t>totalVermoegen</t>
  </si>
  <si>
    <t>pensionskasse</t>
  </si>
  <si>
    <t>lebensversicherung</t>
  </si>
  <si>
    <t>saeule3a</t>
  </si>
  <si>
    <t>aktienvermoegen</t>
  </si>
  <si>
    <t>barvermoegen</t>
  </si>
  <si>
    <t>bonus</t>
  </si>
  <si>
    <t>zulagen</t>
  </si>
  <si>
    <t>totalLohn</t>
  </si>
  <si>
    <t>schaetzungObjekt</t>
  </si>
  <si>
    <t>anzahlung</t>
  </si>
  <si>
    <t>tragbarkeit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</si>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</sst>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8"/>
      <sheetName val="Tabelle6"/>
      <sheetName val="Tabelle5"/>
      <sheetName val="Modelldaten"/>
    </sheetNames>
    <sheetDataSet>
      <sheetData sheetId="0">
        <row r="23">
          <cell r="D23">
            <v>10000</v>
          </cell>
        </row>
        <row r="24">
          <cell r="D24">
            <v>7000</v>
          </cell>
        </row>
        <row r="25">
          <cell r="D25">
            <v>4000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5A9-EAD9-4FF8-89F5-D358125CC5E1}">
  <sheetPr codeName="Tabelle1"/>
  <dimension ref="A1:S1001"/>
  <sheetViews>
    <sheetView workbookViewId="0">
      <selection sqref="A1:S1001"/>
    </sheetView>
  </sheetViews>
  <sheetFormatPr baseColWidth="10"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x14ac:dyDescent="0.55000000000000004">
      <c r="A2">
        <f ca="1">RANDBETWEEN(25,90)</f>
        <v>33</v>
      </c>
      <c r="B2" s="2" cm="1">
        <f t="array" aca="1" ref="B2" ca="1">INDIRECT("Tabelle1!A"&amp;RANDBETWEEN(23,25))</f>
        <v>41</v>
      </c>
      <c r="C2" s="2" cm="1">
        <f t="array" aca="1" ref="C2" ca="1">INDIRECT("Tabelle1!B"&amp;RANDBETWEEN(23,28))</f>
        <v>70</v>
      </c>
      <c r="D2" s="2" cm="1">
        <f t="array" aca="1" ref="D2" ca="1">INDIRECT("Tabelle1!C"&amp;RANDBETWEEN(23,26))</f>
        <v>70</v>
      </c>
      <c r="E2">
        <v>-437474.22751039267</v>
      </c>
      <c r="F2">
        <f ca="1">RAND()</f>
        <v>0.57222046399351012</v>
      </c>
      <c r="G2">
        <f>ABS(E2)</f>
        <v>437474.22751039267</v>
      </c>
      <c r="H2">
        <f ca="1">G2*F2</f>
        <v>250331.70545119929</v>
      </c>
      <c r="I2">
        <f ca="1">(1-F2)*0.1</f>
        <v>4.2777953600648989E-2</v>
      </c>
      <c r="J2">
        <f ca="1">I2*G2</f>
        <v>18714.252205919336</v>
      </c>
      <c r="K2">
        <f ca="1">IF(AND(A2&lt;30,G2&gt;50000),0,IF(AND(A2&lt;40,G2&gt;50000),20000,IF(AND(A2&lt;50,G2&gt;50000),40000,IF(AND(A2&lt;60,G2&gt;50000),80000,IF(AND(A2&lt;70,G2&gt;50000),100000,IF(AND(A2&gt;=70,G2&gt;50000),130000,0))))))</f>
        <v>20000</v>
      </c>
      <c r="L2">
        <f ca="1">IF(AND(OR(B2="verheiratet",D2="ja"),OR(C2="hoch",C2="mittel")),A2*1000,0)</f>
        <v>0</v>
      </c>
      <c r="M2">
        <f ca="1">IF(AND(C2="hoch",A2&lt;30),G2/10,IF(AND(C2="hoch",A2&lt;40),G2/8,IF(AND(C2="hoch",A2&lt;50),G2/2,IF(AND(C2="hoch",A2&lt;60),G2*2,IF(AND(C2="hoch",A2&lt;65),G2*3,IF(AND(C2="mittel",A2&lt;30),G2/10,IF(AND(C2="mittel",A2&lt;40),G2/8,IF(AND(C2="mittel",A2&lt;50),G2/2,IF(AND(C2="mittel",A2&lt;60),G2*2,IF(AND(C2="mittel",A2&lt;65),G2*3,IF(AND(C2="tief",A2&lt;30),G2/8,IF(AND(C2="tief",A2&lt;40),G2/6,IF(AND(C2="tief",A2&lt;50),G2/5,IF(AND(C2="tief",A2&lt;60),G2/4,IF(AND(C2="tief",A2&lt;65),G2/2,0)))))))))))))))</f>
        <v>0</v>
      </c>
      <c r="N2">
        <f ca="1">IF(AND(C2="hoch",A2&lt;40),0.8*[1]Tabelle1!$D$23,IF(AND(C2="hoch",A2&gt;=40),1.3*[1]Tabelle1!$D$23,IF(AND(C2="mittel",A2&lt;40),0.8*[1]Tabelle1!$D$24,IF(AND(C2="mittel",A2&gt;=40),1.3*[1]Tabelle1!$D$24,IF(AND(C2="tief",A2&lt;40),0.8*[1]Tabelle1!$D$25,IF(AND(C2="tief",A2&gt;=40),1.4*[1]Tabelle1!$D$25,0))))))</f>
        <v>0</v>
      </c>
      <c r="O2">
        <f ca="1">RAND()</f>
        <v>0.92900398430176989</v>
      </c>
      <c r="P2">
        <f ca="1">IF(C2="hoch",O2*30000,0)</f>
        <v>0</v>
      </c>
      <c r="Q2">
        <f ca="1">IF(C2="tief",N2*0.15,0)</f>
        <v>0</v>
      </c>
      <c r="R2">
        <f ca="1">2000000*S2</f>
        <v>48321.706711956795</v>
      </c>
      <c r="S2">
        <f ca="1">RAND()</f>
        <v>2.4160853355978396E-2</v>
      </c>
    </row>
    <row r="3" spans="1:19" x14ac:dyDescent="0.55000000000000004">
      <c r="A3">
        <f t="shared" ref="A3:A66" ca="1" si="0">RANDBETWEEN(25,90)</f>
        <v>53</v>
      </c>
      <c r="B3" s="2" cm="1">
        <f t="array" aca="1" ref="B3" ca="1">INDIRECT("Tabelle1!A"&amp;RANDBETWEEN(23,25))</f>
        <v>40</v>
      </c>
      <c r="C3" s="2" cm="1">
        <f t="array" aca="1" ref="C3" ca="1">INDIRECT("Tabelle1!B"&amp;RANDBETWEEN(23,28))</f>
        <v>40</v>
      </c>
      <c r="D3" s="2" cm="1">
        <f t="array" aca="1" ref="D3" ca="1">INDIRECT("Tabelle1!C"&amp;RANDBETWEEN(23,26))</f>
        <v>40</v>
      </c>
      <c r="E3">
        <v>-414363.96713834256</v>
      </c>
      <c r="F3">
        <f t="shared" ref="F3:F66" ca="1" si="1">RAND()</f>
        <v>0.68714561905989702</v>
      </c>
      <c r="G3">
        <f t="shared" ref="G3:G66" si="2">ABS(E3)</f>
        <v>414363.96713834256</v>
      </c>
      <c r="H3">
        <f t="shared" ref="H3:H66" ca="1" si="3">G3*F3</f>
        <v>284728.38471539121</v>
      </c>
      <c r="I3">
        <f t="shared" ref="I3:I66" ca="1" si="4">(1-F3)*0.1</f>
        <v>3.1285438094010298E-2</v>
      </c>
      <c r="J3">
        <f t="shared" ref="J3:J66" ca="1" si="5">I3*G3</f>
        <v>12963.558242295134</v>
      </c>
      <c r="K3">
        <f t="shared" ref="K3:K66" ca="1" si="6">IF(A3&lt;30,0,IF(A3&lt;40,20000,IF(A3&lt;50,40000,IF(A3&lt;60,80000,IF(A3&lt;70,100000,IF(A3&gt;=70,130000))))))</f>
        <v>80000</v>
      </c>
      <c r="L3">
        <f t="shared" ref="L3:L66" ca="1" si="7">IF(AND(OR(B3="verheiratet",D3="ja"),OR(C3="hoch",C3="mittel")),A3*1000,0)</f>
        <v>0</v>
      </c>
      <c r="M3">
        <f t="shared" ref="M3:M66" ca="1" si="8">IF(AND(C3="hoch",A3&lt;30),G3/10,IF(AND(C3="hoch",A3&lt;40),G3/8,IF(AND(C3="hoch",A3&lt;50),G3/2,IF(AND(C3="hoch",A3&lt;60),G3*2,IF(AND(C3="hoch",A3&lt;65),G3*3,IF(AND(C3="mittel",A3&lt;30),G3/10,IF(AND(C3="mittel",A3&lt;40),G3/8,IF(AND(C3="mittel",A3&lt;50),G3/2,IF(AND(C3="mittel",A3&lt;60),G3*2,IF(AND(C3="mittel",A3&lt;65),G3*3,IF(AND(C3="tief",A3&lt;30),G3/8,IF(AND(C3="tief",A3&lt;40),G3/6,IF(AND(C3="tief",A3&lt;50),G3/5,IF(AND(C3="tief",A3&lt;60),G3/4,IF(AND(C3="tief",A3&lt;65),G3/2,0)))))))))))))))</f>
        <v>0</v>
      </c>
      <c r="N3">
        <f ca="1">IF(AND(C3="hoch",A3&lt;40),0.8*[1]Tabelle1!$D$23,IF(AND(C3="hoch",A3&gt;=40),1.3*[1]Tabelle1!$D$23,IF(AND(C3="mittel",A3&lt;40),0.8*[1]Tabelle1!$D$24,IF(AND(C3="mittel",A3&gt;=40),1.3*[1]Tabelle1!$D$24,IF(AND(C3="tief",A3&lt;40),0.8*[1]Tabelle1!$D$25,IF(AND(C3="tief",A3&gt;=40),1.4*[1]Tabelle1!$D$25,0))))))</f>
        <v>0</v>
      </c>
      <c r="O3">
        <f t="shared" ref="O3:O66" ca="1" si="9">RAND()</f>
        <v>0.98492140495700331</v>
      </c>
      <c r="P3">
        <f t="shared" ref="P3:P66" ca="1" si="10">IF(C3="hoch",O3*30000,0)</f>
        <v>0</v>
      </c>
      <c r="Q3">
        <f t="shared" ref="Q3:Q66" ca="1" si="11">IF(C3="tief",N3*0.15,0)</f>
        <v>0</v>
      </c>
      <c r="R3">
        <f t="shared" ref="R3:R66" ca="1" si="12">2000000*S3</f>
        <v>678136.7297109369</v>
      </c>
      <c r="S3">
        <f t="shared" ref="S3:S66" ca="1" si="13">RAND()</f>
        <v>0.33906836485546843</v>
      </c>
    </row>
    <row r="4" spans="1:19" x14ac:dyDescent="0.55000000000000004">
      <c r="A4">
        <f t="shared" ca="1" si="0"/>
        <v>70</v>
      </c>
      <c r="B4" s="2" cm="1">
        <f t="array" aca="1" ref="B4" ca="1">INDIRECT("Tabelle1!A"&amp;RANDBETWEEN(23,26))</f>
        <v>41</v>
      </c>
      <c r="C4" s="2" cm="1">
        <f t="array" aca="1" ref="C4" ca="1">INDIRECT("Tabelle1!B"&amp;RANDBETWEEN(23,28))</f>
        <v>40</v>
      </c>
      <c r="D4" s="2" cm="1">
        <f t="array" aca="1" ref="D4" ca="1">INDIRECT("Tabelle1!C"&amp;RANDBETWEEN(23,26))</f>
        <v>70</v>
      </c>
      <c r="E4">
        <v>-404394.08621750772</v>
      </c>
      <c r="F4">
        <f t="shared" ca="1" si="1"/>
        <v>0.63533395550623328</v>
      </c>
      <c r="G4">
        <f t="shared" si="2"/>
        <v>404394.08621750772</v>
      </c>
      <c r="H4">
        <f t="shared" ca="1" si="3"/>
        <v>256925.29437989791</v>
      </c>
      <c r="I4">
        <f t="shared" ca="1" si="4"/>
        <v>3.6466604449376674E-2</v>
      </c>
      <c r="J4">
        <f t="shared" ca="1" si="5"/>
        <v>14746.879183760982</v>
      </c>
      <c r="K4">
        <f t="shared" ca="1" si="6"/>
        <v>130000</v>
      </c>
      <c r="L4">
        <f t="shared" ca="1" si="7"/>
        <v>0</v>
      </c>
      <c r="M4">
        <f t="shared" ca="1" si="8"/>
        <v>0</v>
      </c>
      <c r="N4">
        <f ca="1">IF(AND(C4="hoch",A4&lt;40),0.8*[1]Tabelle1!$D$23,IF(AND(C4="hoch",A4&gt;=40),1.3*[1]Tabelle1!$D$23,IF(AND(C4="mittel",A4&lt;40),0.8*[1]Tabelle1!$D$24,IF(AND(C4="mittel",A4&gt;=40),1.3*[1]Tabelle1!$D$24,IF(AND(C4="tief",A4&lt;40),0.8*[1]Tabelle1!$D$25,IF(AND(C4="tief",A4&gt;=40),1.4*[1]Tabelle1!$D$25,0))))))</f>
        <v>0</v>
      </c>
      <c r="O4">
        <f t="shared" ca="1" si="9"/>
        <v>0.57515909493153772</v>
      </c>
      <c r="P4">
        <f t="shared" ca="1" si="10"/>
        <v>0</v>
      </c>
      <c r="Q4">
        <f t="shared" ca="1" si="11"/>
        <v>0</v>
      </c>
      <c r="R4">
        <f t="shared" ca="1" si="12"/>
        <v>545757.4199708564</v>
      </c>
      <c r="S4">
        <f t="shared" ca="1" si="13"/>
        <v>0.27287870998542818</v>
      </c>
    </row>
    <row r="5" spans="1:19" x14ac:dyDescent="0.55000000000000004">
      <c r="A5">
        <f t="shared" ca="1" si="0"/>
        <v>81</v>
      </c>
      <c r="B5" s="2" cm="1">
        <f t="array" aca="1" ref="B5" ca="1">INDIRECT("Tabelle1!A"&amp;RANDBETWEEN(23,26))</f>
        <v>40</v>
      </c>
      <c r="C5" s="2" cm="1">
        <f t="array" aca="1" ref="C5" ca="1">INDIRECT("Tabelle1!B"&amp;RANDBETWEEN(23,28))</f>
        <v>26</v>
      </c>
      <c r="D5" s="2" cm="1">
        <f t="array" aca="1" ref="D5" ca="1">INDIRECT("Tabelle1!C"&amp;RANDBETWEEN(23,26))</f>
        <v>70</v>
      </c>
      <c r="E5">
        <v>-400203.13463173807</v>
      </c>
      <c r="F5">
        <f t="shared" ca="1" si="1"/>
        <v>0.88202221846993101</v>
      </c>
      <c r="G5">
        <f t="shared" si="2"/>
        <v>400203.13463173807</v>
      </c>
      <c r="H5">
        <f t="shared" ca="1" si="3"/>
        <v>352988.05664650607</v>
      </c>
      <c r="I5">
        <f t="shared" ca="1" si="4"/>
        <v>1.1797778153006901E-2</v>
      </c>
      <c r="J5">
        <f t="shared" ca="1" si="5"/>
        <v>4721.5077985231983</v>
      </c>
      <c r="K5">
        <f t="shared" ca="1" si="6"/>
        <v>130000</v>
      </c>
      <c r="L5">
        <f t="shared" ca="1" si="7"/>
        <v>0</v>
      </c>
      <c r="M5">
        <f t="shared" ca="1" si="8"/>
        <v>0</v>
      </c>
      <c r="N5">
        <f ca="1">IF(AND(C5="hoch",A5&lt;40),0.8*[1]Tabelle1!$D$23,IF(AND(C5="hoch",A5&gt;=40),1.3*[1]Tabelle1!$D$23,IF(AND(C5="mittel",A5&lt;40),0.8*[1]Tabelle1!$D$24,IF(AND(C5="mittel",A5&gt;=40),1.3*[1]Tabelle1!$D$24,IF(AND(C5="tief",A5&lt;40),0.8*[1]Tabelle1!$D$25,IF(AND(C5="tief",A5&gt;=40),1.4*[1]Tabelle1!$D$25,0))))))</f>
        <v>0</v>
      </c>
      <c r="O5">
        <f t="shared" ca="1" si="9"/>
        <v>0.50012350457892829</v>
      </c>
      <c r="P5">
        <f t="shared" ca="1" si="10"/>
        <v>0</v>
      </c>
      <c r="Q5">
        <f t="shared" ca="1" si="11"/>
        <v>0</v>
      </c>
      <c r="R5">
        <f t="shared" ca="1" si="12"/>
        <v>1521737.2812530061</v>
      </c>
      <c r="S5">
        <f t="shared" ca="1" si="13"/>
        <v>0.76086864062650306</v>
      </c>
    </row>
    <row r="6" spans="1:19" x14ac:dyDescent="0.55000000000000004">
      <c r="A6">
        <f t="shared" ca="1" si="0"/>
        <v>78</v>
      </c>
      <c r="B6" s="2" cm="1">
        <f t="array" aca="1" ref="B6" ca="1">INDIRECT("Tabelle1!A"&amp;RANDBETWEEN(23,26))</f>
        <v>70</v>
      </c>
      <c r="C6" s="2" cm="1">
        <f t="array" aca="1" ref="C6" ca="1">INDIRECT("Tabelle1!B"&amp;RANDBETWEEN(23,28))</f>
        <v>70</v>
      </c>
      <c r="D6" s="2" cm="1">
        <f t="array" aca="1" ref="D6" ca="1">INDIRECT("Tabelle1!C"&amp;RANDBETWEEN(23,26))</f>
        <v>70</v>
      </c>
      <c r="E6">
        <v>-382347.93464653194</v>
      </c>
      <c r="F6">
        <f t="shared" ca="1" si="1"/>
        <v>0.15036754672065245</v>
      </c>
      <c r="G6">
        <f t="shared" si="2"/>
        <v>382347.93464653194</v>
      </c>
      <c r="H6">
        <f t="shared" ca="1" si="3"/>
        <v>57492.720926507362</v>
      </c>
      <c r="I6">
        <f t="shared" ca="1" si="4"/>
        <v>8.4963245327934755E-2</v>
      </c>
      <c r="J6">
        <f t="shared" ca="1" si="5"/>
        <v>32485.521372002459</v>
      </c>
      <c r="K6">
        <f t="shared" ca="1" si="6"/>
        <v>130000</v>
      </c>
      <c r="L6">
        <f t="shared" ca="1" si="7"/>
        <v>0</v>
      </c>
      <c r="M6">
        <f t="shared" ca="1" si="8"/>
        <v>0</v>
      </c>
      <c r="N6">
        <f ca="1">IF(AND(C6="hoch",A6&lt;40),0.8*[1]Tabelle1!$D$23,IF(AND(C6="hoch",A6&gt;=40),1.3*[1]Tabelle1!$D$23,IF(AND(C6="mittel",A6&lt;40),0.8*[1]Tabelle1!$D$24,IF(AND(C6="mittel",A6&gt;=40),1.3*[1]Tabelle1!$D$24,IF(AND(C6="tief",A6&lt;40),0.8*[1]Tabelle1!$D$25,IF(AND(C6="tief",A6&gt;=40),1.4*[1]Tabelle1!$D$25,0))))))</f>
        <v>0</v>
      </c>
      <c r="O6">
        <f t="shared" ca="1" si="9"/>
        <v>0.10466798987863202</v>
      </c>
      <c r="P6">
        <f t="shared" ca="1" si="10"/>
        <v>0</v>
      </c>
      <c r="Q6">
        <f t="shared" ca="1" si="11"/>
        <v>0</v>
      </c>
      <c r="R6">
        <f t="shared" ca="1" si="12"/>
        <v>82577.663088258647</v>
      </c>
      <c r="S6">
        <f t="shared" ca="1" si="13"/>
        <v>4.1288831544129323E-2</v>
      </c>
    </row>
    <row r="7" spans="1:19" x14ac:dyDescent="0.55000000000000004">
      <c r="A7">
        <f t="shared" ca="1" si="0"/>
        <v>32</v>
      </c>
      <c r="B7" s="2" cm="1">
        <f t="array" aca="1" ref="B7" ca="1">INDIRECT("Tabelle1!A"&amp;RANDBETWEEN(23,26))</f>
        <v>40</v>
      </c>
      <c r="C7" s="2" cm="1">
        <f t="array" aca="1" ref="C7" ca="1">INDIRECT("Tabelle1!B"&amp;RANDBETWEEN(23,28))</f>
        <v>70</v>
      </c>
      <c r="D7" s="2" cm="1">
        <f t="array" aca="1" ref="D7" ca="1">INDIRECT("Tabelle1!C"&amp;RANDBETWEEN(23,26))</f>
        <v>70</v>
      </c>
      <c r="E7">
        <v>-372563.59064485878</v>
      </c>
      <c r="F7">
        <f t="shared" ca="1" si="1"/>
        <v>7.0717320815011253E-2</v>
      </c>
      <c r="G7">
        <f t="shared" si="2"/>
        <v>372563.59064485878</v>
      </c>
      <c r="H7">
        <f t="shared" ca="1" si="3"/>
        <v>26346.698963625004</v>
      </c>
      <c r="I7">
        <f t="shared" ca="1" si="4"/>
        <v>9.2928267918498883E-2</v>
      </c>
      <c r="J7">
        <f t="shared" ca="1" si="5"/>
        <v>34621.689168123383</v>
      </c>
      <c r="K7">
        <f t="shared" ca="1" si="6"/>
        <v>20000</v>
      </c>
      <c r="L7">
        <f t="shared" ca="1" si="7"/>
        <v>0</v>
      </c>
      <c r="M7">
        <f t="shared" ca="1" si="8"/>
        <v>0</v>
      </c>
      <c r="N7">
        <f ca="1">IF(AND(C7="hoch",A7&lt;40),0.8*[1]Tabelle1!$D$23,IF(AND(C7="hoch",A7&gt;=40),1.3*[1]Tabelle1!$D$23,IF(AND(C7="mittel",A7&lt;40),0.8*[1]Tabelle1!$D$24,IF(AND(C7="mittel",A7&gt;=40),1.3*[1]Tabelle1!$D$24,IF(AND(C7="tief",A7&lt;40),0.8*[1]Tabelle1!$D$25,IF(AND(C7="tief",A7&gt;=40),1.4*[1]Tabelle1!$D$25,0))))))</f>
        <v>0</v>
      </c>
      <c r="O7">
        <f t="shared" ca="1" si="9"/>
        <v>0.48581279141595035</v>
      </c>
      <c r="P7">
        <f t="shared" ca="1" si="10"/>
        <v>0</v>
      </c>
      <c r="Q7">
        <f t="shared" ca="1" si="11"/>
        <v>0</v>
      </c>
      <c r="R7">
        <f t="shared" ca="1" si="12"/>
        <v>653648.80418579525</v>
      </c>
      <c r="S7">
        <f t="shared" ca="1" si="13"/>
        <v>0.32682440209289765</v>
      </c>
    </row>
    <row r="8" spans="1:19" x14ac:dyDescent="0.55000000000000004">
      <c r="A8">
        <f t="shared" ca="1" si="0"/>
        <v>86</v>
      </c>
      <c r="B8" s="2" cm="1">
        <f t="array" aca="1" ref="B8" ca="1">INDIRECT("Tabelle1!A"&amp;RANDBETWEEN(23,26))</f>
        <v>40</v>
      </c>
      <c r="C8" s="2" cm="1">
        <f t="array" aca="1" ref="C8" ca="1">INDIRECT("Tabelle1!B"&amp;RANDBETWEEN(23,28))</f>
        <v>40</v>
      </c>
      <c r="D8" s="2" cm="1">
        <f t="array" aca="1" ref="D8" ca="1">INDIRECT("Tabelle1!C"&amp;RANDBETWEEN(23,26))</f>
        <v>70</v>
      </c>
      <c r="E8">
        <v>-357125.82757696509</v>
      </c>
      <c r="F8">
        <f t="shared" ca="1" si="1"/>
        <v>0.31091239745267696</v>
      </c>
      <c r="G8">
        <f t="shared" si="2"/>
        <v>357125.82757696509</v>
      </c>
      <c r="H8">
        <f t="shared" ca="1" si="3"/>
        <v>111034.84724422556</v>
      </c>
      <c r="I8">
        <f t="shared" ca="1" si="4"/>
        <v>6.8908760254732304E-2</v>
      </c>
      <c r="J8">
        <f t="shared" ca="1" si="5"/>
        <v>24609.098033273953</v>
      </c>
      <c r="K8">
        <f t="shared" ca="1" si="6"/>
        <v>130000</v>
      </c>
      <c r="L8">
        <f t="shared" ca="1" si="7"/>
        <v>0</v>
      </c>
      <c r="M8">
        <f t="shared" ca="1" si="8"/>
        <v>0</v>
      </c>
      <c r="N8">
        <f ca="1">IF(AND(C8="hoch",A8&lt;40),0.8*[1]Tabelle1!$D$23,IF(AND(C8="hoch",A8&gt;=40),1.3*[1]Tabelle1!$D$23,IF(AND(C8="mittel",A8&lt;40),0.8*[1]Tabelle1!$D$24,IF(AND(C8="mittel",A8&gt;=40),1.3*[1]Tabelle1!$D$24,IF(AND(C8="tief",A8&lt;40),0.8*[1]Tabelle1!$D$25,IF(AND(C8="tief",A8&gt;=40),1.4*[1]Tabelle1!$D$25,0))))))</f>
        <v>0</v>
      </c>
      <c r="O8">
        <f t="shared" ca="1" si="9"/>
        <v>0.42056888336452558</v>
      </c>
      <c r="P8">
        <f t="shared" ca="1" si="10"/>
        <v>0</v>
      </c>
      <c r="Q8">
        <f t="shared" ca="1" si="11"/>
        <v>0</v>
      </c>
      <c r="R8">
        <f t="shared" ca="1" si="12"/>
        <v>1011638.4309010473</v>
      </c>
      <c r="S8">
        <f t="shared" ca="1" si="13"/>
        <v>0.50581921545052366</v>
      </c>
    </row>
    <row r="9" spans="1:19" x14ac:dyDescent="0.55000000000000004">
      <c r="A9">
        <f t="shared" ca="1" si="0"/>
        <v>69</v>
      </c>
      <c r="B9" s="2" cm="1">
        <f t="array" aca="1" ref="B9" ca="1">INDIRECT("Tabelle1!A"&amp;RANDBETWEEN(23,26))</f>
        <v>41</v>
      </c>
      <c r="C9" s="2" cm="1">
        <f t="array" aca="1" ref="C9" ca="1">INDIRECT("Tabelle1!B"&amp;RANDBETWEEN(23,28))</f>
        <v>40</v>
      </c>
      <c r="D9" s="2" cm="1">
        <f t="array" aca="1" ref="D9" ca="1">INDIRECT("Tabelle1!C"&amp;RANDBETWEEN(23,26))</f>
        <v>70</v>
      </c>
      <c r="E9">
        <v>-356735.65434990451</v>
      </c>
      <c r="F9">
        <f t="shared" ca="1" si="1"/>
        <v>0.37159633253359303</v>
      </c>
      <c r="G9">
        <f t="shared" si="2"/>
        <v>356735.65434990451</v>
      </c>
      <c r="H9">
        <f t="shared" ca="1" si="3"/>
        <v>132561.66084039601</v>
      </c>
      <c r="I9">
        <f t="shared" ca="1" si="4"/>
        <v>6.2840366746640702E-2</v>
      </c>
      <c r="J9">
        <f t="shared" ca="1" si="5"/>
        <v>22417.399350950851</v>
      </c>
      <c r="K9">
        <f t="shared" ca="1" si="6"/>
        <v>100000</v>
      </c>
      <c r="L9">
        <f t="shared" ca="1" si="7"/>
        <v>0</v>
      </c>
      <c r="M9">
        <f t="shared" ca="1" si="8"/>
        <v>0</v>
      </c>
      <c r="N9">
        <f ca="1">IF(AND(C9="hoch",A9&lt;40),0.8*[1]Tabelle1!$D$23,IF(AND(C9="hoch",A9&gt;=40),1.3*[1]Tabelle1!$D$23,IF(AND(C9="mittel",A9&lt;40),0.8*[1]Tabelle1!$D$24,IF(AND(C9="mittel",A9&gt;=40),1.3*[1]Tabelle1!$D$24,IF(AND(C9="tief",A9&lt;40),0.8*[1]Tabelle1!$D$25,IF(AND(C9="tief",A9&gt;=40),1.4*[1]Tabelle1!$D$25,0))))))</f>
        <v>0</v>
      </c>
      <c r="O9">
        <f t="shared" ca="1" si="9"/>
        <v>0.95721070789630391</v>
      </c>
      <c r="P9">
        <f t="shared" ca="1" si="10"/>
        <v>0</v>
      </c>
      <c r="Q9">
        <f t="shared" ca="1" si="11"/>
        <v>0</v>
      </c>
      <c r="R9">
        <f t="shared" ca="1" si="12"/>
        <v>581770.63860073127</v>
      </c>
      <c r="S9">
        <f t="shared" ca="1" si="13"/>
        <v>0.29088531930036565</v>
      </c>
    </row>
    <row r="10" spans="1:19" x14ac:dyDescent="0.55000000000000004">
      <c r="A10">
        <f t="shared" ca="1" si="0"/>
        <v>38</v>
      </c>
      <c r="B10" s="2" cm="1">
        <f t="array" aca="1" ref="B10" ca="1">INDIRECT("Tabelle1!A"&amp;RANDBETWEEN(23,26))</f>
        <v>70</v>
      </c>
      <c r="C10" s="2" cm="1">
        <f t="array" aca="1" ref="C10" ca="1">INDIRECT("Tabelle1!B"&amp;RANDBETWEEN(23,28))</f>
        <v>26</v>
      </c>
      <c r="D10" s="2" cm="1">
        <f t="array" aca="1" ref="D10" ca="1">INDIRECT("Tabelle1!C"&amp;RANDBETWEEN(23,26))</f>
        <v>70</v>
      </c>
      <c r="E10">
        <v>-344580.25766070932</v>
      </c>
      <c r="F10">
        <f t="shared" ca="1" si="1"/>
        <v>0.71028977641592628</v>
      </c>
      <c r="G10">
        <f t="shared" si="2"/>
        <v>344580.25766070932</v>
      </c>
      <c r="H10">
        <f t="shared" ca="1" si="3"/>
        <v>244751.83417116749</v>
      </c>
      <c r="I10">
        <f t="shared" ca="1" si="4"/>
        <v>2.8971022358407372E-2</v>
      </c>
      <c r="J10">
        <f t="shared" ca="1" si="5"/>
        <v>9982.8423489541838</v>
      </c>
      <c r="K10">
        <f t="shared" ca="1" si="6"/>
        <v>20000</v>
      </c>
      <c r="L10">
        <f t="shared" ca="1" si="7"/>
        <v>0</v>
      </c>
      <c r="M10">
        <f t="shared" ca="1" si="8"/>
        <v>0</v>
      </c>
      <c r="N10">
        <f ca="1">IF(AND(C10="hoch",A10&lt;40),0.8*[1]Tabelle1!$D$23,IF(AND(C10="hoch",A10&gt;=40),1.3*[1]Tabelle1!$D$23,IF(AND(C10="mittel",A10&lt;40),0.8*[1]Tabelle1!$D$24,IF(AND(C10="mittel",A10&gt;=40),1.3*[1]Tabelle1!$D$24,IF(AND(C10="tief",A10&lt;40),0.8*[1]Tabelle1!$D$25,IF(AND(C10="tief",A10&gt;=40),1.4*[1]Tabelle1!$D$25,0))))))</f>
        <v>0</v>
      </c>
      <c r="O10">
        <f t="shared" ca="1" si="9"/>
        <v>0.2422941017755611</v>
      </c>
      <c r="P10">
        <f t="shared" ca="1" si="10"/>
        <v>0</v>
      </c>
      <c r="Q10">
        <f t="shared" ca="1" si="11"/>
        <v>0</v>
      </c>
      <c r="R10">
        <f t="shared" ca="1" si="12"/>
        <v>1534465.1272929765</v>
      </c>
      <c r="S10">
        <f t="shared" ca="1" si="13"/>
        <v>0.76723256364648829</v>
      </c>
    </row>
    <row r="11" spans="1:19" x14ac:dyDescent="0.55000000000000004">
      <c r="A11">
        <f t="shared" ca="1" si="0"/>
        <v>32</v>
      </c>
      <c r="B11" s="2" cm="1">
        <f t="array" aca="1" ref="B11" ca="1">INDIRECT("Tabelle1!A"&amp;RANDBETWEEN(23,26))</f>
        <v>70</v>
      </c>
      <c r="C11" s="2" cm="1">
        <f t="array" aca="1" ref="C11" ca="1">INDIRECT("Tabelle1!B"&amp;RANDBETWEEN(23,28))</f>
        <v>70</v>
      </c>
      <c r="D11" s="2" cm="1">
        <f t="array" aca="1" ref="D11" ca="1">INDIRECT("Tabelle1!C"&amp;RANDBETWEEN(23,26))</f>
        <v>70</v>
      </c>
      <c r="E11">
        <v>-341445.22942369804</v>
      </c>
      <c r="F11">
        <f t="shared" ca="1" si="1"/>
        <v>0.18159655601009683</v>
      </c>
      <c r="G11">
        <f t="shared" si="2"/>
        <v>341445.22942369804</v>
      </c>
      <c r="H11">
        <f t="shared" ca="1" si="3"/>
        <v>62005.277729420945</v>
      </c>
      <c r="I11">
        <f t="shared" ca="1" si="4"/>
        <v>8.1840344398990322E-2</v>
      </c>
      <c r="J11">
        <f t="shared" ca="1" si="5"/>
        <v>27943.995169427712</v>
      </c>
      <c r="K11">
        <f t="shared" ca="1" si="6"/>
        <v>20000</v>
      </c>
      <c r="L11">
        <f t="shared" ca="1" si="7"/>
        <v>0</v>
      </c>
      <c r="M11">
        <f t="shared" ca="1" si="8"/>
        <v>0</v>
      </c>
      <c r="N11">
        <f ca="1">IF(AND(C11="hoch",A11&lt;40),0.8*[1]Tabelle1!$D$23,IF(AND(C11="hoch",A11&gt;=40),1.3*[1]Tabelle1!$D$23,IF(AND(C11="mittel",A11&lt;40),0.8*[1]Tabelle1!$D$24,IF(AND(C11="mittel",A11&gt;=40),1.3*[1]Tabelle1!$D$24,IF(AND(C11="tief",A11&lt;40),0.8*[1]Tabelle1!$D$25,IF(AND(C11="tief",A11&gt;=40),1.4*[1]Tabelle1!$D$25,0))))))</f>
        <v>0</v>
      </c>
      <c r="O11">
        <f t="shared" ca="1" si="9"/>
        <v>0.31663018912471652</v>
      </c>
      <c r="P11">
        <f t="shared" ca="1" si="10"/>
        <v>0</v>
      </c>
      <c r="Q11">
        <f t="shared" ca="1" si="11"/>
        <v>0</v>
      </c>
      <c r="R11">
        <f t="shared" ca="1" si="12"/>
        <v>887258.26126911351</v>
      </c>
      <c r="S11">
        <f t="shared" ca="1" si="13"/>
        <v>0.44362913063455678</v>
      </c>
    </row>
    <row r="12" spans="1:19" x14ac:dyDescent="0.55000000000000004">
      <c r="A12">
        <f t="shared" ca="1" si="0"/>
        <v>32</v>
      </c>
      <c r="B12" s="2" cm="1">
        <f t="array" aca="1" ref="B12" ca="1">INDIRECT("Tabelle1!A"&amp;RANDBETWEEN(23,26))</f>
        <v>70</v>
      </c>
      <c r="C12" s="2" cm="1">
        <f t="array" aca="1" ref="C12" ca="1">INDIRECT("Tabelle1!B"&amp;RANDBETWEEN(23,28))</f>
        <v>40</v>
      </c>
      <c r="D12" s="2" cm="1">
        <f t="array" aca="1" ref="D12" ca="1">INDIRECT("Tabelle1!C"&amp;RANDBETWEEN(23,26))</f>
        <v>70</v>
      </c>
      <c r="E12">
        <v>-340383.84910672903</v>
      </c>
      <c r="F12">
        <f t="shared" ca="1" si="1"/>
        <v>0.17229041874441364</v>
      </c>
      <c r="G12">
        <f t="shared" si="2"/>
        <v>340383.84910672903</v>
      </c>
      <c r="H12">
        <f t="shared" ca="1" si="3"/>
        <v>58644.875896433652</v>
      </c>
      <c r="I12">
        <f t="shared" ca="1" si="4"/>
        <v>8.2770958125558639E-2</v>
      </c>
      <c r="J12">
        <f t="shared" ca="1" si="5"/>
        <v>28173.897321029537</v>
      </c>
      <c r="K12">
        <f t="shared" ca="1" si="6"/>
        <v>20000</v>
      </c>
      <c r="L12">
        <f t="shared" ca="1" si="7"/>
        <v>0</v>
      </c>
      <c r="M12">
        <f t="shared" ca="1" si="8"/>
        <v>0</v>
      </c>
      <c r="N12">
        <f ca="1">IF(AND(C12="hoch",A12&lt;40),0.8*[1]Tabelle1!$D$23,IF(AND(C12="hoch",A12&gt;=40),1.3*[1]Tabelle1!$D$23,IF(AND(C12="mittel",A12&lt;40),0.8*[1]Tabelle1!$D$24,IF(AND(C12="mittel",A12&gt;=40),1.3*[1]Tabelle1!$D$24,IF(AND(C12="tief",A12&lt;40),0.8*[1]Tabelle1!$D$25,IF(AND(C12="tief",A12&gt;=40),1.4*[1]Tabelle1!$D$25,0))))))</f>
        <v>0</v>
      </c>
      <c r="O12">
        <f t="shared" ca="1" si="9"/>
        <v>0.7063246149016561</v>
      </c>
      <c r="P12">
        <f t="shared" ca="1" si="10"/>
        <v>0</v>
      </c>
      <c r="Q12">
        <f t="shared" ca="1" si="11"/>
        <v>0</v>
      </c>
      <c r="R12">
        <f t="shared" ca="1" si="12"/>
        <v>960503.78920740134</v>
      </c>
      <c r="S12">
        <f t="shared" ca="1" si="13"/>
        <v>0.48025189460370066</v>
      </c>
    </row>
    <row r="13" spans="1:19" x14ac:dyDescent="0.55000000000000004">
      <c r="A13">
        <f t="shared" ca="1" si="0"/>
        <v>57</v>
      </c>
      <c r="B13" s="2" cm="1">
        <f t="array" aca="1" ref="B13" ca="1">INDIRECT("Tabelle1!A"&amp;RANDBETWEEN(23,26))</f>
        <v>70</v>
      </c>
      <c r="C13" s="2" cm="1">
        <f t="array" aca="1" ref="C13" ca="1">INDIRECT("Tabelle1!B"&amp;RANDBETWEEN(23,28))</f>
        <v>40</v>
      </c>
      <c r="D13" s="2" cm="1">
        <f t="array" aca="1" ref="D13" ca="1">INDIRECT("Tabelle1!C"&amp;RANDBETWEEN(23,26))</f>
        <v>70</v>
      </c>
      <c r="E13">
        <v>-328162.96879900619</v>
      </c>
      <c r="F13">
        <f t="shared" ca="1" si="1"/>
        <v>0.81762678245437415</v>
      </c>
      <c r="G13">
        <f t="shared" si="2"/>
        <v>328162.96879900619</v>
      </c>
      <c r="H13">
        <f t="shared" ca="1" si="3"/>
        <v>268314.83229980659</v>
      </c>
      <c r="I13">
        <f t="shared" ca="1" si="4"/>
        <v>1.8237321754562587E-2</v>
      </c>
      <c r="J13">
        <f t="shared" ca="1" si="5"/>
        <v>5984.8136499199591</v>
      </c>
      <c r="K13">
        <f t="shared" ca="1" si="6"/>
        <v>80000</v>
      </c>
      <c r="L13">
        <f t="shared" ca="1" si="7"/>
        <v>0</v>
      </c>
      <c r="M13">
        <f t="shared" ca="1" si="8"/>
        <v>0</v>
      </c>
      <c r="N13">
        <f ca="1">IF(AND(C13="hoch",A13&lt;40),0.8*[1]Tabelle1!$D$23,IF(AND(C13="hoch",A13&gt;=40),1.3*[1]Tabelle1!$D$23,IF(AND(C13="mittel",A13&lt;40),0.8*[1]Tabelle1!$D$24,IF(AND(C13="mittel",A13&gt;=40),1.3*[1]Tabelle1!$D$24,IF(AND(C13="tief",A13&lt;40),0.8*[1]Tabelle1!$D$25,IF(AND(C13="tief",A13&gt;=40),1.4*[1]Tabelle1!$D$25,0))))))</f>
        <v>0</v>
      </c>
      <c r="O13">
        <f t="shared" ca="1" si="9"/>
        <v>0.47446439998814116</v>
      </c>
      <c r="P13">
        <f t="shared" ca="1" si="10"/>
        <v>0</v>
      </c>
      <c r="Q13">
        <f t="shared" ca="1" si="11"/>
        <v>0</v>
      </c>
      <c r="R13">
        <f t="shared" ca="1" si="12"/>
        <v>154929.0467571074</v>
      </c>
      <c r="S13">
        <f t="shared" ca="1" si="13"/>
        <v>7.7464523378553696E-2</v>
      </c>
    </row>
    <row r="14" spans="1:19" x14ac:dyDescent="0.55000000000000004">
      <c r="A14">
        <f t="shared" ca="1" si="0"/>
        <v>66</v>
      </c>
      <c r="B14" s="2" cm="1">
        <f t="array" aca="1" ref="B14" ca="1">INDIRECT("Tabelle1!A"&amp;RANDBETWEEN(23,26))</f>
        <v>26</v>
      </c>
      <c r="C14" s="2" cm="1">
        <f t="array" aca="1" ref="C14" ca="1">INDIRECT("Tabelle1!B"&amp;RANDBETWEEN(23,28))</f>
        <v>40</v>
      </c>
      <c r="D14" s="2" cm="1">
        <f t="array" aca="1" ref="D14" ca="1">INDIRECT("Tabelle1!C"&amp;RANDBETWEEN(23,26))</f>
        <v>40</v>
      </c>
      <c r="E14">
        <v>-326918.78004698083</v>
      </c>
      <c r="F14">
        <f t="shared" ca="1" si="1"/>
        <v>0.78996936253575267</v>
      </c>
      <c r="G14">
        <f t="shared" si="2"/>
        <v>326918.78004698083</v>
      </c>
      <c r="H14">
        <f t="shared" ca="1" si="3"/>
        <v>258255.8202746794</v>
      </c>
      <c r="I14">
        <f t="shared" ca="1" si="4"/>
        <v>2.1003063746424733E-2</v>
      </c>
      <c r="J14">
        <f t="shared" ca="1" si="5"/>
        <v>6866.2959772301447</v>
      </c>
      <c r="K14">
        <f t="shared" ca="1" si="6"/>
        <v>100000</v>
      </c>
      <c r="L14">
        <f t="shared" ca="1" si="7"/>
        <v>0</v>
      </c>
      <c r="M14">
        <f t="shared" ca="1" si="8"/>
        <v>0</v>
      </c>
      <c r="N14">
        <f ca="1">IF(AND(C14="hoch",A14&lt;40),0.8*[1]Tabelle1!$D$23,IF(AND(C14="hoch",A14&gt;=40),1.3*[1]Tabelle1!$D$23,IF(AND(C14="mittel",A14&lt;40),0.8*[1]Tabelle1!$D$24,IF(AND(C14="mittel",A14&gt;=40),1.3*[1]Tabelle1!$D$24,IF(AND(C14="tief",A14&lt;40),0.8*[1]Tabelle1!$D$25,IF(AND(C14="tief",A14&gt;=40),1.4*[1]Tabelle1!$D$25,0))))))</f>
        <v>0</v>
      </c>
      <c r="O14">
        <f t="shared" ca="1" si="9"/>
        <v>0.63872219710976241</v>
      </c>
      <c r="P14">
        <f t="shared" ca="1" si="10"/>
        <v>0</v>
      </c>
      <c r="Q14">
        <f t="shared" ca="1" si="11"/>
        <v>0</v>
      </c>
      <c r="R14">
        <f t="shared" ca="1" si="12"/>
        <v>1424311.2338705827</v>
      </c>
      <c r="S14">
        <f t="shared" ca="1" si="13"/>
        <v>0.71215561693529128</v>
      </c>
    </row>
    <row r="15" spans="1:19" x14ac:dyDescent="0.55000000000000004">
      <c r="A15">
        <f t="shared" ca="1" si="0"/>
        <v>82</v>
      </c>
      <c r="B15" s="2" cm="1">
        <f t="array" aca="1" ref="B15" ca="1">INDIRECT("Tabelle1!A"&amp;RANDBETWEEN(23,26))</f>
        <v>70</v>
      </c>
      <c r="C15" s="2" cm="1">
        <f t="array" aca="1" ref="C15" ca="1">INDIRECT("Tabelle1!B"&amp;RANDBETWEEN(23,28))</f>
        <v>40</v>
      </c>
      <c r="D15" s="2" cm="1">
        <f t="array" aca="1" ref="D15" ca="1">INDIRECT("Tabelle1!C"&amp;RANDBETWEEN(23,26))</f>
        <v>40</v>
      </c>
      <c r="E15">
        <v>-325939.25425317138</v>
      </c>
      <c r="F15">
        <f t="shared" ca="1" si="1"/>
        <v>0.87373320351638117</v>
      </c>
      <c r="G15">
        <f t="shared" si="2"/>
        <v>325939.25425317138</v>
      </c>
      <c r="H15">
        <f t="shared" ca="1" si="3"/>
        <v>284783.9487703637</v>
      </c>
      <c r="I15">
        <f t="shared" ca="1" si="4"/>
        <v>1.2626679648361883E-2</v>
      </c>
      <c r="J15">
        <f t="shared" ca="1" si="5"/>
        <v>4115.5305482807689</v>
      </c>
      <c r="K15">
        <f t="shared" ca="1" si="6"/>
        <v>130000</v>
      </c>
      <c r="L15">
        <f t="shared" ca="1" si="7"/>
        <v>0</v>
      </c>
      <c r="M15">
        <f t="shared" ca="1" si="8"/>
        <v>0</v>
      </c>
      <c r="N15">
        <f ca="1">IF(AND(C15="hoch",A15&lt;40),0.8*[1]Tabelle1!$D$23,IF(AND(C15="hoch",A15&gt;=40),1.3*[1]Tabelle1!$D$23,IF(AND(C15="mittel",A15&lt;40),0.8*[1]Tabelle1!$D$24,IF(AND(C15="mittel",A15&gt;=40),1.3*[1]Tabelle1!$D$24,IF(AND(C15="tief",A15&lt;40),0.8*[1]Tabelle1!$D$25,IF(AND(C15="tief",A15&gt;=40),1.4*[1]Tabelle1!$D$25,0))))))</f>
        <v>0</v>
      </c>
      <c r="O15">
        <f t="shared" ca="1" si="9"/>
        <v>0.30851294550609676</v>
      </c>
      <c r="P15">
        <f t="shared" ca="1" si="10"/>
        <v>0</v>
      </c>
      <c r="Q15">
        <f t="shared" ca="1" si="11"/>
        <v>0</v>
      </c>
      <c r="R15">
        <f t="shared" ca="1" si="12"/>
        <v>1391230.0718411768</v>
      </c>
      <c r="S15">
        <f t="shared" ca="1" si="13"/>
        <v>0.69561503592058838</v>
      </c>
    </row>
    <row r="16" spans="1:19" x14ac:dyDescent="0.55000000000000004">
      <c r="A16">
        <f t="shared" ca="1" si="0"/>
        <v>36</v>
      </c>
      <c r="B16" s="2" cm="1">
        <f t="array" aca="1" ref="B16" ca="1">INDIRECT("Tabelle1!A"&amp;RANDBETWEEN(23,26))</f>
        <v>70</v>
      </c>
      <c r="C16" s="2" cm="1">
        <f t="array" aca="1" ref="C16" ca="1">INDIRECT("Tabelle1!B"&amp;RANDBETWEEN(23,28))</f>
        <v>26</v>
      </c>
      <c r="D16" s="2" cm="1">
        <f t="array" aca="1" ref="D16" ca="1">INDIRECT("Tabelle1!C"&amp;RANDBETWEEN(23,26))</f>
        <v>40</v>
      </c>
      <c r="E16">
        <v>-320897.01562654227</v>
      </c>
      <c r="F16">
        <f t="shared" ca="1" si="1"/>
        <v>0.25170610762561485</v>
      </c>
      <c r="G16">
        <f t="shared" si="2"/>
        <v>320897.01562654227</v>
      </c>
      <c r="H16">
        <f t="shared" ca="1" si="3"/>
        <v>80771.738752033052</v>
      </c>
      <c r="I16">
        <f t="shared" ca="1" si="4"/>
        <v>7.4829389237438523E-2</v>
      </c>
      <c r="J16">
        <f t="shared" ca="1" si="5"/>
        <v>24012.527687450925</v>
      </c>
      <c r="K16">
        <f t="shared" ca="1" si="6"/>
        <v>20000</v>
      </c>
      <c r="L16">
        <f t="shared" ca="1" si="7"/>
        <v>0</v>
      </c>
      <c r="M16">
        <f t="shared" ca="1" si="8"/>
        <v>0</v>
      </c>
      <c r="N16">
        <f ca="1">IF(AND(C16="hoch",A16&lt;40),0.8*[1]Tabelle1!$D$23,IF(AND(C16="hoch",A16&gt;=40),1.3*[1]Tabelle1!$D$23,IF(AND(C16="mittel",A16&lt;40),0.8*[1]Tabelle1!$D$24,IF(AND(C16="mittel",A16&gt;=40),1.3*[1]Tabelle1!$D$24,IF(AND(C16="tief",A16&lt;40),0.8*[1]Tabelle1!$D$25,IF(AND(C16="tief",A16&gt;=40),1.4*[1]Tabelle1!$D$25,0))))))</f>
        <v>0</v>
      </c>
      <c r="O16">
        <f t="shared" ca="1" si="9"/>
        <v>7.2665017364190732E-3</v>
      </c>
      <c r="P16">
        <f t="shared" ca="1" si="10"/>
        <v>0</v>
      </c>
      <c r="Q16">
        <f t="shared" ca="1" si="11"/>
        <v>0</v>
      </c>
      <c r="R16">
        <f t="shared" ca="1" si="12"/>
        <v>1977932.7976774143</v>
      </c>
      <c r="S16">
        <f t="shared" ca="1" si="13"/>
        <v>0.98896639883870718</v>
      </c>
    </row>
    <row r="17" spans="1:19" x14ac:dyDescent="0.55000000000000004">
      <c r="A17">
        <f t="shared" ca="1" si="0"/>
        <v>29</v>
      </c>
      <c r="B17" s="2" cm="1">
        <f t="array" aca="1" ref="B17" ca="1">INDIRECT("Tabelle1!A"&amp;RANDBETWEEN(23,26))</f>
        <v>40</v>
      </c>
      <c r="C17" s="2" cm="1">
        <f t="array" aca="1" ref="C17" ca="1">INDIRECT("Tabelle1!B"&amp;RANDBETWEEN(23,28))</f>
        <v>70</v>
      </c>
      <c r="D17" s="2" cm="1">
        <f t="array" aca="1" ref="D17" ca="1">INDIRECT("Tabelle1!C"&amp;RANDBETWEEN(23,26))</f>
        <v>40</v>
      </c>
      <c r="E17">
        <v>-318340.42601985857</v>
      </c>
      <c r="F17">
        <f t="shared" ca="1" si="1"/>
        <v>0.97198605963978746</v>
      </c>
      <c r="G17">
        <f t="shared" si="2"/>
        <v>318340.42601985857</v>
      </c>
      <c r="H17">
        <f t="shared" ca="1" si="3"/>
        <v>309422.45631109359</v>
      </c>
      <c r="I17">
        <f t="shared" ca="1" si="4"/>
        <v>2.8013940360212541E-3</v>
      </c>
      <c r="J17">
        <f t="shared" ca="1" si="5"/>
        <v>891.79697087649708</v>
      </c>
      <c r="K17">
        <f t="shared" ca="1" si="6"/>
        <v>0</v>
      </c>
      <c r="L17">
        <f t="shared" ca="1" si="7"/>
        <v>0</v>
      </c>
      <c r="M17">
        <f t="shared" ca="1" si="8"/>
        <v>0</v>
      </c>
      <c r="N17">
        <f ca="1">IF(AND(C17="hoch",A17&lt;40),0.8*[1]Tabelle1!$D$23,IF(AND(C17="hoch",A17&gt;=40),1.3*[1]Tabelle1!$D$23,IF(AND(C17="mittel",A17&lt;40),0.8*[1]Tabelle1!$D$24,IF(AND(C17="mittel",A17&gt;=40),1.3*[1]Tabelle1!$D$24,IF(AND(C17="tief",A17&lt;40),0.8*[1]Tabelle1!$D$25,IF(AND(C17="tief",A17&gt;=40),1.4*[1]Tabelle1!$D$25,0))))))</f>
        <v>0</v>
      </c>
      <c r="O17">
        <f t="shared" ca="1" si="9"/>
        <v>0.73848275167235833</v>
      </c>
      <c r="P17">
        <f t="shared" ca="1" si="10"/>
        <v>0</v>
      </c>
      <c r="Q17">
        <f t="shared" ca="1" si="11"/>
        <v>0</v>
      </c>
      <c r="R17">
        <f t="shared" ca="1" si="12"/>
        <v>1637988.3531329848</v>
      </c>
      <c r="S17">
        <f t="shared" ca="1" si="13"/>
        <v>0.81899417656649243</v>
      </c>
    </row>
    <row r="18" spans="1:19" x14ac:dyDescent="0.55000000000000004">
      <c r="A18">
        <f t="shared" ca="1" si="0"/>
        <v>88</v>
      </c>
      <c r="B18" s="2" cm="1">
        <f t="array" aca="1" ref="B18" ca="1">INDIRECT("Tabelle1!A"&amp;RANDBETWEEN(23,26))</f>
        <v>41</v>
      </c>
      <c r="C18" s="2" cm="1">
        <f t="array" aca="1" ref="C18" ca="1">INDIRECT("Tabelle1!B"&amp;RANDBETWEEN(23,28))</f>
        <v>40</v>
      </c>
      <c r="D18" s="2" cm="1">
        <f t="array" aca="1" ref="D18" ca="1">INDIRECT("Tabelle1!C"&amp;RANDBETWEEN(23,26))</f>
        <v>70</v>
      </c>
      <c r="E18">
        <v>-316937.98518972471</v>
      </c>
      <c r="F18">
        <f t="shared" ca="1" si="1"/>
        <v>0.89676809983455485</v>
      </c>
      <c r="G18">
        <f t="shared" si="2"/>
        <v>316937.98518972471</v>
      </c>
      <c r="H18">
        <f t="shared" ca="1" si="3"/>
        <v>284219.87474398169</v>
      </c>
      <c r="I18">
        <f t="shared" ca="1" si="4"/>
        <v>1.0323190016544515E-2</v>
      </c>
      <c r="J18">
        <f t="shared" ca="1" si="5"/>
        <v>3271.8110445742996</v>
      </c>
      <c r="K18">
        <f t="shared" ca="1" si="6"/>
        <v>130000</v>
      </c>
      <c r="L18">
        <f t="shared" ca="1" si="7"/>
        <v>0</v>
      </c>
      <c r="M18">
        <f t="shared" ca="1" si="8"/>
        <v>0</v>
      </c>
      <c r="N18">
        <f ca="1">IF(AND(C18="hoch",A18&lt;40),0.8*[1]Tabelle1!$D$23,IF(AND(C18="hoch",A18&gt;=40),1.3*[1]Tabelle1!$D$23,IF(AND(C18="mittel",A18&lt;40),0.8*[1]Tabelle1!$D$24,IF(AND(C18="mittel",A18&gt;=40),1.3*[1]Tabelle1!$D$24,IF(AND(C18="tief",A18&lt;40),0.8*[1]Tabelle1!$D$25,IF(AND(C18="tief",A18&gt;=40),1.4*[1]Tabelle1!$D$25,0))))))</f>
        <v>0</v>
      </c>
      <c r="O18">
        <f t="shared" ca="1" si="9"/>
        <v>0.4250386654546312</v>
      </c>
      <c r="P18">
        <f t="shared" ca="1" si="10"/>
        <v>0</v>
      </c>
      <c r="Q18">
        <f t="shared" ca="1" si="11"/>
        <v>0</v>
      </c>
      <c r="R18">
        <f t="shared" ca="1" si="12"/>
        <v>1109382.2024371203</v>
      </c>
      <c r="S18">
        <f t="shared" ca="1" si="13"/>
        <v>0.55469110121856013</v>
      </c>
    </row>
    <row r="19" spans="1:19" x14ac:dyDescent="0.55000000000000004">
      <c r="A19">
        <f t="shared" ca="1" si="0"/>
        <v>90</v>
      </c>
      <c r="B19" s="2" cm="1">
        <f t="array" aca="1" ref="B19" ca="1">INDIRECT("Tabelle1!A"&amp;RANDBETWEEN(23,26))</f>
        <v>41</v>
      </c>
      <c r="C19" s="2" cm="1">
        <f t="array" aca="1" ref="C19" ca="1">INDIRECT("Tabelle1!B"&amp;RANDBETWEEN(23,28))</f>
        <v>70</v>
      </c>
      <c r="D19" s="2" cm="1">
        <f t="array" aca="1" ref="D19" ca="1">INDIRECT("Tabelle1!C"&amp;RANDBETWEEN(23,26))</f>
        <v>40</v>
      </c>
      <c r="E19">
        <v>-315246.32504442707</v>
      </c>
      <c r="F19">
        <f t="shared" ca="1" si="1"/>
        <v>2.924873599508504E-2</v>
      </c>
      <c r="G19">
        <f t="shared" si="2"/>
        <v>315246.32504442707</v>
      </c>
      <c r="H19">
        <f t="shared" ca="1" si="3"/>
        <v>9220.5565346452131</v>
      </c>
      <c r="I19">
        <f t="shared" ca="1" si="4"/>
        <v>9.7075126400491499E-2</v>
      </c>
      <c r="J19">
        <f t="shared" ca="1" si="5"/>
        <v>30602.576850978185</v>
      </c>
      <c r="K19">
        <f t="shared" ca="1" si="6"/>
        <v>130000</v>
      </c>
      <c r="L19">
        <f t="shared" ca="1" si="7"/>
        <v>0</v>
      </c>
      <c r="M19">
        <f t="shared" ca="1" si="8"/>
        <v>0</v>
      </c>
      <c r="N19">
        <f ca="1">IF(AND(C19="hoch",A19&lt;40),0.8*[1]Tabelle1!$D$23,IF(AND(C19="hoch",A19&gt;=40),1.3*[1]Tabelle1!$D$23,IF(AND(C19="mittel",A19&lt;40),0.8*[1]Tabelle1!$D$24,IF(AND(C19="mittel",A19&gt;=40),1.3*[1]Tabelle1!$D$24,IF(AND(C19="tief",A19&lt;40),0.8*[1]Tabelle1!$D$25,IF(AND(C19="tief",A19&gt;=40),1.4*[1]Tabelle1!$D$25,0))))))</f>
        <v>0</v>
      </c>
      <c r="O19">
        <f t="shared" ca="1" si="9"/>
        <v>0.16941013977917685</v>
      </c>
      <c r="P19">
        <f t="shared" ca="1" si="10"/>
        <v>0</v>
      </c>
      <c r="Q19">
        <f t="shared" ca="1" si="11"/>
        <v>0</v>
      </c>
      <c r="R19">
        <f t="shared" ca="1" si="12"/>
        <v>1431521.1948256523</v>
      </c>
      <c r="S19">
        <f t="shared" ca="1" si="13"/>
        <v>0.71576059741282616</v>
      </c>
    </row>
    <row r="20" spans="1:19" x14ac:dyDescent="0.55000000000000004">
      <c r="A20">
        <f t="shared" ca="1" si="0"/>
        <v>84</v>
      </c>
      <c r="B20" s="2" cm="1">
        <f t="array" aca="1" ref="B20" ca="1">INDIRECT("Tabelle1!A"&amp;RANDBETWEEN(23,26))</f>
        <v>40</v>
      </c>
      <c r="C20" s="2" cm="1">
        <f t="array" aca="1" ref="C20" ca="1">INDIRECT("Tabelle1!B"&amp;RANDBETWEEN(23,28))</f>
        <v>40</v>
      </c>
      <c r="D20" s="2" cm="1">
        <f t="array" aca="1" ref="D20" ca="1">INDIRECT("Tabelle1!C"&amp;RANDBETWEEN(23,26))</f>
        <v>70</v>
      </c>
      <c r="E20">
        <v>-314828.86697631329</v>
      </c>
      <c r="F20">
        <f t="shared" ca="1" si="1"/>
        <v>0.37512227922495434</v>
      </c>
      <c r="G20">
        <f t="shared" si="2"/>
        <v>314828.86697631329</v>
      </c>
      <c r="H20">
        <f t="shared" ca="1" si="3"/>
        <v>118099.3221459646</v>
      </c>
      <c r="I20">
        <f t="shared" ca="1" si="4"/>
        <v>6.2487772077504569E-2</v>
      </c>
      <c r="J20">
        <f t="shared" ca="1" si="5"/>
        <v>19672.954483034871</v>
      </c>
      <c r="K20">
        <f t="shared" ca="1" si="6"/>
        <v>130000</v>
      </c>
      <c r="L20">
        <f t="shared" ca="1" si="7"/>
        <v>0</v>
      </c>
      <c r="M20">
        <f t="shared" ca="1" si="8"/>
        <v>0</v>
      </c>
      <c r="N20">
        <f ca="1">IF(AND(C20="hoch",A20&lt;40),0.8*[1]Tabelle1!$D$23,IF(AND(C20="hoch",A20&gt;=40),1.3*[1]Tabelle1!$D$23,IF(AND(C20="mittel",A20&lt;40),0.8*[1]Tabelle1!$D$24,IF(AND(C20="mittel",A20&gt;=40),1.3*[1]Tabelle1!$D$24,IF(AND(C20="tief",A20&lt;40),0.8*[1]Tabelle1!$D$25,IF(AND(C20="tief",A20&gt;=40),1.4*[1]Tabelle1!$D$25,0))))))</f>
        <v>0</v>
      </c>
      <c r="O20">
        <f t="shared" ca="1" si="9"/>
        <v>0.53099317886608377</v>
      </c>
      <c r="P20">
        <f t="shared" ca="1" si="10"/>
        <v>0</v>
      </c>
      <c r="Q20">
        <f t="shared" ca="1" si="11"/>
        <v>0</v>
      </c>
      <c r="R20">
        <f t="shared" ca="1" si="12"/>
        <v>617828.44488719222</v>
      </c>
      <c r="S20">
        <f t="shared" ca="1" si="13"/>
        <v>0.30891422244359612</v>
      </c>
    </row>
    <row r="21" spans="1:19" x14ac:dyDescent="0.55000000000000004">
      <c r="A21">
        <f t="shared" ca="1" si="0"/>
        <v>76</v>
      </c>
      <c r="B21" s="2" cm="1">
        <f t="array" aca="1" ref="B21" ca="1">INDIRECT("Tabelle1!A"&amp;RANDBETWEEN(23,26))</f>
        <v>40</v>
      </c>
      <c r="C21" s="2" cm="1">
        <f t="array" aca="1" ref="C21" ca="1">INDIRECT("Tabelle1!B"&amp;RANDBETWEEN(23,28))</f>
        <v>70</v>
      </c>
      <c r="D21" s="2" cm="1">
        <f t="array" aca="1" ref="D21" ca="1">INDIRECT("Tabelle1!C"&amp;RANDBETWEEN(23,26))</f>
        <v>40</v>
      </c>
      <c r="E21">
        <v>-307999.47126070037</v>
      </c>
      <c r="F21">
        <f t="shared" ca="1" si="1"/>
        <v>0.7025056508216182</v>
      </c>
      <c r="G21">
        <f t="shared" si="2"/>
        <v>307999.47126070037</v>
      </c>
      <c r="H21">
        <f t="shared" ca="1" si="3"/>
        <v>216371.3690107126</v>
      </c>
      <c r="I21">
        <f t="shared" ca="1" si="4"/>
        <v>2.9749434917838182E-2</v>
      </c>
      <c r="J21">
        <f t="shared" ca="1" si="5"/>
        <v>9162.8102249987769</v>
      </c>
      <c r="K21">
        <f t="shared" ca="1" si="6"/>
        <v>130000</v>
      </c>
      <c r="L21">
        <f t="shared" ca="1" si="7"/>
        <v>0</v>
      </c>
      <c r="M21">
        <f t="shared" ca="1" si="8"/>
        <v>0</v>
      </c>
      <c r="N21">
        <f ca="1">IF(AND(C21="hoch",A21&lt;40),0.8*[1]Tabelle1!$D$23,IF(AND(C21="hoch",A21&gt;=40),1.3*[1]Tabelle1!$D$23,IF(AND(C21="mittel",A21&lt;40),0.8*[1]Tabelle1!$D$24,IF(AND(C21="mittel",A21&gt;=40),1.3*[1]Tabelle1!$D$24,IF(AND(C21="tief",A21&lt;40),0.8*[1]Tabelle1!$D$25,IF(AND(C21="tief",A21&gt;=40),1.4*[1]Tabelle1!$D$25,0))))))</f>
        <v>0</v>
      </c>
      <c r="O21">
        <f t="shared" ca="1" si="9"/>
        <v>1.5884317583370056E-3</v>
      </c>
      <c r="P21">
        <f t="shared" ca="1" si="10"/>
        <v>0</v>
      </c>
      <c r="Q21">
        <f t="shared" ca="1" si="11"/>
        <v>0</v>
      </c>
      <c r="R21">
        <f t="shared" ca="1" si="12"/>
        <v>1815053.268377925</v>
      </c>
      <c r="S21">
        <f t="shared" ca="1" si="13"/>
        <v>0.90752663418896251</v>
      </c>
    </row>
    <row r="22" spans="1:19" x14ac:dyDescent="0.55000000000000004">
      <c r="A22">
        <f t="shared" ca="1" si="0"/>
        <v>71</v>
      </c>
      <c r="B22" s="2" cm="1">
        <f t="array" aca="1" ref="B22" ca="1">INDIRECT("Tabelle1!A"&amp;RANDBETWEEN(23,26))</f>
        <v>26</v>
      </c>
      <c r="C22" s="2" cm="1">
        <f t="array" aca="1" ref="C22" ca="1">INDIRECT("Tabelle1!B"&amp;RANDBETWEEN(23,28))</f>
        <v>40</v>
      </c>
      <c r="D22" s="2" cm="1">
        <f t="array" aca="1" ref="D22" ca="1">INDIRECT("Tabelle1!C"&amp;RANDBETWEEN(23,26))</f>
        <v>70</v>
      </c>
      <c r="E22">
        <v>-307153.64118805155</v>
      </c>
      <c r="F22">
        <f t="shared" ca="1" si="1"/>
        <v>0.10568173336637565</v>
      </c>
      <c r="G22">
        <f t="shared" si="2"/>
        <v>307153.64118805155</v>
      </c>
      <c r="H22">
        <f t="shared" ca="1" si="3"/>
        <v>32460.529210547083</v>
      </c>
      <c r="I22">
        <f t="shared" ca="1" si="4"/>
        <v>8.943182666336244E-2</v>
      </c>
      <c r="J22">
        <f t="shared" ca="1" si="5"/>
        <v>27469.311197750449</v>
      </c>
      <c r="K22">
        <f t="shared" ca="1" si="6"/>
        <v>130000</v>
      </c>
      <c r="L22">
        <f t="shared" ca="1" si="7"/>
        <v>0</v>
      </c>
      <c r="M22">
        <f t="shared" ca="1" si="8"/>
        <v>0</v>
      </c>
      <c r="N22">
        <f ca="1">IF(AND(C22="hoch",A22&lt;40),0.8*[1]Tabelle1!$D$23,IF(AND(C22="hoch",A22&gt;=40),1.3*[1]Tabelle1!$D$23,IF(AND(C22="mittel",A22&lt;40),0.8*[1]Tabelle1!$D$24,IF(AND(C22="mittel",A22&gt;=40),1.3*[1]Tabelle1!$D$24,IF(AND(C22="tief",A22&lt;40),0.8*[1]Tabelle1!$D$25,IF(AND(C22="tief",A22&gt;=40),1.4*[1]Tabelle1!$D$25,0))))))</f>
        <v>0</v>
      </c>
      <c r="O22">
        <f t="shared" ca="1" si="9"/>
        <v>0.87284765208708537</v>
      </c>
      <c r="P22">
        <f t="shared" ca="1" si="10"/>
        <v>0</v>
      </c>
      <c r="Q22">
        <f t="shared" ca="1" si="11"/>
        <v>0</v>
      </c>
      <c r="R22">
        <f t="shared" ca="1" si="12"/>
        <v>1664789.5453760196</v>
      </c>
      <c r="S22">
        <f t="shared" ca="1" si="13"/>
        <v>0.83239477268800977</v>
      </c>
    </row>
    <row r="23" spans="1:19" x14ac:dyDescent="0.55000000000000004">
      <c r="A23">
        <f t="shared" ca="1" si="0"/>
        <v>26</v>
      </c>
      <c r="B23" s="2" cm="1">
        <f t="array" aca="1" ref="B23" ca="1">INDIRECT("Tabelle1!A"&amp;RANDBETWEEN(23,26))</f>
        <v>40</v>
      </c>
      <c r="C23" s="2" cm="1">
        <f t="array" aca="1" ref="C23" ca="1">INDIRECT("Tabelle1!B"&amp;RANDBETWEEN(23,28))</f>
        <v>70</v>
      </c>
      <c r="D23" s="2" cm="1">
        <f t="array" aca="1" ref="D23" ca="1">INDIRECT("Tabelle1!C"&amp;RANDBETWEEN(23,26))</f>
        <v>70</v>
      </c>
      <c r="E23">
        <v>-305310.55017490871</v>
      </c>
      <c r="F23">
        <f t="shared" ca="1" si="1"/>
        <v>0.37405134597612477</v>
      </c>
      <c r="G23">
        <f t="shared" si="2"/>
        <v>305310.55017490871</v>
      </c>
      <c r="H23">
        <f t="shared" ca="1" si="3"/>
        <v>114201.82223363579</v>
      </c>
      <c r="I23">
        <f t="shared" ca="1" si="4"/>
        <v>6.2594865402387526E-2</v>
      </c>
      <c r="J23">
        <f t="shared" ca="1" si="5"/>
        <v>19110.872794127295</v>
      </c>
      <c r="K23">
        <f t="shared" ca="1" si="6"/>
        <v>0</v>
      </c>
      <c r="L23">
        <f t="shared" ca="1" si="7"/>
        <v>0</v>
      </c>
      <c r="M23">
        <f t="shared" ca="1" si="8"/>
        <v>0</v>
      </c>
      <c r="N23">
        <f ca="1">IF(AND(C23="hoch",A23&lt;40),0.8*[1]Tabelle1!$D$23,IF(AND(C23="hoch",A23&gt;=40),1.3*[1]Tabelle1!$D$23,IF(AND(C23="mittel",A23&lt;40),0.8*[1]Tabelle1!$D$24,IF(AND(C23="mittel",A23&gt;=40),1.3*[1]Tabelle1!$D$24,IF(AND(C23="tief",A23&lt;40),0.8*[1]Tabelle1!$D$25,IF(AND(C23="tief",A23&gt;=40),1.4*[1]Tabelle1!$D$25,0))))))</f>
        <v>0</v>
      </c>
      <c r="O23">
        <f t="shared" ca="1" si="9"/>
        <v>0.66888736859982867</v>
      </c>
      <c r="P23">
        <f t="shared" ca="1" si="10"/>
        <v>0</v>
      </c>
      <c r="Q23">
        <f t="shared" ca="1" si="11"/>
        <v>0</v>
      </c>
      <c r="R23">
        <f t="shared" ca="1" si="12"/>
        <v>1550236.342056826</v>
      </c>
      <c r="S23">
        <f t="shared" ca="1" si="13"/>
        <v>0.77511817102841296</v>
      </c>
    </row>
    <row r="24" spans="1:19" x14ac:dyDescent="0.55000000000000004">
      <c r="A24">
        <f t="shared" ca="1" si="0"/>
        <v>40</v>
      </c>
      <c r="B24" s="2" cm="1">
        <f t="array" aca="1" ref="B24" ca="1">INDIRECT("Tabelle1!A"&amp;RANDBETWEEN(23,26))</f>
        <v>70</v>
      </c>
      <c r="C24" s="2" cm="1">
        <f t="array" aca="1" ref="C24" ca="1">INDIRECT("Tabelle1!B"&amp;RANDBETWEEN(23,28))</f>
        <v>70</v>
      </c>
      <c r="D24" s="2" cm="1">
        <f t="array" aca="1" ref="D24" ca="1">INDIRECT("Tabelle1!C"&amp;RANDBETWEEN(23,26))</f>
        <v>70</v>
      </c>
      <c r="E24">
        <v>-303599.79064087383</v>
      </c>
      <c r="F24">
        <f t="shared" ca="1" si="1"/>
        <v>0.15090395987194338</v>
      </c>
      <c r="G24">
        <f t="shared" si="2"/>
        <v>303599.79064087383</v>
      </c>
      <c r="H24">
        <f t="shared" ca="1" si="3"/>
        <v>45814.41062400084</v>
      </c>
      <c r="I24">
        <f t="shared" ca="1" si="4"/>
        <v>8.4909604012805673E-2</v>
      </c>
      <c r="J24">
        <f t="shared" ca="1" si="5"/>
        <v>25778.538001687302</v>
      </c>
      <c r="K24">
        <f t="shared" ca="1" si="6"/>
        <v>40000</v>
      </c>
      <c r="L24">
        <f t="shared" ca="1" si="7"/>
        <v>0</v>
      </c>
      <c r="M24">
        <f t="shared" ca="1" si="8"/>
        <v>0</v>
      </c>
      <c r="N24">
        <f ca="1">IF(AND(C24="hoch",A24&lt;40),0.8*[1]Tabelle1!$D$23,IF(AND(C24="hoch",A24&gt;=40),1.3*[1]Tabelle1!$D$23,IF(AND(C24="mittel",A24&lt;40),0.8*[1]Tabelle1!$D$24,IF(AND(C24="mittel",A24&gt;=40),1.3*[1]Tabelle1!$D$24,IF(AND(C24="tief",A24&lt;40),0.8*[1]Tabelle1!$D$25,IF(AND(C24="tief",A24&gt;=40),1.4*[1]Tabelle1!$D$25,0))))))</f>
        <v>0</v>
      </c>
      <c r="O24">
        <f t="shared" ca="1" si="9"/>
        <v>7.7018695409447724E-2</v>
      </c>
      <c r="P24">
        <f t="shared" ca="1" si="10"/>
        <v>0</v>
      </c>
      <c r="Q24">
        <f t="shared" ca="1" si="11"/>
        <v>0</v>
      </c>
      <c r="R24">
        <f t="shared" ca="1" si="12"/>
        <v>751080.04562516208</v>
      </c>
      <c r="S24">
        <f t="shared" ca="1" si="13"/>
        <v>0.37554002281258103</v>
      </c>
    </row>
    <row r="25" spans="1:19" x14ac:dyDescent="0.55000000000000004">
      <c r="A25">
        <f t="shared" ca="1" si="0"/>
        <v>41</v>
      </c>
      <c r="B25" s="2" cm="1">
        <f t="array" aca="1" ref="B25" ca="1">INDIRECT("Tabelle1!A"&amp;RANDBETWEEN(23,26))</f>
        <v>70</v>
      </c>
      <c r="C25" s="2" cm="1">
        <f t="array" aca="1" ref="C25" ca="1">INDIRECT("Tabelle1!B"&amp;RANDBETWEEN(23,28))</f>
        <v>70</v>
      </c>
      <c r="D25" s="2" cm="1">
        <f t="array" aca="1" ref="D25" ca="1">INDIRECT("Tabelle1!C"&amp;RANDBETWEEN(23,26))</f>
        <v>70</v>
      </c>
      <c r="E25">
        <v>-303422.43917402811</v>
      </c>
      <c r="F25">
        <f t="shared" ca="1" si="1"/>
        <v>0.19692703356745389</v>
      </c>
      <c r="G25">
        <f t="shared" si="2"/>
        <v>303422.43917402811</v>
      </c>
      <c r="H25">
        <f t="shared" ca="1" si="3"/>
        <v>59752.08086434257</v>
      </c>
      <c r="I25">
        <f t="shared" ca="1" si="4"/>
        <v>8.0307296643254616E-2</v>
      </c>
      <c r="J25">
        <f t="shared" ca="1" si="5"/>
        <v>24367.035830968554</v>
      </c>
      <c r="K25">
        <f t="shared" ca="1" si="6"/>
        <v>40000</v>
      </c>
      <c r="L25">
        <f t="shared" ca="1" si="7"/>
        <v>0</v>
      </c>
      <c r="M25">
        <f t="shared" ca="1" si="8"/>
        <v>0</v>
      </c>
      <c r="N25">
        <f ca="1">IF(AND(C25="hoch",A25&lt;40),0.8*[1]Tabelle1!$D$23,IF(AND(C25="hoch",A25&gt;=40),1.3*[1]Tabelle1!$D$23,IF(AND(C25="mittel",A25&lt;40),0.8*[1]Tabelle1!$D$24,IF(AND(C25="mittel",A25&gt;=40),1.3*[1]Tabelle1!$D$24,IF(AND(C25="tief",A25&lt;40),0.8*[1]Tabelle1!$D$25,IF(AND(C25="tief",A25&gt;=40),1.4*[1]Tabelle1!$D$25,0))))))</f>
        <v>0</v>
      </c>
      <c r="O25">
        <f t="shared" ca="1" si="9"/>
        <v>0.59785057210922321</v>
      </c>
      <c r="P25">
        <f t="shared" ca="1" si="10"/>
        <v>0</v>
      </c>
      <c r="Q25">
        <f t="shared" ca="1" si="11"/>
        <v>0</v>
      </c>
      <c r="R25">
        <f t="shared" ca="1" si="12"/>
        <v>1005243.471665156</v>
      </c>
      <c r="S25">
        <f t="shared" ca="1" si="13"/>
        <v>0.50262173583257796</v>
      </c>
    </row>
    <row r="26" spans="1:19" x14ac:dyDescent="0.55000000000000004">
      <c r="A26">
        <f t="shared" ca="1" si="0"/>
        <v>70</v>
      </c>
      <c r="B26" s="2" cm="1">
        <f t="array" aca="1" ref="B26" ca="1">INDIRECT("Tabelle1!A"&amp;RANDBETWEEN(23,26))</f>
        <v>70</v>
      </c>
      <c r="C26" s="2" cm="1">
        <f t="array" aca="1" ref="C26" ca="1">INDIRECT("Tabelle1!B"&amp;RANDBETWEEN(23,28))</f>
        <v>40</v>
      </c>
      <c r="D26" s="2" cm="1">
        <f t="array" aca="1" ref="D26" ca="1">INDIRECT("Tabelle1!C"&amp;RANDBETWEEN(23,26))</f>
        <v>70</v>
      </c>
      <c r="E26">
        <v>-302803.07328212075</v>
      </c>
      <c r="F26">
        <f t="shared" ca="1" si="1"/>
        <v>4.3243478793023482E-2</v>
      </c>
      <c r="G26">
        <f t="shared" si="2"/>
        <v>302803.07328212075</v>
      </c>
      <c r="H26">
        <f t="shared" ca="1" si="3"/>
        <v>13094.258277937724</v>
      </c>
      <c r="I26">
        <f t="shared" ca="1" si="4"/>
        <v>9.567565212069766E-2</v>
      </c>
      <c r="J26">
        <f t="shared" ca="1" si="5"/>
        <v>28970.881500418305</v>
      </c>
      <c r="K26">
        <f t="shared" ca="1" si="6"/>
        <v>130000</v>
      </c>
      <c r="L26">
        <f t="shared" ca="1" si="7"/>
        <v>0</v>
      </c>
      <c r="M26">
        <f t="shared" ca="1" si="8"/>
        <v>0</v>
      </c>
      <c r="N26">
        <f ca="1">IF(AND(C26="hoch",A26&lt;40),0.8*[1]Tabelle1!$D$23,IF(AND(C26="hoch",A26&gt;=40),1.3*[1]Tabelle1!$D$23,IF(AND(C26="mittel",A26&lt;40),0.8*[1]Tabelle1!$D$24,IF(AND(C26="mittel",A26&gt;=40),1.3*[1]Tabelle1!$D$24,IF(AND(C26="tief",A26&lt;40),0.8*[1]Tabelle1!$D$25,IF(AND(C26="tief",A26&gt;=40),1.4*[1]Tabelle1!$D$25,0))))))</f>
        <v>0</v>
      </c>
      <c r="O26">
        <f t="shared" ca="1" si="9"/>
        <v>0.88514894572781522</v>
      </c>
      <c r="P26">
        <f t="shared" ca="1" si="10"/>
        <v>0</v>
      </c>
      <c r="Q26">
        <f t="shared" ca="1" si="11"/>
        <v>0</v>
      </c>
      <c r="R26">
        <f t="shared" ca="1" si="12"/>
        <v>1342324.0290263903</v>
      </c>
      <c r="S26">
        <f t="shared" ca="1" si="13"/>
        <v>0.67116201451319513</v>
      </c>
    </row>
    <row r="27" spans="1:19" x14ac:dyDescent="0.55000000000000004">
      <c r="A27">
        <f t="shared" ca="1" si="0"/>
        <v>65</v>
      </c>
      <c r="B27" s="2" cm="1">
        <f t="array" aca="1" ref="B27" ca="1">INDIRECT("Tabelle1!A"&amp;RANDBETWEEN(23,26))</f>
        <v>26</v>
      </c>
      <c r="C27" s="2" cm="1">
        <f t="array" aca="1" ref="C27" ca="1">INDIRECT("Tabelle1!B"&amp;RANDBETWEEN(23,28))</f>
        <v>40</v>
      </c>
      <c r="D27" s="2" cm="1">
        <f t="array" aca="1" ref="D27" ca="1">INDIRECT("Tabelle1!C"&amp;RANDBETWEEN(23,26))</f>
        <v>70</v>
      </c>
      <c r="E27">
        <v>-302803.07328212075</v>
      </c>
      <c r="F27">
        <f t="shared" ca="1" si="1"/>
        <v>0.85632566060733262</v>
      </c>
      <c r="G27">
        <f t="shared" si="2"/>
        <v>302803.07328212075</v>
      </c>
      <c r="H27">
        <f t="shared" ca="1" si="3"/>
        <v>259298.04176224259</v>
      </c>
      <c r="I27">
        <f t="shared" ca="1" si="4"/>
        <v>1.436743393926674E-2</v>
      </c>
      <c r="J27">
        <f t="shared" ca="1" si="5"/>
        <v>4350.5031519878157</v>
      </c>
      <c r="K27">
        <f t="shared" ca="1" si="6"/>
        <v>100000</v>
      </c>
      <c r="L27">
        <f t="shared" ca="1" si="7"/>
        <v>0</v>
      </c>
      <c r="M27">
        <f t="shared" ca="1" si="8"/>
        <v>0</v>
      </c>
      <c r="N27">
        <f ca="1">IF(AND(C27="hoch",A27&lt;40),0.8*[1]Tabelle1!$D$23,IF(AND(C27="hoch",A27&gt;=40),1.3*[1]Tabelle1!$D$23,IF(AND(C27="mittel",A27&lt;40),0.8*[1]Tabelle1!$D$24,IF(AND(C27="mittel",A27&gt;=40),1.3*[1]Tabelle1!$D$24,IF(AND(C27="tief",A27&lt;40),0.8*[1]Tabelle1!$D$25,IF(AND(C27="tief",A27&gt;=40),1.4*[1]Tabelle1!$D$25,0))))))</f>
        <v>0</v>
      </c>
      <c r="O27">
        <f t="shared" ca="1" si="9"/>
        <v>0.22226504979600559</v>
      </c>
      <c r="P27">
        <f t="shared" ca="1" si="10"/>
        <v>0</v>
      </c>
      <c r="Q27">
        <f t="shared" ca="1" si="11"/>
        <v>0</v>
      </c>
      <c r="R27">
        <f t="shared" ca="1" si="12"/>
        <v>847183.80361852155</v>
      </c>
      <c r="S27">
        <f t="shared" ca="1" si="13"/>
        <v>0.42359190180926076</v>
      </c>
    </row>
    <row r="28" spans="1:19" x14ac:dyDescent="0.55000000000000004">
      <c r="A28">
        <f t="shared" ca="1" si="0"/>
        <v>43</v>
      </c>
      <c r="B28" s="2" cm="1">
        <f t="array" aca="1" ref="B28" ca="1">INDIRECT("Tabelle1!A"&amp;RANDBETWEEN(23,26))</f>
        <v>40</v>
      </c>
      <c r="C28" s="2" cm="1">
        <f t="array" aca="1" ref="C28" ca="1">INDIRECT("Tabelle1!B"&amp;RANDBETWEEN(23,28))</f>
        <v>70</v>
      </c>
      <c r="D28" s="2" cm="1">
        <f t="array" aca="1" ref="D28" ca="1">INDIRECT("Tabelle1!C"&amp;RANDBETWEEN(23,26))</f>
        <v>40</v>
      </c>
      <c r="E28">
        <v>-302803.07328212075</v>
      </c>
      <c r="F28">
        <f t="shared" ca="1" si="1"/>
        <v>0.71691755125160106</v>
      </c>
      <c r="G28">
        <f t="shared" si="2"/>
        <v>302803.07328212075</v>
      </c>
      <c r="H28">
        <f t="shared" ca="1" si="3"/>
        <v>217084.83780887711</v>
      </c>
      <c r="I28">
        <f t="shared" ca="1" si="4"/>
        <v>2.8308244874839895E-2</v>
      </c>
      <c r="J28">
        <f t="shared" ca="1" si="5"/>
        <v>8571.823547324364</v>
      </c>
      <c r="K28">
        <f t="shared" ca="1" si="6"/>
        <v>40000</v>
      </c>
      <c r="L28">
        <f t="shared" ca="1" si="7"/>
        <v>0</v>
      </c>
      <c r="M28">
        <f t="shared" ca="1" si="8"/>
        <v>0</v>
      </c>
      <c r="N28">
        <f ca="1">IF(AND(C28="hoch",A28&lt;40),0.8*[1]Tabelle1!$D$23,IF(AND(C28="hoch",A28&gt;=40),1.3*[1]Tabelle1!$D$23,IF(AND(C28="mittel",A28&lt;40),0.8*[1]Tabelle1!$D$24,IF(AND(C28="mittel",A28&gt;=40),1.3*[1]Tabelle1!$D$24,IF(AND(C28="tief",A28&lt;40),0.8*[1]Tabelle1!$D$25,IF(AND(C28="tief",A28&gt;=40),1.4*[1]Tabelle1!$D$25,0))))))</f>
        <v>0</v>
      </c>
      <c r="O28">
        <f t="shared" ca="1" si="9"/>
        <v>0.10884289016966131</v>
      </c>
      <c r="P28">
        <f t="shared" ca="1" si="10"/>
        <v>0</v>
      </c>
      <c r="Q28">
        <f t="shared" ca="1" si="11"/>
        <v>0</v>
      </c>
      <c r="R28">
        <f t="shared" ca="1" si="12"/>
        <v>1599321.4451912709</v>
      </c>
      <c r="S28">
        <f t="shared" ca="1" si="13"/>
        <v>0.79966072259563548</v>
      </c>
    </row>
    <row r="29" spans="1:19" x14ac:dyDescent="0.55000000000000004">
      <c r="A29">
        <f t="shared" ca="1" si="0"/>
        <v>73</v>
      </c>
      <c r="B29" s="2" cm="1">
        <f t="array" aca="1" ref="B29" ca="1">INDIRECT("Tabelle1!A"&amp;RANDBETWEEN(23,26))</f>
        <v>40</v>
      </c>
      <c r="C29" s="2" cm="1">
        <f t="array" aca="1" ref="C29" ca="1">INDIRECT("Tabelle1!B"&amp;RANDBETWEEN(23,28))</f>
        <v>40</v>
      </c>
      <c r="D29" s="2" cm="1">
        <f t="array" aca="1" ref="D29" ca="1">INDIRECT("Tabelle1!C"&amp;RANDBETWEEN(23,26))</f>
        <v>70</v>
      </c>
      <c r="E29">
        <v>-301668.02389430813</v>
      </c>
      <c r="F29">
        <f t="shared" ca="1" si="1"/>
        <v>0.54831548382758677</v>
      </c>
      <c r="G29">
        <f t="shared" si="2"/>
        <v>301668.02389430813</v>
      </c>
      <c r="H29">
        <f t="shared" ca="1" si="3"/>
        <v>165409.24847691957</v>
      </c>
      <c r="I29">
        <f t="shared" ca="1" si="4"/>
        <v>4.5168451617241326E-2</v>
      </c>
      <c r="J29">
        <f t="shared" ca="1" si="5"/>
        <v>13625.877541738857</v>
      </c>
      <c r="K29">
        <f t="shared" ca="1" si="6"/>
        <v>130000</v>
      </c>
      <c r="L29">
        <f t="shared" ca="1" si="7"/>
        <v>0</v>
      </c>
      <c r="M29">
        <f t="shared" ca="1" si="8"/>
        <v>0</v>
      </c>
      <c r="N29">
        <f ca="1">IF(AND(C29="hoch",A29&lt;40),0.8*[1]Tabelle1!$D$23,IF(AND(C29="hoch",A29&gt;=40),1.3*[1]Tabelle1!$D$23,IF(AND(C29="mittel",A29&lt;40),0.8*[1]Tabelle1!$D$24,IF(AND(C29="mittel",A29&gt;=40),1.3*[1]Tabelle1!$D$24,IF(AND(C29="tief",A29&lt;40),0.8*[1]Tabelle1!$D$25,IF(AND(C29="tief",A29&gt;=40),1.4*[1]Tabelle1!$D$25,0))))))</f>
        <v>0</v>
      </c>
      <c r="O29">
        <f t="shared" ca="1" si="9"/>
        <v>0.84408103856131578</v>
      </c>
      <c r="P29">
        <f t="shared" ca="1" si="10"/>
        <v>0</v>
      </c>
      <c r="Q29">
        <f t="shared" ca="1" si="11"/>
        <v>0</v>
      </c>
      <c r="R29">
        <f t="shared" ca="1" si="12"/>
        <v>909423.99672046246</v>
      </c>
      <c r="S29">
        <f t="shared" ca="1" si="13"/>
        <v>0.45471199836023124</v>
      </c>
    </row>
    <row r="30" spans="1:19" x14ac:dyDescent="0.55000000000000004">
      <c r="A30">
        <f t="shared" ca="1" si="0"/>
        <v>63</v>
      </c>
      <c r="B30" s="2" cm="1">
        <f t="array" aca="1" ref="B30" ca="1">INDIRECT("Tabelle1!A"&amp;RANDBETWEEN(23,26))</f>
        <v>41</v>
      </c>
      <c r="C30" s="2" cm="1">
        <f t="array" aca="1" ref="C30" ca="1">INDIRECT("Tabelle1!B"&amp;RANDBETWEEN(23,28))</f>
        <v>40</v>
      </c>
      <c r="D30" s="2" cm="1">
        <f t="array" aca="1" ref="D30" ca="1">INDIRECT("Tabelle1!C"&amp;RANDBETWEEN(23,26))</f>
        <v>70</v>
      </c>
      <c r="E30">
        <v>-297699.44376312196</v>
      </c>
      <c r="F30">
        <f t="shared" ca="1" si="1"/>
        <v>0.70009053515949582</v>
      </c>
      <c r="G30">
        <f t="shared" si="2"/>
        <v>297699.44376312196</v>
      </c>
      <c r="H30">
        <f t="shared" ca="1" si="3"/>
        <v>208416.56290080829</v>
      </c>
      <c r="I30">
        <f t="shared" ca="1" si="4"/>
        <v>2.9990946484050419E-2</v>
      </c>
      <c r="J30">
        <f t="shared" ca="1" si="5"/>
        <v>8928.2880862313687</v>
      </c>
      <c r="K30">
        <f t="shared" ca="1" si="6"/>
        <v>100000</v>
      </c>
      <c r="L30">
        <f t="shared" ca="1" si="7"/>
        <v>0</v>
      </c>
      <c r="M30">
        <f t="shared" ca="1" si="8"/>
        <v>0</v>
      </c>
      <c r="N30">
        <f ca="1">IF(AND(C30="hoch",A30&lt;40),0.8*[1]Tabelle1!$D$23,IF(AND(C30="hoch",A30&gt;=40),1.3*[1]Tabelle1!$D$23,IF(AND(C30="mittel",A30&lt;40),0.8*[1]Tabelle1!$D$24,IF(AND(C30="mittel",A30&gt;=40),1.3*[1]Tabelle1!$D$24,IF(AND(C30="tief",A30&lt;40),0.8*[1]Tabelle1!$D$25,IF(AND(C30="tief",A30&gt;=40),1.4*[1]Tabelle1!$D$25,0))))))</f>
        <v>0</v>
      </c>
      <c r="O30">
        <f t="shared" ca="1" si="9"/>
        <v>0.47433675967485622</v>
      </c>
      <c r="P30">
        <f t="shared" ca="1" si="10"/>
        <v>0</v>
      </c>
      <c r="Q30">
        <f t="shared" ca="1" si="11"/>
        <v>0</v>
      </c>
      <c r="R30">
        <f t="shared" ca="1" si="12"/>
        <v>717967.44332352921</v>
      </c>
      <c r="S30">
        <f t="shared" ca="1" si="13"/>
        <v>0.35898372166176462</v>
      </c>
    </row>
    <row r="31" spans="1:19" x14ac:dyDescent="0.55000000000000004">
      <c r="A31">
        <f t="shared" ca="1" si="0"/>
        <v>75</v>
      </c>
      <c r="B31" s="2" cm="1">
        <f t="array" aca="1" ref="B31" ca="1">INDIRECT("Tabelle1!A"&amp;RANDBETWEEN(23,26))</f>
        <v>41</v>
      </c>
      <c r="C31" s="2" cm="1">
        <f t="array" aca="1" ref="C31" ca="1">INDIRECT("Tabelle1!B"&amp;RANDBETWEEN(23,28))</f>
        <v>70</v>
      </c>
      <c r="D31" s="2" cm="1">
        <f t="array" aca="1" ref="D31" ca="1">INDIRECT("Tabelle1!C"&amp;RANDBETWEEN(23,26))</f>
        <v>40</v>
      </c>
      <c r="E31">
        <v>-296152.39327540621</v>
      </c>
      <c r="F31">
        <f t="shared" ca="1" si="1"/>
        <v>0.74294852489989682</v>
      </c>
      <c r="G31">
        <f t="shared" si="2"/>
        <v>296152.39327540621</v>
      </c>
      <c r="H31">
        <f t="shared" ca="1" si="3"/>
        <v>220025.98372953717</v>
      </c>
      <c r="I31">
        <f t="shared" ca="1" si="4"/>
        <v>2.570514751001032E-2</v>
      </c>
      <c r="J31">
        <f t="shared" ca="1" si="5"/>
        <v>7612.6409545869046</v>
      </c>
      <c r="K31">
        <f t="shared" ca="1" si="6"/>
        <v>130000</v>
      </c>
      <c r="L31">
        <f t="shared" ca="1" si="7"/>
        <v>0</v>
      </c>
      <c r="M31">
        <f t="shared" ca="1" si="8"/>
        <v>0</v>
      </c>
      <c r="N31">
        <f ca="1">IF(AND(C31="hoch",A31&lt;40),0.8*[1]Tabelle1!$D$23,IF(AND(C31="hoch",A31&gt;=40),1.3*[1]Tabelle1!$D$23,IF(AND(C31="mittel",A31&lt;40),0.8*[1]Tabelle1!$D$24,IF(AND(C31="mittel",A31&gt;=40),1.3*[1]Tabelle1!$D$24,IF(AND(C31="tief",A31&lt;40),0.8*[1]Tabelle1!$D$25,IF(AND(C31="tief",A31&gt;=40),1.4*[1]Tabelle1!$D$25,0))))))</f>
        <v>0</v>
      </c>
      <c r="O31">
        <f t="shared" ca="1" si="9"/>
        <v>0.46053053291446977</v>
      </c>
      <c r="P31">
        <f t="shared" ca="1" si="10"/>
        <v>0</v>
      </c>
      <c r="Q31">
        <f t="shared" ca="1" si="11"/>
        <v>0</v>
      </c>
      <c r="R31">
        <f t="shared" ca="1" si="12"/>
        <v>6644.4188089154195</v>
      </c>
      <c r="S31">
        <f t="shared" ca="1" si="13"/>
        <v>3.32220940445771E-3</v>
      </c>
    </row>
    <row r="32" spans="1:19" x14ac:dyDescent="0.55000000000000004">
      <c r="A32">
        <f t="shared" ca="1" si="0"/>
        <v>82</v>
      </c>
      <c r="B32" s="2" cm="1">
        <f t="array" aca="1" ref="B32" ca="1">INDIRECT("Tabelle1!A"&amp;RANDBETWEEN(23,26))</f>
        <v>26</v>
      </c>
      <c r="C32" s="2" cm="1">
        <f t="array" aca="1" ref="C32" ca="1">INDIRECT("Tabelle1!B"&amp;RANDBETWEEN(23,28))</f>
        <v>70</v>
      </c>
      <c r="D32" s="2" cm="1">
        <f t="array" aca="1" ref="D32" ca="1">INDIRECT("Tabelle1!C"&amp;RANDBETWEEN(23,26))</f>
        <v>70</v>
      </c>
      <c r="E32">
        <v>-295912.28667413816</v>
      </c>
      <c r="F32">
        <f t="shared" ca="1" si="1"/>
        <v>8.4853729384470888E-4</v>
      </c>
      <c r="G32">
        <f t="shared" si="2"/>
        <v>295912.28667413816</v>
      </c>
      <c r="H32">
        <f t="shared" ca="1" si="3"/>
        <v>251.09261094987289</v>
      </c>
      <c r="I32">
        <f t="shared" ca="1" si="4"/>
        <v>9.991514627061554E-2</v>
      </c>
      <c r="J32">
        <f t="shared" ca="1" si="5"/>
        <v>29566.11940631883</v>
      </c>
      <c r="K32">
        <f t="shared" ca="1" si="6"/>
        <v>130000</v>
      </c>
      <c r="L32">
        <f t="shared" ca="1" si="7"/>
        <v>0</v>
      </c>
      <c r="M32">
        <f t="shared" ca="1" si="8"/>
        <v>0</v>
      </c>
      <c r="N32">
        <f ca="1">IF(AND(C32="hoch",A32&lt;40),0.8*[1]Tabelle1!$D$23,IF(AND(C32="hoch",A32&gt;=40),1.3*[1]Tabelle1!$D$23,IF(AND(C32="mittel",A32&lt;40),0.8*[1]Tabelle1!$D$24,IF(AND(C32="mittel",A32&gt;=40),1.3*[1]Tabelle1!$D$24,IF(AND(C32="tief",A32&lt;40),0.8*[1]Tabelle1!$D$25,IF(AND(C32="tief",A32&gt;=40),1.4*[1]Tabelle1!$D$25,0))))))</f>
        <v>0</v>
      </c>
      <c r="O32">
        <f t="shared" ca="1" si="9"/>
        <v>0.30720842913271007</v>
      </c>
      <c r="P32">
        <f t="shared" ca="1" si="10"/>
        <v>0</v>
      </c>
      <c r="Q32">
        <f t="shared" ca="1" si="11"/>
        <v>0</v>
      </c>
      <c r="R32">
        <f t="shared" ca="1" si="12"/>
        <v>1333077.4389863713</v>
      </c>
      <c r="S32">
        <f t="shared" ca="1" si="13"/>
        <v>0.66653871949318566</v>
      </c>
    </row>
    <row r="33" spans="1:19" x14ac:dyDescent="0.55000000000000004">
      <c r="A33">
        <f t="shared" ca="1" si="0"/>
        <v>39</v>
      </c>
      <c r="B33" s="2" cm="1">
        <f t="array" aca="1" ref="B33" ca="1">INDIRECT("Tabelle1!A"&amp;RANDBETWEEN(23,26))</f>
        <v>26</v>
      </c>
      <c r="C33" s="2" cm="1">
        <f t="array" aca="1" ref="C33" ca="1">INDIRECT("Tabelle1!B"&amp;RANDBETWEEN(23,28))</f>
        <v>40</v>
      </c>
      <c r="D33" s="2" cm="1">
        <f t="array" aca="1" ref="D33" ca="1">INDIRECT("Tabelle1!C"&amp;RANDBETWEEN(23,26))</f>
        <v>40</v>
      </c>
      <c r="E33">
        <v>-290711.79596940055</v>
      </c>
      <c r="F33">
        <f t="shared" ca="1" si="1"/>
        <v>0.68852897337691255</v>
      </c>
      <c r="G33">
        <f t="shared" si="2"/>
        <v>290711.79596940055</v>
      </c>
      <c r="H33">
        <f t="shared" ca="1" si="3"/>
        <v>200163.49442736982</v>
      </c>
      <c r="I33">
        <f t="shared" ca="1" si="4"/>
        <v>3.1147102662308745E-2</v>
      </c>
      <c r="J33">
        <f t="shared" ca="1" si="5"/>
        <v>9054.8301542030731</v>
      </c>
      <c r="K33">
        <f t="shared" ca="1" si="6"/>
        <v>20000</v>
      </c>
      <c r="L33">
        <f t="shared" ca="1" si="7"/>
        <v>0</v>
      </c>
      <c r="M33">
        <f t="shared" ca="1" si="8"/>
        <v>0</v>
      </c>
      <c r="N33">
        <f ca="1">IF(AND(C33="hoch",A33&lt;40),0.8*[1]Tabelle1!$D$23,IF(AND(C33="hoch",A33&gt;=40),1.3*[1]Tabelle1!$D$23,IF(AND(C33="mittel",A33&lt;40),0.8*[1]Tabelle1!$D$24,IF(AND(C33="mittel",A33&gt;=40),1.3*[1]Tabelle1!$D$24,IF(AND(C33="tief",A33&lt;40),0.8*[1]Tabelle1!$D$25,IF(AND(C33="tief",A33&gt;=40),1.4*[1]Tabelle1!$D$25,0))))))</f>
        <v>0</v>
      </c>
      <c r="O33">
        <f t="shared" ca="1" si="9"/>
        <v>0.28945196151823294</v>
      </c>
      <c r="P33">
        <f t="shared" ca="1" si="10"/>
        <v>0</v>
      </c>
      <c r="Q33">
        <f t="shared" ca="1" si="11"/>
        <v>0</v>
      </c>
      <c r="R33">
        <f t="shared" ca="1" si="12"/>
        <v>1872179.9479758069</v>
      </c>
      <c r="S33">
        <f t="shared" ca="1" si="13"/>
        <v>0.9360899739879035</v>
      </c>
    </row>
    <row r="34" spans="1:19" x14ac:dyDescent="0.55000000000000004">
      <c r="A34">
        <f t="shared" ca="1" si="0"/>
        <v>85</v>
      </c>
      <c r="B34" s="2" cm="1">
        <f t="array" aca="1" ref="B34" ca="1">INDIRECT("Tabelle1!A"&amp;RANDBETWEEN(23,26))</f>
        <v>26</v>
      </c>
      <c r="C34" s="2" cm="1">
        <f t="array" aca="1" ref="C34" ca="1">INDIRECT("Tabelle1!B"&amp;RANDBETWEEN(23,28))</f>
        <v>26</v>
      </c>
      <c r="D34" s="2" cm="1">
        <f t="array" aca="1" ref="D34" ca="1">INDIRECT("Tabelle1!C"&amp;RANDBETWEEN(23,26))</f>
        <v>70</v>
      </c>
      <c r="E34">
        <v>-289151.10306115821</v>
      </c>
      <c r="F34">
        <f t="shared" ca="1" si="1"/>
        <v>0.37165169015205524</v>
      </c>
      <c r="G34">
        <f t="shared" si="2"/>
        <v>289151.10306115821</v>
      </c>
      <c r="H34">
        <f t="shared" ca="1" si="3"/>
        <v>107463.49616201056</v>
      </c>
      <c r="I34">
        <f t="shared" ca="1" si="4"/>
        <v>6.2834830984794476E-2</v>
      </c>
      <c r="J34">
        <f t="shared" ca="1" si="5"/>
        <v>18168.760689914765</v>
      </c>
      <c r="K34">
        <f t="shared" ca="1" si="6"/>
        <v>130000</v>
      </c>
      <c r="L34">
        <f t="shared" ca="1" si="7"/>
        <v>0</v>
      </c>
      <c r="M34">
        <f t="shared" ca="1" si="8"/>
        <v>0</v>
      </c>
      <c r="N34">
        <f ca="1">IF(AND(C34="hoch",A34&lt;40),0.8*[1]Tabelle1!$D$23,IF(AND(C34="hoch",A34&gt;=40),1.3*[1]Tabelle1!$D$23,IF(AND(C34="mittel",A34&lt;40),0.8*[1]Tabelle1!$D$24,IF(AND(C34="mittel",A34&gt;=40),1.3*[1]Tabelle1!$D$24,IF(AND(C34="tief",A34&lt;40),0.8*[1]Tabelle1!$D$25,IF(AND(C34="tief",A34&gt;=40),1.4*[1]Tabelle1!$D$25,0))))))</f>
        <v>0</v>
      </c>
      <c r="O34">
        <f t="shared" ca="1" si="9"/>
        <v>0.65831740969886621</v>
      </c>
      <c r="P34">
        <f t="shared" ca="1" si="10"/>
        <v>0</v>
      </c>
      <c r="Q34">
        <f t="shared" ca="1" si="11"/>
        <v>0</v>
      </c>
      <c r="R34">
        <f t="shared" ca="1" si="12"/>
        <v>727325.80449223216</v>
      </c>
      <c r="S34">
        <f t="shared" ca="1" si="13"/>
        <v>0.36366290224611608</v>
      </c>
    </row>
    <row r="35" spans="1:19" x14ac:dyDescent="0.55000000000000004">
      <c r="A35">
        <f t="shared" ca="1" si="0"/>
        <v>46</v>
      </c>
      <c r="B35" s="2" cm="1">
        <f t="array" aca="1" ref="B35" ca="1">INDIRECT("Tabelle1!A"&amp;RANDBETWEEN(23,26))</f>
        <v>41</v>
      </c>
      <c r="C35" s="2" cm="1">
        <f t="array" aca="1" ref="C35" ca="1">INDIRECT("Tabelle1!B"&amp;RANDBETWEEN(23,28))</f>
        <v>40</v>
      </c>
      <c r="D35" s="2" cm="1">
        <f t="array" aca="1" ref="D35" ca="1">INDIRECT("Tabelle1!C"&amp;RANDBETWEEN(23,26))</f>
        <v>70</v>
      </c>
      <c r="E35">
        <v>-288127.92152166367</v>
      </c>
      <c r="F35">
        <f t="shared" ca="1" si="1"/>
        <v>0.71163267834896404</v>
      </c>
      <c r="G35">
        <f t="shared" si="2"/>
        <v>288127.92152166367</v>
      </c>
      <c r="H35">
        <f t="shared" ca="1" si="3"/>
        <v>205041.24449958163</v>
      </c>
      <c r="I35">
        <f t="shared" ca="1" si="4"/>
        <v>2.8836732165103598E-2</v>
      </c>
      <c r="J35">
        <f t="shared" ca="1" si="5"/>
        <v>8308.667702208204</v>
      </c>
      <c r="K35">
        <f t="shared" ca="1" si="6"/>
        <v>40000</v>
      </c>
      <c r="L35">
        <f t="shared" ca="1" si="7"/>
        <v>0</v>
      </c>
      <c r="M35">
        <f t="shared" ca="1" si="8"/>
        <v>0</v>
      </c>
      <c r="N35">
        <f ca="1">IF(AND(C35="hoch",A35&lt;40),0.8*[1]Tabelle1!$D$23,IF(AND(C35="hoch",A35&gt;=40),1.3*[1]Tabelle1!$D$23,IF(AND(C35="mittel",A35&lt;40),0.8*[1]Tabelle1!$D$24,IF(AND(C35="mittel",A35&gt;=40),1.3*[1]Tabelle1!$D$24,IF(AND(C35="tief",A35&lt;40),0.8*[1]Tabelle1!$D$25,IF(AND(C35="tief",A35&gt;=40),1.4*[1]Tabelle1!$D$25,0))))))</f>
        <v>0</v>
      </c>
      <c r="O35">
        <f t="shared" ca="1" si="9"/>
        <v>9.8660611104975815E-2</v>
      </c>
      <c r="P35">
        <f t="shared" ca="1" si="10"/>
        <v>0</v>
      </c>
      <c r="Q35">
        <f t="shared" ca="1" si="11"/>
        <v>0</v>
      </c>
      <c r="R35">
        <f t="shared" ca="1" si="12"/>
        <v>1527099.1024425987</v>
      </c>
      <c r="S35">
        <f t="shared" ca="1" si="13"/>
        <v>0.76354955122129931</v>
      </c>
    </row>
    <row r="36" spans="1:19" x14ac:dyDescent="0.55000000000000004">
      <c r="A36">
        <f t="shared" ca="1" si="0"/>
        <v>51</v>
      </c>
      <c r="B36" s="2" cm="1">
        <f t="array" aca="1" ref="B36" ca="1">INDIRECT("Tabelle1!A"&amp;RANDBETWEEN(23,26))</f>
        <v>26</v>
      </c>
      <c r="C36" s="2" cm="1">
        <f t="array" aca="1" ref="C36" ca="1">INDIRECT("Tabelle1!B"&amp;RANDBETWEEN(23,28))</f>
        <v>70</v>
      </c>
      <c r="D36" s="2" cm="1">
        <f t="array" aca="1" ref="D36" ca="1">INDIRECT("Tabelle1!C"&amp;RANDBETWEEN(23,26))</f>
        <v>70</v>
      </c>
      <c r="E36">
        <v>-283545.43246678077</v>
      </c>
      <c r="F36">
        <f t="shared" ca="1" si="1"/>
        <v>4.6790685279248345E-2</v>
      </c>
      <c r="G36">
        <f t="shared" si="2"/>
        <v>283545.43246678077</v>
      </c>
      <c r="H36">
        <f t="shared" ca="1" si="3"/>
        <v>13267.285092921504</v>
      </c>
      <c r="I36">
        <f t="shared" ca="1" si="4"/>
        <v>9.5320931472075168E-2</v>
      </c>
      <c r="J36">
        <f t="shared" ca="1" si="5"/>
        <v>27027.814737385928</v>
      </c>
      <c r="K36">
        <f t="shared" ca="1" si="6"/>
        <v>80000</v>
      </c>
      <c r="L36">
        <f t="shared" ca="1" si="7"/>
        <v>0</v>
      </c>
      <c r="M36">
        <f t="shared" ca="1" si="8"/>
        <v>0</v>
      </c>
      <c r="N36">
        <f ca="1">IF(AND(C36="hoch",A36&lt;40),0.8*[1]Tabelle1!$D$23,IF(AND(C36="hoch",A36&gt;=40),1.3*[1]Tabelle1!$D$23,IF(AND(C36="mittel",A36&lt;40),0.8*[1]Tabelle1!$D$24,IF(AND(C36="mittel",A36&gt;=40),1.3*[1]Tabelle1!$D$24,IF(AND(C36="tief",A36&lt;40),0.8*[1]Tabelle1!$D$25,IF(AND(C36="tief",A36&gt;=40),1.4*[1]Tabelle1!$D$25,0))))))</f>
        <v>0</v>
      </c>
      <c r="O36">
        <f t="shared" ca="1" si="9"/>
        <v>0.18135419756400917</v>
      </c>
      <c r="P36">
        <f t="shared" ca="1" si="10"/>
        <v>0</v>
      </c>
      <c r="Q36">
        <f t="shared" ca="1" si="11"/>
        <v>0</v>
      </c>
      <c r="R36">
        <f t="shared" ca="1" si="12"/>
        <v>1500561.8823926814</v>
      </c>
      <c r="S36">
        <f t="shared" ca="1" si="13"/>
        <v>0.7502809411963407</v>
      </c>
    </row>
    <row r="37" spans="1:19" x14ac:dyDescent="0.55000000000000004">
      <c r="A37">
        <f t="shared" ca="1" si="0"/>
        <v>40</v>
      </c>
      <c r="B37" s="2" cm="1">
        <f t="array" aca="1" ref="B37" ca="1">INDIRECT("Tabelle1!A"&amp;RANDBETWEEN(23,26))</f>
        <v>41</v>
      </c>
      <c r="C37" s="2" cm="1">
        <f t="array" aca="1" ref="C37" ca="1">INDIRECT("Tabelle1!B"&amp;RANDBETWEEN(23,28))</f>
        <v>26</v>
      </c>
      <c r="D37" s="2" cm="1">
        <f t="array" aca="1" ref="D37" ca="1">INDIRECT("Tabelle1!C"&amp;RANDBETWEEN(23,26))</f>
        <v>70</v>
      </c>
      <c r="E37">
        <v>-280653.23931514286</v>
      </c>
      <c r="F37">
        <f t="shared" ca="1" si="1"/>
        <v>9.8812440813831892E-2</v>
      </c>
      <c r="G37">
        <f t="shared" si="2"/>
        <v>280653.23931514286</v>
      </c>
      <c r="H37">
        <f t="shared" ca="1" si="3"/>
        <v>27732.031599037753</v>
      </c>
      <c r="I37">
        <f t="shared" ca="1" si="4"/>
        <v>9.0118755918616816E-2</v>
      </c>
      <c r="J37">
        <f t="shared" ca="1" si="5"/>
        <v>25292.120771610513</v>
      </c>
      <c r="K37">
        <f t="shared" ca="1" si="6"/>
        <v>40000</v>
      </c>
      <c r="L37">
        <f t="shared" ca="1" si="7"/>
        <v>0</v>
      </c>
      <c r="M37">
        <f t="shared" ca="1" si="8"/>
        <v>0</v>
      </c>
      <c r="N37">
        <f ca="1">IF(AND(C37="hoch",A37&lt;40),0.8*[1]Tabelle1!$D$23,IF(AND(C37="hoch",A37&gt;=40),1.3*[1]Tabelle1!$D$23,IF(AND(C37="mittel",A37&lt;40),0.8*[1]Tabelle1!$D$24,IF(AND(C37="mittel",A37&gt;=40),1.3*[1]Tabelle1!$D$24,IF(AND(C37="tief",A37&lt;40),0.8*[1]Tabelle1!$D$25,IF(AND(C37="tief",A37&gt;=40),1.4*[1]Tabelle1!$D$25,0))))))</f>
        <v>0</v>
      </c>
      <c r="O37">
        <f t="shared" ca="1" si="9"/>
        <v>0.12270456639670124</v>
      </c>
      <c r="P37">
        <f t="shared" ca="1" si="10"/>
        <v>0</v>
      </c>
      <c r="Q37">
        <f t="shared" ca="1" si="11"/>
        <v>0</v>
      </c>
      <c r="R37">
        <f t="shared" ca="1" si="12"/>
        <v>1750676.0967873861</v>
      </c>
      <c r="S37">
        <f t="shared" ca="1" si="13"/>
        <v>0.875338048393693</v>
      </c>
    </row>
    <row r="38" spans="1:19" x14ac:dyDescent="0.55000000000000004">
      <c r="A38">
        <f t="shared" ca="1" si="0"/>
        <v>79</v>
      </c>
      <c r="B38" s="2" cm="1">
        <f t="array" aca="1" ref="B38" ca="1">INDIRECT("Tabelle1!A"&amp;RANDBETWEEN(23,26))</f>
        <v>41</v>
      </c>
      <c r="C38" s="2" cm="1">
        <f t="array" aca="1" ref="C38" ca="1">INDIRECT("Tabelle1!B"&amp;RANDBETWEEN(23,28))</f>
        <v>40</v>
      </c>
      <c r="D38" s="2" cm="1">
        <f t="array" aca="1" ref="D38" ca="1">INDIRECT("Tabelle1!C"&amp;RANDBETWEEN(23,26))</f>
        <v>70</v>
      </c>
      <c r="E38">
        <v>-280455.42421750724</v>
      </c>
      <c r="F38">
        <f t="shared" ca="1" si="1"/>
        <v>0.41158631090026065</v>
      </c>
      <c r="G38">
        <f t="shared" si="2"/>
        <v>280455.42421750724</v>
      </c>
      <c r="H38">
        <f t="shared" ca="1" si="3"/>
        <v>115431.61342565143</v>
      </c>
      <c r="I38">
        <f t="shared" ca="1" si="4"/>
        <v>5.8841368909973935E-2</v>
      </c>
      <c r="J38">
        <f t="shared" ca="1" si="5"/>
        <v>16502.381079185583</v>
      </c>
      <c r="K38">
        <f t="shared" ca="1" si="6"/>
        <v>130000</v>
      </c>
      <c r="L38">
        <f t="shared" ca="1" si="7"/>
        <v>0</v>
      </c>
      <c r="M38">
        <f t="shared" ca="1" si="8"/>
        <v>0</v>
      </c>
      <c r="N38">
        <f ca="1">IF(AND(C38="hoch",A38&lt;40),0.8*[1]Tabelle1!$D$23,IF(AND(C38="hoch",A38&gt;=40),1.3*[1]Tabelle1!$D$23,IF(AND(C38="mittel",A38&lt;40),0.8*[1]Tabelle1!$D$24,IF(AND(C38="mittel",A38&gt;=40),1.3*[1]Tabelle1!$D$24,IF(AND(C38="tief",A38&lt;40),0.8*[1]Tabelle1!$D$25,IF(AND(C38="tief",A38&gt;=40),1.4*[1]Tabelle1!$D$25,0))))))</f>
        <v>0</v>
      </c>
      <c r="O38">
        <f t="shared" ca="1" si="9"/>
        <v>0.73764329726041888</v>
      </c>
      <c r="P38">
        <f t="shared" ca="1" si="10"/>
        <v>0</v>
      </c>
      <c r="Q38">
        <f t="shared" ca="1" si="11"/>
        <v>0</v>
      </c>
      <c r="R38">
        <f t="shared" ca="1" si="12"/>
        <v>1173421.7433455235</v>
      </c>
      <c r="S38">
        <f t="shared" ca="1" si="13"/>
        <v>0.5867108716727617</v>
      </c>
    </row>
    <row r="39" spans="1:19" x14ac:dyDescent="0.55000000000000004">
      <c r="A39">
        <f t="shared" ca="1" si="0"/>
        <v>84</v>
      </c>
      <c r="B39" s="2" cm="1">
        <f t="array" aca="1" ref="B39" ca="1">INDIRECT("Tabelle1!A"&amp;RANDBETWEEN(23,26))</f>
        <v>70</v>
      </c>
      <c r="C39" s="2" cm="1">
        <f t="array" aca="1" ref="C39" ca="1">INDIRECT("Tabelle1!B"&amp;RANDBETWEEN(23,28))</f>
        <v>40</v>
      </c>
      <c r="D39" s="2" cm="1">
        <f t="array" aca="1" ref="D39" ca="1">INDIRECT("Tabelle1!C"&amp;RANDBETWEEN(23,26))</f>
        <v>70</v>
      </c>
      <c r="E39">
        <v>-279930.19102723338</v>
      </c>
      <c r="F39">
        <f t="shared" ca="1" si="1"/>
        <v>2.0766310256895459E-2</v>
      </c>
      <c r="G39">
        <f t="shared" si="2"/>
        <v>279930.19102723338</v>
      </c>
      <c r="H39">
        <f t="shared" ca="1" si="3"/>
        <v>5813.1171971435415</v>
      </c>
      <c r="I39">
        <f t="shared" ca="1" si="4"/>
        <v>9.7923368974310462E-2</v>
      </c>
      <c r="J39">
        <f t="shared" ca="1" si="5"/>
        <v>27411.707383008987</v>
      </c>
      <c r="K39">
        <f t="shared" ca="1" si="6"/>
        <v>130000</v>
      </c>
      <c r="L39">
        <f t="shared" ca="1" si="7"/>
        <v>0</v>
      </c>
      <c r="M39">
        <f t="shared" ca="1" si="8"/>
        <v>0</v>
      </c>
      <c r="N39">
        <f ca="1">IF(AND(C39="hoch",A39&lt;40),0.8*[1]Tabelle1!$D$23,IF(AND(C39="hoch",A39&gt;=40),1.3*[1]Tabelle1!$D$23,IF(AND(C39="mittel",A39&lt;40),0.8*[1]Tabelle1!$D$24,IF(AND(C39="mittel",A39&gt;=40),1.3*[1]Tabelle1!$D$24,IF(AND(C39="tief",A39&lt;40),0.8*[1]Tabelle1!$D$25,IF(AND(C39="tief",A39&gt;=40),1.4*[1]Tabelle1!$D$25,0))))))</f>
        <v>0</v>
      </c>
      <c r="O39">
        <f t="shared" ca="1" si="9"/>
        <v>0.91674303217637554</v>
      </c>
      <c r="P39">
        <f t="shared" ca="1" si="10"/>
        <v>0</v>
      </c>
      <c r="Q39">
        <f t="shared" ca="1" si="11"/>
        <v>0</v>
      </c>
      <c r="R39">
        <f t="shared" ca="1" si="12"/>
        <v>1784623.4436481101</v>
      </c>
      <c r="S39">
        <f t="shared" ca="1" si="13"/>
        <v>0.89231172182405505</v>
      </c>
    </row>
    <row r="40" spans="1:19" x14ac:dyDescent="0.55000000000000004">
      <c r="A40">
        <f t="shared" ca="1" si="0"/>
        <v>56</v>
      </c>
      <c r="B40" s="2" cm="1">
        <f t="array" aca="1" ref="B40" ca="1">INDIRECT("Tabelle1!A"&amp;RANDBETWEEN(23,26))</f>
        <v>70</v>
      </c>
      <c r="C40" s="2" cm="1">
        <f t="array" aca="1" ref="C40" ca="1">INDIRECT("Tabelle1!B"&amp;RANDBETWEEN(23,28))</f>
        <v>70</v>
      </c>
      <c r="D40" s="2" cm="1">
        <f t="array" aca="1" ref="D40" ca="1">INDIRECT("Tabelle1!C"&amp;RANDBETWEEN(23,26))</f>
        <v>40</v>
      </c>
      <c r="E40">
        <v>-278117.11333924904</v>
      </c>
      <c r="F40">
        <f t="shared" ca="1" si="1"/>
        <v>0.59114874062134515</v>
      </c>
      <c r="G40">
        <f t="shared" si="2"/>
        <v>278117.11333924904</v>
      </c>
      <c r="H40">
        <f t="shared" ca="1" si="3"/>
        <v>164408.58129574099</v>
      </c>
      <c r="I40">
        <f t="shared" ca="1" si="4"/>
        <v>4.0885125937865488E-2</v>
      </c>
      <c r="J40">
        <f t="shared" ca="1" si="5"/>
        <v>11370.853204350808</v>
      </c>
      <c r="K40">
        <f t="shared" ca="1" si="6"/>
        <v>80000</v>
      </c>
      <c r="L40">
        <f t="shared" ca="1" si="7"/>
        <v>0</v>
      </c>
      <c r="M40">
        <f t="shared" ca="1" si="8"/>
        <v>0</v>
      </c>
      <c r="N40">
        <f ca="1">IF(AND(C40="hoch",A40&lt;40),0.8*[1]Tabelle1!$D$23,IF(AND(C40="hoch",A40&gt;=40),1.3*[1]Tabelle1!$D$23,IF(AND(C40="mittel",A40&lt;40),0.8*[1]Tabelle1!$D$24,IF(AND(C40="mittel",A40&gt;=40),1.3*[1]Tabelle1!$D$24,IF(AND(C40="tief",A40&lt;40),0.8*[1]Tabelle1!$D$25,IF(AND(C40="tief",A40&gt;=40),1.4*[1]Tabelle1!$D$25,0))))))</f>
        <v>0</v>
      </c>
      <c r="O40">
        <f t="shared" ca="1" si="9"/>
        <v>0.45429559936352171</v>
      </c>
      <c r="P40">
        <f t="shared" ca="1" si="10"/>
        <v>0</v>
      </c>
      <c r="Q40">
        <f t="shared" ca="1" si="11"/>
        <v>0</v>
      </c>
      <c r="R40">
        <f t="shared" ca="1" si="12"/>
        <v>1096254.1217677491</v>
      </c>
      <c r="S40">
        <f t="shared" ca="1" si="13"/>
        <v>0.54812706088387453</v>
      </c>
    </row>
    <row r="41" spans="1:19" x14ac:dyDescent="0.55000000000000004">
      <c r="A41">
        <f t="shared" ca="1" si="0"/>
        <v>88</v>
      </c>
      <c r="B41" s="2" cm="1">
        <f t="array" aca="1" ref="B41" ca="1">INDIRECT("Tabelle1!A"&amp;RANDBETWEEN(23,26))</f>
        <v>41</v>
      </c>
      <c r="C41" s="2" cm="1">
        <f t="array" aca="1" ref="C41" ca="1">INDIRECT("Tabelle1!B"&amp;RANDBETWEEN(23,28))</f>
        <v>70</v>
      </c>
      <c r="D41" s="2" cm="1">
        <f t="array" aca="1" ref="D41" ca="1">INDIRECT("Tabelle1!C"&amp;RANDBETWEEN(23,26))</f>
        <v>70</v>
      </c>
      <c r="E41">
        <v>-274609.64702186175</v>
      </c>
      <c r="F41">
        <f t="shared" ca="1" si="1"/>
        <v>0.45749904877575709</v>
      </c>
      <c r="G41">
        <f t="shared" si="2"/>
        <v>274609.64702186175</v>
      </c>
      <c r="H41">
        <f t="shared" ca="1" si="3"/>
        <v>125633.65229714816</v>
      </c>
      <c r="I41">
        <f t="shared" ca="1" si="4"/>
        <v>5.4250095122424291E-2</v>
      </c>
      <c r="J41">
        <f t="shared" ca="1" si="5"/>
        <v>14897.599472471358</v>
      </c>
      <c r="K41">
        <f t="shared" ca="1" si="6"/>
        <v>130000</v>
      </c>
      <c r="L41">
        <f t="shared" ca="1" si="7"/>
        <v>0</v>
      </c>
      <c r="M41">
        <f t="shared" ca="1" si="8"/>
        <v>0</v>
      </c>
      <c r="N41">
        <f ca="1">IF(AND(C41="hoch",A41&lt;40),0.8*[1]Tabelle1!$D$23,IF(AND(C41="hoch",A41&gt;=40),1.3*[1]Tabelle1!$D$23,IF(AND(C41="mittel",A41&lt;40),0.8*[1]Tabelle1!$D$24,IF(AND(C41="mittel",A41&gt;=40),1.3*[1]Tabelle1!$D$24,IF(AND(C41="tief",A41&lt;40),0.8*[1]Tabelle1!$D$25,IF(AND(C41="tief",A41&gt;=40),1.4*[1]Tabelle1!$D$25,0))))))</f>
        <v>0</v>
      </c>
      <c r="O41">
        <f t="shared" ca="1" si="9"/>
        <v>0.92152590561386849</v>
      </c>
      <c r="P41">
        <f t="shared" ca="1" si="10"/>
        <v>0</v>
      </c>
      <c r="Q41">
        <f t="shared" ca="1" si="11"/>
        <v>0</v>
      </c>
      <c r="R41">
        <f t="shared" ca="1" si="12"/>
        <v>1302964.8050057695</v>
      </c>
      <c r="S41">
        <f t="shared" ca="1" si="13"/>
        <v>0.65148240250288469</v>
      </c>
    </row>
    <row r="42" spans="1:19" x14ac:dyDescent="0.55000000000000004">
      <c r="A42">
        <f t="shared" ca="1" si="0"/>
        <v>56</v>
      </c>
      <c r="B42" s="2" cm="1">
        <f t="array" aca="1" ref="B42" ca="1">INDIRECT("Tabelle1!A"&amp;RANDBETWEEN(23,26))</f>
        <v>40</v>
      </c>
      <c r="C42" s="2" cm="1">
        <f t="array" aca="1" ref="C42" ca="1">INDIRECT("Tabelle1!B"&amp;RANDBETWEEN(23,28))</f>
        <v>70</v>
      </c>
      <c r="D42" s="2" cm="1">
        <f t="array" aca="1" ref="D42" ca="1">INDIRECT("Tabelle1!C"&amp;RANDBETWEEN(23,26))</f>
        <v>70</v>
      </c>
      <c r="E42">
        <v>-273091.24561725184</v>
      </c>
      <c r="F42">
        <f t="shared" ca="1" si="1"/>
        <v>0.33694787945662219</v>
      </c>
      <c r="G42">
        <f t="shared" si="2"/>
        <v>273091.24561725184</v>
      </c>
      <c r="H42">
        <f t="shared" ca="1" si="3"/>
        <v>92017.516108900571</v>
      </c>
      <c r="I42">
        <f t="shared" ca="1" si="4"/>
        <v>6.6305212054337787E-2</v>
      </c>
      <c r="J42">
        <f t="shared" ca="1" si="5"/>
        <v>18107.372950835128</v>
      </c>
      <c r="K42">
        <f t="shared" ca="1" si="6"/>
        <v>80000</v>
      </c>
      <c r="L42">
        <f t="shared" ca="1" si="7"/>
        <v>0</v>
      </c>
      <c r="M42">
        <f t="shared" ca="1" si="8"/>
        <v>0</v>
      </c>
      <c r="N42">
        <f ca="1">IF(AND(C42="hoch",A42&lt;40),0.8*[1]Tabelle1!$D$23,IF(AND(C42="hoch",A42&gt;=40),1.3*[1]Tabelle1!$D$23,IF(AND(C42="mittel",A42&lt;40),0.8*[1]Tabelle1!$D$24,IF(AND(C42="mittel",A42&gt;=40),1.3*[1]Tabelle1!$D$24,IF(AND(C42="tief",A42&lt;40),0.8*[1]Tabelle1!$D$25,IF(AND(C42="tief",A42&gt;=40),1.4*[1]Tabelle1!$D$25,0))))))</f>
        <v>0</v>
      </c>
      <c r="O42">
        <f t="shared" ca="1" si="9"/>
        <v>0.90343000979598653</v>
      </c>
      <c r="P42">
        <f t="shared" ca="1" si="10"/>
        <v>0</v>
      </c>
      <c r="Q42">
        <f t="shared" ca="1" si="11"/>
        <v>0</v>
      </c>
      <c r="R42">
        <f t="shared" ca="1" si="12"/>
        <v>319916.55776955996</v>
      </c>
      <c r="S42">
        <f t="shared" ca="1" si="13"/>
        <v>0.15995827888477998</v>
      </c>
    </row>
    <row r="43" spans="1:19" x14ac:dyDescent="0.55000000000000004">
      <c r="A43">
        <f t="shared" ca="1" si="0"/>
        <v>60</v>
      </c>
      <c r="B43" s="2" cm="1">
        <f t="array" aca="1" ref="B43" ca="1">INDIRECT("Tabelle1!A"&amp;RANDBETWEEN(23,26))</f>
        <v>26</v>
      </c>
      <c r="C43" s="2" cm="1">
        <f t="array" aca="1" ref="C43" ca="1">INDIRECT("Tabelle1!B"&amp;RANDBETWEEN(23,28))</f>
        <v>40</v>
      </c>
      <c r="D43" s="2" cm="1">
        <f t="array" aca="1" ref="D43" ca="1">INDIRECT("Tabelle1!C"&amp;RANDBETWEEN(23,26))</f>
        <v>70</v>
      </c>
      <c r="E43">
        <v>-271896.16957912222</v>
      </c>
      <c r="F43">
        <f t="shared" ca="1" si="1"/>
        <v>4.0094888320516775E-2</v>
      </c>
      <c r="G43">
        <f t="shared" si="2"/>
        <v>271896.16957912222</v>
      </c>
      <c r="H43">
        <f t="shared" ca="1" si="3"/>
        <v>10901.646554051196</v>
      </c>
      <c r="I43">
        <f t="shared" ca="1" si="4"/>
        <v>9.5990511167948323E-2</v>
      </c>
      <c r="J43">
        <f t="shared" ca="1" si="5"/>
        <v>26099.452302507103</v>
      </c>
      <c r="K43">
        <f t="shared" ca="1" si="6"/>
        <v>100000</v>
      </c>
      <c r="L43">
        <f t="shared" ca="1" si="7"/>
        <v>0</v>
      </c>
      <c r="M43">
        <f t="shared" ca="1" si="8"/>
        <v>0</v>
      </c>
      <c r="N43">
        <f ca="1">IF(AND(C43="hoch",A43&lt;40),0.8*[1]Tabelle1!$D$23,IF(AND(C43="hoch",A43&gt;=40),1.3*[1]Tabelle1!$D$23,IF(AND(C43="mittel",A43&lt;40),0.8*[1]Tabelle1!$D$24,IF(AND(C43="mittel",A43&gt;=40),1.3*[1]Tabelle1!$D$24,IF(AND(C43="tief",A43&lt;40),0.8*[1]Tabelle1!$D$25,IF(AND(C43="tief",A43&gt;=40),1.4*[1]Tabelle1!$D$25,0))))))</f>
        <v>0</v>
      </c>
      <c r="O43">
        <f t="shared" ca="1" si="9"/>
        <v>0.18240370541719453</v>
      </c>
      <c r="P43">
        <f t="shared" ca="1" si="10"/>
        <v>0</v>
      </c>
      <c r="Q43">
        <f t="shared" ca="1" si="11"/>
        <v>0</v>
      </c>
      <c r="R43">
        <f t="shared" ca="1" si="12"/>
        <v>879502.15403198113</v>
      </c>
      <c r="S43">
        <f t="shared" ca="1" si="13"/>
        <v>0.43975107701599059</v>
      </c>
    </row>
    <row r="44" spans="1:19" x14ac:dyDescent="0.55000000000000004">
      <c r="A44">
        <f t="shared" ca="1" si="0"/>
        <v>68</v>
      </c>
      <c r="B44" s="2" cm="1">
        <f t="array" aca="1" ref="B44" ca="1">INDIRECT("Tabelle1!A"&amp;RANDBETWEEN(23,26))</f>
        <v>40</v>
      </c>
      <c r="C44" s="2" cm="1">
        <f t="array" aca="1" ref="C44" ca="1">INDIRECT("Tabelle1!B"&amp;RANDBETWEEN(23,28))</f>
        <v>70</v>
      </c>
      <c r="D44" s="2" cm="1">
        <f t="array" aca="1" ref="D44" ca="1">INDIRECT("Tabelle1!C"&amp;RANDBETWEEN(23,26))</f>
        <v>70</v>
      </c>
      <c r="E44">
        <v>-271658.79146195948</v>
      </c>
      <c r="F44">
        <f t="shared" ca="1" si="1"/>
        <v>0.45906793218987163</v>
      </c>
      <c r="G44">
        <f t="shared" si="2"/>
        <v>271658.79146195948</v>
      </c>
      <c r="H44">
        <f t="shared" ca="1" si="3"/>
        <v>124709.83965764129</v>
      </c>
      <c r="I44">
        <f t="shared" ca="1" si="4"/>
        <v>5.4093206781012843E-2</v>
      </c>
      <c r="J44">
        <f t="shared" ca="1" si="5"/>
        <v>14694.89518043182</v>
      </c>
      <c r="K44">
        <f t="shared" ca="1" si="6"/>
        <v>100000</v>
      </c>
      <c r="L44">
        <f t="shared" ca="1" si="7"/>
        <v>0</v>
      </c>
      <c r="M44">
        <f t="shared" ca="1" si="8"/>
        <v>0</v>
      </c>
      <c r="N44">
        <f ca="1">IF(AND(C44="hoch",A44&lt;40),0.8*[1]Tabelle1!$D$23,IF(AND(C44="hoch",A44&gt;=40),1.3*[1]Tabelle1!$D$23,IF(AND(C44="mittel",A44&lt;40),0.8*[1]Tabelle1!$D$24,IF(AND(C44="mittel",A44&gt;=40),1.3*[1]Tabelle1!$D$24,IF(AND(C44="tief",A44&lt;40),0.8*[1]Tabelle1!$D$25,IF(AND(C44="tief",A44&gt;=40),1.4*[1]Tabelle1!$D$25,0))))))</f>
        <v>0</v>
      </c>
      <c r="O44">
        <f t="shared" ca="1" si="9"/>
        <v>0.64319499610199282</v>
      </c>
      <c r="P44">
        <f t="shared" ca="1" si="10"/>
        <v>0</v>
      </c>
      <c r="Q44">
        <f t="shared" ca="1" si="11"/>
        <v>0</v>
      </c>
      <c r="R44">
        <f t="shared" ca="1" si="12"/>
        <v>1863827.2488984047</v>
      </c>
      <c r="S44">
        <f t="shared" ca="1" si="13"/>
        <v>0.93191362444920234</v>
      </c>
    </row>
    <row r="45" spans="1:19" x14ac:dyDescent="0.55000000000000004">
      <c r="A45">
        <f t="shared" ca="1" si="0"/>
        <v>48</v>
      </c>
      <c r="B45" s="2" cm="1">
        <f t="array" aca="1" ref="B45" ca="1">INDIRECT("Tabelle1!A"&amp;RANDBETWEEN(23,26))</f>
        <v>40</v>
      </c>
      <c r="C45" s="2" cm="1">
        <f t="array" aca="1" ref="C45" ca="1">INDIRECT("Tabelle1!B"&amp;RANDBETWEEN(23,28))</f>
        <v>70</v>
      </c>
      <c r="D45" s="2" cm="1">
        <f t="array" aca="1" ref="D45" ca="1">INDIRECT("Tabelle1!C"&amp;RANDBETWEEN(23,26))</f>
        <v>70</v>
      </c>
      <c r="E45">
        <v>-266943.97092796862</v>
      </c>
      <c r="F45">
        <f t="shared" ca="1" si="1"/>
        <v>0.88183973992572684</v>
      </c>
      <c r="G45">
        <f t="shared" si="2"/>
        <v>266943.97092796862</v>
      </c>
      <c r="H45">
        <f t="shared" ca="1" si="3"/>
        <v>235401.80189786063</v>
      </c>
      <c r="I45">
        <f t="shared" ca="1" si="4"/>
        <v>1.1816026007427316E-2</v>
      </c>
      <c r="J45">
        <f t="shared" ca="1" si="5"/>
        <v>3154.2169030107984</v>
      </c>
      <c r="K45">
        <f t="shared" ca="1" si="6"/>
        <v>40000</v>
      </c>
      <c r="L45">
        <f t="shared" ca="1" si="7"/>
        <v>0</v>
      </c>
      <c r="M45">
        <f t="shared" ca="1" si="8"/>
        <v>0</v>
      </c>
      <c r="N45">
        <f ca="1">IF(AND(C45="hoch",A45&lt;40),0.8*[1]Tabelle1!$D$23,IF(AND(C45="hoch",A45&gt;=40),1.3*[1]Tabelle1!$D$23,IF(AND(C45="mittel",A45&lt;40),0.8*[1]Tabelle1!$D$24,IF(AND(C45="mittel",A45&gt;=40),1.3*[1]Tabelle1!$D$24,IF(AND(C45="tief",A45&lt;40),0.8*[1]Tabelle1!$D$25,IF(AND(C45="tief",A45&gt;=40),1.4*[1]Tabelle1!$D$25,0))))))</f>
        <v>0</v>
      </c>
      <c r="O45">
        <f t="shared" ca="1" si="9"/>
        <v>0.29808037395354514</v>
      </c>
      <c r="P45">
        <f t="shared" ca="1" si="10"/>
        <v>0</v>
      </c>
      <c r="Q45">
        <f t="shared" ca="1" si="11"/>
        <v>0</v>
      </c>
      <c r="R45">
        <f t="shared" ca="1" si="12"/>
        <v>937034.75230857753</v>
      </c>
      <c r="S45">
        <f t="shared" ca="1" si="13"/>
        <v>0.46851737615428879</v>
      </c>
    </row>
    <row r="46" spans="1:19" x14ac:dyDescent="0.55000000000000004">
      <c r="A46">
        <f t="shared" ca="1" si="0"/>
        <v>29</v>
      </c>
      <c r="B46" s="2" cm="1">
        <f t="array" aca="1" ref="B46" ca="1">INDIRECT("Tabelle1!A"&amp;RANDBETWEEN(23,26))</f>
        <v>26</v>
      </c>
      <c r="C46" s="2" cm="1">
        <f t="array" aca="1" ref="C46" ca="1">INDIRECT("Tabelle1!B"&amp;RANDBETWEEN(23,28))</f>
        <v>40</v>
      </c>
      <c r="D46" s="2" cm="1">
        <f t="array" aca="1" ref="D46" ca="1">INDIRECT("Tabelle1!C"&amp;RANDBETWEEN(23,26))</f>
        <v>70</v>
      </c>
      <c r="E46">
        <v>-264628.1700435793</v>
      </c>
      <c r="F46">
        <f t="shared" ca="1" si="1"/>
        <v>0.60779166062394396</v>
      </c>
      <c r="G46">
        <f t="shared" si="2"/>
        <v>264628.1700435793</v>
      </c>
      <c r="H46">
        <f t="shared" ca="1" si="3"/>
        <v>160838.79491866249</v>
      </c>
      <c r="I46">
        <f t="shared" ca="1" si="4"/>
        <v>3.9220833937605608E-2</v>
      </c>
      <c r="J46">
        <f t="shared" ca="1" si="5"/>
        <v>10378.937512491682</v>
      </c>
      <c r="K46">
        <f t="shared" ca="1" si="6"/>
        <v>0</v>
      </c>
      <c r="L46">
        <f t="shared" ca="1" si="7"/>
        <v>0</v>
      </c>
      <c r="M46">
        <f t="shared" ca="1" si="8"/>
        <v>0</v>
      </c>
      <c r="N46">
        <f ca="1">IF(AND(C46="hoch",A46&lt;40),0.8*[1]Tabelle1!$D$23,IF(AND(C46="hoch",A46&gt;=40),1.3*[1]Tabelle1!$D$23,IF(AND(C46="mittel",A46&lt;40),0.8*[1]Tabelle1!$D$24,IF(AND(C46="mittel",A46&gt;=40),1.3*[1]Tabelle1!$D$24,IF(AND(C46="tief",A46&lt;40),0.8*[1]Tabelle1!$D$25,IF(AND(C46="tief",A46&gt;=40),1.4*[1]Tabelle1!$D$25,0))))))</f>
        <v>0</v>
      </c>
      <c r="O46">
        <f t="shared" ca="1" si="9"/>
        <v>2.2159832718890327E-2</v>
      </c>
      <c r="P46">
        <f t="shared" ca="1" si="10"/>
        <v>0</v>
      </c>
      <c r="Q46">
        <f t="shared" ca="1" si="11"/>
        <v>0</v>
      </c>
      <c r="R46">
        <f t="shared" ca="1" si="12"/>
        <v>1619797.1137648856</v>
      </c>
      <c r="S46">
        <f t="shared" ca="1" si="13"/>
        <v>0.80989855688244283</v>
      </c>
    </row>
    <row r="47" spans="1:19" x14ac:dyDescent="0.55000000000000004">
      <c r="A47">
        <f t="shared" ca="1" si="0"/>
        <v>46</v>
      </c>
      <c r="B47" s="2" cm="1">
        <f t="array" aca="1" ref="B47" ca="1">INDIRECT("Tabelle1!A"&amp;RANDBETWEEN(23,26))</f>
        <v>41</v>
      </c>
      <c r="C47" s="2" cm="1">
        <f t="array" aca="1" ref="C47" ca="1">INDIRECT("Tabelle1!B"&amp;RANDBETWEEN(23,28))</f>
        <v>70</v>
      </c>
      <c r="D47" s="2" cm="1">
        <f t="array" aca="1" ref="D47" ca="1">INDIRECT("Tabelle1!C"&amp;RANDBETWEEN(23,26))</f>
        <v>70</v>
      </c>
      <c r="E47">
        <v>-264085.88382764719</v>
      </c>
      <c r="F47">
        <f t="shared" ca="1" si="1"/>
        <v>0.97711625059335872</v>
      </c>
      <c r="G47">
        <f t="shared" si="2"/>
        <v>264085.88382764719</v>
      </c>
      <c r="H47">
        <f t="shared" ca="1" si="3"/>
        <v>258042.60864030392</v>
      </c>
      <c r="I47">
        <f t="shared" ca="1" si="4"/>
        <v>2.2883749406641288E-3</v>
      </c>
      <c r="J47">
        <f t="shared" ca="1" si="5"/>
        <v>604.32751873432619</v>
      </c>
      <c r="K47">
        <f t="shared" ca="1" si="6"/>
        <v>40000</v>
      </c>
      <c r="L47">
        <f t="shared" ca="1" si="7"/>
        <v>0</v>
      </c>
      <c r="M47">
        <f t="shared" ca="1" si="8"/>
        <v>0</v>
      </c>
      <c r="N47">
        <f ca="1">IF(AND(C47="hoch",A47&lt;40),0.8*[1]Tabelle1!$D$23,IF(AND(C47="hoch",A47&gt;=40),1.3*[1]Tabelle1!$D$23,IF(AND(C47="mittel",A47&lt;40),0.8*[1]Tabelle1!$D$24,IF(AND(C47="mittel",A47&gt;=40),1.3*[1]Tabelle1!$D$24,IF(AND(C47="tief",A47&lt;40),0.8*[1]Tabelle1!$D$25,IF(AND(C47="tief",A47&gt;=40),1.4*[1]Tabelle1!$D$25,0))))))</f>
        <v>0</v>
      </c>
      <c r="O47">
        <f t="shared" ca="1" si="9"/>
        <v>0.92711432488103129</v>
      </c>
      <c r="P47">
        <f t="shared" ca="1" si="10"/>
        <v>0</v>
      </c>
      <c r="Q47">
        <f t="shared" ca="1" si="11"/>
        <v>0</v>
      </c>
      <c r="R47">
        <f t="shared" ca="1" si="12"/>
        <v>105601.73722338972</v>
      </c>
      <c r="S47">
        <f t="shared" ca="1" si="13"/>
        <v>5.2800868611694862E-2</v>
      </c>
    </row>
    <row r="48" spans="1:19" x14ac:dyDescent="0.55000000000000004">
      <c r="A48">
        <f t="shared" ca="1" si="0"/>
        <v>66</v>
      </c>
      <c r="B48" s="2" cm="1">
        <f t="array" aca="1" ref="B48" ca="1">INDIRECT("Tabelle1!A"&amp;RANDBETWEEN(23,26))</f>
        <v>26</v>
      </c>
      <c r="C48" s="2" cm="1">
        <f t="array" aca="1" ref="C48" ca="1">INDIRECT("Tabelle1!B"&amp;RANDBETWEEN(23,28))</f>
        <v>40</v>
      </c>
      <c r="D48" s="2" cm="1">
        <f t="array" aca="1" ref="D48" ca="1">INDIRECT("Tabelle1!C"&amp;RANDBETWEEN(23,26))</f>
        <v>40</v>
      </c>
      <c r="E48">
        <v>-261950.84501523525</v>
      </c>
      <c r="F48">
        <f t="shared" ca="1" si="1"/>
        <v>1.7013569619456659E-2</v>
      </c>
      <c r="G48">
        <f t="shared" si="2"/>
        <v>261950.84501523525</v>
      </c>
      <c r="H48">
        <f t="shared" ca="1" si="3"/>
        <v>4456.7189385422062</v>
      </c>
      <c r="I48">
        <f t="shared" ca="1" si="4"/>
        <v>9.8298643038054342E-2</v>
      </c>
      <c r="J48">
        <f t="shared" ca="1" si="5"/>
        <v>25749.412607669306</v>
      </c>
      <c r="K48">
        <f t="shared" ca="1" si="6"/>
        <v>100000</v>
      </c>
      <c r="L48">
        <f t="shared" ca="1" si="7"/>
        <v>0</v>
      </c>
      <c r="M48">
        <f t="shared" ca="1" si="8"/>
        <v>0</v>
      </c>
      <c r="N48">
        <f ca="1">IF(AND(C48="hoch",A48&lt;40),0.8*[1]Tabelle1!$D$23,IF(AND(C48="hoch",A48&gt;=40),1.3*[1]Tabelle1!$D$23,IF(AND(C48="mittel",A48&lt;40),0.8*[1]Tabelle1!$D$24,IF(AND(C48="mittel",A48&gt;=40),1.3*[1]Tabelle1!$D$24,IF(AND(C48="tief",A48&lt;40),0.8*[1]Tabelle1!$D$25,IF(AND(C48="tief",A48&gt;=40),1.4*[1]Tabelle1!$D$25,0))))))</f>
        <v>0</v>
      </c>
      <c r="O48">
        <f t="shared" ca="1" si="9"/>
        <v>0.80716453736573368</v>
      </c>
      <c r="P48">
        <f t="shared" ca="1" si="10"/>
        <v>0</v>
      </c>
      <c r="Q48">
        <f t="shared" ca="1" si="11"/>
        <v>0</v>
      </c>
      <c r="R48">
        <f t="shared" ca="1" si="12"/>
        <v>1365339.8341304581</v>
      </c>
      <c r="S48">
        <f t="shared" ca="1" si="13"/>
        <v>0.68266991706522906</v>
      </c>
    </row>
    <row r="49" spans="1:19" x14ac:dyDescent="0.55000000000000004">
      <c r="A49">
        <f t="shared" ca="1" si="0"/>
        <v>25</v>
      </c>
      <c r="B49" s="2" cm="1">
        <f t="array" aca="1" ref="B49" ca="1">INDIRECT("Tabelle1!A"&amp;RANDBETWEEN(23,26))</f>
        <v>40</v>
      </c>
      <c r="C49" s="2" cm="1">
        <f t="array" aca="1" ref="C49" ca="1">INDIRECT("Tabelle1!B"&amp;RANDBETWEEN(23,28))</f>
        <v>40</v>
      </c>
      <c r="D49" s="2" cm="1">
        <f t="array" aca="1" ref="D49" ca="1">INDIRECT("Tabelle1!C"&amp;RANDBETWEEN(23,26))</f>
        <v>70</v>
      </c>
      <c r="E49">
        <v>-261529.97634198982</v>
      </c>
      <c r="F49">
        <f t="shared" ca="1" si="1"/>
        <v>0.61849983698673361</v>
      </c>
      <c r="G49">
        <f t="shared" si="2"/>
        <v>261529.97634198982</v>
      </c>
      <c r="H49">
        <f t="shared" ca="1" si="3"/>
        <v>161756.247734665</v>
      </c>
      <c r="I49">
        <f t="shared" ca="1" si="4"/>
        <v>3.8150016301326639E-2</v>
      </c>
      <c r="J49">
        <f t="shared" ca="1" si="5"/>
        <v>9977.3728607324829</v>
      </c>
      <c r="K49">
        <f t="shared" ca="1" si="6"/>
        <v>0</v>
      </c>
      <c r="L49">
        <f t="shared" ca="1" si="7"/>
        <v>0</v>
      </c>
      <c r="M49">
        <f t="shared" ca="1" si="8"/>
        <v>0</v>
      </c>
      <c r="N49">
        <f ca="1">IF(AND(C49="hoch",A49&lt;40),0.8*[1]Tabelle1!$D$23,IF(AND(C49="hoch",A49&gt;=40),1.3*[1]Tabelle1!$D$23,IF(AND(C49="mittel",A49&lt;40),0.8*[1]Tabelle1!$D$24,IF(AND(C49="mittel",A49&gt;=40),1.3*[1]Tabelle1!$D$24,IF(AND(C49="tief",A49&lt;40),0.8*[1]Tabelle1!$D$25,IF(AND(C49="tief",A49&gt;=40),1.4*[1]Tabelle1!$D$25,0))))))</f>
        <v>0</v>
      </c>
      <c r="O49">
        <f t="shared" ca="1" si="9"/>
        <v>0.20469303193687027</v>
      </c>
      <c r="P49">
        <f t="shared" ca="1" si="10"/>
        <v>0</v>
      </c>
      <c r="Q49">
        <f t="shared" ca="1" si="11"/>
        <v>0</v>
      </c>
      <c r="R49">
        <f t="shared" ca="1" si="12"/>
        <v>439792.93247073056</v>
      </c>
      <c r="S49">
        <f t="shared" ca="1" si="13"/>
        <v>0.2198964662353653</v>
      </c>
    </row>
    <row r="50" spans="1:19" x14ac:dyDescent="0.55000000000000004">
      <c r="A50">
        <f t="shared" ca="1" si="0"/>
        <v>38</v>
      </c>
      <c r="B50" s="2" cm="1">
        <f t="array" aca="1" ref="B50" ca="1">INDIRECT("Tabelle1!A"&amp;RANDBETWEEN(23,26))</f>
        <v>41</v>
      </c>
      <c r="C50" s="2" cm="1">
        <f t="array" aca="1" ref="C50" ca="1">INDIRECT("Tabelle1!B"&amp;RANDBETWEEN(23,28))</f>
        <v>70</v>
      </c>
      <c r="D50" s="2" cm="1">
        <f t="array" aca="1" ref="D50" ca="1">INDIRECT("Tabelle1!C"&amp;RANDBETWEEN(23,26))</f>
        <v>70</v>
      </c>
      <c r="E50">
        <v>-259047.73792717606</v>
      </c>
      <c r="F50">
        <f t="shared" ca="1" si="1"/>
        <v>0.80816830512602933</v>
      </c>
      <c r="G50">
        <f t="shared" si="2"/>
        <v>259047.73792717606</v>
      </c>
      <c r="H50">
        <f t="shared" ca="1" si="3"/>
        <v>209354.1713073377</v>
      </c>
      <c r="I50">
        <f t="shared" ca="1" si="4"/>
        <v>1.9183169487397067E-2</v>
      </c>
      <c r="J50">
        <f t="shared" ca="1" si="5"/>
        <v>4969.3566619838357</v>
      </c>
      <c r="K50">
        <f t="shared" ca="1" si="6"/>
        <v>20000</v>
      </c>
      <c r="L50">
        <f t="shared" ca="1" si="7"/>
        <v>0</v>
      </c>
      <c r="M50">
        <f t="shared" ca="1" si="8"/>
        <v>0</v>
      </c>
      <c r="N50">
        <f ca="1">IF(AND(C50="hoch",A50&lt;40),0.8*[1]Tabelle1!$D$23,IF(AND(C50="hoch",A50&gt;=40),1.3*[1]Tabelle1!$D$23,IF(AND(C50="mittel",A50&lt;40),0.8*[1]Tabelle1!$D$24,IF(AND(C50="mittel",A50&gt;=40),1.3*[1]Tabelle1!$D$24,IF(AND(C50="tief",A50&lt;40),0.8*[1]Tabelle1!$D$25,IF(AND(C50="tief",A50&gt;=40),1.4*[1]Tabelle1!$D$25,0))))))</f>
        <v>0</v>
      </c>
      <c r="O50">
        <f t="shared" ca="1" si="9"/>
        <v>0.50622205290191591</v>
      </c>
      <c r="P50">
        <f t="shared" ca="1" si="10"/>
        <v>0</v>
      </c>
      <c r="Q50">
        <f t="shared" ca="1" si="11"/>
        <v>0</v>
      </c>
      <c r="R50">
        <f t="shared" ca="1" si="12"/>
        <v>464827.08702414512</v>
      </c>
      <c r="S50">
        <f t="shared" ca="1" si="13"/>
        <v>0.23241354351207255</v>
      </c>
    </row>
    <row r="51" spans="1:19" x14ac:dyDescent="0.55000000000000004">
      <c r="A51">
        <f t="shared" ca="1" si="0"/>
        <v>64</v>
      </c>
      <c r="B51" s="2" cm="1">
        <f t="array" aca="1" ref="B51" ca="1">INDIRECT("Tabelle1!A"&amp;RANDBETWEEN(23,26))</f>
        <v>26</v>
      </c>
      <c r="C51" s="2" cm="1">
        <f t="array" aca="1" ref="C51" ca="1">INDIRECT("Tabelle1!B"&amp;RANDBETWEEN(23,28))</f>
        <v>70</v>
      </c>
      <c r="D51" s="2" cm="1">
        <f t="array" aca="1" ref="D51" ca="1">INDIRECT("Tabelle1!C"&amp;RANDBETWEEN(23,26))</f>
        <v>70</v>
      </c>
      <c r="E51">
        <v>-258286.49086179212</v>
      </c>
      <c r="F51">
        <f t="shared" ca="1" si="1"/>
        <v>0.94322307842901509</v>
      </c>
      <c r="G51">
        <f t="shared" si="2"/>
        <v>258286.49086179212</v>
      </c>
      <c r="H51">
        <f t="shared" ca="1" si="3"/>
        <v>243621.77902728724</v>
      </c>
      <c r="I51">
        <f t="shared" ca="1" si="4"/>
        <v>5.6776921570984911E-3</v>
      </c>
      <c r="J51">
        <f t="shared" ca="1" si="5"/>
        <v>1466.4711834504883</v>
      </c>
      <c r="K51">
        <f t="shared" ca="1" si="6"/>
        <v>100000</v>
      </c>
      <c r="L51">
        <f t="shared" ca="1" si="7"/>
        <v>0</v>
      </c>
      <c r="M51">
        <f t="shared" ca="1" si="8"/>
        <v>0</v>
      </c>
      <c r="N51">
        <f ca="1">IF(AND(C51="hoch",A51&lt;40),0.8*[1]Tabelle1!$D$23,IF(AND(C51="hoch",A51&gt;=40),1.3*[1]Tabelle1!$D$23,IF(AND(C51="mittel",A51&lt;40),0.8*[1]Tabelle1!$D$24,IF(AND(C51="mittel",A51&gt;=40),1.3*[1]Tabelle1!$D$24,IF(AND(C51="tief",A51&lt;40),0.8*[1]Tabelle1!$D$25,IF(AND(C51="tief",A51&gt;=40),1.4*[1]Tabelle1!$D$25,0))))))</f>
        <v>0</v>
      </c>
      <c r="O51">
        <f t="shared" ca="1" si="9"/>
        <v>0.69083785812620579</v>
      </c>
      <c r="P51">
        <f t="shared" ca="1" si="10"/>
        <v>0</v>
      </c>
      <c r="Q51">
        <f t="shared" ca="1" si="11"/>
        <v>0</v>
      </c>
      <c r="R51">
        <f t="shared" ca="1" si="12"/>
        <v>193831.16324640359</v>
      </c>
      <c r="S51">
        <f t="shared" ca="1" si="13"/>
        <v>9.6915581623201796E-2</v>
      </c>
    </row>
    <row r="52" spans="1:19" x14ac:dyDescent="0.55000000000000004">
      <c r="A52">
        <f t="shared" ca="1" si="0"/>
        <v>58</v>
      </c>
      <c r="B52" s="2" cm="1">
        <f t="array" aca="1" ref="B52" ca="1">INDIRECT("Tabelle1!A"&amp;RANDBETWEEN(23,26))</f>
        <v>41</v>
      </c>
      <c r="C52" s="2" cm="1">
        <f t="array" aca="1" ref="C52" ca="1">INDIRECT("Tabelle1!B"&amp;RANDBETWEEN(23,28))</f>
        <v>40</v>
      </c>
      <c r="D52" s="2" cm="1">
        <f t="array" aca="1" ref="D52" ca="1">INDIRECT("Tabelle1!C"&amp;RANDBETWEEN(23,26))</f>
        <v>70</v>
      </c>
      <c r="E52">
        <v>-258185.53694989532</v>
      </c>
      <c r="F52">
        <f t="shared" ca="1" si="1"/>
        <v>0.51478173863492493</v>
      </c>
      <c r="G52">
        <f t="shared" si="2"/>
        <v>258185.53694989532</v>
      </c>
      <c r="H52">
        <f t="shared" ca="1" si="3"/>
        <v>132909.19960145876</v>
      </c>
      <c r="I52">
        <f t="shared" ca="1" si="4"/>
        <v>4.8521826136507511E-2</v>
      </c>
      <c r="J52">
        <f t="shared" ca="1" si="5"/>
        <v>12527.633734843657</v>
      </c>
      <c r="K52">
        <f t="shared" ca="1" si="6"/>
        <v>80000</v>
      </c>
      <c r="L52">
        <f t="shared" ca="1" si="7"/>
        <v>0</v>
      </c>
      <c r="M52">
        <f t="shared" ca="1" si="8"/>
        <v>0</v>
      </c>
      <c r="N52">
        <f ca="1">IF(AND(C52="hoch",A52&lt;40),0.8*[1]Tabelle1!$D$23,IF(AND(C52="hoch",A52&gt;=40),1.3*[1]Tabelle1!$D$23,IF(AND(C52="mittel",A52&lt;40),0.8*[1]Tabelle1!$D$24,IF(AND(C52="mittel",A52&gt;=40),1.3*[1]Tabelle1!$D$24,IF(AND(C52="tief",A52&lt;40),0.8*[1]Tabelle1!$D$25,IF(AND(C52="tief",A52&gt;=40),1.4*[1]Tabelle1!$D$25,0))))))</f>
        <v>0</v>
      </c>
      <c r="O52">
        <f t="shared" ca="1" si="9"/>
        <v>0.63058604555591746</v>
      </c>
      <c r="P52">
        <f t="shared" ca="1" si="10"/>
        <v>0</v>
      </c>
      <c r="Q52">
        <f t="shared" ca="1" si="11"/>
        <v>0</v>
      </c>
      <c r="R52">
        <f t="shared" ca="1" si="12"/>
        <v>504616.49344366346</v>
      </c>
      <c r="S52">
        <f t="shared" ca="1" si="13"/>
        <v>0.25230824672183172</v>
      </c>
    </row>
    <row r="53" spans="1:19" x14ac:dyDescent="0.55000000000000004">
      <c r="A53">
        <f t="shared" ca="1" si="0"/>
        <v>61</v>
      </c>
      <c r="B53" s="2" cm="1">
        <f t="array" aca="1" ref="B53" ca="1">INDIRECT("Tabelle1!A"&amp;RANDBETWEEN(23,26))</f>
        <v>70</v>
      </c>
      <c r="C53" s="2" cm="1">
        <f t="array" aca="1" ref="C53" ca="1">INDIRECT("Tabelle1!B"&amp;RANDBETWEEN(23,28))</f>
        <v>40</v>
      </c>
      <c r="D53" s="2" cm="1">
        <f t="array" aca="1" ref="D53" ca="1">INDIRECT("Tabelle1!C"&amp;RANDBETWEEN(23,26))</f>
        <v>70</v>
      </c>
      <c r="E53">
        <v>-257431.79321580101</v>
      </c>
      <c r="F53">
        <f t="shared" ca="1" si="1"/>
        <v>0.57987985829176825</v>
      </c>
      <c r="G53">
        <f t="shared" si="2"/>
        <v>257431.79321580101</v>
      </c>
      <c r="H53">
        <f t="shared" ca="1" si="3"/>
        <v>149279.51176977449</v>
      </c>
      <c r="I53">
        <f t="shared" ca="1" si="4"/>
        <v>4.2012014170823175E-2</v>
      </c>
      <c r="J53">
        <f t="shared" ca="1" si="5"/>
        <v>10815.228144602654</v>
      </c>
      <c r="K53">
        <f t="shared" ca="1" si="6"/>
        <v>100000</v>
      </c>
      <c r="L53">
        <f t="shared" ca="1" si="7"/>
        <v>0</v>
      </c>
      <c r="M53">
        <f t="shared" ca="1" si="8"/>
        <v>0</v>
      </c>
      <c r="N53">
        <f ca="1">IF(AND(C53="hoch",A53&lt;40),0.8*[1]Tabelle1!$D$23,IF(AND(C53="hoch",A53&gt;=40),1.3*[1]Tabelle1!$D$23,IF(AND(C53="mittel",A53&lt;40),0.8*[1]Tabelle1!$D$24,IF(AND(C53="mittel",A53&gt;=40),1.3*[1]Tabelle1!$D$24,IF(AND(C53="tief",A53&lt;40),0.8*[1]Tabelle1!$D$25,IF(AND(C53="tief",A53&gt;=40),1.4*[1]Tabelle1!$D$25,0))))))</f>
        <v>0</v>
      </c>
      <c r="O53">
        <f t="shared" ca="1" si="9"/>
        <v>0.22252001635573249</v>
      </c>
      <c r="P53">
        <f t="shared" ca="1" si="10"/>
        <v>0</v>
      </c>
      <c r="Q53">
        <f t="shared" ca="1" si="11"/>
        <v>0</v>
      </c>
      <c r="R53">
        <f t="shared" ca="1" si="12"/>
        <v>151105.26383643385</v>
      </c>
      <c r="S53">
        <f t="shared" ca="1" si="13"/>
        <v>7.5552631918216928E-2</v>
      </c>
    </row>
    <row r="54" spans="1:19" x14ac:dyDescent="0.55000000000000004">
      <c r="A54">
        <f t="shared" ca="1" si="0"/>
        <v>89</v>
      </c>
      <c r="B54" s="2" cm="1">
        <f t="array" aca="1" ref="B54" ca="1">INDIRECT("Tabelle1!A"&amp;RANDBETWEEN(23,26))</f>
        <v>41</v>
      </c>
      <c r="C54" s="2" cm="1">
        <f t="array" aca="1" ref="C54" ca="1">INDIRECT("Tabelle1!B"&amp;RANDBETWEEN(23,28))</f>
        <v>70</v>
      </c>
      <c r="D54" s="2" cm="1">
        <f t="array" aca="1" ref="D54" ca="1">INDIRECT("Tabelle1!C"&amp;RANDBETWEEN(23,26))</f>
        <v>70</v>
      </c>
      <c r="E54">
        <v>-255354.73469062708</v>
      </c>
      <c r="F54">
        <f t="shared" ca="1" si="1"/>
        <v>0.69439676911754555</v>
      </c>
      <c r="G54">
        <f t="shared" si="2"/>
        <v>255354.73469062708</v>
      </c>
      <c r="H54">
        <f t="shared" ca="1" si="3"/>
        <v>177317.50274803946</v>
      </c>
      <c r="I54">
        <f t="shared" ca="1" si="4"/>
        <v>3.0560323088245446E-2</v>
      </c>
      <c r="J54">
        <f t="shared" ca="1" si="5"/>
        <v>7803.7231942587614</v>
      </c>
      <c r="K54">
        <f t="shared" ca="1" si="6"/>
        <v>130000</v>
      </c>
      <c r="L54">
        <f t="shared" ca="1" si="7"/>
        <v>0</v>
      </c>
      <c r="M54">
        <f t="shared" ca="1" si="8"/>
        <v>0</v>
      </c>
      <c r="N54">
        <f ca="1">IF(AND(C54="hoch",A54&lt;40),0.8*[1]Tabelle1!$D$23,IF(AND(C54="hoch",A54&gt;=40),1.3*[1]Tabelle1!$D$23,IF(AND(C54="mittel",A54&lt;40),0.8*[1]Tabelle1!$D$24,IF(AND(C54="mittel",A54&gt;=40),1.3*[1]Tabelle1!$D$24,IF(AND(C54="tief",A54&lt;40),0.8*[1]Tabelle1!$D$25,IF(AND(C54="tief",A54&gt;=40),1.4*[1]Tabelle1!$D$25,0))))))</f>
        <v>0</v>
      </c>
      <c r="O54">
        <f t="shared" ca="1" si="9"/>
        <v>0.6680440527744097</v>
      </c>
      <c r="P54">
        <f t="shared" ca="1" si="10"/>
        <v>0</v>
      </c>
      <c r="Q54">
        <f t="shared" ca="1" si="11"/>
        <v>0</v>
      </c>
      <c r="R54">
        <f t="shared" ca="1" si="12"/>
        <v>571806.6471199774</v>
      </c>
      <c r="S54">
        <f t="shared" ca="1" si="13"/>
        <v>0.28590332355998871</v>
      </c>
    </row>
    <row r="55" spans="1:19" x14ac:dyDescent="0.55000000000000004">
      <c r="A55">
        <f t="shared" ca="1" si="0"/>
        <v>63</v>
      </c>
      <c r="B55" s="2" cm="1">
        <f t="array" aca="1" ref="B55" ca="1">INDIRECT("Tabelle1!A"&amp;RANDBETWEEN(23,26))</f>
        <v>26</v>
      </c>
      <c r="C55" s="2" cm="1">
        <f t="array" aca="1" ref="C55" ca="1">INDIRECT("Tabelle1!B"&amp;RANDBETWEEN(23,28))</f>
        <v>26</v>
      </c>
      <c r="D55" s="2" cm="1">
        <f t="array" aca="1" ref="D55" ca="1">INDIRECT("Tabelle1!C"&amp;RANDBETWEEN(23,26))</f>
        <v>70</v>
      </c>
      <c r="E55">
        <v>-254916.13087069709</v>
      </c>
      <c r="F55">
        <f t="shared" ca="1" si="1"/>
        <v>0.66675676755060187</v>
      </c>
      <c r="G55">
        <f t="shared" si="2"/>
        <v>254916.13087069709</v>
      </c>
      <c r="H55">
        <f t="shared" ca="1" si="3"/>
        <v>169967.05541585217</v>
      </c>
      <c r="I55">
        <f t="shared" ca="1" si="4"/>
        <v>3.3324323244939814E-2</v>
      </c>
      <c r="J55">
        <f t="shared" ca="1" si="5"/>
        <v>8494.9075454844915</v>
      </c>
      <c r="K55">
        <f t="shared" ca="1" si="6"/>
        <v>100000</v>
      </c>
      <c r="L55">
        <f t="shared" ca="1" si="7"/>
        <v>0</v>
      </c>
      <c r="M55">
        <f t="shared" ca="1" si="8"/>
        <v>0</v>
      </c>
      <c r="N55">
        <f ca="1">IF(AND(C55="hoch",A55&lt;40),0.8*[1]Tabelle1!$D$23,IF(AND(C55="hoch",A55&gt;=40),1.3*[1]Tabelle1!$D$23,IF(AND(C55="mittel",A55&lt;40),0.8*[1]Tabelle1!$D$24,IF(AND(C55="mittel",A55&gt;=40),1.3*[1]Tabelle1!$D$24,IF(AND(C55="tief",A55&lt;40),0.8*[1]Tabelle1!$D$25,IF(AND(C55="tief",A55&gt;=40),1.4*[1]Tabelle1!$D$25,0))))))</f>
        <v>0</v>
      </c>
      <c r="O55">
        <f t="shared" ca="1" si="9"/>
        <v>0.85607560792841986</v>
      </c>
      <c r="P55">
        <f t="shared" ca="1" si="10"/>
        <v>0</v>
      </c>
      <c r="Q55">
        <f t="shared" ca="1" si="11"/>
        <v>0</v>
      </c>
      <c r="R55">
        <f t="shared" ca="1" si="12"/>
        <v>1450445.1039101523</v>
      </c>
      <c r="S55">
        <f t="shared" ca="1" si="13"/>
        <v>0.72522255195507612</v>
      </c>
    </row>
    <row r="56" spans="1:19" x14ac:dyDescent="0.55000000000000004">
      <c r="A56">
        <f t="shared" ca="1" si="0"/>
        <v>52</v>
      </c>
      <c r="B56" s="2" cm="1">
        <f t="array" aca="1" ref="B56" ca="1">INDIRECT("Tabelle1!A"&amp;RANDBETWEEN(23,26))</f>
        <v>41</v>
      </c>
      <c r="C56" s="2" cm="1">
        <f t="array" aca="1" ref="C56" ca="1">INDIRECT("Tabelle1!B"&amp;RANDBETWEEN(23,28))</f>
        <v>40</v>
      </c>
      <c r="D56" s="2" cm="1">
        <f t="array" aca="1" ref="D56" ca="1">INDIRECT("Tabelle1!C"&amp;RANDBETWEEN(23,26))</f>
        <v>70</v>
      </c>
      <c r="E56">
        <v>-251062.14707193431</v>
      </c>
      <c r="F56">
        <f t="shared" ca="1" si="1"/>
        <v>8.5392117158777703E-2</v>
      </c>
      <c r="G56">
        <f t="shared" si="2"/>
        <v>251062.14707193431</v>
      </c>
      <c r="H56">
        <f t="shared" ca="1" si="3"/>
        <v>21438.728276900893</v>
      </c>
      <c r="I56">
        <f t="shared" ca="1" si="4"/>
        <v>9.1460788284122241E-2</v>
      </c>
      <c r="J56">
        <f t="shared" ca="1" si="5"/>
        <v>22962.341879503343</v>
      </c>
      <c r="K56">
        <f t="shared" ca="1" si="6"/>
        <v>80000</v>
      </c>
      <c r="L56">
        <f t="shared" ca="1" si="7"/>
        <v>0</v>
      </c>
      <c r="M56">
        <f t="shared" ca="1" si="8"/>
        <v>0</v>
      </c>
      <c r="N56">
        <f ca="1">IF(AND(C56="hoch",A56&lt;40),0.8*[1]Tabelle1!$D$23,IF(AND(C56="hoch",A56&gt;=40),1.3*[1]Tabelle1!$D$23,IF(AND(C56="mittel",A56&lt;40),0.8*[1]Tabelle1!$D$24,IF(AND(C56="mittel",A56&gt;=40),1.3*[1]Tabelle1!$D$24,IF(AND(C56="tief",A56&lt;40),0.8*[1]Tabelle1!$D$25,IF(AND(C56="tief",A56&gt;=40),1.4*[1]Tabelle1!$D$25,0))))))</f>
        <v>0</v>
      </c>
      <c r="O56">
        <f t="shared" ca="1" si="9"/>
        <v>0.25036368607855375</v>
      </c>
      <c r="P56">
        <f t="shared" ca="1" si="10"/>
        <v>0</v>
      </c>
      <c r="Q56">
        <f t="shared" ca="1" si="11"/>
        <v>0</v>
      </c>
      <c r="R56">
        <f t="shared" ca="1" si="12"/>
        <v>1701834.5373474676</v>
      </c>
      <c r="S56">
        <f t="shared" ca="1" si="13"/>
        <v>0.85091726867373385</v>
      </c>
    </row>
    <row r="57" spans="1:19" x14ac:dyDescent="0.55000000000000004">
      <c r="A57">
        <f t="shared" ca="1" si="0"/>
        <v>56</v>
      </c>
      <c r="B57" s="2" cm="1">
        <f t="array" aca="1" ref="B57" ca="1">INDIRECT("Tabelle1!A"&amp;RANDBETWEEN(23,26))</f>
        <v>70</v>
      </c>
      <c r="C57" s="2" cm="1">
        <f t="array" aca="1" ref="C57" ca="1">INDIRECT("Tabelle1!B"&amp;RANDBETWEEN(23,28))</f>
        <v>70</v>
      </c>
      <c r="D57" s="2" cm="1">
        <f t="array" aca="1" ref="D57" ca="1">INDIRECT("Tabelle1!C"&amp;RANDBETWEEN(23,26))</f>
        <v>70</v>
      </c>
      <c r="E57">
        <v>-247770.23099886719</v>
      </c>
      <c r="F57">
        <f t="shared" ca="1" si="1"/>
        <v>0.15403071212677744</v>
      </c>
      <c r="G57">
        <f t="shared" si="2"/>
        <v>247770.23099886719</v>
      </c>
      <c r="H57">
        <f t="shared" ca="1" si="3"/>
        <v>38164.225124571662</v>
      </c>
      <c r="I57">
        <f t="shared" ca="1" si="4"/>
        <v>8.4596928787322265E-2</v>
      </c>
      <c r="J57">
        <f t="shared" ca="1" si="5"/>
        <v>20960.600587429555</v>
      </c>
      <c r="K57">
        <f t="shared" ca="1" si="6"/>
        <v>80000</v>
      </c>
      <c r="L57">
        <f t="shared" ca="1" si="7"/>
        <v>0</v>
      </c>
      <c r="M57">
        <f t="shared" ca="1" si="8"/>
        <v>0</v>
      </c>
      <c r="N57">
        <f ca="1">IF(AND(C57="hoch",A57&lt;40),0.8*[1]Tabelle1!$D$23,IF(AND(C57="hoch",A57&gt;=40),1.3*[1]Tabelle1!$D$23,IF(AND(C57="mittel",A57&lt;40),0.8*[1]Tabelle1!$D$24,IF(AND(C57="mittel",A57&gt;=40),1.3*[1]Tabelle1!$D$24,IF(AND(C57="tief",A57&lt;40),0.8*[1]Tabelle1!$D$25,IF(AND(C57="tief",A57&gt;=40),1.4*[1]Tabelle1!$D$25,0))))))</f>
        <v>0</v>
      </c>
      <c r="O57">
        <f t="shared" ca="1" si="9"/>
        <v>0.22373306539790905</v>
      </c>
      <c r="P57">
        <f t="shared" ca="1" si="10"/>
        <v>0</v>
      </c>
      <c r="Q57">
        <f t="shared" ca="1" si="11"/>
        <v>0</v>
      </c>
      <c r="R57">
        <f t="shared" ca="1" si="12"/>
        <v>272749.05693956808</v>
      </c>
      <c r="S57">
        <f t="shared" ca="1" si="13"/>
        <v>0.13637452846978404</v>
      </c>
    </row>
    <row r="58" spans="1:19" x14ac:dyDescent="0.55000000000000004">
      <c r="A58">
        <f t="shared" ca="1" si="0"/>
        <v>65</v>
      </c>
      <c r="B58" s="2" cm="1">
        <f t="array" aca="1" ref="B58" ca="1">INDIRECT("Tabelle1!A"&amp;RANDBETWEEN(23,26))</f>
        <v>70</v>
      </c>
      <c r="C58" s="2" cm="1">
        <f t="array" aca="1" ref="C58" ca="1">INDIRECT("Tabelle1!B"&amp;RANDBETWEEN(23,28))</f>
        <v>70</v>
      </c>
      <c r="D58" s="2" cm="1">
        <f t="array" aca="1" ref="D58" ca="1">INDIRECT("Tabelle1!C"&amp;RANDBETWEEN(23,26))</f>
        <v>70</v>
      </c>
      <c r="E58">
        <v>-246743.638854241</v>
      </c>
      <c r="F58">
        <f t="shared" ca="1" si="1"/>
        <v>0.19141080948319111</v>
      </c>
      <c r="G58">
        <f t="shared" si="2"/>
        <v>246743.638854241</v>
      </c>
      <c r="H58">
        <f t="shared" ca="1" si="3"/>
        <v>47229.399647918435</v>
      </c>
      <c r="I58">
        <f t="shared" ca="1" si="4"/>
        <v>8.0858919051680897E-2</v>
      </c>
      <c r="J58">
        <f t="shared" ca="1" si="5"/>
        <v>19951.42392063226</v>
      </c>
      <c r="K58">
        <f t="shared" ca="1" si="6"/>
        <v>100000</v>
      </c>
      <c r="L58">
        <f t="shared" ca="1" si="7"/>
        <v>0</v>
      </c>
      <c r="M58">
        <f t="shared" ca="1" si="8"/>
        <v>0</v>
      </c>
      <c r="N58">
        <f ca="1">IF(AND(C58="hoch",A58&lt;40),0.8*[1]Tabelle1!$D$23,IF(AND(C58="hoch",A58&gt;=40),1.3*[1]Tabelle1!$D$23,IF(AND(C58="mittel",A58&lt;40),0.8*[1]Tabelle1!$D$24,IF(AND(C58="mittel",A58&gt;=40),1.3*[1]Tabelle1!$D$24,IF(AND(C58="tief",A58&lt;40),0.8*[1]Tabelle1!$D$25,IF(AND(C58="tief",A58&gt;=40),1.4*[1]Tabelle1!$D$25,0))))))</f>
        <v>0</v>
      </c>
      <c r="O58">
        <f t="shared" ca="1" si="9"/>
        <v>0.41552626297377171</v>
      </c>
      <c r="P58">
        <f t="shared" ca="1" si="10"/>
        <v>0</v>
      </c>
      <c r="Q58">
        <f t="shared" ca="1" si="11"/>
        <v>0</v>
      </c>
      <c r="R58">
        <f t="shared" ca="1" si="12"/>
        <v>696134.91602967994</v>
      </c>
      <c r="S58">
        <f t="shared" ca="1" si="13"/>
        <v>0.34806745801483996</v>
      </c>
    </row>
    <row r="59" spans="1:19" x14ac:dyDescent="0.55000000000000004">
      <c r="A59">
        <f t="shared" ca="1" si="0"/>
        <v>33</v>
      </c>
      <c r="B59" s="2" cm="1">
        <f t="array" aca="1" ref="B59" ca="1">INDIRECT("Tabelle1!A"&amp;RANDBETWEEN(23,26))</f>
        <v>70</v>
      </c>
      <c r="C59" s="2" cm="1">
        <f t="array" aca="1" ref="C59" ca="1">INDIRECT("Tabelle1!B"&amp;RANDBETWEEN(23,28))</f>
        <v>40</v>
      </c>
      <c r="D59" s="2" cm="1">
        <f t="array" aca="1" ref="D59" ca="1">INDIRECT("Tabelle1!C"&amp;RANDBETWEEN(23,26))</f>
        <v>70</v>
      </c>
      <c r="E59">
        <v>-246124.27296233363</v>
      </c>
      <c r="F59">
        <f t="shared" ca="1" si="1"/>
        <v>0.9693872327324814</v>
      </c>
      <c r="G59">
        <f t="shared" si="2"/>
        <v>246124.27296233363</v>
      </c>
      <c r="H59">
        <f t="shared" ca="1" si="3"/>
        <v>238589.72787525048</v>
      </c>
      <c r="I59">
        <f t="shared" ca="1" si="4"/>
        <v>3.0612767267518604E-3</v>
      </c>
      <c r="J59">
        <f t="shared" ca="1" si="5"/>
        <v>753.45450870831417</v>
      </c>
      <c r="K59">
        <f t="shared" ca="1" si="6"/>
        <v>20000</v>
      </c>
      <c r="L59">
        <f t="shared" ca="1" si="7"/>
        <v>0</v>
      </c>
      <c r="M59">
        <f t="shared" ca="1" si="8"/>
        <v>0</v>
      </c>
      <c r="N59">
        <f ca="1">IF(AND(C59="hoch",A59&lt;40),0.8*[1]Tabelle1!$D$23,IF(AND(C59="hoch",A59&gt;=40),1.3*[1]Tabelle1!$D$23,IF(AND(C59="mittel",A59&lt;40),0.8*[1]Tabelle1!$D$24,IF(AND(C59="mittel",A59&gt;=40),1.3*[1]Tabelle1!$D$24,IF(AND(C59="tief",A59&lt;40),0.8*[1]Tabelle1!$D$25,IF(AND(C59="tief",A59&gt;=40),1.4*[1]Tabelle1!$D$25,0))))))</f>
        <v>0</v>
      </c>
      <c r="O59">
        <f t="shared" ca="1" si="9"/>
        <v>0.56450459145557219</v>
      </c>
      <c r="P59">
        <f t="shared" ca="1" si="10"/>
        <v>0</v>
      </c>
      <c r="Q59">
        <f t="shared" ca="1" si="11"/>
        <v>0</v>
      </c>
      <c r="R59">
        <f t="shared" ca="1" si="12"/>
        <v>1631902.5468838343</v>
      </c>
      <c r="S59">
        <f t="shared" ca="1" si="13"/>
        <v>0.8159512734419172</v>
      </c>
    </row>
    <row r="60" spans="1:19" x14ac:dyDescent="0.55000000000000004">
      <c r="A60">
        <f t="shared" ca="1" si="0"/>
        <v>70</v>
      </c>
      <c r="B60" s="2" cm="1">
        <f t="array" aca="1" ref="B60" ca="1">INDIRECT("Tabelle1!A"&amp;RANDBETWEEN(23,26))</f>
        <v>70</v>
      </c>
      <c r="C60" s="2" cm="1">
        <f t="array" aca="1" ref="C60" ca="1">INDIRECT("Tabelle1!B"&amp;RANDBETWEEN(23,28))</f>
        <v>70</v>
      </c>
      <c r="D60" s="2" cm="1">
        <f t="array" aca="1" ref="D60" ca="1">INDIRECT("Tabelle1!C"&amp;RANDBETWEEN(23,26))</f>
        <v>70</v>
      </c>
      <c r="E60">
        <v>-245640.64915466588</v>
      </c>
      <c r="F60">
        <f t="shared" ca="1" si="1"/>
        <v>5.5786558065655467E-2</v>
      </c>
      <c r="G60">
        <f t="shared" si="2"/>
        <v>245640.64915466588</v>
      </c>
      <c r="H60">
        <f t="shared" ca="1" si="3"/>
        <v>13703.44633735207</v>
      </c>
      <c r="I60">
        <f t="shared" ca="1" si="4"/>
        <v>9.4421344193434453E-2</v>
      </c>
      <c r="J60">
        <f t="shared" ca="1" si="5"/>
        <v>23193.720281731381</v>
      </c>
      <c r="K60">
        <f t="shared" ca="1" si="6"/>
        <v>130000</v>
      </c>
      <c r="L60">
        <f t="shared" ca="1" si="7"/>
        <v>0</v>
      </c>
      <c r="M60">
        <f t="shared" ca="1" si="8"/>
        <v>0</v>
      </c>
      <c r="N60">
        <f ca="1">IF(AND(C60="hoch",A60&lt;40),0.8*[1]Tabelle1!$D$23,IF(AND(C60="hoch",A60&gt;=40),1.3*[1]Tabelle1!$D$23,IF(AND(C60="mittel",A60&lt;40),0.8*[1]Tabelle1!$D$24,IF(AND(C60="mittel",A60&gt;=40),1.3*[1]Tabelle1!$D$24,IF(AND(C60="tief",A60&lt;40),0.8*[1]Tabelle1!$D$25,IF(AND(C60="tief",A60&gt;=40),1.4*[1]Tabelle1!$D$25,0))))))</f>
        <v>0</v>
      </c>
      <c r="O60">
        <f t="shared" ca="1" si="9"/>
        <v>0.11074208182273892</v>
      </c>
      <c r="P60">
        <f t="shared" ca="1" si="10"/>
        <v>0</v>
      </c>
      <c r="Q60">
        <f t="shared" ca="1" si="11"/>
        <v>0</v>
      </c>
      <c r="R60">
        <f t="shared" ca="1" si="12"/>
        <v>5243.5341643470856</v>
      </c>
      <c r="S60">
        <f t="shared" ca="1" si="13"/>
        <v>2.6217670821735428E-3</v>
      </c>
    </row>
    <row r="61" spans="1:19" x14ac:dyDescent="0.55000000000000004">
      <c r="A61">
        <f t="shared" ca="1" si="0"/>
        <v>52</v>
      </c>
      <c r="B61" s="2" cm="1">
        <f t="array" aca="1" ref="B61" ca="1">INDIRECT("Tabelle1!A"&amp;RANDBETWEEN(23,26))</f>
        <v>26</v>
      </c>
      <c r="C61" s="2" cm="1">
        <f t="array" aca="1" ref="C61" ca="1">INDIRECT("Tabelle1!B"&amp;RANDBETWEEN(23,28))</f>
        <v>70</v>
      </c>
      <c r="D61" s="2" cm="1">
        <f t="array" aca="1" ref="D61" ca="1">INDIRECT("Tabelle1!C"&amp;RANDBETWEEN(23,26))</f>
        <v>70</v>
      </c>
      <c r="E61">
        <v>-244161.12864855677</v>
      </c>
      <c r="F61">
        <f t="shared" ca="1" si="1"/>
        <v>0.59031930803648269</v>
      </c>
      <c r="G61">
        <f t="shared" si="2"/>
        <v>244161.12864855677</v>
      </c>
      <c r="H61">
        <f t="shared" ca="1" si="3"/>
        <v>144133.02851322267</v>
      </c>
      <c r="I61">
        <f t="shared" ca="1" si="4"/>
        <v>4.0968069196351736E-2</v>
      </c>
      <c r="J61">
        <f t="shared" ca="1" si="5"/>
        <v>10002.810013533412</v>
      </c>
      <c r="K61">
        <f t="shared" ca="1" si="6"/>
        <v>80000</v>
      </c>
      <c r="L61">
        <f t="shared" ca="1" si="7"/>
        <v>0</v>
      </c>
      <c r="M61">
        <f t="shared" ca="1" si="8"/>
        <v>0</v>
      </c>
      <c r="N61">
        <f ca="1">IF(AND(C61="hoch",A61&lt;40),0.8*[1]Tabelle1!$D$23,IF(AND(C61="hoch",A61&gt;=40),1.3*[1]Tabelle1!$D$23,IF(AND(C61="mittel",A61&lt;40),0.8*[1]Tabelle1!$D$24,IF(AND(C61="mittel",A61&gt;=40),1.3*[1]Tabelle1!$D$24,IF(AND(C61="tief",A61&lt;40),0.8*[1]Tabelle1!$D$25,IF(AND(C61="tief",A61&gt;=40),1.4*[1]Tabelle1!$D$25,0))))))</f>
        <v>0</v>
      </c>
      <c r="O61">
        <f t="shared" ca="1" si="9"/>
        <v>0.95662101777009334</v>
      </c>
      <c r="P61">
        <f t="shared" ca="1" si="10"/>
        <v>0</v>
      </c>
      <c r="Q61">
        <f t="shared" ca="1" si="11"/>
        <v>0</v>
      </c>
      <c r="R61">
        <f t="shared" ca="1" si="12"/>
        <v>497307.8651189091</v>
      </c>
      <c r="S61">
        <f t="shared" ca="1" si="13"/>
        <v>0.24865393255945456</v>
      </c>
    </row>
    <row r="62" spans="1:19" x14ac:dyDescent="0.55000000000000004">
      <c r="A62">
        <f t="shared" ca="1" si="0"/>
        <v>36</v>
      </c>
      <c r="B62" s="2" cm="1">
        <f t="array" aca="1" ref="B62" ca="1">INDIRECT("Tabelle1!A"&amp;RANDBETWEEN(23,26))</f>
        <v>26</v>
      </c>
      <c r="C62" s="2" cm="1">
        <f t="array" aca="1" ref="C62" ca="1">INDIRECT("Tabelle1!B"&amp;RANDBETWEEN(23,28))</f>
        <v>70</v>
      </c>
      <c r="D62" s="2" cm="1">
        <f t="array" aca="1" ref="D62" ca="1">INDIRECT("Tabelle1!C"&amp;RANDBETWEEN(23,26))</f>
        <v>70</v>
      </c>
      <c r="E62">
        <v>-241230.05459841806</v>
      </c>
      <c r="F62">
        <f t="shared" ca="1" si="1"/>
        <v>0.8991326711947164</v>
      </c>
      <c r="G62">
        <f t="shared" si="2"/>
        <v>241230.05459841806</v>
      </c>
      <c r="H62">
        <f t="shared" ca="1" si="3"/>
        <v>216897.82336352291</v>
      </c>
      <c r="I62">
        <f t="shared" ca="1" si="4"/>
        <v>1.008673288052836E-2</v>
      </c>
      <c r="J62">
        <f t="shared" ca="1" si="5"/>
        <v>2433.2231234895148</v>
      </c>
      <c r="K62">
        <f t="shared" ca="1" si="6"/>
        <v>20000</v>
      </c>
      <c r="L62">
        <f t="shared" ca="1" si="7"/>
        <v>0</v>
      </c>
      <c r="M62">
        <f t="shared" ca="1" si="8"/>
        <v>0</v>
      </c>
      <c r="N62">
        <f ca="1">IF(AND(C62="hoch",A62&lt;40),0.8*[1]Tabelle1!$D$23,IF(AND(C62="hoch",A62&gt;=40),1.3*[1]Tabelle1!$D$23,IF(AND(C62="mittel",A62&lt;40),0.8*[1]Tabelle1!$D$24,IF(AND(C62="mittel",A62&gt;=40),1.3*[1]Tabelle1!$D$24,IF(AND(C62="tief",A62&lt;40),0.8*[1]Tabelle1!$D$25,IF(AND(C62="tief",A62&gt;=40),1.4*[1]Tabelle1!$D$25,0))))))</f>
        <v>0</v>
      </c>
      <c r="O62">
        <f t="shared" ca="1" si="9"/>
        <v>0.9594921618196246</v>
      </c>
      <c r="P62">
        <f t="shared" ca="1" si="10"/>
        <v>0</v>
      </c>
      <c r="Q62">
        <f t="shared" ca="1" si="11"/>
        <v>0</v>
      </c>
      <c r="R62">
        <f t="shared" ca="1" si="12"/>
        <v>420782.42736159876</v>
      </c>
      <c r="S62">
        <f t="shared" ca="1" si="13"/>
        <v>0.21039121368079938</v>
      </c>
    </row>
    <row r="63" spans="1:19" x14ac:dyDescent="0.55000000000000004">
      <c r="A63">
        <f t="shared" ca="1" si="0"/>
        <v>83</v>
      </c>
      <c r="B63" s="2" cm="1">
        <f t="array" aca="1" ref="B63" ca="1">INDIRECT("Tabelle1!A"&amp;RANDBETWEEN(23,26))</f>
        <v>26</v>
      </c>
      <c r="C63" s="2" cm="1">
        <f t="array" aca="1" ref="C63" ca="1">INDIRECT("Tabelle1!B"&amp;RANDBETWEEN(23,28))</f>
        <v>40</v>
      </c>
      <c r="D63" s="2" cm="1">
        <f t="array" aca="1" ref="D63" ca="1">INDIRECT("Tabelle1!C"&amp;RANDBETWEEN(23,26))</f>
        <v>70</v>
      </c>
      <c r="E63">
        <v>-239203.47302919254</v>
      </c>
      <c r="F63">
        <f t="shared" ca="1" si="1"/>
        <v>0.45328633715860756</v>
      </c>
      <c r="G63">
        <f t="shared" si="2"/>
        <v>239203.47302919254</v>
      </c>
      <c r="H63">
        <f t="shared" ca="1" si="3"/>
        <v>108427.66612502046</v>
      </c>
      <c r="I63">
        <f t="shared" ca="1" si="4"/>
        <v>5.4671366284139246E-2</v>
      </c>
      <c r="J63">
        <f t="shared" ca="1" si="5"/>
        <v>13077.580690417208</v>
      </c>
      <c r="K63">
        <f t="shared" ca="1" si="6"/>
        <v>130000</v>
      </c>
      <c r="L63">
        <f t="shared" ca="1" si="7"/>
        <v>0</v>
      </c>
      <c r="M63">
        <f t="shared" ca="1" si="8"/>
        <v>0</v>
      </c>
      <c r="N63">
        <f ca="1">IF(AND(C63="hoch",A63&lt;40),0.8*[1]Tabelle1!$D$23,IF(AND(C63="hoch",A63&gt;=40),1.3*[1]Tabelle1!$D$23,IF(AND(C63="mittel",A63&lt;40),0.8*[1]Tabelle1!$D$24,IF(AND(C63="mittel",A63&gt;=40),1.3*[1]Tabelle1!$D$24,IF(AND(C63="tief",A63&lt;40),0.8*[1]Tabelle1!$D$25,IF(AND(C63="tief",A63&gt;=40),1.4*[1]Tabelle1!$D$25,0))))))</f>
        <v>0</v>
      </c>
      <c r="O63">
        <f t="shared" ca="1" si="9"/>
        <v>0.77482674563661669</v>
      </c>
      <c r="P63">
        <f t="shared" ca="1" si="10"/>
        <v>0</v>
      </c>
      <c r="Q63">
        <f t="shared" ca="1" si="11"/>
        <v>0</v>
      </c>
      <c r="R63">
        <f t="shared" ca="1" si="12"/>
        <v>792704.19582805759</v>
      </c>
      <c r="S63">
        <f t="shared" ca="1" si="13"/>
        <v>0.39635209791402881</v>
      </c>
    </row>
    <row r="64" spans="1:19" x14ac:dyDescent="0.55000000000000004">
      <c r="A64">
        <f t="shared" ca="1" si="0"/>
        <v>33</v>
      </c>
      <c r="B64" s="2" cm="1">
        <f t="array" aca="1" ref="B64" ca="1">INDIRECT("Tabelle1!A"&amp;RANDBETWEEN(23,26))</f>
        <v>41</v>
      </c>
      <c r="C64" s="2" cm="1">
        <f t="array" aca="1" ref="C64" ca="1">INDIRECT("Tabelle1!B"&amp;RANDBETWEEN(23,28))</f>
        <v>26</v>
      </c>
      <c r="D64" s="2" cm="1">
        <f t="array" aca="1" ref="D64" ca="1">INDIRECT("Tabelle1!C"&amp;RANDBETWEEN(23,26))</f>
        <v>70</v>
      </c>
      <c r="E64">
        <v>-237379.48140478693</v>
      </c>
      <c r="F64">
        <f t="shared" ca="1" si="1"/>
        <v>0.59927118502575194</v>
      </c>
      <c r="G64">
        <f t="shared" si="2"/>
        <v>237379.48140478693</v>
      </c>
      <c r="H64">
        <f t="shared" ca="1" si="3"/>
        <v>142254.6831222451</v>
      </c>
      <c r="I64">
        <f t="shared" ca="1" si="4"/>
        <v>4.0072881497424807E-2</v>
      </c>
      <c r="J64">
        <f t="shared" ca="1" si="5"/>
        <v>9512.4798282541815</v>
      </c>
      <c r="K64">
        <f t="shared" ca="1" si="6"/>
        <v>20000</v>
      </c>
      <c r="L64">
        <f t="shared" ca="1" si="7"/>
        <v>0</v>
      </c>
      <c r="M64">
        <f t="shared" ca="1" si="8"/>
        <v>0</v>
      </c>
      <c r="N64">
        <f ca="1">IF(AND(C64="hoch",A64&lt;40),0.8*[1]Tabelle1!$D$23,IF(AND(C64="hoch",A64&gt;=40),1.3*[1]Tabelle1!$D$23,IF(AND(C64="mittel",A64&lt;40),0.8*[1]Tabelle1!$D$24,IF(AND(C64="mittel",A64&gt;=40),1.3*[1]Tabelle1!$D$24,IF(AND(C64="tief",A64&lt;40),0.8*[1]Tabelle1!$D$25,IF(AND(C64="tief",A64&gt;=40),1.4*[1]Tabelle1!$D$25,0))))))</f>
        <v>0</v>
      </c>
      <c r="O64">
        <f t="shared" ca="1" si="9"/>
        <v>0.97638652607477183</v>
      </c>
      <c r="P64">
        <f t="shared" ca="1" si="10"/>
        <v>0</v>
      </c>
      <c r="Q64">
        <f t="shared" ca="1" si="11"/>
        <v>0</v>
      </c>
      <c r="R64">
        <f t="shared" ca="1" si="12"/>
        <v>811545.86810292082</v>
      </c>
      <c r="S64">
        <f t="shared" ca="1" si="13"/>
        <v>0.40577293405146042</v>
      </c>
    </row>
    <row r="65" spans="1:19" x14ac:dyDescent="0.55000000000000004">
      <c r="A65">
        <f t="shared" ca="1" si="0"/>
        <v>82</v>
      </c>
      <c r="B65" s="2" cm="1">
        <f t="array" aca="1" ref="B65" ca="1">INDIRECT("Tabelle1!A"&amp;RANDBETWEEN(23,26))</f>
        <v>41</v>
      </c>
      <c r="C65" s="2" cm="1">
        <f t="array" aca="1" ref="C65" ca="1">INDIRECT("Tabelle1!B"&amp;RANDBETWEEN(23,28))</f>
        <v>70</v>
      </c>
      <c r="D65" s="2" cm="1">
        <f t="array" aca="1" ref="D65" ca="1">INDIRECT("Tabelle1!C"&amp;RANDBETWEEN(23,26))</f>
        <v>70</v>
      </c>
      <c r="E65">
        <v>-237178.937823046</v>
      </c>
      <c r="F65">
        <f t="shared" ca="1" si="1"/>
        <v>0.45913512947375112</v>
      </c>
      <c r="G65">
        <f t="shared" si="2"/>
        <v>237178.937823046</v>
      </c>
      <c r="H65">
        <f t="shared" ca="1" si="3"/>
        <v>108897.18232583099</v>
      </c>
      <c r="I65">
        <f t="shared" ca="1" si="4"/>
        <v>5.4086487052624893E-2</v>
      </c>
      <c r="J65">
        <f t="shared" ca="1" si="5"/>
        <v>12828.175549721502</v>
      </c>
      <c r="K65">
        <f t="shared" ca="1" si="6"/>
        <v>130000</v>
      </c>
      <c r="L65">
        <f t="shared" ca="1" si="7"/>
        <v>0</v>
      </c>
      <c r="M65">
        <f t="shared" ca="1" si="8"/>
        <v>0</v>
      </c>
      <c r="N65">
        <f ca="1">IF(AND(C65="hoch",A65&lt;40),0.8*[1]Tabelle1!$D$23,IF(AND(C65="hoch",A65&gt;=40),1.3*[1]Tabelle1!$D$23,IF(AND(C65="mittel",A65&lt;40),0.8*[1]Tabelle1!$D$24,IF(AND(C65="mittel",A65&gt;=40),1.3*[1]Tabelle1!$D$24,IF(AND(C65="tief",A65&lt;40),0.8*[1]Tabelle1!$D$25,IF(AND(C65="tief",A65&gt;=40),1.4*[1]Tabelle1!$D$25,0))))))</f>
        <v>0</v>
      </c>
      <c r="O65">
        <f t="shared" ca="1" si="9"/>
        <v>0.25422878351257672</v>
      </c>
      <c r="P65">
        <f t="shared" ca="1" si="10"/>
        <v>0</v>
      </c>
      <c r="Q65">
        <f t="shared" ca="1" si="11"/>
        <v>0</v>
      </c>
      <c r="R65">
        <f t="shared" ca="1" si="12"/>
        <v>375290.99756715412</v>
      </c>
      <c r="S65">
        <f t="shared" ca="1" si="13"/>
        <v>0.18764549878357706</v>
      </c>
    </row>
    <row r="66" spans="1:19" x14ac:dyDescent="0.55000000000000004">
      <c r="A66">
        <f t="shared" ca="1" si="0"/>
        <v>87</v>
      </c>
      <c r="B66" s="2" cm="1">
        <f t="array" aca="1" ref="B66" ca="1">INDIRECT("Tabelle1!A"&amp;RANDBETWEEN(23,26))</f>
        <v>40</v>
      </c>
      <c r="C66" s="2" cm="1">
        <f t="array" aca="1" ref="C66" ca="1">INDIRECT("Tabelle1!B"&amp;RANDBETWEEN(23,28))</f>
        <v>70</v>
      </c>
      <c r="D66" s="2" cm="1">
        <f t="array" aca="1" ref="D66" ca="1">INDIRECT("Tabelle1!C"&amp;RANDBETWEEN(23,26))</f>
        <v>70</v>
      </c>
      <c r="E66">
        <v>-236818.77792114392</v>
      </c>
      <c r="F66">
        <f t="shared" ca="1" si="1"/>
        <v>0.68680769846503631</v>
      </c>
      <c r="G66">
        <f t="shared" si="2"/>
        <v>236818.77792114392</v>
      </c>
      <c r="H66">
        <f t="shared" ca="1" si="3"/>
        <v>162648.9598173234</v>
      </c>
      <c r="I66">
        <f t="shared" ca="1" si="4"/>
        <v>3.1319230153496372E-2</v>
      </c>
      <c r="J66">
        <f t="shared" ca="1" si="5"/>
        <v>7416.9818103820517</v>
      </c>
      <c r="K66">
        <f t="shared" ca="1" si="6"/>
        <v>130000</v>
      </c>
      <c r="L66">
        <f t="shared" ca="1" si="7"/>
        <v>0</v>
      </c>
      <c r="M66">
        <f t="shared" ca="1" si="8"/>
        <v>0</v>
      </c>
      <c r="N66">
        <f ca="1">IF(AND(C66="hoch",A66&lt;40),0.8*[1]Tabelle1!$D$23,IF(AND(C66="hoch",A66&gt;=40),1.3*[1]Tabelle1!$D$23,IF(AND(C66="mittel",A66&lt;40),0.8*[1]Tabelle1!$D$24,IF(AND(C66="mittel",A66&gt;=40),1.3*[1]Tabelle1!$D$24,IF(AND(C66="tief",A66&lt;40),0.8*[1]Tabelle1!$D$25,IF(AND(C66="tief",A66&gt;=40),1.4*[1]Tabelle1!$D$25,0))))))</f>
        <v>0</v>
      </c>
      <c r="O66">
        <f t="shared" ca="1" si="9"/>
        <v>0.91195760411073434</v>
      </c>
      <c r="P66">
        <f t="shared" ca="1" si="10"/>
        <v>0</v>
      </c>
      <c r="Q66">
        <f t="shared" ca="1" si="11"/>
        <v>0</v>
      </c>
      <c r="R66">
        <f t="shared" ca="1" si="12"/>
        <v>594667.04304767458</v>
      </c>
      <c r="S66">
        <f t="shared" ca="1" si="13"/>
        <v>0.2973335215238373</v>
      </c>
    </row>
    <row r="67" spans="1:19" x14ac:dyDescent="0.55000000000000004">
      <c r="A67">
        <f t="shared" ref="A67:A130" ca="1" si="14">RANDBETWEEN(25,90)</f>
        <v>81</v>
      </c>
      <c r="B67" s="2" cm="1">
        <f t="array" aca="1" ref="B67" ca="1">INDIRECT("Tabelle1!A"&amp;RANDBETWEEN(23,26))</f>
        <v>70</v>
      </c>
      <c r="C67" s="2" cm="1">
        <f t="array" aca="1" ref="C67" ca="1">INDIRECT("Tabelle1!B"&amp;RANDBETWEEN(23,28))</f>
        <v>70</v>
      </c>
      <c r="D67" s="2" cm="1">
        <f t="array" aca="1" ref="D67" ca="1">INDIRECT("Tabelle1!C"&amp;RANDBETWEEN(23,26))</f>
        <v>70</v>
      </c>
      <c r="E67">
        <v>-236063.66994499695</v>
      </c>
      <c r="F67">
        <f t="shared" ref="F67:F130" ca="1" si="15">RAND()</f>
        <v>0.85135978265309875</v>
      </c>
      <c r="G67">
        <f t="shared" ref="G67:G130" si="16">ABS(E67)</f>
        <v>236063.66994499695</v>
      </c>
      <c r="H67">
        <f t="shared" ref="H67:H130" ca="1" si="17">G67*F67</f>
        <v>200975.11473666545</v>
      </c>
      <c r="I67">
        <f t="shared" ref="I67:I130" ca="1" si="18">(1-F67)*0.1</f>
        <v>1.4864021734690126E-2</v>
      </c>
      <c r="J67">
        <f t="shared" ref="J67:J130" ca="1" si="19">I67*G67</f>
        <v>3508.8555208331509</v>
      </c>
      <c r="K67">
        <f t="shared" ref="K67:K130" ca="1" si="20">IF(A67&lt;30,0,IF(A67&lt;40,20000,IF(A67&lt;50,40000,IF(A67&lt;60,80000,IF(A67&lt;70,100000,IF(A67&gt;=70,130000))))))</f>
        <v>130000</v>
      </c>
      <c r="L67">
        <f t="shared" ref="L67:L130" ca="1" si="21">IF(AND(OR(B67="verheiratet",D67="ja"),OR(C67="hoch",C67="mittel")),A67*1000,0)</f>
        <v>0</v>
      </c>
      <c r="M67">
        <f t="shared" ref="M67:M130" ca="1" si="22">IF(AND(C67="hoch",A67&lt;30),G67/10,IF(AND(C67="hoch",A67&lt;40),G67/8,IF(AND(C67="hoch",A67&lt;50),G67/2,IF(AND(C67="hoch",A67&lt;60),G67*2,IF(AND(C67="hoch",A67&lt;65),G67*3,IF(AND(C67="mittel",A67&lt;30),G67/10,IF(AND(C67="mittel",A67&lt;40),G67/8,IF(AND(C67="mittel",A67&lt;50),G67/2,IF(AND(C67="mittel",A67&lt;60),G67*2,IF(AND(C67="mittel",A67&lt;65),G67*3,IF(AND(C67="tief",A67&lt;30),G67/8,IF(AND(C67="tief",A67&lt;40),G67/6,IF(AND(C67="tief",A67&lt;50),G67/5,IF(AND(C67="tief",A67&lt;60),G67/4,IF(AND(C67="tief",A67&lt;65),G67/2,0)))))))))))))))</f>
        <v>0</v>
      </c>
      <c r="N67">
        <f ca="1">IF(AND(C67="hoch",A67&lt;40),0.8*[1]Tabelle1!$D$23,IF(AND(C67="hoch",A67&gt;=40),1.3*[1]Tabelle1!$D$23,IF(AND(C67="mittel",A67&lt;40),0.8*[1]Tabelle1!$D$24,IF(AND(C67="mittel",A67&gt;=40),1.3*[1]Tabelle1!$D$24,IF(AND(C67="tief",A67&lt;40),0.8*[1]Tabelle1!$D$25,IF(AND(C67="tief",A67&gt;=40),1.4*[1]Tabelle1!$D$25,0))))))</f>
        <v>0</v>
      </c>
      <c r="O67">
        <f t="shared" ref="O67:O130" ca="1" si="23">RAND()</f>
        <v>3.3297710619156651E-2</v>
      </c>
      <c r="P67">
        <f t="shared" ref="P67:P130" ca="1" si="24">IF(C67="hoch",O67*30000,0)</f>
        <v>0</v>
      </c>
      <c r="Q67">
        <f t="shared" ref="Q67:Q130" ca="1" si="25">IF(C67="tief",N67*0.15,0)</f>
        <v>0</v>
      </c>
      <c r="R67">
        <f t="shared" ref="R67:R130" ca="1" si="26">2000000*S67</f>
        <v>593766.18613722804</v>
      </c>
      <c r="S67">
        <f t="shared" ref="S67:S130" ca="1" si="27">RAND()</f>
        <v>0.29688309306861405</v>
      </c>
    </row>
    <row r="68" spans="1:19" x14ac:dyDescent="0.55000000000000004">
      <c r="A68">
        <f t="shared" ca="1" si="14"/>
        <v>42</v>
      </c>
      <c r="B68" s="2" cm="1">
        <f t="array" aca="1" ref="B68" ca="1">INDIRECT("Tabelle1!A"&amp;RANDBETWEEN(23,26))</f>
        <v>40</v>
      </c>
      <c r="C68" s="2" cm="1">
        <f t="array" aca="1" ref="C68" ca="1">INDIRECT("Tabelle1!B"&amp;RANDBETWEEN(23,28))</f>
        <v>70</v>
      </c>
      <c r="D68" s="2" cm="1">
        <f t="array" aca="1" ref="D68" ca="1">INDIRECT("Tabelle1!C"&amp;RANDBETWEEN(23,26))</f>
        <v>70</v>
      </c>
      <c r="E68">
        <v>-233717.85573544912</v>
      </c>
      <c r="F68">
        <f t="shared" ca="1" si="15"/>
        <v>0.55915943477864272</v>
      </c>
      <c r="G68">
        <f t="shared" si="16"/>
        <v>233717.85573544912</v>
      </c>
      <c r="H68">
        <f t="shared" ca="1" si="17"/>
        <v>130685.54411071009</v>
      </c>
      <c r="I68">
        <f t="shared" ca="1" si="18"/>
        <v>4.4084056522135734E-2</v>
      </c>
      <c r="J68">
        <f t="shared" ca="1" si="19"/>
        <v>10303.231162473905</v>
      </c>
      <c r="K68">
        <f t="shared" ca="1" si="20"/>
        <v>40000</v>
      </c>
      <c r="L68">
        <f t="shared" ca="1" si="21"/>
        <v>0</v>
      </c>
      <c r="M68">
        <f t="shared" ca="1" si="22"/>
        <v>0</v>
      </c>
      <c r="N68">
        <f ca="1">IF(AND(C68="hoch",A68&lt;40),0.8*[1]Tabelle1!$D$23,IF(AND(C68="hoch",A68&gt;=40),1.3*[1]Tabelle1!$D$23,IF(AND(C68="mittel",A68&lt;40),0.8*[1]Tabelle1!$D$24,IF(AND(C68="mittel",A68&gt;=40),1.3*[1]Tabelle1!$D$24,IF(AND(C68="tief",A68&lt;40),0.8*[1]Tabelle1!$D$25,IF(AND(C68="tief",A68&gt;=40),1.4*[1]Tabelle1!$D$25,0))))))</f>
        <v>0</v>
      </c>
      <c r="O68">
        <f t="shared" ca="1" si="23"/>
        <v>0.92195281138079077</v>
      </c>
      <c r="P68">
        <f t="shared" ca="1" si="24"/>
        <v>0</v>
      </c>
      <c r="Q68">
        <f t="shared" ca="1" si="25"/>
        <v>0</v>
      </c>
      <c r="R68">
        <f t="shared" ca="1" si="26"/>
        <v>128461.97788676483</v>
      </c>
      <c r="S68">
        <f t="shared" ca="1" si="27"/>
        <v>6.4230988943382417E-2</v>
      </c>
    </row>
    <row r="69" spans="1:19" x14ac:dyDescent="0.55000000000000004">
      <c r="A69">
        <f t="shared" ca="1" si="14"/>
        <v>55</v>
      </c>
      <c r="B69" s="2" cm="1">
        <f t="array" aca="1" ref="B69" ca="1">INDIRECT("Tabelle1!A"&amp;RANDBETWEEN(23,26))</f>
        <v>26</v>
      </c>
      <c r="C69" s="2" cm="1">
        <f t="array" aca="1" ref="C69" ca="1">INDIRECT("Tabelle1!B"&amp;RANDBETWEEN(23,28))</f>
        <v>70</v>
      </c>
      <c r="D69" s="2" cm="1">
        <f t="array" aca="1" ref="D69" ca="1">INDIRECT("Tabelle1!C"&amp;RANDBETWEEN(23,26))</f>
        <v>70</v>
      </c>
      <c r="E69">
        <v>-230339.31029203814</v>
      </c>
      <c r="F69">
        <f t="shared" ca="1" si="15"/>
        <v>7.9655624133243785E-2</v>
      </c>
      <c r="G69">
        <f t="shared" si="16"/>
        <v>230339.31029203814</v>
      </c>
      <c r="H69">
        <f t="shared" ca="1" si="17"/>
        <v>18347.821523733201</v>
      </c>
      <c r="I69">
        <f t="shared" ca="1" si="18"/>
        <v>9.2034437586675621E-2</v>
      </c>
      <c r="J69">
        <f t="shared" ca="1" si="19"/>
        <v>21199.148876830492</v>
      </c>
      <c r="K69">
        <f t="shared" ca="1" si="20"/>
        <v>80000</v>
      </c>
      <c r="L69">
        <f t="shared" ca="1" si="21"/>
        <v>0</v>
      </c>
      <c r="M69">
        <f t="shared" ca="1" si="22"/>
        <v>0</v>
      </c>
      <c r="N69">
        <f ca="1">IF(AND(C69="hoch",A69&lt;40),0.8*[1]Tabelle1!$D$23,IF(AND(C69="hoch",A69&gt;=40),1.3*[1]Tabelle1!$D$23,IF(AND(C69="mittel",A69&lt;40),0.8*[1]Tabelle1!$D$24,IF(AND(C69="mittel",A69&gt;=40),1.3*[1]Tabelle1!$D$24,IF(AND(C69="tief",A69&lt;40),0.8*[1]Tabelle1!$D$25,IF(AND(C69="tief",A69&gt;=40),1.4*[1]Tabelle1!$D$25,0))))))</f>
        <v>0</v>
      </c>
      <c r="O69">
        <f t="shared" ca="1" si="23"/>
        <v>0.36627841706719433</v>
      </c>
      <c r="P69">
        <f t="shared" ca="1" si="24"/>
        <v>0</v>
      </c>
      <c r="Q69">
        <f t="shared" ca="1" si="25"/>
        <v>0</v>
      </c>
      <c r="R69">
        <f t="shared" ca="1" si="26"/>
        <v>1269769.9201324333</v>
      </c>
      <c r="S69">
        <f t="shared" ca="1" si="27"/>
        <v>0.63488496006621664</v>
      </c>
    </row>
    <row r="70" spans="1:19" x14ac:dyDescent="0.55000000000000004">
      <c r="A70">
        <f t="shared" ca="1" si="14"/>
        <v>33</v>
      </c>
      <c r="B70" s="2" cm="1">
        <f t="array" aca="1" ref="B70" ca="1">INDIRECT("Tabelle1!A"&amp;RANDBETWEEN(23,26))</f>
        <v>70</v>
      </c>
      <c r="C70" s="2" cm="1">
        <f t="array" aca="1" ref="C70" ca="1">INDIRECT("Tabelle1!B"&amp;RANDBETWEEN(23,28))</f>
        <v>70</v>
      </c>
      <c r="D70" s="2" cm="1">
        <f t="array" aca="1" ref="D70" ca="1">INDIRECT("Tabelle1!C"&amp;RANDBETWEEN(23,26))</f>
        <v>70</v>
      </c>
      <c r="E70">
        <v>-229706.98410063051</v>
      </c>
      <c r="F70">
        <f t="shared" ca="1" si="15"/>
        <v>0.32127581599023425</v>
      </c>
      <c r="G70">
        <f t="shared" si="16"/>
        <v>229706.98410063051</v>
      </c>
      <c r="H70">
        <f t="shared" ca="1" si="17"/>
        <v>73799.298755585827</v>
      </c>
      <c r="I70">
        <f t="shared" ca="1" si="18"/>
        <v>6.7872418400976575E-2</v>
      </c>
      <c r="J70">
        <f t="shared" ca="1" si="19"/>
        <v>15590.768534504468</v>
      </c>
      <c r="K70">
        <f t="shared" ca="1" si="20"/>
        <v>20000</v>
      </c>
      <c r="L70">
        <f t="shared" ca="1" si="21"/>
        <v>0</v>
      </c>
      <c r="M70">
        <f t="shared" ca="1" si="22"/>
        <v>0</v>
      </c>
      <c r="N70">
        <f ca="1">IF(AND(C70="hoch",A70&lt;40),0.8*[1]Tabelle1!$D$23,IF(AND(C70="hoch",A70&gt;=40),1.3*[1]Tabelle1!$D$23,IF(AND(C70="mittel",A70&lt;40),0.8*[1]Tabelle1!$D$24,IF(AND(C70="mittel",A70&gt;=40),1.3*[1]Tabelle1!$D$24,IF(AND(C70="tief",A70&lt;40),0.8*[1]Tabelle1!$D$25,IF(AND(C70="tief",A70&gt;=40),1.4*[1]Tabelle1!$D$25,0))))))</f>
        <v>0</v>
      </c>
      <c r="O70">
        <f t="shared" ca="1" si="23"/>
        <v>3.356396181726351E-2</v>
      </c>
      <c r="P70">
        <f t="shared" ca="1" si="24"/>
        <v>0</v>
      </c>
      <c r="Q70">
        <f t="shared" ca="1" si="25"/>
        <v>0</v>
      </c>
      <c r="R70">
        <f t="shared" ca="1" si="26"/>
        <v>1720622.0909600474</v>
      </c>
      <c r="S70">
        <f t="shared" ca="1" si="27"/>
        <v>0.86031104548002368</v>
      </c>
    </row>
    <row r="71" spans="1:19" x14ac:dyDescent="0.55000000000000004">
      <c r="A71">
        <f t="shared" ca="1" si="14"/>
        <v>29</v>
      </c>
      <c r="B71" s="2" cm="1">
        <f t="array" aca="1" ref="B71" ca="1">INDIRECT("Tabelle1!A"&amp;RANDBETWEEN(23,26))</f>
        <v>26</v>
      </c>
      <c r="C71" s="2" cm="1">
        <f t="array" aca="1" ref="C71" ca="1">INDIRECT("Tabelle1!B"&amp;RANDBETWEEN(23,28))</f>
        <v>70</v>
      </c>
      <c r="D71" s="2" cm="1">
        <f t="array" aca="1" ref="D71" ca="1">INDIRECT("Tabelle1!C"&amp;RANDBETWEEN(23,26))</f>
        <v>70</v>
      </c>
      <c r="E71">
        <v>-227543.97832613904</v>
      </c>
      <c r="F71">
        <f t="shared" ca="1" si="15"/>
        <v>9.9672430454163852E-2</v>
      </c>
      <c r="G71">
        <f t="shared" si="16"/>
        <v>227543.97832613904</v>
      </c>
      <c r="H71">
        <f t="shared" ca="1" si="17"/>
        <v>22679.861354975859</v>
      </c>
      <c r="I71">
        <f t="shared" ca="1" si="18"/>
        <v>9.0032756954583626E-2</v>
      </c>
      <c r="J71">
        <f t="shared" ca="1" si="19"/>
        <v>20486.41169711632</v>
      </c>
      <c r="K71">
        <f t="shared" ca="1" si="20"/>
        <v>0</v>
      </c>
      <c r="L71">
        <f t="shared" ca="1" si="21"/>
        <v>0</v>
      </c>
      <c r="M71">
        <f t="shared" ca="1" si="22"/>
        <v>0</v>
      </c>
      <c r="N71">
        <f ca="1">IF(AND(C71="hoch",A71&lt;40),0.8*[1]Tabelle1!$D$23,IF(AND(C71="hoch",A71&gt;=40),1.3*[1]Tabelle1!$D$23,IF(AND(C71="mittel",A71&lt;40),0.8*[1]Tabelle1!$D$24,IF(AND(C71="mittel",A71&gt;=40),1.3*[1]Tabelle1!$D$24,IF(AND(C71="tief",A71&lt;40),0.8*[1]Tabelle1!$D$25,IF(AND(C71="tief",A71&gt;=40),1.4*[1]Tabelle1!$D$25,0))))))</f>
        <v>0</v>
      </c>
      <c r="O71">
        <f t="shared" ca="1" si="23"/>
        <v>0.347788651613546</v>
      </c>
      <c r="P71">
        <f t="shared" ca="1" si="24"/>
        <v>0</v>
      </c>
      <c r="Q71">
        <f t="shared" ca="1" si="25"/>
        <v>0</v>
      </c>
      <c r="R71">
        <f t="shared" ca="1" si="26"/>
        <v>698252.61990307074</v>
      </c>
      <c r="S71">
        <f t="shared" ca="1" si="27"/>
        <v>0.34912630995153537</v>
      </c>
    </row>
    <row r="72" spans="1:19" x14ac:dyDescent="0.55000000000000004">
      <c r="A72">
        <f t="shared" ca="1" si="14"/>
        <v>35</v>
      </c>
      <c r="B72" s="2" cm="1">
        <f t="array" aca="1" ref="B72" ca="1">INDIRECT("Tabelle1!A"&amp;RANDBETWEEN(23,26))</f>
        <v>41</v>
      </c>
      <c r="C72" s="2" cm="1">
        <f t="array" aca="1" ref="C72" ca="1">INDIRECT("Tabelle1!B"&amp;RANDBETWEEN(23,28))</f>
        <v>70</v>
      </c>
      <c r="D72" s="2" cm="1">
        <f t="array" aca="1" ref="D72" ca="1">INDIRECT("Tabelle1!C"&amp;RANDBETWEEN(23,26))</f>
        <v>70</v>
      </c>
      <c r="E72">
        <v>-227037.84452460241</v>
      </c>
      <c r="F72">
        <f t="shared" ca="1" si="15"/>
        <v>1.6852119723881676E-2</v>
      </c>
      <c r="G72">
        <f t="shared" si="16"/>
        <v>227037.84452460241</v>
      </c>
      <c r="H72">
        <f t="shared" ca="1" si="17"/>
        <v>3826.0689377806334</v>
      </c>
      <c r="I72">
        <f t="shared" ca="1" si="18"/>
        <v>9.8314788027611844E-2</v>
      </c>
      <c r="J72">
        <f t="shared" ca="1" si="19"/>
        <v>22321.177558682179</v>
      </c>
      <c r="K72">
        <f t="shared" ca="1" si="20"/>
        <v>20000</v>
      </c>
      <c r="L72">
        <f t="shared" ca="1" si="21"/>
        <v>0</v>
      </c>
      <c r="M72">
        <f t="shared" ca="1" si="22"/>
        <v>0</v>
      </c>
      <c r="N72">
        <f ca="1">IF(AND(C72="hoch",A72&lt;40),0.8*[1]Tabelle1!$D$23,IF(AND(C72="hoch",A72&gt;=40),1.3*[1]Tabelle1!$D$23,IF(AND(C72="mittel",A72&lt;40),0.8*[1]Tabelle1!$D$24,IF(AND(C72="mittel",A72&gt;=40),1.3*[1]Tabelle1!$D$24,IF(AND(C72="tief",A72&lt;40),0.8*[1]Tabelle1!$D$25,IF(AND(C72="tief",A72&gt;=40),1.4*[1]Tabelle1!$D$25,0))))))</f>
        <v>0</v>
      </c>
      <c r="O72">
        <f t="shared" ca="1" si="23"/>
        <v>0.34044001384163258</v>
      </c>
      <c r="P72">
        <f t="shared" ca="1" si="24"/>
        <v>0</v>
      </c>
      <c r="Q72">
        <f t="shared" ca="1" si="25"/>
        <v>0</v>
      </c>
      <c r="R72">
        <f t="shared" ca="1" si="26"/>
        <v>1316255.9024512526</v>
      </c>
      <c r="S72">
        <f t="shared" ca="1" si="27"/>
        <v>0.65812795122562628</v>
      </c>
    </row>
    <row r="73" spans="1:19" x14ac:dyDescent="0.55000000000000004">
      <c r="A73">
        <f t="shared" ca="1" si="14"/>
        <v>54</v>
      </c>
      <c r="B73" s="2" cm="1">
        <f t="array" aca="1" ref="B73" ca="1">INDIRECT("Tabelle1!A"&amp;RANDBETWEEN(23,26))</f>
        <v>41</v>
      </c>
      <c r="C73" s="2" cm="1">
        <f t="array" aca="1" ref="C73" ca="1">INDIRECT("Tabelle1!B"&amp;RANDBETWEEN(23,28))</f>
        <v>70</v>
      </c>
      <c r="D73" s="2" cm="1">
        <f t="array" aca="1" ref="D73" ca="1">INDIRECT("Tabelle1!C"&amp;RANDBETWEEN(23,26))</f>
        <v>70</v>
      </c>
      <c r="E73">
        <v>-226211.79596171714</v>
      </c>
      <c r="F73">
        <f t="shared" ca="1" si="15"/>
        <v>0.13304395899048016</v>
      </c>
      <c r="G73">
        <f t="shared" si="16"/>
        <v>226211.79596171714</v>
      </c>
      <c r="H73">
        <f t="shared" ca="1" si="17"/>
        <v>30096.11290509356</v>
      </c>
      <c r="I73">
        <f t="shared" ca="1" si="18"/>
        <v>8.6695604100951992E-2</v>
      </c>
      <c r="J73">
        <f t="shared" ca="1" si="19"/>
        <v>19611.56830566236</v>
      </c>
      <c r="K73">
        <f t="shared" ca="1" si="20"/>
        <v>80000</v>
      </c>
      <c r="L73">
        <f t="shared" ca="1" si="21"/>
        <v>0</v>
      </c>
      <c r="M73">
        <f t="shared" ca="1" si="22"/>
        <v>0</v>
      </c>
      <c r="N73">
        <f ca="1">IF(AND(C73="hoch",A73&lt;40),0.8*[1]Tabelle1!$D$23,IF(AND(C73="hoch",A73&gt;=40),1.3*[1]Tabelle1!$D$23,IF(AND(C73="mittel",A73&lt;40),0.8*[1]Tabelle1!$D$24,IF(AND(C73="mittel",A73&gt;=40),1.3*[1]Tabelle1!$D$24,IF(AND(C73="tief",A73&lt;40),0.8*[1]Tabelle1!$D$25,IF(AND(C73="tief",A73&gt;=40),1.4*[1]Tabelle1!$D$25,0))))))</f>
        <v>0</v>
      </c>
      <c r="O73">
        <f t="shared" ca="1" si="23"/>
        <v>7.4563726295594712E-2</v>
      </c>
      <c r="P73">
        <f t="shared" ca="1" si="24"/>
        <v>0</v>
      </c>
      <c r="Q73">
        <f t="shared" ca="1" si="25"/>
        <v>0</v>
      </c>
      <c r="R73">
        <f t="shared" ca="1" si="26"/>
        <v>1587108.4682937462</v>
      </c>
      <c r="S73">
        <f t="shared" ca="1" si="27"/>
        <v>0.79355423414687309</v>
      </c>
    </row>
    <row r="74" spans="1:19" x14ac:dyDescent="0.55000000000000004">
      <c r="A74">
        <f t="shared" ca="1" si="14"/>
        <v>34</v>
      </c>
      <c r="B74" s="2" cm="1">
        <f t="array" aca="1" ref="B74" ca="1">INDIRECT("Tabelle1!A"&amp;RANDBETWEEN(23,26))</f>
        <v>41</v>
      </c>
      <c r="C74" s="2" cm="1">
        <f t="array" aca="1" ref="C74" ca="1">INDIRECT("Tabelle1!B"&amp;RANDBETWEEN(23,28))</f>
        <v>70</v>
      </c>
      <c r="D74" s="2" cm="1">
        <f t="array" aca="1" ref="D74" ca="1">INDIRECT("Tabelle1!C"&amp;RANDBETWEEN(23,26))</f>
        <v>70</v>
      </c>
      <c r="E74">
        <v>-224790.93786387239</v>
      </c>
      <c r="F74">
        <f t="shared" ca="1" si="15"/>
        <v>0.59355626686455354</v>
      </c>
      <c r="G74">
        <f t="shared" si="16"/>
        <v>224790.93786387239</v>
      </c>
      <c r="H74">
        <f t="shared" ca="1" si="17"/>
        <v>133426.0699034619</v>
      </c>
      <c r="I74">
        <f t="shared" ca="1" si="18"/>
        <v>4.0644373313544646E-2</v>
      </c>
      <c r="J74">
        <f t="shared" ca="1" si="19"/>
        <v>9136.4867960410484</v>
      </c>
      <c r="K74">
        <f t="shared" ca="1" si="20"/>
        <v>20000</v>
      </c>
      <c r="L74">
        <f t="shared" ca="1" si="21"/>
        <v>0</v>
      </c>
      <c r="M74">
        <f t="shared" ca="1" si="22"/>
        <v>0</v>
      </c>
      <c r="N74">
        <f ca="1">IF(AND(C74="hoch",A74&lt;40),0.8*[1]Tabelle1!$D$23,IF(AND(C74="hoch",A74&gt;=40),1.3*[1]Tabelle1!$D$23,IF(AND(C74="mittel",A74&lt;40),0.8*[1]Tabelle1!$D$24,IF(AND(C74="mittel",A74&gt;=40),1.3*[1]Tabelle1!$D$24,IF(AND(C74="tief",A74&lt;40),0.8*[1]Tabelle1!$D$25,IF(AND(C74="tief",A74&gt;=40),1.4*[1]Tabelle1!$D$25,0))))))</f>
        <v>0</v>
      </c>
      <c r="O74">
        <f t="shared" ca="1" si="23"/>
        <v>0.81326181359443406</v>
      </c>
      <c r="P74">
        <f t="shared" ca="1" si="24"/>
        <v>0</v>
      </c>
      <c r="Q74">
        <f t="shared" ca="1" si="25"/>
        <v>0</v>
      </c>
      <c r="R74">
        <f t="shared" ca="1" si="26"/>
        <v>309070.78240181354</v>
      </c>
      <c r="S74">
        <f t="shared" ca="1" si="27"/>
        <v>0.15453539120090676</v>
      </c>
    </row>
    <row r="75" spans="1:19" x14ac:dyDescent="0.55000000000000004">
      <c r="A75">
        <f t="shared" ca="1" si="14"/>
        <v>48</v>
      </c>
      <c r="B75" s="2" cm="1">
        <f t="array" aca="1" ref="B75" ca="1">INDIRECT("Tabelle1!A"&amp;RANDBETWEEN(23,26))</f>
        <v>70</v>
      </c>
      <c r="C75" s="2" cm="1">
        <f t="array" aca="1" ref="C75" ca="1">INDIRECT("Tabelle1!B"&amp;RANDBETWEEN(23,28))</f>
        <v>70</v>
      </c>
      <c r="D75" s="2" cm="1">
        <f t="array" aca="1" ref="D75" ca="1">INDIRECT("Tabelle1!C"&amp;RANDBETWEEN(23,26))</f>
        <v>70</v>
      </c>
      <c r="E75">
        <v>-220712.53624744713</v>
      </c>
      <c r="F75">
        <f t="shared" ca="1" si="15"/>
        <v>0.13835025639165244</v>
      </c>
      <c r="G75">
        <f t="shared" si="16"/>
        <v>220712.53624744713</v>
      </c>
      <c r="H75">
        <f t="shared" ca="1" si="17"/>
        <v>30535.635978686194</v>
      </c>
      <c r="I75">
        <f t="shared" ca="1" si="18"/>
        <v>8.6164974360834756E-2</v>
      </c>
      <c r="J75">
        <f t="shared" ca="1" si="19"/>
        <v>19017.690026876095</v>
      </c>
      <c r="K75">
        <f t="shared" ca="1" si="20"/>
        <v>40000</v>
      </c>
      <c r="L75">
        <f t="shared" ca="1" si="21"/>
        <v>0</v>
      </c>
      <c r="M75">
        <f t="shared" ca="1" si="22"/>
        <v>0</v>
      </c>
      <c r="N75">
        <f ca="1">IF(AND(C75="hoch",A75&lt;40),0.8*[1]Tabelle1!$D$23,IF(AND(C75="hoch",A75&gt;=40),1.3*[1]Tabelle1!$D$23,IF(AND(C75="mittel",A75&lt;40),0.8*[1]Tabelle1!$D$24,IF(AND(C75="mittel",A75&gt;=40),1.3*[1]Tabelle1!$D$24,IF(AND(C75="tief",A75&lt;40),0.8*[1]Tabelle1!$D$25,IF(AND(C75="tief",A75&gt;=40),1.4*[1]Tabelle1!$D$25,0))))))</f>
        <v>0</v>
      </c>
      <c r="O75">
        <f t="shared" ca="1" si="23"/>
        <v>0.92764836210743262</v>
      </c>
      <c r="P75">
        <f t="shared" ca="1" si="24"/>
        <v>0</v>
      </c>
      <c r="Q75">
        <f t="shared" ca="1" si="25"/>
        <v>0</v>
      </c>
      <c r="R75">
        <f t="shared" ca="1" si="26"/>
        <v>1325631.6405804101</v>
      </c>
      <c r="S75">
        <f t="shared" ca="1" si="27"/>
        <v>0.66281582029020503</v>
      </c>
    </row>
    <row r="76" spans="1:19" x14ac:dyDescent="0.55000000000000004">
      <c r="A76">
        <f t="shared" ca="1" si="14"/>
        <v>56</v>
      </c>
      <c r="B76" s="2" cm="1">
        <f t="array" aca="1" ref="B76" ca="1">INDIRECT("Tabelle1!A"&amp;RANDBETWEEN(23,26))</f>
        <v>26</v>
      </c>
      <c r="C76" s="2" cm="1">
        <f t="array" aca="1" ref="C76" ca="1">INDIRECT("Tabelle1!B"&amp;RANDBETWEEN(23,28))</f>
        <v>70</v>
      </c>
      <c r="D76" s="2" cm="1">
        <f t="array" aca="1" ref="D76" ca="1">INDIRECT("Tabelle1!C"&amp;RANDBETWEEN(23,26))</f>
        <v>40</v>
      </c>
      <c r="E76">
        <v>-220645.00626584049</v>
      </c>
      <c r="F76">
        <f t="shared" ca="1" si="15"/>
        <v>0.32783029216184645</v>
      </c>
      <c r="G76">
        <f t="shared" si="16"/>
        <v>220645.00626584049</v>
      </c>
      <c r="H76">
        <f t="shared" ca="1" si="17"/>
        <v>72334.116868182929</v>
      </c>
      <c r="I76">
        <f t="shared" ca="1" si="18"/>
        <v>6.7216970783815361E-2</v>
      </c>
      <c r="J76">
        <f t="shared" ca="1" si="19"/>
        <v>14831.088939765757</v>
      </c>
      <c r="K76">
        <f t="shared" ca="1" si="20"/>
        <v>80000</v>
      </c>
      <c r="L76">
        <f t="shared" ca="1" si="21"/>
        <v>0</v>
      </c>
      <c r="M76">
        <f t="shared" ca="1" si="22"/>
        <v>0</v>
      </c>
      <c r="N76">
        <f ca="1">IF(AND(C76="hoch",A76&lt;40),0.8*[1]Tabelle1!$D$23,IF(AND(C76="hoch",A76&gt;=40),1.3*[1]Tabelle1!$D$23,IF(AND(C76="mittel",A76&lt;40),0.8*[1]Tabelle1!$D$24,IF(AND(C76="mittel",A76&gt;=40),1.3*[1]Tabelle1!$D$24,IF(AND(C76="tief",A76&lt;40),0.8*[1]Tabelle1!$D$25,IF(AND(C76="tief",A76&gt;=40),1.4*[1]Tabelle1!$D$25,0))))))</f>
        <v>0</v>
      </c>
      <c r="O76">
        <f t="shared" ca="1" si="23"/>
        <v>0.61673168866131678</v>
      </c>
      <c r="P76">
        <f t="shared" ca="1" si="24"/>
        <v>0</v>
      </c>
      <c r="Q76">
        <f t="shared" ca="1" si="25"/>
        <v>0</v>
      </c>
      <c r="R76">
        <f t="shared" ca="1" si="26"/>
        <v>1283440.2449552745</v>
      </c>
      <c r="S76">
        <f t="shared" ca="1" si="27"/>
        <v>0.64172012247763721</v>
      </c>
    </row>
    <row r="77" spans="1:19" x14ac:dyDescent="0.55000000000000004">
      <c r="A77">
        <f t="shared" ca="1" si="14"/>
        <v>52</v>
      </c>
      <c r="B77" s="2" cm="1">
        <f t="array" aca="1" ref="B77" ca="1">INDIRECT("Tabelle1!A"&amp;RANDBETWEEN(23,26))</f>
        <v>26</v>
      </c>
      <c r="C77" s="2" cm="1">
        <f t="array" aca="1" ref="C77" ca="1">INDIRECT("Tabelle1!B"&amp;RANDBETWEEN(23,28))</f>
        <v>70</v>
      </c>
      <c r="D77" s="2" cm="1">
        <f t="array" aca="1" ref="D77" ca="1">INDIRECT("Tabelle1!C"&amp;RANDBETWEEN(23,26))</f>
        <v>40</v>
      </c>
      <c r="E77">
        <v>-218467.6759497961</v>
      </c>
      <c r="F77">
        <f t="shared" ca="1" si="15"/>
        <v>0.19009192862124669</v>
      </c>
      <c r="G77">
        <f t="shared" si="16"/>
        <v>218467.6759497961</v>
      </c>
      <c r="H77">
        <f t="shared" ca="1" si="17"/>
        <v>41528.941862698295</v>
      </c>
      <c r="I77">
        <f t="shared" ca="1" si="18"/>
        <v>8.0990807137875334E-2</v>
      </c>
      <c r="J77">
        <f t="shared" ca="1" si="19"/>
        <v>17693.87340870978</v>
      </c>
      <c r="K77">
        <f t="shared" ca="1" si="20"/>
        <v>80000</v>
      </c>
      <c r="L77">
        <f t="shared" ca="1" si="21"/>
        <v>0</v>
      </c>
      <c r="M77">
        <f t="shared" ca="1" si="22"/>
        <v>0</v>
      </c>
      <c r="N77">
        <f ca="1">IF(AND(C77="hoch",A77&lt;40),0.8*[1]Tabelle1!$D$23,IF(AND(C77="hoch",A77&gt;=40),1.3*[1]Tabelle1!$D$23,IF(AND(C77="mittel",A77&lt;40),0.8*[1]Tabelle1!$D$24,IF(AND(C77="mittel",A77&gt;=40),1.3*[1]Tabelle1!$D$24,IF(AND(C77="tief",A77&lt;40),0.8*[1]Tabelle1!$D$25,IF(AND(C77="tief",A77&gt;=40),1.4*[1]Tabelle1!$D$25,0))))))</f>
        <v>0</v>
      </c>
      <c r="O77">
        <f t="shared" ca="1" si="23"/>
        <v>3.3974781605439541E-2</v>
      </c>
      <c r="P77">
        <f t="shared" ca="1" si="24"/>
        <v>0</v>
      </c>
      <c r="Q77">
        <f t="shared" ca="1" si="25"/>
        <v>0</v>
      </c>
      <c r="R77">
        <f t="shared" ca="1" si="26"/>
        <v>515044.8345927585</v>
      </c>
      <c r="S77">
        <f t="shared" ca="1" si="27"/>
        <v>0.25752241729637926</v>
      </c>
    </row>
    <row r="78" spans="1:19" x14ac:dyDescent="0.55000000000000004">
      <c r="A78">
        <f t="shared" ca="1" si="14"/>
        <v>59</v>
      </c>
      <c r="B78" s="2" cm="1">
        <f t="array" aca="1" ref="B78" ca="1">INDIRECT("Tabelle1!A"&amp;RANDBETWEEN(23,26))</f>
        <v>26</v>
      </c>
      <c r="C78" s="2" cm="1">
        <f t="array" aca="1" ref="C78" ca="1">INDIRECT("Tabelle1!B"&amp;RANDBETWEEN(23,28))</f>
        <v>70</v>
      </c>
      <c r="D78" s="2" cm="1">
        <f t="array" aca="1" ref="D78" ca="1">INDIRECT("Tabelle1!C"&amp;RANDBETWEEN(23,26))</f>
        <v>70</v>
      </c>
      <c r="E78">
        <v>-218103.42332173605</v>
      </c>
      <c r="F78">
        <f t="shared" ca="1" si="15"/>
        <v>0.62536951548341402</v>
      </c>
      <c r="G78">
        <f t="shared" si="16"/>
        <v>218103.42332173605</v>
      </c>
      <c r="H78">
        <f t="shared" ca="1" si="17"/>
        <v>136395.23216798803</v>
      </c>
      <c r="I78">
        <f t="shared" ca="1" si="18"/>
        <v>3.7463048451658598E-2</v>
      </c>
      <c r="J78">
        <f t="shared" ca="1" si="19"/>
        <v>8170.819115374803</v>
      </c>
      <c r="K78">
        <f t="shared" ca="1" si="20"/>
        <v>80000</v>
      </c>
      <c r="L78">
        <f t="shared" ca="1" si="21"/>
        <v>0</v>
      </c>
      <c r="M78">
        <f t="shared" ca="1" si="22"/>
        <v>0</v>
      </c>
      <c r="N78">
        <f ca="1">IF(AND(C78="hoch",A78&lt;40),0.8*[1]Tabelle1!$D$23,IF(AND(C78="hoch",A78&gt;=40),1.3*[1]Tabelle1!$D$23,IF(AND(C78="mittel",A78&lt;40),0.8*[1]Tabelle1!$D$24,IF(AND(C78="mittel",A78&gt;=40),1.3*[1]Tabelle1!$D$24,IF(AND(C78="tief",A78&lt;40),0.8*[1]Tabelle1!$D$25,IF(AND(C78="tief",A78&gt;=40),1.4*[1]Tabelle1!$D$25,0))))))</f>
        <v>0</v>
      </c>
      <c r="O78">
        <f t="shared" ca="1" si="23"/>
        <v>0.34640878691588861</v>
      </c>
      <c r="P78">
        <f t="shared" ca="1" si="24"/>
        <v>0</v>
      </c>
      <c r="Q78">
        <f t="shared" ca="1" si="25"/>
        <v>0</v>
      </c>
      <c r="R78">
        <f t="shared" ca="1" si="26"/>
        <v>1827590.1893892665</v>
      </c>
      <c r="S78">
        <f t="shared" ca="1" si="27"/>
        <v>0.91379509469463327</v>
      </c>
    </row>
    <row r="79" spans="1:19" x14ac:dyDescent="0.55000000000000004">
      <c r="A79">
        <f t="shared" ca="1" si="14"/>
        <v>68</v>
      </c>
      <c r="B79" s="2" cm="1">
        <f t="array" aca="1" ref="B79" ca="1">INDIRECT("Tabelle1!A"&amp;RANDBETWEEN(23,26))</f>
        <v>40</v>
      </c>
      <c r="C79" s="2" cm="1">
        <f t="array" aca="1" ref="C79" ca="1">INDIRECT("Tabelle1!B"&amp;RANDBETWEEN(23,28))</f>
        <v>40</v>
      </c>
      <c r="D79" s="2" cm="1">
        <f t="array" aca="1" ref="D79" ca="1">INDIRECT("Tabelle1!C"&amp;RANDBETWEEN(23,26))</f>
        <v>70</v>
      </c>
      <c r="E79">
        <v>-216921.64864361985</v>
      </c>
      <c r="F79">
        <f t="shared" ca="1" si="15"/>
        <v>0.16845058169379767</v>
      </c>
      <c r="G79">
        <f t="shared" si="16"/>
        <v>216921.64864361985</v>
      </c>
      <c r="H79">
        <f t="shared" ca="1" si="17"/>
        <v>36540.57789599536</v>
      </c>
      <c r="I79">
        <f t="shared" ca="1" si="18"/>
        <v>8.3154941830620235E-2</v>
      </c>
      <c r="J79">
        <f t="shared" ca="1" si="19"/>
        <v>18038.107074762451</v>
      </c>
      <c r="K79">
        <f t="shared" ca="1" si="20"/>
        <v>100000</v>
      </c>
      <c r="L79">
        <f t="shared" ca="1" si="21"/>
        <v>0</v>
      </c>
      <c r="M79">
        <f t="shared" ca="1" si="22"/>
        <v>0</v>
      </c>
      <c r="N79">
        <f ca="1">IF(AND(C79="hoch",A79&lt;40),0.8*[1]Tabelle1!$D$23,IF(AND(C79="hoch",A79&gt;=40),1.3*[1]Tabelle1!$D$23,IF(AND(C79="mittel",A79&lt;40),0.8*[1]Tabelle1!$D$24,IF(AND(C79="mittel",A79&gt;=40),1.3*[1]Tabelle1!$D$24,IF(AND(C79="tief",A79&lt;40),0.8*[1]Tabelle1!$D$25,IF(AND(C79="tief",A79&gt;=40),1.4*[1]Tabelle1!$D$25,0))))))</f>
        <v>0</v>
      </c>
      <c r="O79">
        <f t="shared" ca="1" si="23"/>
        <v>0.69731503380082593</v>
      </c>
      <c r="P79">
        <f t="shared" ca="1" si="24"/>
        <v>0</v>
      </c>
      <c r="Q79">
        <f t="shared" ca="1" si="25"/>
        <v>0</v>
      </c>
      <c r="R79">
        <f t="shared" ca="1" si="26"/>
        <v>1853620.7352771182</v>
      </c>
      <c r="S79">
        <f t="shared" ca="1" si="27"/>
        <v>0.92681036763855906</v>
      </c>
    </row>
    <row r="80" spans="1:19" x14ac:dyDescent="0.55000000000000004">
      <c r="A80">
        <f t="shared" ca="1" si="14"/>
        <v>29</v>
      </c>
      <c r="B80" s="2" cm="1">
        <f t="array" aca="1" ref="B80" ca="1">INDIRECT("Tabelle1!A"&amp;RANDBETWEEN(23,26))</f>
        <v>41</v>
      </c>
      <c r="C80" s="2" cm="1">
        <f t="array" aca="1" ref="C80" ca="1">INDIRECT("Tabelle1!B"&amp;RANDBETWEEN(23,28))</f>
        <v>70</v>
      </c>
      <c r="D80" s="2" cm="1">
        <f t="array" aca="1" ref="D80" ca="1">INDIRECT("Tabelle1!C"&amp;RANDBETWEEN(23,26))</f>
        <v>70</v>
      </c>
      <c r="E80">
        <v>-216856.50608560536</v>
      </c>
      <c r="F80">
        <f t="shared" ca="1" si="15"/>
        <v>0.58403179028300656</v>
      </c>
      <c r="G80">
        <f t="shared" si="16"/>
        <v>216856.50608560536</v>
      </c>
      <c r="H80">
        <f t="shared" ca="1" si="17"/>
        <v>126651.09348369381</v>
      </c>
      <c r="I80">
        <f t="shared" ca="1" si="18"/>
        <v>4.1596820971699346E-2</v>
      </c>
      <c r="J80">
        <f t="shared" ca="1" si="19"/>
        <v>9020.5412601911557</v>
      </c>
      <c r="K80">
        <f t="shared" ca="1" si="20"/>
        <v>0</v>
      </c>
      <c r="L80">
        <f t="shared" ca="1" si="21"/>
        <v>0</v>
      </c>
      <c r="M80">
        <f t="shared" ca="1" si="22"/>
        <v>0</v>
      </c>
      <c r="N80">
        <f ca="1">IF(AND(C80="hoch",A80&lt;40),0.8*[1]Tabelle1!$D$23,IF(AND(C80="hoch",A80&gt;=40),1.3*[1]Tabelle1!$D$23,IF(AND(C80="mittel",A80&lt;40),0.8*[1]Tabelle1!$D$24,IF(AND(C80="mittel",A80&gt;=40),1.3*[1]Tabelle1!$D$24,IF(AND(C80="tief",A80&lt;40),0.8*[1]Tabelle1!$D$25,IF(AND(C80="tief",A80&gt;=40),1.4*[1]Tabelle1!$D$25,0))))))</f>
        <v>0</v>
      </c>
      <c r="O80">
        <f t="shared" ca="1" si="23"/>
        <v>0.58752447301730226</v>
      </c>
      <c r="P80">
        <f t="shared" ca="1" si="24"/>
        <v>0</v>
      </c>
      <c r="Q80">
        <f t="shared" ca="1" si="25"/>
        <v>0</v>
      </c>
      <c r="R80">
        <f t="shared" ca="1" si="26"/>
        <v>585804.85843464115</v>
      </c>
      <c r="S80">
        <f t="shared" ca="1" si="27"/>
        <v>0.29290242921732057</v>
      </c>
    </row>
    <row r="81" spans="1:19" x14ac:dyDescent="0.55000000000000004">
      <c r="A81">
        <f t="shared" ca="1" si="14"/>
        <v>39</v>
      </c>
      <c r="B81" s="2" cm="1">
        <f t="array" aca="1" ref="B81" ca="1">INDIRECT("Tabelle1!A"&amp;RANDBETWEEN(23,26))</f>
        <v>26</v>
      </c>
      <c r="C81" s="2" cm="1">
        <f t="array" aca="1" ref="C81" ca="1">INDIRECT("Tabelle1!B"&amp;RANDBETWEEN(23,28))</f>
        <v>70</v>
      </c>
      <c r="D81" s="2" cm="1">
        <f t="array" aca="1" ref="D81" ca="1">INDIRECT("Tabelle1!C"&amp;RANDBETWEEN(23,26))</f>
        <v>70</v>
      </c>
      <c r="E81">
        <v>-215237.83289012499</v>
      </c>
      <c r="F81">
        <f t="shared" ca="1" si="15"/>
        <v>0.49490829800208858</v>
      </c>
      <c r="G81">
        <f t="shared" si="16"/>
        <v>215237.83289012499</v>
      </c>
      <c r="H81">
        <f t="shared" ca="1" si="17"/>
        <v>106522.98954130973</v>
      </c>
      <c r="I81">
        <f t="shared" ca="1" si="18"/>
        <v>5.0509170199791148E-2</v>
      </c>
      <c r="J81">
        <f t="shared" ca="1" si="19"/>
        <v>10871.484334881528</v>
      </c>
      <c r="K81">
        <f t="shared" ca="1" si="20"/>
        <v>20000</v>
      </c>
      <c r="L81">
        <f t="shared" ca="1" si="21"/>
        <v>0</v>
      </c>
      <c r="M81">
        <f t="shared" ca="1" si="22"/>
        <v>0</v>
      </c>
      <c r="N81">
        <f ca="1">IF(AND(C81="hoch",A81&lt;40),0.8*[1]Tabelle1!$D$23,IF(AND(C81="hoch",A81&gt;=40),1.3*[1]Tabelle1!$D$23,IF(AND(C81="mittel",A81&lt;40),0.8*[1]Tabelle1!$D$24,IF(AND(C81="mittel",A81&gt;=40),1.3*[1]Tabelle1!$D$24,IF(AND(C81="tief",A81&lt;40),0.8*[1]Tabelle1!$D$25,IF(AND(C81="tief",A81&gt;=40),1.4*[1]Tabelle1!$D$25,0))))))</f>
        <v>0</v>
      </c>
      <c r="O81">
        <f t="shared" ca="1" si="23"/>
        <v>0.43304068849616095</v>
      </c>
      <c r="P81">
        <f t="shared" ca="1" si="24"/>
        <v>0</v>
      </c>
      <c r="Q81">
        <f t="shared" ca="1" si="25"/>
        <v>0</v>
      </c>
      <c r="R81">
        <f t="shared" ca="1" si="26"/>
        <v>1334178.995205974</v>
      </c>
      <c r="S81">
        <f t="shared" ca="1" si="27"/>
        <v>0.66708949760298697</v>
      </c>
    </row>
    <row r="82" spans="1:19" x14ac:dyDescent="0.55000000000000004">
      <c r="A82">
        <f t="shared" ca="1" si="14"/>
        <v>44</v>
      </c>
      <c r="B82" s="2" cm="1">
        <f t="array" aca="1" ref="B82" ca="1">INDIRECT("Tabelle1!A"&amp;RANDBETWEEN(23,26))</f>
        <v>26</v>
      </c>
      <c r="C82" s="2" cm="1">
        <f t="array" aca="1" ref="C82" ca="1">INDIRECT("Tabelle1!B"&amp;RANDBETWEEN(23,28))</f>
        <v>40</v>
      </c>
      <c r="D82" s="2" cm="1">
        <f t="array" aca="1" ref="D82" ca="1">INDIRECT("Tabelle1!C"&amp;RANDBETWEEN(23,26))</f>
        <v>70</v>
      </c>
      <c r="E82">
        <v>-213611.656363355</v>
      </c>
      <c r="F82">
        <f t="shared" ca="1" si="15"/>
        <v>0.50859541754247106</v>
      </c>
      <c r="G82">
        <f t="shared" si="16"/>
        <v>213611.656363355</v>
      </c>
      <c r="H82">
        <f t="shared" ca="1" si="17"/>
        <v>108641.90956005939</v>
      </c>
      <c r="I82">
        <f t="shared" ca="1" si="18"/>
        <v>4.9140458245752895E-2</v>
      </c>
      <c r="J82">
        <f t="shared" ca="1" si="19"/>
        <v>10496.974680329562</v>
      </c>
      <c r="K82">
        <f t="shared" ca="1" si="20"/>
        <v>40000</v>
      </c>
      <c r="L82">
        <f t="shared" ca="1" si="21"/>
        <v>0</v>
      </c>
      <c r="M82">
        <f t="shared" ca="1" si="22"/>
        <v>0</v>
      </c>
      <c r="N82">
        <f ca="1">IF(AND(C82="hoch",A82&lt;40),0.8*[1]Tabelle1!$D$23,IF(AND(C82="hoch",A82&gt;=40),1.3*[1]Tabelle1!$D$23,IF(AND(C82="mittel",A82&lt;40),0.8*[1]Tabelle1!$D$24,IF(AND(C82="mittel",A82&gt;=40),1.3*[1]Tabelle1!$D$24,IF(AND(C82="tief",A82&lt;40),0.8*[1]Tabelle1!$D$25,IF(AND(C82="tief",A82&gt;=40),1.4*[1]Tabelle1!$D$25,0))))))</f>
        <v>0</v>
      </c>
      <c r="O82">
        <f t="shared" ca="1" si="23"/>
        <v>0.70691002799542113</v>
      </c>
      <c r="P82">
        <f t="shared" ca="1" si="24"/>
        <v>0</v>
      </c>
      <c r="Q82">
        <f t="shared" ca="1" si="25"/>
        <v>0</v>
      </c>
      <c r="R82">
        <f t="shared" ca="1" si="26"/>
        <v>1577583.4784927703</v>
      </c>
      <c r="S82">
        <f t="shared" ca="1" si="27"/>
        <v>0.78879173924638513</v>
      </c>
    </row>
    <row r="83" spans="1:19" x14ac:dyDescent="0.55000000000000004">
      <c r="A83">
        <f t="shared" ca="1" si="14"/>
        <v>80</v>
      </c>
      <c r="B83" s="2" cm="1">
        <f t="array" aca="1" ref="B83" ca="1">INDIRECT("Tabelle1!A"&amp;RANDBETWEEN(23,26))</f>
        <v>41</v>
      </c>
      <c r="C83" s="2" cm="1">
        <f t="array" aca="1" ref="C83" ca="1">INDIRECT("Tabelle1!B"&amp;RANDBETWEEN(23,28))</f>
        <v>26</v>
      </c>
      <c r="D83" s="2" cm="1">
        <f t="array" aca="1" ref="D83" ca="1">INDIRECT("Tabelle1!C"&amp;RANDBETWEEN(23,26))</f>
        <v>70</v>
      </c>
      <c r="E83">
        <v>-213485.463973484</v>
      </c>
      <c r="F83">
        <f t="shared" ca="1" si="15"/>
        <v>0.7266514905705187</v>
      </c>
      <c r="G83">
        <f t="shared" si="16"/>
        <v>213485.463973484</v>
      </c>
      <c r="H83">
        <f t="shared" ca="1" si="17"/>
        <v>155129.53061147092</v>
      </c>
      <c r="I83">
        <f t="shared" ca="1" si="18"/>
        <v>2.733485094294813E-2</v>
      </c>
      <c r="J83">
        <f t="shared" ca="1" si="19"/>
        <v>5835.5933362013084</v>
      </c>
      <c r="K83">
        <f t="shared" ca="1" si="20"/>
        <v>130000</v>
      </c>
      <c r="L83">
        <f t="shared" ca="1" si="21"/>
        <v>0</v>
      </c>
      <c r="M83">
        <f t="shared" ca="1" si="22"/>
        <v>0</v>
      </c>
      <c r="N83">
        <f ca="1">IF(AND(C83="hoch",A83&lt;40),0.8*[1]Tabelle1!$D$23,IF(AND(C83="hoch",A83&gt;=40),1.3*[1]Tabelle1!$D$23,IF(AND(C83="mittel",A83&lt;40),0.8*[1]Tabelle1!$D$24,IF(AND(C83="mittel",A83&gt;=40),1.3*[1]Tabelle1!$D$24,IF(AND(C83="tief",A83&lt;40),0.8*[1]Tabelle1!$D$25,IF(AND(C83="tief",A83&gt;=40),1.4*[1]Tabelle1!$D$25,0))))))</f>
        <v>0</v>
      </c>
      <c r="O83">
        <f t="shared" ca="1" si="23"/>
        <v>0.79165320692280472</v>
      </c>
      <c r="P83">
        <f t="shared" ca="1" si="24"/>
        <v>0</v>
      </c>
      <c r="Q83">
        <f t="shared" ca="1" si="25"/>
        <v>0</v>
      </c>
      <c r="R83">
        <f t="shared" ca="1" si="26"/>
        <v>660396.79898769071</v>
      </c>
      <c r="S83">
        <f t="shared" ca="1" si="27"/>
        <v>0.33019839949384533</v>
      </c>
    </row>
    <row r="84" spans="1:19" x14ac:dyDescent="0.55000000000000004">
      <c r="A84">
        <f t="shared" ca="1" si="14"/>
        <v>25</v>
      </c>
      <c r="B84" s="2" cm="1">
        <f t="array" aca="1" ref="B84" ca="1">INDIRECT("Tabelle1!A"&amp;RANDBETWEEN(23,26))</f>
        <v>70</v>
      </c>
      <c r="C84" s="2" cm="1">
        <f t="array" aca="1" ref="C84" ca="1">INDIRECT("Tabelle1!B"&amp;RANDBETWEEN(23,28))</f>
        <v>40</v>
      </c>
      <c r="D84" s="2" cm="1">
        <f t="array" aca="1" ref="D84" ca="1">INDIRECT("Tabelle1!C"&amp;RANDBETWEEN(23,26))</f>
        <v>70</v>
      </c>
      <c r="E84">
        <v>-211296.53759999201</v>
      </c>
      <c r="F84">
        <f t="shared" ca="1" si="15"/>
        <v>8.370207767893767E-3</v>
      </c>
      <c r="G84">
        <f t="shared" si="16"/>
        <v>211296.53759999201</v>
      </c>
      <c r="H84">
        <f t="shared" ca="1" si="17"/>
        <v>1768.5959203485104</v>
      </c>
      <c r="I84">
        <f t="shared" ca="1" si="18"/>
        <v>9.9162979223210629E-2</v>
      </c>
      <c r="J84">
        <f t="shared" ca="1" si="19"/>
        <v>20952.794167964352</v>
      </c>
      <c r="K84">
        <f t="shared" ca="1" si="20"/>
        <v>0</v>
      </c>
      <c r="L84">
        <f t="shared" ca="1" si="21"/>
        <v>0</v>
      </c>
      <c r="M84">
        <f t="shared" ca="1" si="22"/>
        <v>0</v>
      </c>
      <c r="N84">
        <f ca="1">IF(AND(C84="hoch",A84&lt;40),0.8*[1]Tabelle1!$D$23,IF(AND(C84="hoch",A84&gt;=40),1.3*[1]Tabelle1!$D$23,IF(AND(C84="mittel",A84&lt;40),0.8*[1]Tabelle1!$D$24,IF(AND(C84="mittel",A84&gt;=40),1.3*[1]Tabelle1!$D$24,IF(AND(C84="tief",A84&lt;40),0.8*[1]Tabelle1!$D$25,IF(AND(C84="tief",A84&gt;=40),1.4*[1]Tabelle1!$D$25,0))))))</f>
        <v>0</v>
      </c>
      <c r="O84">
        <f t="shared" ca="1" si="23"/>
        <v>0.45203071958131402</v>
      </c>
      <c r="P84">
        <f t="shared" ca="1" si="24"/>
        <v>0</v>
      </c>
      <c r="Q84">
        <f t="shared" ca="1" si="25"/>
        <v>0</v>
      </c>
      <c r="R84">
        <f t="shared" ca="1" si="26"/>
        <v>826983.5686768567</v>
      </c>
      <c r="S84">
        <f t="shared" ca="1" si="27"/>
        <v>0.41349178433842837</v>
      </c>
    </row>
    <row r="85" spans="1:19" x14ac:dyDescent="0.55000000000000004">
      <c r="A85">
        <f t="shared" ca="1" si="14"/>
        <v>54</v>
      </c>
      <c r="B85" s="2" cm="1">
        <f t="array" aca="1" ref="B85" ca="1">INDIRECT("Tabelle1!A"&amp;RANDBETWEEN(23,26))</f>
        <v>41</v>
      </c>
      <c r="C85" s="2" cm="1">
        <f t="array" aca="1" ref="C85" ca="1">INDIRECT("Tabelle1!B"&amp;RANDBETWEEN(23,28))</f>
        <v>40</v>
      </c>
      <c r="D85" s="2" cm="1">
        <f t="array" aca="1" ref="D85" ca="1">INDIRECT("Tabelle1!C"&amp;RANDBETWEEN(23,26))</f>
        <v>40</v>
      </c>
      <c r="E85">
        <v>-210617.82717879396</v>
      </c>
      <c r="F85">
        <f t="shared" ca="1" si="15"/>
        <v>0.1636290978490752</v>
      </c>
      <c r="G85">
        <f t="shared" si="16"/>
        <v>210617.82717879396</v>
      </c>
      <c r="H85">
        <f t="shared" ca="1" si="17"/>
        <v>34463.205052198486</v>
      </c>
      <c r="I85">
        <f t="shared" ca="1" si="18"/>
        <v>8.3637090215092483E-2</v>
      </c>
      <c r="J85">
        <f t="shared" ca="1" si="19"/>
        <v>17615.46221265955</v>
      </c>
      <c r="K85">
        <f t="shared" ca="1" si="20"/>
        <v>80000</v>
      </c>
      <c r="L85">
        <f t="shared" ca="1" si="21"/>
        <v>0</v>
      </c>
      <c r="M85">
        <f t="shared" ca="1" si="22"/>
        <v>0</v>
      </c>
      <c r="N85">
        <f ca="1">IF(AND(C85="hoch",A85&lt;40),0.8*[1]Tabelle1!$D$23,IF(AND(C85="hoch",A85&gt;=40),1.3*[1]Tabelle1!$D$23,IF(AND(C85="mittel",A85&lt;40),0.8*[1]Tabelle1!$D$24,IF(AND(C85="mittel",A85&gt;=40),1.3*[1]Tabelle1!$D$24,IF(AND(C85="tief",A85&lt;40),0.8*[1]Tabelle1!$D$25,IF(AND(C85="tief",A85&gt;=40),1.4*[1]Tabelle1!$D$25,0))))))</f>
        <v>0</v>
      </c>
      <c r="O85">
        <f t="shared" ca="1" si="23"/>
        <v>0.60665336236584599</v>
      </c>
      <c r="P85">
        <f t="shared" ca="1" si="24"/>
        <v>0</v>
      </c>
      <c r="Q85">
        <f t="shared" ca="1" si="25"/>
        <v>0</v>
      </c>
      <c r="R85">
        <f t="shared" ca="1" si="26"/>
        <v>1557721.4663784504</v>
      </c>
      <c r="S85">
        <f t="shared" ca="1" si="27"/>
        <v>0.77886073318922522</v>
      </c>
    </row>
    <row r="86" spans="1:19" x14ac:dyDescent="0.55000000000000004">
      <c r="A86">
        <f t="shared" ca="1" si="14"/>
        <v>33</v>
      </c>
      <c r="B86" s="2" cm="1">
        <f t="array" aca="1" ref="B86" ca="1">INDIRECT("Tabelle1!A"&amp;RANDBETWEEN(23,26))</f>
        <v>70</v>
      </c>
      <c r="C86" s="2" cm="1">
        <f t="array" aca="1" ref="C86" ca="1">INDIRECT("Tabelle1!B"&amp;RANDBETWEEN(23,28))</f>
        <v>70</v>
      </c>
      <c r="D86" s="2" cm="1">
        <f t="array" aca="1" ref="D86" ca="1">INDIRECT("Tabelle1!C"&amp;RANDBETWEEN(23,26))</f>
        <v>70</v>
      </c>
      <c r="E86">
        <v>-208396.15899603814</v>
      </c>
      <c r="F86">
        <f t="shared" ca="1" si="15"/>
        <v>0.44181903426847446</v>
      </c>
      <c r="G86">
        <f t="shared" si="16"/>
        <v>208396.15899603814</v>
      </c>
      <c r="H86">
        <f t="shared" ca="1" si="17"/>
        <v>92073.389712889024</v>
      </c>
      <c r="I86">
        <f t="shared" ca="1" si="18"/>
        <v>5.5818096573152558E-2</v>
      </c>
      <c r="J86">
        <f t="shared" ca="1" si="19"/>
        <v>11632.276928314912</v>
      </c>
      <c r="K86">
        <f t="shared" ca="1" si="20"/>
        <v>20000</v>
      </c>
      <c r="L86">
        <f t="shared" ca="1" si="21"/>
        <v>0</v>
      </c>
      <c r="M86">
        <f t="shared" ca="1" si="22"/>
        <v>0</v>
      </c>
      <c r="N86">
        <f ca="1">IF(AND(C86="hoch",A86&lt;40),0.8*[1]Tabelle1!$D$23,IF(AND(C86="hoch",A86&gt;=40),1.3*[1]Tabelle1!$D$23,IF(AND(C86="mittel",A86&lt;40),0.8*[1]Tabelle1!$D$24,IF(AND(C86="mittel",A86&gt;=40),1.3*[1]Tabelle1!$D$24,IF(AND(C86="tief",A86&lt;40),0.8*[1]Tabelle1!$D$25,IF(AND(C86="tief",A86&gt;=40),1.4*[1]Tabelle1!$D$25,0))))))</f>
        <v>0</v>
      </c>
      <c r="O86">
        <f t="shared" ca="1" si="23"/>
        <v>0.73882158939338261</v>
      </c>
      <c r="P86">
        <f t="shared" ca="1" si="24"/>
        <v>0</v>
      </c>
      <c r="Q86">
        <f t="shared" ca="1" si="25"/>
        <v>0</v>
      </c>
      <c r="R86">
        <f t="shared" ca="1" si="26"/>
        <v>1164110.6294293508</v>
      </c>
      <c r="S86">
        <f t="shared" ca="1" si="27"/>
        <v>0.58205531471467542</v>
      </c>
    </row>
    <row r="87" spans="1:19" x14ac:dyDescent="0.55000000000000004">
      <c r="A87">
        <f t="shared" ca="1" si="14"/>
        <v>86</v>
      </c>
      <c r="B87" s="2" cm="1">
        <f t="array" aca="1" ref="B87" ca="1">INDIRECT("Tabelle1!A"&amp;RANDBETWEEN(23,26))</f>
        <v>26</v>
      </c>
      <c r="C87" s="2" cm="1">
        <f t="array" aca="1" ref="C87" ca="1">INDIRECT("Tabelle1!B"&amp;RANDBETWEEN(23,28))</f>
        <v>40</v>
      </c>
      <c r="D87" s="2" cm="1">
        <f t="array" aca="1" ref="D87" ca="1">INDIRECT("Tabelle1!C"&amp;RANDBETWEEN(23,26))</f>
        <v>40</v>
      </c>
      <c r="E87">
        <v>-207645.82586707547</v>
      </c>
      <c r="F87">
        <f t="shared" ca="1" si="15"/>
        <v>0.38084138621085639</v>
      </c>
      <c r="G87">
        <f t="shared" si="16"/>
        <v>207645.82586707547</v>
      </c>
      <c r="H87">
        <f t="shared" ca="1" si="17"/>
        <v>79080.124164115128</v>
      </c>
      <c r="I87">
        <f t="shared" ca="1" si="18"/>
        <v>6.1915861378914361E-2</v>
      </c>
      <c r="J87">
        <f t="shared" ca="1" si="19"/>
        <v>12856.570170296034</v>
      </c>
      <c r="K87">
        <f t="shared" ca="1" si="20"/>
        <v>130000</v>
      </c>
      <c r="L87">
        <f t="shared" ca="1" si="21"/>
        <v>0</v>
      </c>
      <c r="M87">
        <f t="shared" ca="1" si="22"/>
        <v>0</v>
      </c>
      <c r="N87">
        <f ca="1">IF(AND(C87="hoch",A87&lt;40),0.8*[1]Tabelle1!$D$23,IF(AND(C87="hoch",A87&gt;=40),1.3*[1]Tabelle1!$D$23,IF(AND(C87="mittel",A87&lt;40),0.8*[1]Tabelle1!$D$24,IF(AND(C87="mittel",A87&gt;=40),1.3*[1]Tabelle1!$D$24,IF(AND(C87="tief",A87&lt;40),0.8*[1]Tabelle1!$D$25,IF(AND(C87="tief",A87&gt;=40),1.4*[1]Tabelle1!$D$25,0))))))</f>
        <v>0</v>
      </c>
      <c r="O87">
        <f t="shared" ca="1" si="23"/>
        <v>0.98882006289892721</v>
      </c>
      <c r="P87">
        <f t="shared" ca="1" si="24"/>
        <v>0</v>
      </c>
      <c r="Q87">
        <f t="shared" ca="1" si="25"/>
        <v>0</v>
      </c>
      <c r="R87">
        <f t="shared" ca="1" si="26"/>
        <v>292004.88768811297</v>
      </c>
      <c r="S87">
        <f t="shared" ca="1" si="27"/>
        <v>0.14600244384405647</v>
      </c>
    </row>
    <row r="88" spans="1:19" x14ac:dyDescent="0.55000000000000004">
      <c r="A88">
        <f t="shared" ca="1" si="14"/>
        <v>42</v>
      </c>
      <c r="B88" s="2" cm="1">
        <f t="array" aca="1" ref="B88" ca="1">INDIRECT("Tabelle1!A"&amp;RANDBETWEEN(23,26))</f>
        <v>26</v>
      </c>
      <c r="C88" s="2" cm="1">
        <f t="array" aca="1" ref="C88" ca="1">INDIRECT("Tabelle1!B"&amp;RANDBETWEEN(23,28))</f>
        <v>40</v>
      </c>
      <c r="D88" s="2" cm="1">
        <f t="array" aca="1" ref="D88" ca="1">INDIRECT("Tabelle1!C"&amp;RANDBETWEEN(23,26))</f>
        <v>70</v>
      </c>
      <c r="E88">
        <v>-207198.35447380319</v>
      </c>
      <c r="F88">
        <f t="shared" ca="1" si="15"/>
        <v>0.11813966891472361</v>
      </c>
      <c r="G88">
        <f t="shared" si="16"/>
        <v>207198.35447380319</v>
      </c>
      <c r="H88">
        <f t="shared" ca="1" si="17"/>
        <v>24478.34499721065</v>
      </c>
      <c r="I88">
        <f t="shared" ca="1" si="18"/>
        <v>8.8186033108527642E-2</v>
      </c>
      <c r="J88">
        <f t="shared" ca="1" si="19"/>
        <v>18272.000947659253</v>
      </c>
      <c r="K88">
        <f t="shared" ca="1" si="20"/>
        <v>40000</v>
      </c>
      <c r="L88">
        <f t="shared" ca="1" si="21"/>
        <v>0</v>
      </c>
      <c r="M88">
        <f t="shared" ca="1" si="22"/>
        <v>0</v>
      </c>
      <c r="N88">
        <f ca="1">IF(AND(C88="hoch",A88&lt;40),0.8*[1]Tabelle1!$D$23,IF(AND(C88="hoch",A88&gt;=40),1.3*[1]Tabelle1!$D$23,IF(AND(C88="mittel",A88&lt;40),0.8*[1]Tabelle1!$D$24,IF(AND(C88="mittel",A88&gt;=40),1.3*[1]Tabelle1!$D$24,IF(AND(C88="tief",A88&lt;40),0.8*[1]Tabelle1!$D$25,IF(AND(C88="tief",A88&gt;=40),1.4*[1]Tabelle1!$D$25,0))))))</f>
        <v>0</v>
      </c>
      <c r="O88">
        <f t="shared" ca="1" si="23"/>
        <v>0.26481956969400733</v>
      </c>
      <c r="P88">
        <f t="shared" ca="1" si="24"/>
        <v>0</v>
      </c>
      <c r="Q88">
        <f t="shared" ca="1" si="25"/>
        <v>0</v>
      </c>
      <c r="R88">
        <f t="shared" ca="1" si="26"/>
        <v>633764.27656139398</v>
      </c>
      <c r="S88">
        <f t="shared" ca="1" si="27"/>
        <v>0.316882138280697</v>
      </c>
    </row>
    <row r="89" spans="1:19" x14ac:dyDescent="0.55000000000000004">
      <c r="A89">
        <f t="shared" ca="1" si="14"/>
        <v>37</v>
      </c>
      <c r="B89" s="2" cm="1">
        <f t="array" aca="1" ref="B89" ca="1">INDIRECT("Tabelle1!A"&amp;RANDBETWEEN(23,26))</f>
        <v>41</v>
      </c>
      <c r="C89" s="2" cm="1">
        <f t="array" aca="1" ref="C89" ca="1">INDIRECT("Tabelle1!B"&amp;RANDBETWEEN(23,28))</f>
        <v>40</v>
      </c>
      <c r="D89" s="2" cm="1">
        <f t="array" aca="1" ref="D89" ca="1">INDIRECT("Tabelle1!C"&amp;RANDBETWEEN(23,26))</f>
        <v>70</v>
      </c>
      <c r="E89">
        <v>-206752.24732258357</v>
      </c>
      <c r="F89">
        <f t="shared" ca="1" si="15"/>
        <v>4.3777749311541658E-2</v>
      </c>
      <c r="G89">
        <f t="shared" si="16"/>
        <v>206752.24732258357</v>
      </c>
      <c r="H89">
        <f t="shared" ca="1" si="17"/>
        <v>9051.1480528859229</v>
      </c>
      <c r="I89">
        <f t="shared" ca="1" si="18"/>
        <v>9.5622225068845837E-2</v>
      </c>
      <c r="J89">
        <f t="shared" ca="1" si="19"/>
        <v>19770.109926969766</v>
      </c>
      <c r="K89">
        <f t="shared" ca="1" si="20"/>
        <v>20000</v>
      </c>
      <c r="L89">
        <f t="shared" ca="1" si="21"/>
        <v>0</v>
      </c>
      <c r="M89">
        <f t="shared" ca="1" si="22"/>
        <v>0</v>
      </c>
      <c r="N89">
        <f ca="1">IF(AND(C89="hoch",A89&lt;40),0.8*[1]Tabelle1!$D$23,IF(AND(C89="hoch",A89&gt;=40),1.3*[1]Tabelle1!$D$23,IF(AND(C89="mittel",A89&lt;40),0.8*[1]Tabelle1!$D$24,IF(AND(C89="mittel",A89&gt;=40),1.3*[1]Tabelle1!$D$24,IF(AND(C89="tief",A89&lt;40),0.8*[1]Tabelle1!$D$25,IF(AND(C89="tief",A89&gt;=40),1.4*[1]Tabelle1!$D$25,0))))))</f>
        <v>0</v>
      </c>
      <c r="O89">
        <f t="shared" ca="1" si="23"/>
        <v>0.91375908431977182</v>
      </c>
      <c r="P89">
        <f t="shared" ca="1" si="24"/>
        <v>0</v>
      </c>
      <c r="Q89">
        <f t="shared" ca="1" si="25"/>
        <v>0</v>
      </c>
      <c r="R89">
        <f t="shared" ca="1" si="26"/>
        <v>1535550.0246734233</v>
      </c>
      <c r="S89">
        <f t="shared" ca="1" si="27"/>
        <v>0.76777501233671164</v>
      </c>
    </row>
    <row r="90" spans="1:19" x14ac:dyDescent="0.55000000000000004">
      <c r="A90">
        <f t="shared" ca="1" si="14"/>
        <v>44</v>
      </c>
      <c r="B90" s="2" cm="1">
        <f t="array" aca="1" ref="B90" ca="1">INDIRECT("Tabelle1!A"&amp;RANDBETWEEN(23,26))</f>
        <v>40</v>
      </c>
      <c r="C90" s="2" cm="1">
        <f t="array" aca="1" ref="C90" ca="1">INDIRECT("Tabelle1!B"&amp;RANDBETWEEN(23,28))</f>
        <v>70</v>
      </c>
      <c r="D90" s="2" cm="1">
        <f t="array" aca="1" ref="D90" ca="1">INDIRECT("Tabelle1!C"&amp;RANDBETWEEN(23,26))</f>
        <v>40</v>
      </c>
      <c r="E90">
        <v>-206426.19347199798</v>
      </c>
      <c r="F90">
        <f t="shared" ca="1" si="15"/>
        <v>0.49968014508426084</v>
      </c>
      <c r="G90">
        <f t="shared" si="16"/>
        <v>206426.19347199798</v>
      </c>
      <c r="H90">
        <f t="shared" ca="1" si="17"/>
        <v>103147.07030327964</v>
      </c>
      <c r="I90">
        <f t="shared" ca="1" si="18"/>
        <v>5.0031985491573921E-2</v>
      </c>
      <c r="J90">
        <f t="shared" ca="1" si="19"/>
        <v>10327.912316871834</v>
      </c>
      <c r="K90">
        <f t="shared" ca="1" si="20"/>
        <v>40000</v>
      </c>
      <c r="L90">
        <f t="shared" ca="1" si="21"/>
        <v>0</v>
      </c>
      <c r="M90">
        <f t="shared" ca="1" si="22"/>
        <v>0</v>
      </c>
      <c r="N90">
        <f ca="1">IF(AND(C90="hoch",A90&lt;40),0.8*[1]Tabelle1!$D$23,IF(AND(C90="hoch",A90&gt;=40),1.3*[1]Tabelle1!$D$23,IF(AND(C90="mittel",A90&lt;40),0.8*[1]Tabelle1!$D$24,IF(AND(C90="mittel",A90&gt;=40),1.3*[1]Tabelle1!$D$24,IF(AND(C90="tief",A90&lt;40),0.8*[1]Tabelle1!$D$25,IF(AND(C90="tief",A90&gt;=40),1.4*[1]Tabelle1!$D$25,0))))))</f>
        <v>0</v>
      </c>
      <c r="O90">
        <f t="shared" ca="1" si="23"/>
        <v>0.61690231632840975</v>
      </c>
      <c r="P90">
        <f t="shared" ca="1" si="24"/>
        <v>0</v>
      </c>
      <c r="Q90">
        <f t="shared" ca="1" si="25"/>
        <v>0</v>
      </c>
      <c r="R90">
        <f t="shared" ca="1" si="26"/>
        <v>595985.99492307834</v>
      </c>
      <c r="S90">
        <f t="shared" ca="1" si="27"/>
        <v>0.29799299746153918</v>
      </c>
    </row>
    <row r="91" spans="1:19" x14ac:dyDescent="0.55000000000000004">
      <c r="A91">
        <f t="shared" ca="1" si="14"/>
        <v>87</v>
      </c>
      <c r="B91" s="2" cm="1">
        <f t="array" aca="1" ref="B91" ca="1">INDIRECT("Tabelle1!A"&amp;RANDBETWEEN(23,26))</f>
        <v>26</v>
      </c>
      <c r="C91" s="2" cm="1">
        <f t="array" aca="1" ref="C91" ca="1">INDIRECT("Tabelle1!B"&amp;RANDBETWEEN(23,28))</f>
        <v>26</v>
      </c>
      <c r="D91" s="2" cm="1">
        <f t="array" aca="1" ref="D91" ca="1">INDIRECT("Tabelle1!C"&amp;RANDBETWEEN(23,26))</f>
        <v>70</v>
      </c>
      <c r="E91">
        <v>-205601.50915116537</v>
      </c>
      <c r="F91">
        <f t="shared" ca="1" si="15"/>
        <v>0.99343741773867567</v>
      </c>
      <c r="G91">
        <f t="shared" si="16"/>
        <v>205601.50915116537</v>
      </c>
      <c r="H91">
        <f t="shared" ca="1" si="17"/>
        <v>204252.23233430841</v>
      </c>
      <c r="I91">
        <f t="shared" ca="1" si="18"/>
        <v>6.5625822613243347E-4</v>
      </c>
      <c r="J91">
        <f t="shared" ca="1" si="19"/>
        <v>134.92768168569506</v>
      </c>
      <c r="K91">
        <f t="shared" ca="1" si="20"/>
        <v>130000</v>
      </c>
      <c r="L91">
        <f t="shared" ca="1" si="21"/>
        <v>0</v>
      </c>
      <c r="M91">
        <f t="shared" ca="1" si="22"/>
        <v>0</v>
      </c>
      <c r="N91">
        <f ca="1">IF(AND(C91="hoch",A91&lt;40),0.8*[1]Tabelle1!$D$23,IF(AND(C91="hoch",A91&gt;=40),1.3*[1]Tabelle1!$D$23,IF(AND(C91="mittel",A91&lt;40),0.8*[1]Tabelle1!$D$24,IF(AND(C91="mittel",A91&gt;=40),1.3*[1]Tabelle1!$D$24,IF(AND(C91="tief",A91&lt;40),0.8*[1]Tabelle1!$D$25,IF(AND(C91="tief",A91&gt;=40),1.4*[1]Tabelle1!$D$25,0))))))</f>
        <v>0</v>
      </c>
      <c r="O91">
        <f t="shared" ca="1" si="23"/>
        <v>0.35985557965726422</v>
      </c>
      <c r="P91">
        <f t="shared" ca="1" si="24"/>
        <v>0</v>
      </c>
      <c r="Q91">
        <f t="shared" ca="1" si="25"/>
        <v>0</v>
      </c>
      <c r="R91">
        <f t="shared" ca="1" si="26"/>
        <v>1359597.0401943589</v>
      </c>
      <c r="S91">
        <f t="shared" ca="1" si="27"/>
        <v>0.67979852009717945</v>
      </c>
    </row>
    <row r="92" spans="1:19" x14ac:dyDescent="0.55000000000000004">
      <c r="A92">
        <f t="shared" ca="1" si="14"/>
        <v>58</v>
      </c>
      <c r="B92" s="2" cm="1">
        <f t="array" aca="1" ref="B92" ca="1">INDIRECT("Tabelle1!A"&amp;RANDBETWEEN(23,26))</f>
        <v>26</v>
      </c>
      <c r="C92" s="2" cm="1">
        <f t="array" aca="1" ref="C92" ca="1">INDIRECT("Tabelle1!B"&amp;RANDBETWEEN(23,28))</f>
        <v>70</v>
      </c>
      <c r="D92" s="2" cm="1">
        <f t="array" aca="1" ref="D92" ca="1">INDIRECT("Tabelle1!C"&amp;RANDBETWEEN(23,26))</f>
        <v>40</v>
      </c>
      <c r="E92">
        <v>-204288.08511496754</v>
      </c>
      <c r="F92">
        <f t="shared" ca="1" si="15"/>
        <v>0.69155732610052711</v>
      </c>
      <c r="G92">
        <f t="shared" si="16"/>
        <v>204288.08511496754</v>
      </c>
      <c r="H92">
        <f t="shared" ca="1" si="17"/>
        <v>141276.92189630386</v>
      </c>
      <c r="I92">
        <f t="shared" ca="1" si="18"/>
        <v>3.0844267389947291E-2</v>
      </c>
      <c r="J92">
        <f t="shared" ca="1" si="19"/>
        <v>6301.1163218663696</v>
      </c>
      <c r="K92">
        <f t="shared" ca="1" si="20"/>
        <v>80000</v>
      </c>
      <c r="L92">
        <f t="shared" ca="1" si="21"/>
        <v>0</v>
      </c>
      <c r="M92">
        <f t="shared" ca="1" si="22"/>
        <v>0</v>
      </c>
      <c r="N92">
        <f ca="1">IF(AND(C92="hoch",A92&lt;40),0.8*[1]Tabelle1!$D$23,IF(AND(C92="hoch",A92&gt;=40),1.3*[1]Tabelle1!$D$23,IF(AND(C92="mittel",A92&lt;40),0.8*[1]Tabelle1!$D$24,IF(AND(C92="mittel",A92&gt;=40),1.3*[1]Tabelle1!$D$24,IF(AND(C92="tief",A92&lt;40),0.8*[1]Tabelle1!$D$25,IF(AND(C92="tief",A92&gt;=40),1.4*[1]Tabelle1!$D$25,0))))))</f>
        <v>0</v>
      </c>
      <c r="O92">
        <f t="shared" ca="1" si="23"/>
        <v>0.40696674398135524</v>
      </c>
      <c r="P92">
        <f t="shared" ca="1" si="24"/>
        <v>0</v>
      </c>
      <c r="Q92">
        <f t="shared" ca="1" si="25"/>
        <v>0</v>
      </c>
      <c r="R92">
        <f t="shared" ca="1" si="26"/>
        <v>250040.7971412928</v>
      </c>
      <c r="S92">
        <f t="shared" ca="1" si="27"/>
        <v>0.1250203985706464</v>
      </c>
    </row>
    <row r="93" spans="1:19" x14ac:dyDescent="0.55000000000000004">
      <c r="A93">
        <f t="shared" ca="1" si="14"/>
        <v>66</v>
      </c>
      <c r="B93" s="2" cm="1">
        <f t="array" aca="1" ref="B93" ca="1">INDIRECT("Tabelle1!A"&amp;RANDBETWEEN(23,26))</f>
        <v>70</v>
      </c>
      <c r="C93" s="2" cm="1">
        <f t="array" aca="1" ref="C93" ca="1">INDIRECT("Tabelle1!B"&amp;RANDBETWEEN(23,28))</f>
        <v>40</v>
      </c>
      <c r="D93" s="2" cm="1">
        <f t="array" aca="1" ref="D93" ca="1">INDIRECT("Tabelle1!C"&amp;RANDBETWEEN(23,26))</f>
        <v>70</v>
      </c>
      <c r="E93">
        <v>-202618.59390302561</v>
      </c>
      <c r="F93">
        <f t="shared" ca="1" si="15"/>
        <v>0.75248227431608583</v>
      </c>
      <c r="G93">
        <f t="shared" si="16"/>
        <v>202618.59390302561</v>
      </c>
      <c r="H93">
        <f t="shared" ca="1" si="17"/>
        <v>152466.90035887613</v>
      </c>
      <c r="I93">
        <f t="shared" ca="1" si="18"/>
        <v>2.4751772568391419E-2</v>
      </c>
      <c r="J93">
        <f t="shared" ca="1" si="19"/>
        <v>5015.1693544149502</v>
      </c>
      <c r="K93">
        <f t="shared" ca="1" si="20"/>
        <v>100000</v>
      </c>
      <c r="L93">
        <f t="shared" ca="1" si="21"/>
        <v>0</v>
      </c>
      <c r="M93">
        <f t="shared" ca="1" si="22"/>
        <v>0</v>
      </c>
      <c r="N93">
        <f ca="1">IF(AND(C93="hoch",A93&lt;40),0.8*[1]Tabelle1!$D$23,IF(AND(C93="hoch",A93&gt;=40),1.3*[1]Tabelle1!$D$23,IF(AND(C93="mittel",A93&lt;40),0.8*[1]Tabelle1!$D$24,IF(AND(C93="mittel",A93&gt;=40),1.3*[1]Tabelle1!$D$24,IF(AND(C93="tief",A93&lt;40),0.8*[1]Tabelle1!$D$25,IF(AND(C93="tief",A93&gt;=40),1.4*[1]Tabelle1!$D$25,0))))))</f>
        <v>0</v>
      </c>
      <c r="O93">
        <f t="shared" ca="1" si="23"/>
        <v>1.6862837596472779E-2</v>
      </c>
      <c r="P93">
        <f t="shared" ca="1" si="24"/>
        <v>0</v>
      </c>
      <c r="Q93">
        <f t="shared" ca="1" si="25"/>
        <v>0</v>
      </c>
      <c r="R93">
        <f t="shared" ca="1" si="26"/>
        <v>615848.85687337047</v>
      </c>
      <c r="S93">
        <f t="shared" ca="1" si="27"/>
        <v>0.30792442843668522</v>
      </c>
    </row>
    <row r="94" spans="1:19" x14ac:dyDescent="0.55000000000000004">
      <c r="A94">
        <f t="shared" ca="1" si="14"/>
        <v>60</v>
      </c>
      <c r="B94" s="2" cm="1">
        <f t="array" aca="1" ref="B94" ca="1">INDIRECT("Tabelle1!A"&amp;RANDBETWEEN(23,26))</f>
        <v>40</v>
      </c>
      <c r="C94" s="2" cm="1">
        <f t="array" aca="1" ref="C94" ca="1">INDIRECT("Tabelle1!B"&amp;RANDBETWEEN(23,28))</f>
        <v>70</v>
      </c>
      <c r="D94" s="2" cm="1">
        <f t="array" aca="1" ref="D94" ca="1">INDIRECT("Tabelle1!C"&amp;RANDBETWEEN(23,26))</f>
        <v>70</v>
      </c>
      <c r="E94">
        <v>-202589.94481991976</v>
      </c>
      <c r="F94">
        <f t="shared" ca="1" si="15"/>
        <v>0.57517494055955221</v>
      </c>
      <c r="G94">
        <f t="shared" si="16"/>
        <v>202589.94481991976</v>
      </c>
      <c r="H94">
        <f t="shared" ca="1" si="17"/>
        <v>116524.65946976031</v>
      </c>
      <c r="I94">
        <f t="shared" ca="1" si="18"/>
        <v>4.2482505944044784E-2</v>
      </c>
      <c r="J94">
        <f t="shared" ca="1" si="19"/>
        <v>8606.5285350159465</v>
      </c>
      <c r="K94">
        <f t="shared" ca="1" si="20"/>
        <v>100000</v>
      </c>
      <c r="L94">
        <f t="shared" ca="1" si="21"/>
        <v>0</v>
      </c>
      <c r="M94">
        <f t="shared" ca="1" si="22"/>
        <v>0</v>
      </c>
      <c r="N94">
        <f ca="1">IF(AND(C94="hoch",A94&lt;40),0.8*[1]Tabelle1!$D$23,IF(AND(C94="hoch",A94&gt;=40),1.3*[1]Tabelle1!$D$23,IF(AND(C94="mittel",A94&lt;40),0.8*[1]Tabelle1!$D$24,IF(AND(C94="mittel",A94&gt;=40),1.3*[1]Tabelle1!$D$24,IF(AND(C94="tief",A94&lt;40),0.8*[1]Tabelle1!$D$25,IF(AND(C94="tief",A94&gt;=40),1.4*[1]Tabelle1!$D$25,0))))))</f>
        <v>0</v>
      </c>
      <c r="O94">
        <f t="shared" ca="1" si="23"/>
        <v>8.9656741871300571E-2</v>
      </c>
      <c r="P94">
        <f t="shared" ca="1" si="24"/>
        <v>0</v>
      </c>
      <c r="Q94">
        <f t="shared" ca="1" si="25"/>
        <v>0</v>
      </c>
      <c r="R94">
        <f t="shared" ca="1" si="26"/>
        <v>363733.11217577918</v>
      </c>
      <c r="S94">
        <f t="shared" ca="1" si="27"/>
        <v>0.1818665560878896</v>
      </c>
    </row>
    <row r="95" spans="1:19" x14ac:dyDescent="0.55000000000000004">
      <c r="A95">
        <f t="shared" ca="1" si="14"/>
        <v>27</v>
      </c>
      <c r="B95" s="2" cm="1">
        <f t="array" aca="1" ref="B95" ca="1">INDIRECT("Tabelle1!A"&amp;RANDBETWEEN(23,26))</f>
        <v>41</v>
      </c>
      <c r="C95" s="2" cm="1">
        <f t="array" aca="1" ref="C95" ca="1">INDIRECT("Tabelle1!B"&amp;RANDBETWEEN(23,28))</f>
        <v>40</v>
      </c>
      <c r="D95" s="2" cm="1">
        <f t="array" aca="1" ref="D95" ca="1">INDIRECT("Tabelle1!C"&amp;RANDBETWEEN(23,26))</f>
        <v>70</v>
      </c>
      <c r="E95">
        <v>-200579.73415532615</v>
      </c>
      <c r="F95">
        <f t="shared" ca="1" si="15"/>
        <v>0.89409188469888512</v>
      </c>
      <c r="G95">
        <f t="shared" si="16"/>
        <v>200579.73415532615</v>
      </c>
      <c r="H95">
        <f t="shared" ca="1" si="17"/>
        <v>179336.71254333691</v>
      </c>
      <c r="I95">
        <f t="shared" ca="1" si="18"/>
        <v>1.0590811530111488E-2</v>
      </c>
      <c r="J95">
        <f t="shared" ca="1" si="19"/>
        <v>2124.3021611989252</v>
      </c>
      <c r="K95">
        <f t="shared" ca="1" si="20"/>
        <v>0</v>
      </c>
      <c r="L95">
        <f t="shared" ca="1" si="21"/>
        <v>0</v>
      </c>
      <c r="M95">
        <f t="shared" ca="1" si="22"/>
        <v>0</v>
      </c>
      <c r="N95">
        <f ca="1">IF(AND(C95="hoch",A95&lt;40),0.8*[1]Tabelle1!$D$23,IF(AND(C95="hoch",A95&gt;=40),1.3*[1]Tabelle1!$D$23,IF(AND(C95="mittel",A95&lt;40),0.8*[1]Tabelle1!$D$24,IF(AND(C95="mittel",A95&gt;=40),1.3*[1]Tabelle1!$D$24,IF(AND(C95="tief",A95&lt;40),0.8*[1]Tabelle1!$D$25,IF(AND(C95="tief",A95&gt;=40),1.4*[1]Tabelle1!$D$25,0))))))</f>
        <v>0</v>
      </c>
      <c r="O95">
        <f t="shared" ca="1" si="23"/>
        <v>0.12066289473356961</v>
      </c>
      <c r="P95">
        <f t="shared" ca="1" si="24"/>
        <v>0</v>
      </c>
      <c r="Q95">
        <f t="shared" ca="1" si="25"/>
        <v>0</v>
      </c>
      <c r="R95">
        <f t="shared" ca="1" si="26"/>
        <v>1103876.6357378038</v>
      </c>
      <c r="S95">
        <f t="shared" ca="1" si="27"/>
        <v>0.55193831786890191</v>
      </c>
    </row>
    <row r="96" spans="1:19" x14ac:dyDescent="0.55000000000000004">
      <c r="A96">
        <f t="shared" ca="1" si="14"/>
        <v>41</v>
      </c>
      <c r="B96" s="2" cm="1">
        <f t="array" aca="1" ref="B96" ca="1">INDIRECT("Tabelle1!A"&amp;RANDBETWEEN(23,26))</f>
        <v>40</v>
      </c>
      <c r="C96" s="2" cm="1">
        <f t="array" aca="1" ref="C96" ca="1">INDIRECT("Tabelle1!B"&amp;RANDBETWEEN(23,28))</f>
        <v>40</v>
      </c>
      <c r="D96" s="2" cm="1">
        <f t="array" aca="1" ref="D96" ca="1">INDIRECT("Tabelle1!C"&amp;RANDBETWEEN(23,26))</f>
        <v>40</v>
      </c>
      <c r="E96">
        <v>-196854.67123053968</v>
      </c>
      <c r="F96">
        <f t="shared" ca="1" si="15"/>
        <v>0.85978390186122244</v>
      </c>
      <c r="G96">
        <f t="shared" si="16"/>
        <v>196854.67123053968</v>
      </c>
      <c r="H96">
        <f t="shared" ca="1" si="17"/>
        <v>169252.47733020154</v>
      </c>
      <c r="I96">
        <f t="shared" ca="1" si="18"/>
        <v>1.4021609813877756E-2</v>
      </c>
      <c r="J96">
        <f t="shared" ca="1" si="19"/>
        <v>2760.2193900338143</v>
      </c>
      <c r="K96">
        <f t="shared" ca="1" si="20"/>
        <v>40000</v>
      </c>
      <c r="L96">
        <f t="shared" ca="1" si="21"/>
        <v>0</v>
      </c>
      <c r="M96">
        <f t="shared" ca="1" si="22"/>
        <v>0</v>
      </c>
      <c r="N96">
        <f ca="1">IF(AND(C96="hoch",A96&lt;40),0.8*[1]Tabelle1!$D$23,IF(AND(C96="hoch",A96&gt;=40),1.3*[1]Tabelle1!$D$23,IF(AND(C96="mittel",A96&lt;40),0.8*[1]Tabelle1!$D$24,IF(AND(C96="mittel",A96&gt;=40),1.3*[1]Tabelle1!$D$24,IF(AND(C96="tief",A96&lt;40),0.8*[1]Tabelle1!$D$25,IF(AND(C96="tief",A96&gt;=40),1.4*[1]Tabelle1!$D$25,0))))))</f>
        <v>0</v>
      </c>
      <c r="O96">
        <f t="shared" ca="1" si="23"/>
        <v>4.5291713139094414E-2</v>
      </c>
      <c r="P96">
        <f t="shared" ca="1" si="24"/>
        <v>0</v>
      </c>
      <c r="Q96">
        <f t="shared" ca="1" si="25"/>
        <v>0</v>
      </c>
      <c r="R96">
        <f t="shared" ca="1" si="26"/>
        <v>1831557.6656104899</v>
      </c>
      <c r="S96">
        <f t="shared" ca="1" si="27"/>
        <v>0.91577883280524497</v>
      </c>
    </row>
    <row r="97" spans="1:19" x14ac:dyDescent="0.55000000000000004">
      <c r="A97">
        <f t="shared" ca="1" si="14"/>
        <v>69</v>
      </c>
      <c r="B97" s="2" cm="1">
        <f t="array" aca="1" ref="B97" ca="1">INDIRECT("Tabelle1!A"&amp;RANDBETWEEN(23,26))</f>
        <v>40</v>
      </c>
      <c r="C97" s="2" cm="1">
        <f t="array" aca="1" ref="C97" ca="1">INDIRECT("Tabelle1!B"&amp;RANDBETWEEN(23,28))</f>
        <v>70</v>
      </c>
      <c r="D97" s="2" cm="1">
        <f t="array" aca="1" ref="D97" ca="1">INDIRECT("Tabelle1!C"&amp;RANDBETWEEN(23,26))</f>
        <v>70</v>
      </c>
      <c r="E97">
        <v>-196258.49745352753</v>
      </c>
      <c r="F97">
        <f t="shared" ca="1" si="15"/>
        <v>0.40555306130955993</v>
      </c>
      <c r="G97">
        <f t="shared" si="16"/>
        <v>196258.49745352753</v>
      </c>
      <c r="H97">
        <f t="shared" ca="1" si="17"/>
        <v>79593.234450292555</v>
      </c>
      <c r="I97">
        <f t="shared" ca="1" si="18"/>
        <v>5.944469386904401E-2</v>
      </c>
      <c r="J97">
        <f t="shared" ca="1" si="19"/>
        <v>11666.526300323498</v>
      </c>
      <c r="K97">
        <f t="shared" ca="1" si="20"/>
        <v>100000</v>
      </c>
      <c r="L97">
        <f t="shared" ca="1" si="21"/>
        <v>0</v>
      </c>
      <c r="M97">
        <f t="shared" ca="1" si="22"/>
        <v>0</v>
      </c>
      <c r="N97">
        <f ca="1">IF(AND(C97="hoch",A97&lt;40),0.8*[1]Tabelle1!$D$23,IF(AND(C97="hoch",A97&gt;=40),1.3*[1]Tabelle1!$D$23,IF(AND(C97="mittel",A97&lt;40),0.8*[1]Tabelle1!$D$24,IF(AND(C97="mittel",A97&gt;=40),1.3*[1]Tabelle1!$D$24,IF(AND(C97="tief",A97&lt;40),0.8*[1]Tabelle1!$D$25,IF(AND(C97="tief",A97&gt;=40),1.4*[1]Tabelle1!$D$25,0))))))</f>
        <v>0</v>
      </c>
      <c r="O97">
        <f t="shared" ca="1" si="23"/>
        <v>0.29089930467778058</v>
      </c>
      <c r="P97">
        <f t="shared" ca="1" si="24"/>
        <v>0</v>
      </c>
      <c r="Q97">
        <f t="shared" ca="1" si="25"/>
        <v>0</v>
      </c>
      <c r="R97">
        <f t="shared" ca="1" si="26"/>
        <v>523508.30806632322</v>
      </c>
      <c r="S97">
        <f t="shared" ca="1" si="27"/>
        <v>0.2617541540331616</v>
      </c>
    </row>
    <row r="98" spans="1:19" x14ac:dyDescent="0.55000000000000004">
      <c r="A98">
        <f t="shared" ca="1" si="14"/>
        <v>71</v>
      </c>
      <c r="B98" s="2" cm="1">
        <f t="array" aca="1" ref="B98" ca="1">INDIRECT("Tabelle1!A"&amp;RANDBETWEEN(23,26))</f>
        <v>41</v>
      </c>
      <c r="C98" s="2" cm="1">
        <f t="array" aca="1" ref="C98" ca="1">INDIRECT("Tabelle1!B"&amp;RANDBETWEEN(23,28))</f>
        <v>70</v>
      </c>
      <c r="D98" s="2" cm="1">
        <f t="array" aca="1" ref="D98" ca="1">INDIRECT("Tabelle1!C"&amp;RANDBETWEEN(23,26))</f>
        <v>70</v>
      </c>
      <c r="E98">
        <v>-195881.2845259672</v>
      </c>
      <c r="F98">
        <f t="shared" ca="1" si="15"/>
        <v>0.67537615390607908</v>
      </c>
      <c r="G98">
        <f t="shared" si="16"/>
        <v>195881.2845259672</v>
      </c>
      <c r="H98">
        <f t="shared" ca="1" si="17"/>
        <v>132293.5485653301</v>
      </c>
      <c r="I98">
        <f t="shared" ca="1" si="18"/>
        <v>3.2462384609392096E-2</v>
      </c>
      <c r="J98">
        <f t="shared" ca="1" si="19"/>
        <v>6358.7735960637119</v>
      </c>
      <c r="K98">
        <f t="shared" ca="1" si="20"/>
        <v>130000</v>
      </c>
      <c r="L98">
        <f t="shared" ca="1" si="21"/>
        <v>0</v>
      </c>
      <c r="M98">
        <f t="shared" ca="1" si="22"/>
        <v>0</v>
      </c>
      <c r="N98">
        <f ca="1">IF(AND(C98="hoch",A98&lt;40),0.8*[1]Tabelle1!$D$23,IF(AND(C98="hoch",A98&gt;=40),1.3*[1]Tabelle1!$D$23,IF(AND(C98="mittel",A98&lt;40),0.8*[1]Tabelle1!$D$24,IF(AND(C98="mittel",A98&gt;=40),1.3*[1]Tabelle1!$D$24,IF(AND(C98="tief",A98&lt;40),0.8*[1]Tabelle1!$D$25,IF(AND(C98="tief",A98&gt;=40),1.4*[1]Tabelle1!$D$25,0))))))</f>
        <v>0</v>
      </c>
      <c r="O98">
        <f t="shared" ca="1" si="23"/>
        <v>4.5506845357382586E-3</v>
      </c>
      <c r="P98">
        <f t="shared" ca="1" si="24"/>
        <v>0</v>
      </c>
      <c r="Q98">
        <f t="shared" ca="1" si="25"/>
        <v>0</v>
      </c>
      <c r="R98">
        <f t="shared" ca="1" si="26"/>
        <v>1217982.8205625091</v>
      </c>
      <c r="S98">
        <f t="shared" ca="1" si="27"/>
        <v>0.60899141028125459</v>
      </c>
    </row>
    <row r="99" spans="1:19" x14ac:dyDescent="0.55000000000000004">
      <c r="A99">
        <f t="shared" ca="1" si="14"/>
        <v>42</v>
      </c>
      <c r="B99" s="2" cm="1">
        <f t="array" aca="1" ref="B99" ca="1">INDIRECT("Tabelle1!A"&amp;RANDBETWEEN(23,26))</f>
        <v>26</v>
      </c>
      <c r="C99" s="2" cm="1">
        <f t="array" aca="1" ref="C99" ca="1">INDIRECT("Tabelle1!B"&amp;RANDBETWEEN(23,28))</f>
        <v>26</v>
      </c>
      <c r="D99" s="2" cm="1">
        <f t="array" aca="1" ref="D99" ca="1">INDIRECT("Tabelle1!C"&amp;RANDBETWEEN(23,26))</f>
        <v>40</v>
      </c>
      <c r="E99">
        <v>-194303.87965257978</v>
      </c>
      <c r="F99">
        <f t="shared" ca="1" si="15"/>
        <v>0.7221810295339931</v>
      </c>
      <c r="G99">
        <f t="shared" si="16"/>
        <v>194303.87965257978</v>
      </c>
      <c r="H99">
        <f t="shared" ca="1" si="17"/>
        <v>140322.57584994915</v>
      </c>
      <c r="I99">
        <f t="shared" ca="1" si="18"/>
        <v>2.7781897046600692E-2</v>
      </c>
      <c r="J99">
        <f t="shared" ca="1" si="19"/>
        <v>5398.1303802630628</v>
      </c>
      <c r="K99">
        <f t="shared" ca="1" si="20"/>
        <v>40000</v>
      </c>
      <c r="L99">
        <f t="shared" ca="1" si="21"/>
        <v>0</v>
      </c>
      <c r="M99">
        <f t="shared" ca="1" si="22"/>
        <v>0</v>
      </c>
      <c r="N99">
        <f ca="1">IF(AND(C99="hoch",A99&lt;40),0.8*[1]Tabelle1!$D$23,IF(AND(C99="hoch",A99&gt;=40),1.3*[1]Tabelle1!$D$23,IF(AND(C99="mittel",A99&lt;40),0.8*[1]Tabelle1!$D$24,IF(AND(C99="mittel",A99&gt;=40),1.3*[1]Tabelle1!$D$24,IF(AND(C99="tief",A99&lt;40),0.8*[1]Tabelle1!$D$25,IF(AND(C99="tief",A99&gt;=40),1.4*[1]Tabelle1!$D$25,0))))))</f>
        <v>0</v>
      </c>
      <c r="O99">
        <f t="shared" ca="1" si="23"/>
        <v>0.67862077101263163</v>
      </c>
      <c r="P99">
        <f t="shared" ca="1" si="24"/>
        <v>0</v>
      </c>
      <c r="Q99">
        <f t="shared" ca="1" si="25"/>
        <v>0</v>
      </c>
      <c r="R99">
        <f t="shared" ca="1" si="26"/>
        <v>585386.3866908286</v>
      </c>
      <c r="S99">
        <f t="shared" ca="1" si="27"/>
        <v>0.29269319334541433</v>
      </c>
    </row>
    <row r="100" spans="1:19" x14ac:dyDescent="0.55000000000000004">
      <c r="A100">
        <f t="shared" ca="1" si="14"/>
        <v>86</v>
      </c>
      <c r="B100" s="2" cm="1">
        <f t="array" aca="1" ref="B100" ca="1">INDIRECT("Tabelle1!A"&amp;RANDBETWEEN(23,26))</f>
        <v>26</v>
      </c>
      <c r="C100" s="2" cm="1">
        <f t="array" aca="1" ref="C100" ca="1">INDIRECT("Tabelle1!B"&amp;RANDBETWEEN(23,28))</f>
        <v>26</v>
      </c>
      <c r="D100" s="2" cm="1">
        <f t="array" aca="1" ref="D100" ca="1">INDIRECT("Tabelle1!C"&amp;RANDBETWEEN(23,26))</f>
        <v>40</v>
      </c>
      <c r="E100">
        <v>-194224.41255301237</v>
      </c>
      <c r="F100">
        <f t="shared" ca="1" si="15"/>
        <v>0.11981327767870509</v>
      </c>
      <c r="G100">
        <f t="shared" si="16"/>
        <v>194224.41255301237</v>
      </c>
      <c r="H100">
        <f t="shared" ca="1" si="17"/>
        <v>23270.663473197445</v>
      </c>
      <c r="I100">
        <f t="shared" ca="1" si="18"/>
        <v>8.8018672232129502E-2</v>
      </c>
      <c r="J100">
        <f t="shared" ca="1" si="19"/>
        <v>17095.374907981495</v>
      </c>
      <c r="K100">
        <f t="shared" ca="1" si="20"/>
        <v>130000</v>
      </c>
      <c r="L100">
        <f t="shared" ca="1" si="21"/>
        <v>0</v>
      </c>
      <c r="M100">
        <f t="shared" ca="1" si="22"/>
        <v>0</v>
      </c>
      <c r="N100">
        <f ca="1">IF(AND(C100="hoch",A100&lt;40),0.8*[1]Tabelle1!$D$23,IF(AND(C100="hoch",A100&gt;=40),1.3*[1]Tabelle1!$D$23,IF(AND(C100="mittel",A100&lt;40),0.8*[1]Tabelle1!$D$24,IF(AND(C100="mittel",A100&gt;=40),1.3*[1]Tabelle1!$D$24,IF(AND(C100="tief",A100&lt;40),0.8*[1]Tabelle1!$D$25,IF(AND(C100="tief",A100&gt;=40),1.4*[1]Tabelle1!$D$25,0))))))</f>
        <v>0</v>
      </c>
      <c r="O100">
        <f t="shared" ca="1" si="23"/>
        <v>0.81709948453268666</v>
      </c>
      <c r="P100">
        <f t="shared" ca="1" si="24"/>
        <v>0</v>
      </c>
      <c r="Q100">
        <f t="shared" ca="1" si="25"/>
        <v>0</v>
      </c>
      <c r="R100">
        <f t="shared" ca="1" si="26"/>
        <v>1613542.0423296881</v>
      </c>
      <c r="S100">
        <f t="shared" ca="1" si="27"/>
        <v>0.806771021164844</v>
      </c>
    </row>
    <row r="101" spans="1:19" x14ac:dyDescent="0.55000000000000004">
      <c r="A101">
        <f t="shared" ca="1" si="14"/>
        <v>78</v>
      </c>
      <c r="B101" s="2" cm="1">
        <f t="array" aca="1" ref="B101" ca="1">INDIRECT("Tabelle1!A"&amp;RANDBETWEEN(23,26))</f>
        <v>40</v>
      </c>
      <c r="C101" s="2" cm="1">
        <f t="array" aca="1" ref="C101" ca="1">INDIRECT("Tabelle1!B"&amp;RANDBETWEEN(23,28))</f>
        <v>70</v>
      </c>
      <c r="D101" s="2" cm="1">
        <f t="array" aca="1" ref="D101" ca="1">INDIRECT("Tabelle1!C"&amp;RANDBETWEEN(23,26))</f>
        <v>70</v>
      </c>
      <c r="E101">
        <v>-192983.63440611865</v>
      </c>
      <c r="F101">
        <f t="shared" ca="1" si="15"/>
        <v>0.45605717034508098</v>
      </c>
      <c r="G101">
        <f t="shared" si="16"/>
        <v>192983.63440611865</v>
      </c>
      <c r="H101">
        <f t="shared" ca="1" si="17"/>
        <v>88011.570230164085</v>
      </c>
      <c r="I101">
        <f t="shared" ca="1" si="18"/>
        <v>5.4394282965491904E-2</v>
      </c>
      <c r="J101">
        <f t="shared" ca="1" si="19"/>
        <v>10497.206417595457</v>
      </c>
      <c r="K101">
        <f t="shared" ca="1" si="20"/>
        <v>130000</v>
      </c>
      <c r="L101">
        <f t="shared" ca="1" si="21"/>
        <v>0</v>
      </c>
      <c r="M101">
        <f t="shared" ca="1" si="22"/>
        <v>0</v>
      </c>
      <c r="N101">
        <f ca="1">IF(AND(C101="hoch",A101&lt;40),0.8*[1]Tabelle1!$D$23,IF(AND(C101="hoch",A101&gt;=40),1.3*[1]Tabelle1!$D$23,IF(AND(C101="mittel",A101&lt;40),0.8*[1]Tabelle1!$D$24,IF(AND(C101="mittel",A101&gt;=40),1.3*[1]Tabelle1!$D$24,IF(AND(C101="tief",A101&lt;40),0.8*[1]Tabelle1!$D$25,IF(AND(C101="tief",A101&gt;=40),1.4*[1]Tabelle1!$D$25,0))))))</f>
        <v>0</v>
      </c>
      <c r="O101">
        <f t="shared" ca="1" si="23"/>
        <v>0.21342321111434326</v>
      </c>
      <c r="P101">
        <f t="shared" ca="1" si="24"/>
        <v>0</v>
      </c>
      <c r="Q101">
        <f t="shared" ca="1" si="25"/>
        <v>0</v>
      </c>
      <c r="R101">
        <f t="shared" ca="1" si="26"/>
        <v>1325431.6646140113</v>
      </c>
      <c r="S101">
        <f t="shared" ca="1" si="27"/>
        <v>0.66271583230700559</v>
      </c>
    </row>
    <row r="102" spans="1:19" x14ac:dyDescent="0.55000000000000004">
      <c r="A102">
        <f t="shared" ca="1" si="14"/>
        <v>72</v>
      </c>
      <c r="B102" s="2" cm="1">
        <f t="array" aca="1" ref="B102" ca="1">INDIRECT("Tabelle1!A"&amp;RANDBETWEEN(23,26))</f>
        <v>26</v>
      </c>
      <c r="C102" s="2" cm="1">
        <f t="array" aca="1" ref="C102" ca="1">INDIRECT("Tabelle1!B"&amp;RANDBETWEEN(23,28))</f>
        <v>40</v>
      </c>
      <c r="D102" s="2" cm="1">
        <f t="array" aca="1" ref="D102" ca="1">INDIRECT("Tabelle1!C"&amp;RANDBETWEEN(23,26))</f>
        <v>40</v>
      </c>
      <c r="E102">
        <v>-192564.47103543906</v>
      </c>
      <c r="F102">
        <f t="shared" ca="1" si="15"/>
        <v>0.34982292386278924</v>
      </c>
      <c r="G102">
        <f t="shared" si="16"/>
        <v>192564.47103543906</v>
      </c>
      <c r="H102">
        <f t="shared" ca="1" si="17"/>
        <v>67363.466289708682</v>
      </c>
      <c r="I102">
        <f t="shared" ca="1" si="18"/>
        <v>6.5017707613721082E-2</v>
      </c>
      <c r="J102">
        <f t="shared" ca="1" si="19"/>
        <v>12520.100474573039</v>
      </c>
      <c r="K102">
        <f t="shared" ca="1" si="20"/>
        <v>130000</v>
      </c>
      <c r="L102">
        <f t="shared" ca="1" si="21"/>
        <v>0</v>
      </c>
      <c r="M102">
        <f t="shared" ca="1" si="22"/>
        <v>0</v>
      </c>
      <c r="N102">
        <f ca="1">IF(AND(C102="hoch",A102&lt;40),0.8*[1]Tabelle1!$D$23,IF(AND(C102="hoch",A102&gt;=40),1.3*[1]Tabelle1!$D$23,IF(AND(C102="mittel",A102&lt;40),0.8*[1]Tabelle1!$D$24,IF(AND(C102="mittel",A102&gt;=40),1.3*[1]Tabelle1!$D$24,IF(AND(C102="tief",A102&lt;40),0.8*[1]Tabelle1!$D$25,IF(AND(C102="tief",A102&gt;=40),1.4*[1]Tabelle1!$D$25,0))))))</f>
        <v>0</v>
      </c>
      <c r="O102">
        <f t="shared" ca="1" si="23"/>
        <v>0.94423790563312715</v>
      </c>
      <c r="P102">
        <f t="shared" ca="1" si="24"/>
        <v>0</v>
      </c>
      <c r="Q102">
        <f t="shared" ca="1" si="25"/>
        <v>0</v>
      </c>
      <c r="R102">
        <f t="shared" ca="1" si="26"/>
        <v>1285478.5441661188</v>
      </c>
      <c r="S102">
        <f t="shared" ca="1" si="27"/>
        <v>0.64273927208305948</v>
      </c>
    </row>
    <row r="103" spans="1:19" x14ac:dyDescent="0.55000000000000004">
      <c r="A103">
        <f t="shared" ca="1" si="14"/>
        <v>73</v>
      </c>
      <c r="B103" s="2" cm="1">
        <f t="array" aca="1" ref="B103" ca="1">INDIRECT("Tabelle1!A"&amp;RANDBETWEEN(23,26))</f>
        <v>41</v>
      </c>
      <c r="C103" s="2" cm="1">
        <f t="array" aca="1" ref="C103" ca="1">INDIRECT("Tabelle1!B"&amp;RANDBETWEEN(23,28))</f>
        <v>26</v>
      </c>
      <c r="D103" s="2" cm="1">
        <f t="array" aca="1" ref="D103" ca="1">INDIRECT("Tabelle1!C"&amp;RANDBETWEEN(23,26))</f>
        <v>40</v>
      </c>
      <c r="E103">
        <v>-190438.98191739572</v>
      </c>
      <c r="F103">
        <f t="shared" ca="1" si="15"/>
        <v>0.94817019117099788</v>
      </c>
      <c r="G103">
        <f t="shared" si="16"/>
        <v>190438.98191739572</v>
      </c>
      <c r="H103">
        <f t="shared" ca="1" si="17"/>
        <v>180568.56589102731</v>
      </c>
      <c r="I103">
        <f t="shared" ca="1" si="18"/>
        <v>5.1829808829002124E-3</v>
      </c>
      <c r="J103">
        <f t="shared" ca="1" si="19"/>
        <v>987.04160263684128</v>
      </c>
      <c r="K103">
        <f t="shared" ca="1" si="20"/>
        <v>130000</v>
      </c>
      <c r="L103">
        <f t="shared" ca="1" si="21"/>
        <v>0</v>
      </c>
      <c r="M103">
        <f t="shared" ca="1" si="22"/>
        <v>0</v>
      </c>
      <c r="N103">
        <f ca="1">IF(AND(C103="hoch",A103&lt;40),0.8*[1]Tabelle1!$D$23,IF(AND(C103="hoch",A103&gt;=40),1.3*[1]Tabelle1!$D$23,IF(AND(C103="mittel",A103&lt;40),0.8*[1]Tabelle1!$D$24,IF(AND(C103="mittel",A103&gt;=40),1.3*[1]Tabelle1!$D$24,IF(AND(C103="tief",A103&lt;40),0.8*[1]Tabelle1!$D$25,IF(AND(C103="tief",A103&gt;=40),1.4*[1]Tabelle1!$D$25,0))))))</f>
        <v>0</v>
      </c>
      <c r="O103">
        <f t="shared" ca="1" si="23"/>
        <v>0.64412950834500893</v>
      </c>
      <c r="P103">
        <f t="shared" ca="1" si="24"/>
        <v>0</v>
      </c>
      <c r="Q103">
        <f t="shared" ca="1" si="25"/>
        <v>0</v>
      </c>
      <c r="R103">
        <f t="shared" ca="1" si="26"/>
        <v>1547928.0909798255</v>
      </c>
      <c r="S103">
        <f t="shared" ca="1" si="27"/>
        <v>0.77396404548991271</v>
      </c>
    </row>
    <row r="104" spans="1:19" x14ac:dyDescent="0.55000000000000004">
      <c r="A104">
        <f t="shared" ca="1" si="14"/>
        <v>85</v>
      </c>
      <c r="B104" s="2" cm="1">
        <f t="array" aca="1" ref="B104" ca="1">INDIRECT("Tabelle1!A"&amp;RANDBETWEEN(23,26))</f>
        <v>41</v>
      </c>
      <c r="C104" s="2" cm="1">
        <f t="array" aca="1" ref="C104" ca="1">INDIRECT("Tabelle1!B"&amp;RANDBETWEEN(23,28))</f>
        <v>70</v>
      </c>
      <c r="D104" s="2" cm="1">
        <f t="array" aca="1" ref="D104" ca="1">INDIRECT("Tabelle1!C"&amp;RANDBETWEEN(23,26))</f>
        <v>40</v>
      </c>
      <c r="E104">
        <v>-190233.32242795732</v>
      </c>
      <c r="F104">
        <f t="shared" ca="1" si="15"/>
        <v>0.17976043763336547</v>
      </c>
      <c r="G104">
        <f t="shared" si="16"/>
        <v>190233.32242795732</v>
      </c>
      <c r="H104">
        <f t="shared" ca="1" si="17"/>
        <v>34196.425292098727</v>
      </c>
      <c r="I104">
        <f t="shared" ca="1" si="18"/>
        <v>8.2023956236663462E-2</v>
      </c>
      <c r="J104">
        <f t="shared" ca="1" si="19"/>
        <v>15603.689713585862</v>
      </c>
      <c r="K104">
        <f t="shared" ca="1" si="20"/>
        <v>130000</v>
      </c>
      <c r="L104">
        <f t="shared" ca="1" si="21"/>
        <v>0</v>
      </c>
      <c r="M104">
        <f t="shared" ca="1" si="22"/>
        <v>0</v>
      </c>
      <c r="N104">
        <f ca="1">IF(AND(C104="hoch",A104&lt;40),0.8*[1]Tabelle1!$D$23,IF(AND(C104="hoch",A104&gt;=40),1.3*[1]Tabelle1!$D$23,IF(AND(C104="mittel",A104&lt;40),0.8*[1]Tabelle1!$D$24,IF(AND(C104="mittel",A104&gt;=40),1.3*[1]Tabelle1!$D$24,IF(AND(C104="tief",A104&lt;40),0.8*[1]Tabelle1!$D$25,IF(AND(C104="tief",A104&gt;=40),1.4*[1]Tabelle1!$D$25,0))))))</f>
        <v>0</v>
      </c>
      <c r="O104">
        <f t="shared" ca="1" si="23"/>
        <v>0.84847505807809087</v>
      </c>
      <c r="P104">
        <f t="shared" ca="1" si="24"/>
        <v>0</v>
      </c>
      <c r="Q104">
        <f t="shared" ca="1" si="25"/>
        <v>0</v>
      </c>
      <c r="R104">
        <f t="shared" ca="1" si="26"/>
        <v>210172.65344754278</v>
      </c>
      <c r="S104">
        <f t="shared" ca="1" si="27"/>
        <v>0.10508632672377138</v>
      </c>
    </row>
    <row r="105" spans="1:19" x14ac:dyDescent="0.55000000000000004">
      <c r="A105">
        <f t="shared" ca="1" si="14"/>
        <v>83</v>
      </c>
      <c r="B105" s="2" cm="1">
        <f t="array" aca="1" ref="B105" ca="1">INDIRECT("Tabelle1!A"&amp;RANDBETWEEN(23,26))</f>
        <v>40</v>
      </c>
      <c r="C105" s="2" cm="1">
        <f t="array" aca="1" ref="C105" ca="1">INDIRECT("Tabelle1!B"&amp;RANDBETWEEN(23,28))</f>
        <v>26</v>
      </c>
      <c r="D105" s="2" cm="1">
        <f t="array" aca="1" ref="D105" ca="1">INDIRECT("Tabelle1!C"&amp;RANDBETWEEN(23,26))</f>
        <v>70</v>
      </c>
      <c r="E105">
        <v>-189670.57258123532</v>
      </c>
      <c r="F105">
        <f t="shared" ca="1" si="15"/>
        <v>6.7646075973780251E-2</v>
      </c>
      <c r="G105">
        <f t="shared" si="16"/>
        <v>189670.57258123532</v>
      </c>
      <c r="H105">
        <f t="shared" ca="1" si="17"/>
        <v>12830.469962820645</v>
      </c>
      <c r="I105">
        <f t="shared" ca="1" si="18"/>
        <v>9.3235392402621978E-2</v>
      </c>
      <c r="J105">
        <f t="shared" ca="1" si="19"/>
        <v>17684.010261841468</v>
      </c>
      <c r="K105">
        <f t="shared" ca="1" si="20"/>
        <v>130000</v>
      </c>
      <c r="L105">
        <f t="shared" ca="1" si="21"/>
        <v>0</v>
      </c>
      <c r="M105">
        <f t="shared" ca="1" si="22"/>
        <v>0</v>
      </c>
      <c r="N105">
        <f ca="1">IF(AND(C105="hoch",A105&lt;40),0.8*[1]Tabelle1!$D$23,IF(AND(C105="hoch",A105&gt;=40),1.3*[1]Tabelle1!$D$23,IF(AND(C105="mittel",A105&lt;40),0.8*[1]Tabelle1!$D$24,IF(AND(C105="mittel",A105&gt;=40),1.3*[1]Tabelle1!$D$24,IF(AND(C105="tief",A105&lt;40),0.8*[1]Tabelle1!$D$25,IF(AND(C105="tief",A105&gt;=40),1.4*[1]Tabelle1!$D$25,0))))))</f>
        <v>0</v>
      </c>
      <c r="O105">
        <f t="shared" ca="1" si="23"/>
        <v>0.83396573346606095</v>
      </c>
      <c r="P105">
        <f t="shared" ca="1" si="24"/>
        <v>0</v>
      </c>
      <c r="Q105">
        <f t="shared" ca="1" si="25"/>
        <v>0</v>
      </c>
      <c r="R105">
        <f t="shared" ca="1" si="26"/>
        <v>122020.54332032142</v>
      </c>
      <c r="S105">
        <f t="shared" ca="1" si="27"/>
        <v>6.1010271660160709E-2</v>
      </c>
    </row>
    <row r="106" spans="1:19" x14ac:dyDescent="0.55000000000000004">
      <c r="A106">
        <f t="shared" ca="1" si="14"/>
        <v>28</v>
      </c>
      <c r="B106" s="2" cm="1">
        <f t="array" aca="1" ref="B106" ca="1">INDIRECT("Tabelle1!A"&amp;RANDBETWEEN(23,26))</f>
        <v>26</v>
      </c>
      <c r="C106" s="2" cm="1">
        <f t="array" aca="1" ref="C106" ca="1">INDIRECT("Tabelle1!B"&amp;RANDBETWEEN(23,28))</f>
        <v>70</v>
      </c>
      <c r="D106" s="2" cm="1">
        <f t="array" aca="1" ref="D106" ca="1">INDIRECT("Tabelle1!C"&amp;RANDBETWEEN(23,26))</f>
        <v>70</v>
      </c>
      <c r="E106">
        <v>-189390.22083941381</v>
      </c>
      <c r="F106">
        <f t="shared" ca="1" si="15"/>
        <v>0.73472370240275031</v>
      </c>
      <c r="G106">
        <f t="shared" si="16"/>
        <v>189390.22083941381</v>
      </c>
      <c r="H106">
        <f t="shared" ca="1" si="17"/>
        <v>139149.48425400862</v>
      </c>
      <c r="I106">
        <f t="shared" ca="1" si="18"/>
        <v>2.6527629759724971E-2</v>
      </c>
      <c r="J106">
        <f t="shared" ca="1" si="19"/>
        <v>5024.0736585405184</v>
      </c>
      <c r="K106">
        <f t="shared" ca="1" si="20"/>
        <v>0</v>
      </c>
      <c r="L106">
        <f t="shared" ca="1" si="21"/>
        <v>0</v>
      </c>
      <c r="M106">
        <f t="shared" ca="1" si="22"/>
        <v>0</v>
      </c>
      <c r="N106">
        <f ca="1">IF(AND(C106="hoch",A106&lt;40),0.8*[1]Tabelle1!$D$23,IF(AND(C106="hoch",A106&gt;=40),1.3*[1]Tabelle1!$D$23,IF(AND(C106="mittel",A106&lt;40),0.8*[1]Tabelle1!$D$24,IF(AND(C106="mittel",A106&gt;=40),1.3*[1]Tabelle1!$D$24,IF(AND(C106="tief",A106&lt;40),0.8*[1]Tabelle1!$D$25,IF(AND(C106="tief",A106&gt;=40),1.4*[1]Tabelle1!$D$25,0))))))</f>
        <v>0</v>
      </c>
      <c r="O106">
        <f t="shared" ca="1" si="23"/>
        <v>4.1878581717496921E-2</v>
      </c>
      <c r="P106">
        <f t="shared" ca="1" si="24"/>
        <v>0</v>
      </c>
      <c r="Q106">
        <f t="shared" ca="1" si="25"/>
        <v>0</v>
      </c>
      <c r="R106">
        <f t="shared" ca="1" si="26"/>
        <v>1588506.9467013725</v>
      </c>
      <c r="S106">
        <f t="shared" ca="1" si="27"/>
        <v>0.7942534733506863</v>
      </c>
    </row>
    <row r="107" spans="1:19" x14ac:dyDescent="0.55000000000000004">
      <c r="A107">
        <f t="shared" ca="1" si="14"/>
        <v>46</v>
      </c>
      <c r="B107" s="2" cm="1">
        <f t="array" aca="1" ref="B107" ca="1">INDIRECT("Tabelle1!A"&amp;RANDBETWEEN(23,26))</f>
        <v>26</v>
      </c>
      <c r="C107" s="2" cm="1">
        <f t="array" aca="1" ref="C107" ca="1">INDIRECT("Tabelle1!B"&amp;RANDBETWEEN(23,28))</f>
        <v>40</v>
      </c>
      <c r="D107" s="2" cm="1">
        <f t="array" aca="1" ref="D107" ca="1">INDIRECT("Tabelle1!C"&amp;RANDBETWEEN(23,26))</f>
        <v>70</v>
      </c>
      <c r="E107">
        <v>-188755.50722441403</v>
      </c>
      <c r="F107">
        <f t="shared" ca="1" si="15"/>
        <v>0.45376440566612652</v>
      </c>
      <c r="G107">
        <f t="shared" si="16"/>
        <v>188755.50722441403</v>
      </c>
      <c r="H107">
        <f t="shared" ca="1" si="17"/>
        <v>85650.530551894481</v>
      </c>
      <c r="I107">
        <f t="shared" ca="1" si="18"/>
        <v>5.4623559433387349E-2</v>
      </c>
      <c r="J107">
        <f t="shared" ca="1" si="19"/>
        <v>10310.497667251955</v>
      </c>
      <c r="K107">
        <f t="shared" ca="1" si="20"/>
        <v>40000</v>
      </c>
      <c r="L107">
        <f t="shared" ca="1" si="21"/>
        <v>0</v>
      </c>
      <c r="M107">
        <f t="shared" ca="1" si="22"/>
        <v>0</v>
      </c>
      <c r="N107">
        <f ca="1">IF(AND(C107="hoch",A107&lt;40),0.8*[1]Tabelle1!$D$23,IF(AND(C107="hoch",A107&gt;=40),1.3*[1]Tabelle1!$D$23,IF(AND(C107="mittel",A107&lt;40),0.8*[1]Tabelle1!$D$24,IF(AND(C107="mittel",A107&gt;=40),1.3*[1]Tabelle1!$D$24,IF(AND(C107="tief",A107&lt;40),0.8*[1]Tabelle1!$D$25,IF(AND(C107="tief",A107&gt;=40),1.4*[1]Tabelle1!$D$25,0))))))</f>
        <v>0</v>
      </c>
      <c r="O107">
        <f t="shared" ca="1" si="23"/>
        <v>0.58823769128803705</v>
      </c>
      <c r="P107">
        <f t="shared" ca="1" si="24"/>
        <v>0</v>
      </c>
      <c r="Q107">
        <f t="shared" ca="1" si="25"/>
        <v>0</v>
      </c>
      <c r="R107">
        <f t="shared" ca="1" si="26"/>
        <v>1437460.331005146</v>
      </c>
      <c r="S107">
        <f t="shared" ca="1" si="27"/>
        <v>0.71873016550257307</v>
      </c>
    </row>
    <row r="108" spans="1:19" x14ac:dyDescent="0.55000000000000004">
      <c r="A108">
        <f t="shared" ca="1" si="14"/>
        <v>85</v>
      </c>
      <c r="B108" s="2" cm="1">
        <f t="array" aca="1" ref="B108" ca="1">INDIRECT("Tabelle1!A"&amp;RANDBETWEEN(23,26))</f>
        <v>40</v>
      </c>
      <c r="C108" s="2" cm="1">
        <f t="array" aca="1" ref="C108" ca="1">INDIRECT("Tabelle1!B"&amp;RANDBETWEEN(23,28))</f>
        <v>70</v>
      </c>
      <c r="D108" s="2" cm="1">
        <f t="array" aca="1" ref="D108" ca="1">INDIRECT("Tabelle1!C"&amp;RANDBETWEEN(23,26))</f>
        <v>70</v>
      </c>
      <c r="E108">
        <v>-188350.66839528736</v>
      </c>
      <c r="F108">
        <f t="shared" ca="1" si="15"/>
        <v>5.2520606977663142E-2</v>
      </c>
      <c r="G108">
        <f t="shared" si="16"/>
        <v>188350.66839528736</v>
      </c>
      <c r="H108">
        <f t="shared" ca="1" si="17"/>
        <v>9892.2914287690455</v>
      </c>
      <c r="I108">
        <f t="shared" ca="1" si="18"/>
        <v>9.4747939302233686E-2</v>
      </c>
      <c r="J108">
        <f t="shared" ca="1" si="19"/>
        <v>17845.83769665183</v>
      </c>
      <c r="K108">
        <f t="shared" ca="1" si="20"/>
        <v>130000</v>
      </c>
      <c r="L108">
        <f t="shared" ca="1" si="21"/>
        <v>0</v>
      </c>
      <c r="M108">
        <f t="shared" ca="1" si="22"/>
        <v>0</v>
      </c>
      <c r="N108">
        <f ca="1">IF(AND(C108="hoch",A108&lt;40),0.8*[1]Tabelle1!$D$23,IF(AND(C108="hoch",A108&gt;=40),1.3*[1]Tabelle1!$D$23,IF(AND(C108="mittel",A108&lt;40),0.8*[1]Tabelle1!$D$24,IF(AND(C108="mittel",A108&gt;=40),1.3*[1]Tabelle1!$D$24,IF(AND(C108="tief",A108&lt;40),0.8*[1]Tabelle1!$D$25,IF(AND(C108="tief",A108&gt;=40),1.4*[1]Tabelle1!$D$25,0))))))</f>
        <v>0</v>
      </c>
      <c r="O108">
        <f t="shared" ca="1" si="23"/>
        <v>0.13173668662679383</v>
      </c>
      <c r="P108">
        <f t="shared" ca="1" si="24"/>
        <v>0</v>
      </c>
      <c r="Q108">
        <f t="shared" ca="1" si="25"/>
        <v>0</v>
      </c>
      <c r="R108">
        <f t="shared" ca="1" si="26"/>
        <v>1304155.6249109565</v>
      </c>
      <c r="S108">
        <f t="shared" ca="1" si="27"/>
        <v>0.65207781245547825</v>
      </c>
    </row>
    <row r="109" spans="1:19" x14ac:dyDescent="0.55000000000000004">
      <c r="A109">
        <f t="shared" ca="1" si="14"/>
        <v>37</v>
      </c>
      <c r="B109" s="2" cm="1">
        <f t="array" aca="1" ref="B109" ca="1">INDIRECT("Tabelle1!A"&amp;RANDBETWEEN(23,26))</f>
        <v>41</v>
      </c>
      <c r="C109" s="2" cm="1">
        <f t="array" aca="1" ref="C109" ca="1">INDIRECT("Tabelle1!B"&amp;RANDBETWEEN(23,28))</f>
        <v>70</v>
      </c>
      <c r="D109" s="2" cm="1">
        <f t="array" aca="1" ref="D109" ca="1">INDIRECT("Tabelle1!C"&amp;RANDBETWEEN(23,26))</f>
        <v>70</v>
      </c>
      <c r="E109">
        <v>-187571.00406219251</v>
      </c>
      <c r="F109">
        <f t="shared" ca="1" si="15"/>
        <v>0.4099333464495557</v>
      </c>
      <c r="G109">
        <f t="shared" si="16"/>
        <v>187571.00406219251</v>
      </c>
      <c r="H109">
        <f t="shared" ca="1" si="17"/>
        <v>76891.609392117782</v>
      </c>
      <c r="I109">
        <f t="shared" ca="1" si="18"/>
        <v>5.9006665355044431E-2</v>
      </c>
      <c r="J109">
        <f t="shared" ca="1" si="19"/>
        <v>11067.939467007473</v>
      </c>
      <c r="K109">
        <f t="shared" ca="1" si="20"/>
        <v>20000</v>
      </c>
      <c r="L109">
        <f t="shared" ca="1" si="21"/>
        <v>0</v>
      </c>
      <c r="M109">
        <f t="shared" ca="1" si="22"/>
        <v>0</v>
      </c>
      <c r="N109">
        <f ca="1">IF(AND(C109="hoch",A109&lt;40),0.8*[1]Tabelle1!$D$23,IF(AND(C109="hoch",A109&gt;=40),1.3*[1]Tabelle1!$D$23,IF(AND(C109="mittel",A109&lt;40),0.8*[1]Tabelle1!$D$24,IF(AND(C109="mittel",A109&gt;=40),1.3*[1]Tabelle1!$D$24,IF(AND(C109="tief",A109&lt;40),0.8*[1]Tabelle1!$D$25,IF(AND(C109="tief",A109&gt;=40),1.4*[1]Tabelle1!$D$25,0))))))</f>
        <v>0</v>
      </c>
      <c r="O109">
        <f t="shared" ca="1" si="23"/>
        <v>0.46848191509035331</v>
      </c>
      <c r="P109">
        <f t="shared" ca="1" si="24"/>
        <v>0</v>
      </c>
      <c r="Q109">
        <f t="shared" ca="1" si="25"/>
        <v>0</v>
      </c>
      <c r="R109">
        <f t="shared" ca="1" si="26"/>
        <v>319196.77568104787</v>
      </c>
      <c r="S109">
        <f t="shared" ca="1" si="27"/>
        <v>0.15959838784052394</v>
      </c>
    </row>
    <row r="110" spans="1:19" x14ac:dyDescent="0.55000000000000004">
      <c r="A110">
        <f t="shared" ca="1" si="14"/>
        <v>75</v>
      </c>
      <c r="B110" s="2" cm="1">
        <f t="array" aca="1" ref="B110" ca="1">INDIRECT("Tabelle1!A"&amp;RANDBETWEEN(23,26))</f>
        <v>41</v>
      </c>
      <c r="C110" s="2" cm="1">
        <f t="array" aca="1" ref="C110" ca="1">INDIRECT("Tabelle1!B"&amp;RANDBETWEEN(23,28))</f>
        <v>40</v>
      </c>
      <c r="D110" s="2" cm="1">
        <f t="array" aca="1" ref="D110" ca="1">INDIRECT("Tabelle1!C"&amp;RANDBETWEEN(23,26))</f>
        <v>70</v>
      </c>
      <c r="E110">
        <v>-186746.31974135991</v>
      </c>
      <c r="F110">
        <f t="shared" ca="1" si="15"/>
        <v>0.4545530151392051</v>
      </c>
      <c r="G110">
        <f t="shared" si="16"/>
        <v>186746.31974135991</v>
      </c>
      <c r="H110">
        <f t="shared" ca="1" si="17"/>
        <v>84886.10270458521</v>
      </c>
      <c r="I110">
        <f t="shared" ca="1" si="18"/>
        <v>5.4544698486079492E-2</v>
      </c>
      <c r="J110">
        <f t="shared" ca="1" si="19"/>
        <v>10186.02170367747</v>
      </c>
      <c r="K110">
        <f t="shared" ca="1" si="20"/>
        <v>130000</v>
      </c>
      <c r="L110">
        <f t="shared" ca="1" si="21"/>
        <v>0</v>
      </c>
      <c r="M110">
        <f t="shared" ca="1" si="22"/>
        <v>0</v>
      </c>
      <c r="N110">
        <f ca="1">IF(AND(C110="hoch",A110&lt;40),0.8*[1]Tabelle1!$D$23,IF(AND(C110="hoch",A110&gt;=40),1.3*[1]Tabelle1!$D$23,IF(AND(C110="mittel",A110&lt;40),0.8*[1]Tabelle1!$D$24,IF(AND(C110="mittel",A110&gt;=40),1.3*[1]Tabelle1!$D$24,IF(AND(C110="tief",A110&lt;40),0.8*[1]Tabelle1!$D$25,IF(AND(C110="tief",A110&gt;=40),1.4*[1]Tabelle1!$D$25,0))))))</f>
        <v>0</v>
      </c>
      <c r="O110">
        <f t="shared" ca="1" si="23"/>
        <v>0.34650631469475168</v>
      </c>
      <c r="P110">
        <f t="shared" ca="1" si="24"/>
        <v>0</v>
      </c>
      <c r="Q110">
        <f t="shared" ca="1" si="25"/>
        <v>0</v>
      </c>
      <c r="R110">
        <f t="shared" ca="1" si="26"/>
        <v>1527159.968320675</v>
      </c>
      <c r="S110">
        <f t="shared" ca="1" si="27"/>
        <v>0.76357998416033745</v>
      </c>
    </row>
    <row r="111" spans="1:19" x14ac:dyDescent="0.55000000000000004">
      <c r="A111">
        <f t="shared" ca="1" si="14"/>
        <v>78</v>
      </c>
      <c r="B111" s="2" cm="1">
        <f t="array" aca="1" ref="B111" ca="1">INDIRECT("Tabelle1!A"&amp;RANDBETWEEN(23,26))</f>
        <v>40</v>
      </c>
      <c r="C111" s="2" cm="1">
        <f t="array" aca="1" ref="C111" ca="1">INDIRECT("Tabelle1!B"&amp;RANDBETWEEN(23,28))</f>
        <v>40</v>
      </c>
      <c r="D111" s="2" cm="1">
        <f t="array" aca="1" ref="D111" ca="1">INDIRECT("Tabelle1!C"&amp;RANDBETWEEN(23,26))</f>
        <v>40</v>
      </c>
      <c r="E111">
        <v>-185902.53603179008</v>
      </c>
      <c r="F111">
        <f t="shared" ca="1" si="15"/>
        <v>0.60399993173236732</v>
      </c>
      <c r="G111">
        <f t="shared" si="16"/>
        <v>185902.53603179008</v>
      </c>
      <c r="H111">
        <f t="shared" ca="1" si="17"/>
        <v>112285.11907207516</v>
      </c>
      <c r="I111">
        <f t="shared" ca="1" si="18"/>
        <v>3.9600006826763269E-2</v>
      </c>
      <c r="J111">
        <f t="shared" ca="1" si="19"/>
        <v>7361.7416959714919</v>
      </c>
      <c r="K111">
        <f t="shared" ca="1" si="20"/>
        <v>130000</v>
      </c>
      <c r="L111">
        <f t="shared" ca="1" si="21"/>
        <v>0</v>
      </c>
      <c r="M111">
        <f t="shared" ca="1" si="22"/>
        <v>0</v>
      </c>
      <c r="N111">
        <f ca="1">IF(AND(C111="hoch",A111&lt;40),0.8*[1]Tabelle1!$D$23,IF(AND(C111="hoch",A111&gt;=40),1.3*[1]Tabelle1!$D$23,IF(AND(C111="mittel",A111&lt;40),0.8*[1]Tabelle1!$D$24,IF(AND(C111="mittel",A111&gt;=40),1.3*[1]Tabelle1!$D$24,IF(AND(C111="tief",A111&lt;40),0.8*[1]Tabelle1!$D$25,IF(AND(C111="tief",A111&gt;=40),1.4*[1]Tabelle1!$D$25,0))))))</f>
        <v>0</v>
      </c>
      <c r="O111">
        <f t="shared" ca="1" si="23"/>
        <v>0.50757078679795387</v>
      </c>
      <c r="P111">
        <f t="shared" ca="1" si="24"/>
        <v>0</v>
      </c>
      <c r="Q111">
        <f t="shared" ca="1" si="25"/>
        <v>0</v>
      </c>
      <c r="R111">
        <f t="shared" ca="1" si="26"/>
        <v>1887220.4965337634</v>
      </c>
      <c r="S111">
        <f t="shared" ca="1" si="27"/>
        <v>0.94361024826688167</v>
      </c>
    </row>
    <row r="112" spans="1:19" x14ac:dyDescent="0.55000000000000004">
      <c r="A112">
        <f t="shared" ca="1" si="14"/>
        <v>69</v>
      </c>
      <c r="B112" s="2" cm="1">
        <f t="array" aca="1" ref="B112" ca="1">INDIRECT("Tabelle1!A"&amp;RANDBETWEEN(23,26))</f>
        <v>40</v>
      </c>
      <c r="C112" s="2" cm="1">
        <f t="array" aca="1" ref="C112" ca="1">INDIRECT("Tabelle1!B"&amp;RANDBETWEEN(23,28))</f>
        <v>26</v>
      </c>
      <c r="D112" s="2" cm="1">
        <f t="array" aca="1" ref="D112" ca="1">INDIRECT("Tabelle1!C"&amp;RANDBETWEEN(23,26))</f>
        <v>40</v>
      </c>
      <c r="E112">
        <v>-184843.20207790006</v>
      </c>
      <c r="F112">
        <f t="shared" ca="1" si="15"/>
        <v>0.81797393664568552</v>
      </c>
      <c r="G112">
        <f t="shared" si="16"/>
        <v>184843.20207790006</v>
      </c>
      <c r="H112">
        <f t="shared" ca="1" si="17"/>
        <v>151196.92166585388</v>
      </c>
      <c r="I112">
        <f t="shared" ca="1" si="18"/>
        <v>1.820260633543145E-2</v>
      </c>
      <c r="J112">
        <f t="shared" ca="1" si="19"/>
        <v>3364.6280412046194</v>
      </c>
      <c r="K112">
        <f t="shared" ca="1" si="20"/>
        <v>100000</v>
      </c>
      <c r="L112">
        <f t="shared" ca="1" si="21"/>
        <v>0</v>
      </c>
      <c r="M112">
        <f t="shared" ca="1" si="22"/>
        <v>0</v>
      </c>
      <c r="N112">
        <f ca="1">IF(AND(C112="hoch",A112&lt;40),0.8*[1]Tabelle1!$D$23,IF(AND(C112="hoch",A112&gt;=40),1.3*[1]Tabelle1!$D$23,IF(AND(C112="mittel",A112&lt;40),0.8*[1]Tabelle1!$D$24,IF(AND(C112="mittel",A112&gt;=40),1.3*[1]Tabelle1!$D$24,IF(AND(C112="tief",A112&lt;40),0.8*[1]Tabelle1!$D$25,IF(AND(C112="tief",A112&gt;=40),1.4*[1]Tabelle1!$D$25,0))))))</f>
        <v>0</v>
      </c>
      <c r="O112">
        <f t="shared" ca="1" si="23"/>
        <v>0.83179261764354928</v>
      </c>
      <c r="P112">
        <f t="shared" ca="1" si="24"/>
        <v>0</v>
      </c>
      <c r="Q112">
        <f t="shared" ca="1" si="25"/>
        <v>0</v>
      </c>
      <c r="R112">
        <f t="shared" ca="1" si="26"/>
        <v>1387987.6607992002</v>
      </c>
      <c r="S112">
        <f t="shared" ca="1" si="27"/>
        <v>0.69399383039960005</v>
      </c>
    </row>
    <row r="113" spans="1:19" x14ac:dyDescent="0.55000000000000004">
      <c r="A113">
        <f t="shared" ca="1" si="14"/>
        <v>66</v>
      </c>
      <c r="B113" s="2" cm="1">
        <f t="array" aca="1" ref="B113" ca="1">INDIRECT("Tabelle1!A"&amp;RANDBETWEEN(23,26))</f>
        <v>70</v>
      </c>
      <c r="C113" s="2" cm="1">
        <f t="array" aca="1" ref="C113" ca="1">INDIRECT("Tabelle1!B"&amp;RANDBETWEEN(23,28))</f>
        <v>40</v>
      </c>
      <c r="D113" s="2" cm="1">
        <f t="array" aca="1" ref="D113" ca="1">INDIRECT("Tabelle1!C"&amp;RANDBETWEEN(23,26))</f>
        <v>70</v>
      </c>
      <c r="E113">
        <v>-184745.31771062175</v>
      </c>
      <c r="F113">
        <f t="shared" ca="1" si="15"/>
        <v>0.25698066663652563</v>
      </c>
      <c r="G113">
        <f t="shared" si="16"/>
        <v>184745.31771062175</v>
      </c>
      <c r="H113">
        <f t="shared" ca="1" si="17"/>
        <v>47475.974903252303</v>
      </c>
      <c r="I113">
        <f t="shared" ca="1" si="18"/>
        <v>7.4301933336347437E-2</v>
      </c>
      <c r="J113">
        <f t="shared" ca="1" si="19"/>
        <v>13726.934280736945</v>
      </c>
      <c r="K113">
        <f t="shared" ca="1" si="20"/>
        <v>100000</v>
      </c>
      <c r="L113">
        <f t="shared" ca="1" si="21"/>
        <v>0</v>
      </c>
      <c r="M113">
        <f t="shared" ca="1" si="22"/>
        <v>0</v>
      </c>
      <c r="N113">
        <f ca="1">IF(AND(C113="hoch",A113&lt;40),0.8*[1]Tabelle1!$D$23,IF(AND(C113="hoch",A113&gt;=40),1.3*[1]Tabelle1!$D$23,IF(AND(C113="mittel",A113&lt;40),0.8*[1]Tabelle1!$D$24,IF(AND(C113="mittel",A113&gt;=40),1.3*[1]Tabelle1!$D$24,IF(AND(C113="tief",A113&lt;40),0.8*[1]Tabelle1!$D$25,IF(AND(C113="tief",A113&gt;=40),1.4*[1]Tabelle1!$D$25,0))))))</f>
        <v>0</v>
      </c>
      <c r="O113">
        <f t="shared" ca="1" si="23"/>
        <v>0.91401088642485528</v>
      </c>
      <c r="P113">
        <f t="shared" ca="1" si="24"/>
        <v>0</v>
      </c>
      <c r="Q113">
        <f t="shared" ca="1" si="25"/>
        <v>0</v>
      </c>
      <c r="R113">
        <f t="shared" ca="1" si="26"/>
        <v>697574.89384535234</v>
      </c>
      <c r="S113">
        <f t="shared" ca="1" si="27"/>
        <v>0.34878744692267616</v>
      </c>
    </row>
    <row r="114" spans="1:19" x14ac:dyDescent="0.55000000000000004">
      <c r="A114">
        <f t="shared" ca="1" si="14"/>
        <v>26</v>
      </c>
      <c r="B114" s="2" cm="1">
        <f t="array" aca="1" ref="B114" ca="1">INDIRECT("Tabelle1!A"&amp;RANDBETWEEN(23,26))</f>
        <v>70</v>
      </c>
      <c r="C114" s="2" cm="1">
        <f t="array" aca="1" ref="C114" ca="1">INDIRECT("Tabelle1!B"&amp;RANDBETWEEN(23,28))</f>
        <v>70</v>
      </c>
      <c r="D114" s="2" cm="1">
        <f t="array" aca="1" ref="D114" ca="1">INDIRECT("Tabelle1!C"&amp;RANDBETWEEN(23,26))</f>
        <v>70</v>
      </c>
      <c r="E114">
        <v>-184280.79329169123</v>
      </c>
      <c r="F114">
        <f t="shared" ca="1" si="15"/>
        <v>0.30368296419205876</v>
      </c>
      <c r="G114">
        <f t="shared" si="16"/>
        <v>184280.79329169123</v>
      </c>
      <c r="H114">
        <f t="shared" ca="1" si="17"/>
        <v>55962.93755048485</v>
      </c>
      <c r="I114">
        <f t="shared" ca="1" si="18"/>
        <v>6.9631703580794124E-2</v>
      </c>
      <c r="J114">
        <f t="shared" ca="1" si="19"/>
        <v>12831.785574120639</v>
      </c>
      <c r="K114">
        <f t="shared" ca="1" si="20"/>
        <v>0</v>
      </c>
      <c r="L114">
        <f t="shared" ca="1" si="21"/>
        <v>0</v>
      </c>
      <c r="M114">
        <f t="shared" ca="1" si="22"/>
        <v>0</v>
      </c>
      <c r="N114">
        <f ca="1">IF(AND(C114="hoch",A114&lt;40),0.8*[1]Tabelle1!$D$23,IF(AND(C114="hoch",A114&gt;=40),1.3*[1]Tabelle1!$D$23,IF(AND(C114="mittel",A114&lt;40),0.8*[1]Tabelle1!$D$24,IF(AND(C114="mittel",A114&gt;=40),1.3*[1]Tabelle1!$D$24,IF(AND(C114="tief",A114&lt;40),0.8*[1]Tabelle1!$D$25,IF(AND(C114="tief",A114&gt;=40),1.4*[1]Tabelle1!$D$25,0))))))</f>
        <v>0</v>
      </c>
      <c r="O114">
        <f t="shared" ca="1" si="23"/>
        <v>0.75583831758718956</v>
      </c>
      <c r="P114">
        <f t="shared" ca="1" si="24"/>
        <v>0</v>
      </c>
      <c r="Q114">
        <f t="shared" ca="1" si="25"/>
        <v>0</v>
      </c>
      <c r="R114">
        <f t="shared" ca="1" si="26"/>
        <v>584586.38991918229</v>
      </c>
      <c r="S114">
        <f t="shared" ca="1" si="27"/>
        <v>0.29229319495959116</v>
      </c>
    </row>
    <row r="115" spans="1:19" x14ac:dyDescent="0.55000000000000004">
      <c r="A115">
        <f t="shared" ca="1" si="14"/>
        <v>51</v>
      </c>
      <c r="B115" s="2" cm="1">
        <f t="array" aca="1" ref="B115" ca="1">INDIRECT("Tabelle1!A"&amp;RANDBETWEEN(23,26))</f>
        <v>40</v>
      </c>
      <c r="C115" s="2" cm="1">
        <f t="array" aca="1" ref="C115" ca="1">INDIRECT("Tabelle1!B"&amp;RANDBETWEEN(23,28))</f>
        <v>40</v>
      </c>
      <c r="D115" s="2" cm="1">
        <f t="array" aca="1" ref="D115" ca="1">INDIRECT("Tabelle1!C"&amp;RANDBETWEEN(23,26))</f>
        <v>70</v>
      </c>
      <c r="E115">
        <v>-183648.12603977043</v>
      </c>
      <c r="F115">
        <f t="shared" ca="1" si="15"/>
        <v>0.91137012718292121</v>
      </c>
      <c r="G115">
        <f t="shared" si="16"/>
        <v>183648.12603977043</v>
      </c>
      <c r="H115">
        <f t="shared" ca="1" si="17"/>
        <v>167371.41598577073</v>
      </c>
      <c r="I115">
        <f t="shared" ca="1" si="18"/>
        <v>8.8629872817078802E-3</v>
      </c>
      <c r="J115">
        <f t="shared" ca="1" si="19"/>
        <v>1627.6710053999711</v>
      </c>
      <c r="K115">
        <f t="shared" ca="1" si="20"/>
        <v>80000</v>
      </c>
      <c r="L115">
        <f t="shared" ca="1" si="21"/>
        <v>0</v>
      </c>
      <c r="M115">
        <f t="shared" ca="1" si="22"/>
        <v>0</v>
      </c>
      <c r="N115">
        <f ca="1">IF(AND(C115="hoch",A115&lt;40),0.8*[1]Tabelle1!$D$23,IF(AND(C115="hoch",A115&gt;=40),1.3*[1]Tabelle1!$D$23,IF(AND(C115="mittel",A115&lt;40),0.8*[1]Tabelle1!$D$24,IF(AND(C115="mittel",A115&gt;=40),1.3*[1]Tabelle1!$D$24,IF(AND(C115="tief",A115&lt;40),0.8*[1]Tabelle1!$D$25,IF(AND(C115="tief",A115&gt;=40),1.4*[1]Tabelle1!$D$25,0))))))</f>
        <v>0</v>
      </c>
      <c r="O115">
        <f t="shared" ca="1" si="23"/>
        <v>0.35028758275866412</v>
      </c>
      <c r="P115">
        <f t="shared" ca="1" si="24"/>
        <v>0</v>
      </c>
      <c r="Q115">
        <f t="shared" ca="1" si="25"/>
        <v>0</v>
      </c>
      <c r="R115">
        <f t="shared" ca="1" si="26"/>
        <v>56550.170259584091</v>
      </c>
      <c r="S115">
        <f t="shared" ca="1" si="27"/>
        <v>2.8275085129792044E-2</v>
      </c>
    </row>
    <row r="116" spans="1:19" x14ac:dyDescent="0.55000000000000004">
      <c r="A116">
        <f t="shared" ca="1" si="14"/>
        <v>74</v>
      </c>
      <c r="B116" s="2" cm="1">
        <f t="array" aca="1" ref="B116" ca="1">INDIRECT("Tabelle1!A"&amp;RANDBETWEEN(23,26))</f>
        <v>41</v>
      </c>
      <c r="C116" s="2" cm="1">
        <f t="array" aca="1" ref="C116" ca="1">INDIRECT("Tabelle1!B"&amp;RANDBETWEEN(23,28))</f>
        <v>70</v>
      </c>
      <c r="D116" s="2" cm="1">
        <f t="array" aca="1" ref="D116" ca="1">INDIRECT("Tabelle1!C"&amp;RANDBETWEEN(23,26))</f>
        <v>70</v>
      </c>
      <c r="E116">
        <v>-182415.87440570584</v>
      </c>
      <c r="F116">
        <f t="shared" ca="1" si="15"/>
        <v>0.14466924593227837</v>
      </c>
      <c r="G116">
        <f t="shared" si="16"/>
        <v>182415.87440570584</v>
      </c>
      <c r="H116">
        <f t="shared" ca="1" si="17"/>
        <v>26389.96699635066</v>
      </c>
      <c r="I116">
        <f t="shared" ca="1" si="18"/>
        <v>8.5533075406772172E-2</v>
      </c>
      <c r="J116">
        <f t="shared" ca="1" si="19"/>
        <v>15602.590740935519</v>
      </c>
      <c r="K116">
        <f t="shared" ca="1" si="20"/>
        <v>130000</v>
      </c>
      <c r="L116">
        <f t="shared" ca="1" si="21"/>
        <v>0</v>
      </c>
      <c r="M116">
        <f t="shared" ca="1" si="22"/>
        <v>0</v>
      </c>
      <c r="N116">
        <f ca="1">IF(AND(C116="hoch",A116&lt;40),0.8*[1]Tabelle1!$D$23,IF(AND(C116="hoch",A116&gt;=40),1.3*[1]Tabelle1!$D$23,IF(AND(C116="mittel",A116&lt;40),0.8*[1]Tabelle1!$D$24,IF(AND(C116="mittel",A116&gt;=40),1.3*[1]Tabelle1!$D$24,IF(AND(C116="tief",A116&lt;40),0.8*[1]Tabelle1!$D$25,IF(AND(C116="tief",A116&gt;=40),1.4*[1]Tabelle1!$D$25,0))))))</f>
        <v>0</v>
      </c>
      <c r="O116">
        <f t="shared" ca="1" si="23"/>
        <v>8.4044161582279786E-2</v>
      </c>
      <c r="P116">
        <f t="shared" ca="1" si="24"/>
        <v>0</v>
      </c>
      <c r="Q116">
        <f t="shared" ca="1" si="25"/>
        <v>0</v>
      </c>
      <c r="R116">
        <f t="shared" ca="1" si="26"/>
        <v>1001504.319403999</v>
      </c>
      <c r="S116">
        <f t="shared" ca="1" si="27"/>
        <v>0.50075215970199949</v>
      </c>
    </row>
    <row r="117" spans="1:19" x14ac:dyDescent="0.55000000000000004">
      <c r="A117">
        <f t="shared" ca="1" si="14"/>
        <v>88</v>
      </c>
      <c r="B117" s="2" cm="1">
        <f t="array" aca="1" ref="B117" ca="1">INDIRECT("Tabelle1!A"&amp;RANDBETWEEN(23,26))</f>
        <v>40</v>
      </c>
      <c r="C117" s="2" cm="1">
        <f t="array" aca="1" ref="C117" ca="1">INDIRECT("Tabelle1!B"&amp;RANDBETWEEN(23,28))</f>
        <v>40</v>
      </c>
      <c r="D117" s="2" cm="1">
        <f t="array" aca="1" ref="D117" ca="1">INDIRECT("Tabelle1!C"&amp;RANDBETWEEN(23,26))</f>
        <v>70</v>
      </c>
      <c r="E117">
        <v>-182367.78487334959</v>
      </c>
      <c r="F117">
        <f t="shared" ca="1" si="15"/>
        <v>0.77707457308045647</v>
      </c>
      <c r="G117">
        <f t="shared" si="16"/>
        <v>182367.78487334959</v>
      </c>
      <c r="H117">
        <f t="shared" ca="1" si="17"/>
        <v>141713.36857408666</v>
      </c>
      <c r="I117">
        <f t="shared" ca="1" si="18"/>
        <v>2.2292542691954353E-2</v>
      </c>
      <c r="J117">
        <f t="shared" ca="1" si="19"/>
        <v>4065.441629926293</v>
      </c>
      <c r="K117">
        <f t="shared" ca="1" si="20"/>
        <v>130000</v>
      </c>
      <c r="L117">
        <f t="shared" ca="1" si="21"/>
        <v>0</v>
      </c>
      <c r="M117">
        <f t="shared" ca="1" si="22"/>
        <v>0</v>
      </c>
      <c r="N117">
        <f ca="1">IF(AND(C117="hoch",A117&lt;40),0.8*[1]Tabelle1!$D$23,IF(AND(C117="hoch",A117&gt;=40),1.3*[1]Tabelle1!$D$23,IF(AND(C117="mittel",A117&lt;40),0.8*[1]Tabelle1!$D$24,IF(AND(C117="mittel",A117&gt;=40),1.3*[1]Tabelle1!$D$24,IF(AND(C117="tief",A117&lt;40),0.8*[1]Tabelle1!$D$25,IF(AND(C117="tief",A117&gt;=40),1.4*[1]Tabelle1!$D$25,0))))))</f>
        <v>0</v>
      </c>
      <c r="O117">
        <f t="shared" ca="1" si="23"/>
        <v>0.95690689807476792</v>
      </c>
      <c r="P117">
        <f t="shared" ca="1" si="24"/>
        <v>0</v>
      </c>
      <c r="Q117">
        <f t="shared" ca="1" si="25"/>
        <v>0</v>
      </c>
      <c r="R117">
        <f t="shared" ca="1" si="26"/>
        <v>624032.9008438281</v>
      </c>
      <c r="S117">
        <f t="shared" ca="1" si="27"/>
        <v>0.31201645042191406</v>
      </c>
    </row>
    <row r="118" spans="1:19" x14ac:dyDescent="0.55000000000000004">
      <c r="A118">
        <f t="shared" ca="1" si="14"/>
        <v>40</v>
      </c>
      <c r="B118" s="2" cm="1">
        <f t="array" aca="1" ref="B118" ca="1">INDIRECT("Tabelle1!A"&amp;RANDBETWEEN(23,26))</f>
        <v>26</v>
      </c>
      <c r="C118" s="2" cm="1">
        <f t="array" aca="1" ref="C118" ca="1">INDIRECT("Tabelle1!B"&amp;RANDBETWEEN(23,28))</f>
        <v>70</v>
      </c>
      <c r="D118" s="2" cm="1">
        <f t="array" aca="1" ref="D118" ca="1">INDIRECT("Tabelle1!C"&amp;RANDBETWEEN(23,26))</f>
        <v>40</v>
      </c>
      <c r="E118">
        <v>-182319.69534099335</v>
      </c>
      <c r="F118">
        <f t="shared" ca="1" si="15"/>
        <v>0.33800069743735461</v>
      </c>
      <c r="G118">
        <f t="shared" si="16"/>
        <v>182319.69534099335</v>
      </c>
      <c r="H118">
        <f t="shared" ca="1" si="17"/>
        <v>61624.184181821765</v>
      </c>
      <c r="I118">
        <f t="shared" ca="1" si="18"/>
        <v>6.6199930256264541E-2</v>
      </c>
      <c r="J118">
        <f t="shared" ca="1" si="19"/>
        <v>12069.551115917158</v>
      </c>
      <c r="K118">
        <f t="shared" ca="1" si="20"/>
        <v>40000</v>
      </c>
      <c r="L118">
        <f t="shared" ca="1" si="21"/>
        <v>0</v>
      </c>
      <c r="M118">
        <f t="shared" ca="1" si="22"/>
        <v>0</v>
      </c>
      <c r="N118">
        <f ca="1">IF(AND(C118="hoch",A118&lt;40),0.8*[1]Tabelle1!$D$23,IF(AND(C118="hoch",A118&gt;=40),1.3*[1]Tabelle1!$D$23,IF(AND(C118="mittel",A118&lt;40),0.8*[1]Tabelle1!$D$24,IF(AND(C118="mittel",A118&gt;=40),1.3*[1]Tabelle1!$D$24,IF(AND(C118="tief",A118&lt;40),0.8*[1]Tabelle1!$D$25,IF(AND(C118="tief",A118&gt;=40),1.4*[1]Tabelle1!$D$25,0))))))</f>
        <v>0</v>
      </c>
      <c r="O118">
        <f t="shared" ca="1" si="23"/>
        <v>0.41024939580621322</v>
      </c>
      <c r="P118">
        <f t="shared" ca="1" si="24"/>
        <v>0</v>
      </c>
      <c r="Q118">
        <f t="shared" ca="1" si="25"/>
        <v>0</v>
      </c>
      <c r="R118">
        <f t="shared" ca="1" si="26"/>
        <v>1663077.8485272103</v>
      </c>
      <c r="S118">
        <f t="shared" ca="1" si="27"/>
        <v>0.83153892426360521</v>
      </c>
    </row>
    <row r="119" spans="1:19" x14ac:dyDescent="0.55000000000000004">
      <c r="A119">
        <f t="shared" ca="1" si="14"/>
        <v>57</v>
      </c>
      <c r="B119" s="2" cm="1">
        <f t="array" aca="1" ref="B119" ca="1">INDIRECT("Tabelle1!A"&amp;RANDBETWEEN(23,26))</f>
        <v>70</v>
      </c>
      <c r="C119" s="2" cm="1">
        <f t="array" aca="1" ref="C119" ca="1">INDIRECT("Tabelle1!B"&amp;RANDBETWEEN(23,28))</f>
        <v>40</v>
      </c>
      <c r="D119" s="2" cm="1">
        <f t="array" aca="1" ref="D119" ca="1">INDIRECT("Tabelle1!C"&amp;RANDBETWEEN(23,26))</f>
        <v>70</v>
      </c>
      <c r="E119">
        <v>-181936.00226368289</v>
      </c>
      <c r="F119">
        <f t="shared" ca="1" si="15"/>
        <v>0.17342664181393364</v>
      </c>
      <c r="G119">
        <f t="shared" si="16"/>
        <v>181936.00226368289</v>
      </c>
      <c r="H119">
        <f t="shared" ca="1" si="17"/>
        <v>31552.549897642752</v>
      </c>
      <c r="I119">
        <f t="shared" ca="1" si="18"/>
        <v>8.2657335818606639E-2</v>
      </c>
      <c r="J119">
        <f t="shared" ca="1" si="19"/>
        <v>15038.345236604015</v>
      </c>
      <c r="K119">
        <f t="shared" ca="1" si="20"/>
        <v>80000</v>
      </c>
      <c r="L119">
        <f t="shared" ca="1" si="21"/>
        <v>0</v>
      </c>
      <c r="M119">
        <f t="shared" ca="1" si="22"/>
        <v>0</v>
      </c>
      <c r="N119">
        <f ca="1">IF(AND(C119="hoch",A119&lt;40),0.8*[1]Tabelle1!$D$23,IF(AND(C119="hoch",A119&gt;=40),1.3*[1]Tabelle1!$D$23,IF(AND(C119="mittel",A119&lt;40),0.8*[1]Tabelle1!$D$24,IF(AND(C119="mittel",A119&gt;=40),1.3*[1]Tabelle1!$D$24,IF(AND(C119="tief",A119&lt;40),0.8*[1]Tabelle1!$D$25,IF(AND(C119="tief",A119&gt;=40),1.4*[1]Tabelle1!$D$25,0))))))</f>
        <v>0</v>
      </c>
      <c r="O119">
        <f t="shared" ca="1" si="23"/>
        <v>0.60867236529298197</v>
      </c>
      <c r="P119">
        <f t="shared" ca="1" si="24"/>
        <v>0</v>
      </c>
      <c r="Q119">
        <f t="shared" ca="1" si="25"/>
        <v>0</v>
      </c>
      <c r="R119">
        <f t="shared" ca="1" si="26"/>
        <v>1813214.4412789103</v>
      </c>
      <c r="S119">
        <f t="shared" ca="1" si="27"/>
        <v>0.90660722063945509</v>
      </c>
    </row>
    <row r="120" spans="1:19" x14ac:dyDescent="0.55000000000000004">
      <c r="A120">
        <f t="shared" ca="1" si="14"/>
        <v>31</v>
      </c>
      <c r="B120" s="2" cm="1">
        <f t="array" aca="1" ref="B120" ca="1">INDIRECT("Tabelle1!A"&amp;RANDBETWEEN(23,26))</f>
        <v>70</v>
      </c>
      <c r="C120" s="2" cm="1">
        <f t="array" aca="1" ref="C120" ca="1">INDIRECT("Tabelle1!B"&amp;RANDBETWEEN(23,28))</f>
        <v>70</v>
      </c>
      <c r="D120" s="2" cm="1">
        <f t="array" aca="1" ref="D120" ca="1">INDIRECT("Tabelle1!C"&amp;RANDBETWEEN(23,26))</f>
        <v>70</v>
      </c>
      <c r="E120">
        <v>-181840.50531999674</v>
      </c>
      <c r="F120">
        <f t="shared" ca="1" si="15"/>
        <v>0.19271072777604925</v>
      </c>
      <c r="G120">
        <f t="shared" si="16"/>
        <v>181840.50531999674</v>
      </c>
      <c r="H120">
        <f t="shared" ca="1" si="17"/>
        <v>35042.616119381128</v>
      </c>
      <c r="I120">
        <f t="shared" ca="1" si="18"/>
        <v>8.072892722239508E-2</v>
      </c>
      <c r="J120">
        <f t="shared" ca="1" si="19"/>
        <v>14679.788920061563</v>
      </c>
      <c r="K120">
        <f t="shared" ca="1" si="20"/>
        <v>20000</v>
      </c>
      <c r="L120">
        <f t="shared" ca="1" si="21"/>
        <v>0</v>
      </c>
      <c r="M120">
        <f t="shared" ca="1" si="22"/>
        <v>0</v>
      </c>
      <c r="N120">
        <f ca="1">IF(AND(C120="hoch",A120&lt;40),0.8*[1]Tabelle1!$D$23,IF(AND(C120="hoch",A120&gt;=40),1.3*[1]Tabelle1!$D$23,IF(AND(C120="mittel",A120&lt;40),0.8*[1]Tabelle1!$D$24,IF(AND(C120="mittel",A120&gt;=40),1.3*[1]Tabelle1!$D$24,IF(AND(C120="tief",A120&lt;40),0.8*[1]Tabelle1!$D$25,IF(AND(C120="tief",A120&gt;=40),1.4*[1]Tabelle1!$D$25,0))))))</f>
        <v>0</v>
      </c>
      <c r="O120">
        <f t="shared" ca="1" si="23"/>
        <v>0.28904968724112479</v>
      </c>
      <c r="P120">
        <f t="shared" ca="1" si="24"/>
        <v>0</v>
      </c>
      <c r="Q120">
        <f t="shared" ca="1" si="25"/>
        <v>0</v>
      </c>
      <c r="R120">
        <f t="shared" ca="1" si="26"/>
        <v>392530.29205254553</v>
      </c>
      <c r="S120">
        <f t="shared" ca="1" si="27"/>
        <v>0.19626514602627276</v>
      </c>
    </row>
    <row r="121" spans="1:19" x14ac:dyDescent="0.55000000000000004">
      <c r="A121">
        <f t="shared" ca="1" si="14"/>
        <v>58</v>
      </c>
      <c r="B121" s="2" cm="1">
        <f t="array" aca="1" ref="B121" ca="1">INDIRECT("Tabelle1!A"&amp;RANDBETWEEN(23,26))</f>
        <v>41</v>
      </c>
      <c r="C121" s="2" cm="1">
        <f t="array" aca="1" ref="C121" ca="1">INDIRECT("Tabelle1!B"&amp;RANDBETWEEN(23,28))</f>
        <v>70</v>
      </c>
      <c r="D121" s="2" cm="1">
        <f t="array" aca="1" ref="D121" ca="1">INDIRECT("Tabelle1!C"&amp;RANDBETWEEN(23,26))</f>
        <v>40</v>
      </c>
      <c r="E121">
        <v>-180768.21106660645</v>
      </c>
      <c r="F121">
        <f t="shared" ca="1" si="15"/>
        <v>0.54997397389850178</v>
      </c>
      <c r="G121">
        <f t="shared" si="16"/>
        <v>180768.21106660645</v>
      </c>
      <c r="H121">
        <f t="shared" ca="1" si="17"/>
        <v>99417.811394824676</v>
      </c>
      <c r="I121">
        <f t="shared" ca="1" si="18"/>
        <v>4.5002602610149822E-2</v>
      </c>
      <c r="J121">
        <f t="shared" ca="1" si="19"/>
        <v>8135.0399671781779</v>
      </c>
      <c r="K121">
        <f t="shared" ca="1" si="20"/>
        <v>80000</v>
      </c>
      <c r="L121">
        <f t="shared" ca="1" si="21"/>
        <v>0</v>
      </c>
      <c r="M121">
        <f t="shared" ca="1" si="22"/>
        <v>0</v>
      </c>
      <c r="N121">
        <f ca="1">IF(AND(C121="hoch",A121&lt;40),0.8*[1]Tabelle1!$D$23,IF(AND(C121="hoch",A121&gt;=40),1.3*[1]Tabelle1!$D$23,IF(AND(C121="mittel",A121&lt;40),0.8*[1]Tabelle1!$D$24,IF(AND(C121="mittel",A121&gt;=40),1.3*[1]Tabelle1!$D$24,IF(AND(C121="tief",A121&lt;40),0.8*[1]Tabelle1!$D$25,IF(AND(C121="tief",A121&gt;=40),1.4*[1]Tabelle1!$D$25,0))))))</f>
        <v>0</v>
      </c>
      <c r="O121">
        <f t="shared" ca="1" si="23"/>
        <v>0.27273304666572928</v>
      </c>
      <c r="P121">
        <f t="shared" ca="1" si="24"/>
        <v>0</v>
      </c>
      <c r="Q121">
        <f t="shared" ca="1" si="25"/>
        <v>0</v>
      </c>
      <c r="R121">
        <f t="shared" ca="1" si="26"/>
        <v>918603.82960138458</v>
      </c>
      <c r="S121">
        <f t="shared" ca="1" si="27"/>
        <v>0.45930191480069227</v>
      </c>
    </row>
    <row r="122" spans="1:19" x14ac:dyDescent="0.55000000000000004">
      <c r="A122">
        <f t="shared" ca="1" si="14"/>
        <v>57</v>
      </c>
      <c r="B122" s="2" cm="1">
        <f t="array" aca="1" ref="B122" ca="1">INDIRECT("Tabelle1!A"&amp;RANDBETWEEN(23,26))</f>
        <v>26</v>
      </c>
      <c r="C122" s="2" cm="1">
        <f t="array" aca="1" ref="C122" ca="1">INDIRECT("Tabelle1!B"&amp;RANDBETWEEN(23,28))</f>
        <v>40</v>
      </c>
      <c r="D122" s="2" cm="1">
        <f t="array" aca="1" ref="D122" ca="1">INDIRECT("Tabelle1!C"&amp;RANDBETWEEN(23,26))</f>
        <v>70</v>
      </c>
      <c r="E122">
        <v>-180531.51507047005</v>
      </c>
      <c r="F122">
        <f t="shared" ca="1" si="15"/>
        <v>0.10391068436653628</v>
      </c>
      <c r="G122">
        <f t="shared" si="16"/>
        <v>180531.51507047005</v>
      </c>
      <c r="H122">
        <f t="shared" ca="1" si="17"/>
        <v>18759.1532807002</v>
      </c>
      <c r="I122">
        <f t="shared" ca="1" si="18"/>
        <v>8.9608931563346372E-2</v>
      </c>
      <c r="J122">
        <f t="shared" ca="1" si="19"/>
        <v>16177.236178976986</v>
      </c>
      <c r="K122">
        <f t="shared" ca="1" si="20"/>
        <v>80000</v>
      </c>
      <c r="L122">
        <f t="shared" ca="1" si="21"/>
        <v>0</v>
      </c>
      <c r="M122">
        <f t="shared" ca="1" si="22"/>
        <v>0</v>
      </c>
      <c r="N122">
        <f ca="1">IF(AND(C122="hoch",A122&lt;40),0.8*[1]Tabelle1!$D$23,IF(AND(C122="hoch",A122&gt;=40),1.3*[1]Tabelle1!$D$23,IF(AND(C122="mittel",A122&lt;40),0.8*[1]Tabelle1!$D$24,IF(AND(C122="mittel",A122&gt;=40),1.3*[1]Tabelle1!$D$24,IF(AND(C122="tief",A122&lt;40),0.8*[1]Tabelle1!$D$25,IF(AND(C122="tief",A122&gt;=40),1.4*[1]Tabelle1!$D$25,0))))))</f>
        <v>0</v>
      </c>
      <c r="O122">
        <f t="shared" ca="1" si="23"/>
        <v>0.95629168239838125</v>
      </c>
      <c r="P122">
        <f t="shared" ca="1" si="24"/>
        <v>0</v>
      </c>
      <c r="Q122">
        <f t="shared" ca="1" si="25"/>
        <v>0</v>
      </c>
      <c r="R122">
        <f t="shared" ca="1" si="26"/>
        <v>141831.52725099557</v>
      </c>
      <c r="S122">
        <f t="shared" ca="1" si="27"/>
        <v>7.0915763625497785E-2</v>
      </c>
    </row>
    <row r="123" spans="1:19" x14ac:dyDescent="0.55000000000000004">
      <c r="A123">
        <f t="shared" ca="1" si="14"/>
        <v>59</v>
      </c>
      <c r="B123" s="2" cm="1">
        <f t="array" aca="1" ref="B123" ca="1">INDIRECT("Tabelle1!A"&amp;RANDBETWEEN(23,26))</f>
        <v>41</v>
      </c>
      <c r="C123" s="2" cm="1">
        <f t="array" aca="1" ref="C123" ca="1">INDIRECT("Tabelle1!B"&amp;RANDBETWEEN(23,28))</f>
        <v>26</v>
      </c>
      <c r="D123" s="2" cm="1">
        <f t="array" aca="1" ref="D123" ca="1">INDIRECT("Tabelle1!C"&amp;RANDBETWEEN(23,26))</f>
        <v>70</v>
      </c>
      <c r="E123">
        <v>-179823.13238462666</v>
      </c>
      <c r="F123">
        <f t="shared" ca="1" si="15"/>
        <v>4.4777280187382251E-2</v>
      </c>
      <c r="G123">
        <f t="shared" si="16"/>
        <v>179823.13238462666</v>
      </c>
      <c r="H123">
        <f t="shared" ca="1" si="17"/>
        <v>8051.9907829591593</v>
      </c>
      <c r="I123">
        <f t="shared" ca="1" si="18"/>
        <v>9.5522271981261786E-2</v>
      </c>
      <c r="J123">
        <f t="shared" ca="1" si="19"/>
        <v>17177.114160166751</v>
      </c>
      <c r="K123">
        <f t="shared" ca="1" si="20"/>
        <v>80000</v>
      </c>
      <c r="L123">
        <f t="shared" ca="1" si="21"/>
        <v>0</v>
      </c>
      <c r="M123">
        <f t="shared" ca="1" si="22"/>
        <v>0</v>
      </c>
      <c r="N123">
        <f ca="1">IF(AND(C123="hoch",A123&lt;40),0.8*[1]Tabelle1!$D$23,IF(AND(C123="hoch",A123&gt;=40),1.3*[1]Tabelle1!$D$23,IF(AND(C123="mittel",A123&lt;40),0.8*[1]Tabelle1!$D$24,IF(AND(C123="mittel",A123&gt;=40),1.3*[1]Tabelle1!$D$24,IF(AND(C123="tief",A123&lt;40),0.8*[1]Tabelle1!$D$25,IF(AND(C123="tief",A123&gt;=40),1.4*[1]Tabelle1!$D$25,0))))))</f>
        <v>0</v>
      </c>
      <c r="O123">
        <f t="shared" ca="1" si="23"/>
        <v>0.40821538392734869</v>
      </c>
      <c r="P123">
        <f t="shared" ca="1" si="24"/>
        <v>0</v>
      </c>
      <c r="Q123">
        <f t="shared" ca="1" si="25"/>
        <v>0</v>
      </c>
      <c r="R123">
        <f t="shared" ca="1" si="26"/>
        <v>1864225.8704430317</v>
      </c>
      <c r="S123">
        <f t="shared" ca="1" si="27"/>
        <v>0.93211293522151584</v>
      </c>
    </row>
    <row r="124" spans="1:19" x14ac:dyDescent="0.55000000000000004">
      <c r="A124">
        <f t="shared" ca="1" si="14"/>
        <v>43</v>
      </c>
      <c r="B124" s="2" cm="1">
        <f t="array" aca="1" ref="B124" ca="1">INDIRECT("Tabelle1!A"&amp;RANDBETWEEN(23,26))</f>
        <v>26</v>
      </c>
      <c r="C124" s="2" cm="1">
        <f t="array" aca="1" ref="C124" ca="1">INDIRECT("Tabelle1!B"&amp;RANDBETWEEN(23,28))</f>
        <v>40</v>
      </c>
      <c r="D124" s="2" cm="1">
        <f t="array" aca="1" ref="D124" ca="1">INDIRECT("Tabelle1!C"&amp;RANDBETWEEN(23,26))</f>
        <v>40</v>
      </c>
      <c r="E124">
        <v>-179611.33380595129</v>
      </c>
      <c r="F124">
        <f t="shared" ca="1" si="15"/>
        <v>0.32311228358868294</v>
      </c>
      <c r="G124">
        <f t="shared" si="16"/>
        <v>179611.33380595129</v>
      </c>
      <c r="H124">
        <f t="shared" ca="1" si="17"/>
        <v>58034.628224450127</v>
      </c>
      <c r="I124">
        <f t="shared" ca="1" si="18"/>
        <v>6.7688771641131712E-2</v>
      </c>
      <c r="J124">
        <f t="shared" ca="1" si="19"/>
        <v>12157.670558150117</v>
      </c>
      <c r="K124">
        <f t="shared" ca="1" si="20"/>
        <v>40000</v>
      </c>
      <c r="L124">
        <f t="shared" ca="1" si="21"/>
        <v>0</v>
      </c>
      <c r="M124">
        <f t="shared" ca="1" si="22"/>
        <v>0</v>
      </c>
      <c r="N124">
        <f ca="1">IF(AND(C124="hoch",A124&lt;40),0.8*[1]Tabelle1!$D$23,IF(AND(C124="hoch",A124&gt;=40),1.3*[1]Tabelle1!$D$23,IF(AND(C124="mittel",A124&lt;40),0.8*[1]Tabelle1!$D$24,IF(AND(C124="mittel",A124&gt;=40),1.3*[1]Tabelle1!$D$24,IF(AND(C124="tief",A124&lt;40),0.8*[1]Tabelle1!$D$25,IF(AND(C124="tief",A124&gt;=40),1.4*[1]Tabelle1!$D$25,0))))))</f>
        <v>0</v>
      </c>
      <c r="O124">
        <f t="shared" ca="1" si="23"/>
        <v>0.43796406189096915</v>
      </c>
      <c r="P124">
        <f t="shared" ca="1" si="24"/>
        <v>0</v>
      </c>
      <c r="Q124">
        <f t="shared" ca="1" si="25"/>
        <v>0</v>
      </c>
      <c r="R124">
        <f t="shared" ca="1" si="26"/>
        <v>242785.36984558043</v>
      </c>
      <c r="S124">
        <f t="shared" ca="1" si="27"/>
        <v>0.12139268492279021</v>
      </c>
    </row>
    <row r="125" spans="1:19" x14ac:dyDescent="0.55000000000000004">
      <c r="A125">
        <f t="shared" ca="1" si="14"/>
        <v>74</v>
      </c>
      <c r="B125" s="2" cm="1">
        <f t="array" aca="1" ref="B125" ca="1">INDIRECT("Tabelle1!A"&amp;RANDBETWEEN(23,26))</f>
        <v>70</v>
      </c>
      <c r="C125" s="2" cm="1">
        <f t="array" aca="1" ref="C125" ca="1">INDIRECT("Tabelle1!B"&amp;RANDBETWEEN(23,28))</f>
        <v>70</v>
      </c>
      <c r="D125" s="2" cm="1">
        <f t="array" aca="1" ref="D125" ca="1">INDIRECT("Tabelle1!C"&amp;RANDBETWEEN(23,26))</f>
        <v>40</v>
      </c>
      <c r="E125">
        <v>-178139.31663113181</v>
      </c>
      <c r="F125">
        <f t="shared" ca="1" si="15"/>
        <v>0.14506971291165094</v>
      </c>
      <c r="G125">
        <f t="shared" si="16"/>
        <v>178139.31663113181</v>
      </c>
      <c r="H125">
        <f t="shared" ca="1" si="17"/>
        <v>25842.619521955978</v>
      </c>
      <c r="I125">
        <f t="shared" ca="1" si="18"/>
        <v>8.5493028708834906E-2</v>
      </c>
      <c r="J125">
        <f t="shared" ca="1" si="19"/>
        <v>15229.669710917582</v>
      </c>
      <c r="K125">
        <f t="shared" ca="1" si="20"/>
        <v>130000</v>
      </c>
      <c r="L125">
        <f t="shared" ca="1" si="21"/>
        <v>0</v>
      </c>
      <c r="M125">
        <f t="shared" ca="1" si="22"/>
        <v>0</v>
      </c>
      <c r="N125">
        <f ca="1">IF(AND(C125="hoch",A125&lt;40),0.8*[1]Tabelle1!$D$23,IF(AND(C125="hoch",A125&gt;=40),1.3*[1]Tabelle1!$D$23,IF(AND(C125="mittel",A125&lt;40),0.8*[1]Tabelle1!$D$24,IF(AND(C125="mittel",A125&gt;=40),1.3*[1]Tabelle1!$D$24,IF(AND(C125="tief",A125&lt;40),0.8*[1]Tabelle1!$D$25,IF(AND(C125="tief",A125&gt;=40),1.4*[1]Tabelle1!$D$25,0))))))</f>
        <v>0</v>
      </c>
      <c r="O125">
        <f t="shared" ca="1" si="23"/>
        <v>0.35264712459536773</v>
      </c>
      <c r="P125">
        <f t="shared" ca="1" si="24"/>
        <v>0</v>
      </c>
      <c r="Q125">
        <f t="shared" ca="1" si="25"/>
        <v>0</v>
      </c>
      <c r="R125">
        <f t="shared" ca="1" si="26"/>
        <v>513412.0087559566</v>
      </c>
      <c r="S125">
        <f t="shared" ca="1" si="27"/>
        <v>0.2567060043779783</v>
      </c>
    </row>
    <row r="126" spans="1:19" x14ac:dyDescent="0.55000000000000004">
      <c r="A126">
        <f t="shared" ca="1" si="14"/>
        <v>87</v>
      </c>
      <c r="B126" s="2" cm="1">
        <f t="array" aca="1" ref="B126" ca="1">INDIRECT("Tabelle1!A"&amp;RANDBETWEEN(23,26))</f>
        <v>40</v>
      </c>
      <c r="C126" s="2" cm="1">
        <f t="array" aca="1" ref="C126" ca="1">INDIRECT("Tabelle1!B"&amp;RANDBETWEEN(23,28))</f>
        <v>70</v>
      </c>
      <c r="D126" s="2" cm="1">
        <f t="array" aca="1" ref="D126" ca="1">INDIRECT("Tabelle1!C"&amp;RANDBETWEEN(23,26))</f>
        <v>40</v>
      </c>
      <c r="E126">
        <v>-177167.63522912515</v>
      </c>
      <c r="F126">
        <f t="shared" ca="1" si="15"/>
        <v>0.60147323821974075</v>
      </c>
      <c r="G126">
        <f t="shared" si="16"/>
        <v>177167.63522912515</v>
      </c>
      <c r="H126">
        <f t="shared" ca="1" si="17"/>
        <v>106561.59126899573</v>
      </c>
      <c r="I126">
        <f t="shared" ca="1" si="18"/>
        <v>3.9852676178025931E-2</v>
      </c>
      <c r="J126">
        <f t="shared" ca="1" si="19"/>
        <v>7060.6043960129437</v>
      </c>
      <c r="K126">
        <f t="shared" ca="1" si="20"/>
        <v>130000</v>
      </c>
      <c r="L126">
        <f t="shared" ca="1" si="21"/>
        <v>0</v>
      </c>
      <c r="M126">
        <f t="shared" ca="1" si="22"/>
        <v>0</v>
      </c>
      <c r="N126">
        <f ca="1">IF(AND(C126="hoch",A126&lt;40),0.8*[1]Tabelle1!$D$23,IF(AND(C126="hoch",A126&gt;=40),1.3*[1]Tabelle1!$D$23,IF(AND(C126="mittel",A126&lt;40),0.8*[1]Tabelle1!$D$24,IF(AND(C126="mittel",A126&gt;=40),1.3*[1]Tabelle1!$D$24,IF(AND(C126="tief",A126&lt;40),0.8*[1]Tabelle1!$D$25,IF(AND(C126="tief",A126&gt;=40),1.4*[1]Tabelle1!$D$25,0))))))</f>
        <v>0</v>
      </c>
      <c r="O126">
        <f t="shared" ca="1" si="23"/>
        <v>0.7163244006368461</v>
      </c>
      <c r="P126">
        <f t="shared" ca="1" si="24"/>
        <v>0</v>
      </c>
      <c r="Q126">
        <f t="shared" ca="1" si="25"/>
        <v>0</v>
      </c>
      <c r="R126">
        <f t="shared" ca="1" si="26"/>
        <v>1783301.6978175412</v>
      </c>
      <c r="S126">
        <f t="shared" ca="1" si="27"/>
        <v>0.89165084890877055</v>
      </c>
    </row>
    <row r="127" spans="1:19" x14ac:dyDescent="0.55000000000000004">
      <c r="A127">
        <f t="shared" ca="1" si="14"/>
        <v>69</v>
      </c>
      <c r="B127" s="2" cm="1">
        <f t="array" aca="1" ref="B127" ca="1">INDIRECT("Tabelle1!A"&amp;RANDBETWEEN(23,26))</f>
        <v>70</v>
      </c>
      <c r="C127" s="2" cm="1">
        <f t="array" aca="1" ref="C127" ca="1">INDIRECT("Tabelle1!B"&amp;RANDBETWEEN(23,28))</f>
        <v>70</v>
      </c>
      <c r="D127" s="2" cm="1">
        <f t="array" aca="1" ref="D127" ca="1">INDIRECT("Tabelle1!C"&amp;RANDBETWEEN(23,26))</f>
        <v>70</v>
      </c>
      <c r="E127">
        <v>-176546.90509516513</v>
      </c>
      <c r="F127">
        <f t="shared" ca="1" si="15"/>
        <v>0.43243507404603732</v>
      </c>
      <c r="G127">
        <f t="shared" si="16"/>
        <v>176546.90509516513</v>
      </c>
      <c r="H127">
        <f t="shared" ca="1" si="17"/>
        <v>76345.073977426451</v>
      </c>
      <c r="I127">
        <f t="shared" ca="1" si="18"/>
        <v>5.6756492595396273E-2</v>
      </c>
      <c r="J127">
        <f t="shared" ca="1" si="19"/>
        <v>10020.183111773867</v>
      </c>
      <c r="K127">
        <f t="shared" ca="1" si="20"/>
        <v>100000</v>
      </c>
      <c r="L127">
        <f t="shared" ca="1" si="21"/>
        <v>0</v>
      </c>
      <c r="M127">
        <f t="shared" ca="1" si="22"/>
        <v>0</v>
      </c>
      <c r="N127">
        <f ca="1">IF(AND(C127="hoch",A127&lt;40),0.8*[1]Tabelle1!$D$23,IF(AND(C127="hoch",A127&gt;=40),1.3*[1]Tabelle1!$D$23,IF(AND(C127="mittel",A127&lt;40),0.8*[1]Tabelle1!$D$24,IF(AND(C127="mittel",A127&gt;=40),1.3*[1]Tabelle1!$D$24,IF(AND(C127="tief",A127&lt;40),0.8*[1]Tabelle1!$D$25,IF(AND(C127="tief",A127&gt;=40),1.4*[1]Tabelle1!$D$25,0))))))</f>
        <v>0</v>
      </c>
      <c r="O127">
        <f t="shared" ca="1" si="23"/>
        <v>0.37539095130561306</v>
      </c>
      <c r="P127">
        <f t="shared" ca="1" si="24"/>
        <v>0</v>
      </c>
      <c r="Q127">
        <f t="shared" ca="1" si="25"/>
        <v>0</v>
      </c>
      <c r="R127">
        <f t="shared" ca="1" si="26"/>
        <v>315478.97682014911</v>
      </c>
      <c r="S127">
        <f t="shared" ca="1" si="27"/>
        <v>0.15773948841007457</v>
      </c>
    </row>
    <row r="128" spans="1:19" x14ac:dyDescent="0.55000000000000004">
      <c r="A128">
        <f t="shared" ca="1" si="14"/>
        <v>54</v>
      </c>
      <c r="B128" s="2" cm="1">
        <f t="array" aca="1" ref="B128" ca="1">INDIRECT("Tabelle1!A"&amp;RANDBETWEEN(23,26))</f>
        <v>26</v>
      </c>
      <c r="C128" s="2" cm="1">
        <f t="array" aca="1" ref="C128" ca="1">INDIRECT("Tabelle1!B"&amp;RANDBETWEEN(23,28))</f>
        <v>70</v>
      </c>
      <c r="D128" s="2" cm="1">
        <f t="array" aca="1" ref="D128" ca="1">INDIRECT("Tabelle1!C"&amp;RANDBETWEEN(23,26))</f>
        <v>70</v>
      </c>
      <c r="E128">
        <v>-176249.15926717222</v>
      </c>
      <c r="F128">
        <f t="shared" ca="1" si="15"/>
        <v>0.907927795320424</v>
      </c>
      <c r="G128">
        <f t="shared" si="16"/>
        <v>176249.15926717222</v>
      </c>
      <c r="H128">
        <f t="shared" ca="1" si="17"/>
        <v>160021.51060052196</v>
      </c>
      <c r="I128">
        <f t="shared" ca="1" si="18"/>
        <v>9.2072204679576001E-3</v>
      </c>
      <c r="J128">
        <f t="shared" ca="1" si="19"/>
        <v>1622.7648666650271</v>
      </c>
      <c r="K128">
        <f t="shared" ca="1" si="20"/>
        <v>80000</v>
      </c>
      <c r="L128">
        <f t="shared" ca="1" si="21"/>
        <v>0</v>
      </c>
      <c r="M128">
        <f t="shared" ca="1" si="22"/>
        <v>0</v>
      </c>
      <c r="N128">
        <f ca="1">IF(AND(C128="hoch",A128&lt;40),0.8*[1]Tabelle1!$D$23,IF(AND(C128="hoch",A128&gt;=40),1.3*[1]Tabelle1!$D$23,IF(AND(C128="mittel",A128&lt;40),0.8*[1]Tabelle1!$D$24,IF(AND(C128="mittel",A128&gt;=40),1.3*[1]Tabelle1!$D$24,IF(AND(C128="tief",A128&lt;40),0.8*[1]Tabelle1!$D$25,IF(AND(C128="tief",A128&gt;=40),1.4*[1]Tabelle1!$D$25,0))))))</f>
        <v>0</v>
      </c>
      <c r="O128">
        <f t="shared" ca="1" si="23"/>
        <v>0.59951581822644018</v>
      </c>
      <c r="P128">
        <f t="shared" ca="1" si="24"/>
        <v>0</v>
      </c>
      <c r="Q128">
        <f t="shared" ca="1" si="25"/>
        <v>0</v>
      </c>
      <c r="R128">
        <f t="shared" ca="1" si="26"/>
        <v>20220.958581221414</v>
      </c>
      <c r="S128">
        <f t="shared" ca="1" si="27"/>
        <v>1.0110479290610708E-2</v>
      </c>
    </row>
    <row r="129" spans="1:19" x14ac:dyDescent="0.55000000000000004">
      <c r="A129">
        <f t="shared" ca="1" si="14"/>
        <v>76</v>
      </c>
      <c r="B129" s="2" cm="1">
        <f t="array" aca="1" ref="B129" ca="1">INDIRECT("Tabelle1!A"&amp;RANDBETWEEN(23,26))</f>
        <v>26</v>
      </c>
      <c r="C129" s="2" cm="1">
        <f t="array" aca="1" ref="C129" ca="1">INDIRECT("Tabelle1!B"&amp;RANDBETWEEN(23,28))</f>
        <v>70</v>
      </c>
      <c r="D129" s="2" cm="1">
        <f t="array" aca="1" ref="D129" ca="1">INDIRECT("Tabelle1!C"&amp;RANDBETWEEN(23,26))</f>
        <v>40</v>
      </c>
      <c r="E129">
        <v>-175246.1002979544</v>
      </c>
      <c r="F129">
        <f t="shared" ca="1" si="15"/>
        <v>0.50065890736320884</v>
      </c>
      <c r="G129">
        <f t="shared" si="16"/>
        <v>175246.1002979544</v>
      </c>
      <c r="H129">
        <f t="shared" ca="1" si="17"/>
        <v>87738.521094837153</v>
      </c>
      <c r="I129">
        <f t="shared" ca="1" si="18"/>
        <v>4.9934109263679118E-2</v>
      </c>
      <c r="J129">
        <f t="shared" ca="1" si="19"/>
        <v>8750.7579203117239</v>
      </c>
      <c r="K129">
        <f t="shared" ca="1" si="20"/>
        <v>130000</v>
      </c>
      <c r="L129">
        <f t="shared" ca="1" si="21"/>
        <v>0</v>
      </c>
      <c r="M129">
        <f t="shared" ca="1" si="22"/>
        <v>0</v>
      </c>
      <c r="N129">
        <f ca="1">IF(AND(C129="hoch",A129&lt;40),0.8*[1]Tabelle1!$D$23,IF(AND(C129="hoch",A129&gt;=40),1.3*[1]Tabelle1!$D$23,IF(AND(C129="mittel",A129&lt;40),0.8*[1]Tabelle1!$D$24,IF(AND(C129="mittel",A129&gt;=40),1.3*[1]Tabelle1!$D$24,IF(AND(C129="tief",A129&lt;40),0.8*[1]Tabelle1!$D$25,IF(AND(C129="tief",A129&gt;=40),1.4*[1]Tabelle1!$D$25,0))))))</f>
        <v>0</v>
      </c>
      <c r="O129">
        <f t="shared" ca="1" si="23"/>
        <v>8.8031093661625315E-2</v>
      </c>
      <c r="P129">
        <f t="shared" ca="1" si="24"/>
        <v>0</v>
      </c>
      <c r="Q129">
        <f t="shared" ca="1" si="25"/>
        <v>0</v>
      </c>
      <c r="R129">
        <f t="shared" ca="1" si="26"/>
        <v>1668527.4750452153</v>
      </c>
      <c r="S129">
        <f t="shared" ca="1" si="27"/>
        <v>0.83426373752260763</v>
      </c>
    </row>
    <row r="130" spans="1:19" x14ac:dyDescent="0.55000000000000004">
      <c r="A130">
        <f t="shared" ca="1" si="14"/>
        <v>38</v>
      </c>
      <c r="B130" s="2" cm="1">
        <f t="array" aca="1" ref="B130" ca="1">INDIRECT("Tabelle1!A"&amp;RANDBETWEEN(23,26))</f>
        <v>41</v>
      </c>
      <c r="C130" s="2" cm="1">
        <f t="array" aca="1" ref="C130" ca="1">INDIRECT("Tabelle1!B"&amp;RANDBETWEEN(23,28))</f>
        <v>70</v>
      </c>
      <c r="D130" s="2" cm="1">
        <f t="array" aca="1" ref="D130" ca="1">INDIRECT("Tabelle1!C"&amp;RANDBETWEEN(23,26))</f>
        <v>70</v>
      </c>
      <c r="E130">
        <v>-175019.29505669978</v>
      </c>
      <c r="F130">
        <f t="shared" ca="1" si="15"/>
        <v>0.46636970110917964</v>
      </c>
      <c r="G130">
        <f t="shared" si="16"/>
        <v>175019.29505669978</v>
      </c>
      <c r="H130">
        <f t="shared" ca="1" si="17"/>
        <v>81623.696323932396</v>
      </c>
      <c r="I130">
        <f t="shared" ca="1" si="18"/>
        <v>5.3363029889082036E-2</v>
      </c>
      <c r="J130">
        <f t="shared" ca="1" si="19"/>
        <v>9339.5598732767376</v>
      </c>
      <c r="K130">
        <f t="shared" ca="1" si="20"/>
        <v>20000</v>
      </c>
      <c r="L130">
        <f t="shared" ca="1" si="21"/>
        <v>0</v>
      </c>
      <c r="M130">
        <f t="shared" ca="1" si="22"/>
        <v>0</v>
      </c>
      <c r="N130">
        <f ca="1">IF(AND(C130="hoch",A130&lt;40),0.8*[1]Tabelle1!$D$23,IF(AND(C130="hoch",A130&gt;=40),1.3*[1]Tabelle1!$D$23,IF(AND(C130="mittel",A130&lt;40),0.8*[1]Tabelle1!$D$24,IF(AND(C130="mittel",A130&gt;=40),1.3*[1]Tabelle1!$D$24,IF(AND(C130="tief",A130&lt;40),0.8*[1]Tabelle1!$D$25,IF(AND(C130="tief",A130&gt;=40),1.4*[1]Tabelle1!$D$25,0))))))</f>
        <v>0</v>
      </c>
      <c r="O130">
        <f t="shared" ca="1" si="23"/>
        <v>0.58070771232813367</v>
      </c>
      <c r="P130">
        <f t="shared" ca="1" si="24"/>
        <v>0</v>
      </c>
      <c r="Q130">
        <f t="shared" ca="1" si="25"/>
        <v>0</v>
      </c>
      <c r="R130">
        <f t="shared" ca="1" si="26"/>
        <v>408093.4986181439</v>
      </c>
      <c r="S130">
        <f t="shared" ca="1" si="27"/>
        <v>0.20404674930907196</v>
      </c>
    </row>
    <row r="131" spans="1:19" x14ac:dyDescent="0.55000000000000004">
      <c r="A131">
        <f t="shared" ref="A131:A194" ca="1" si="28">RANDBETWEEN(25,90)</f>
        <v>50</v>
      </c>
      <c r="B131" s="2" cm="1">
        <f t="array" aca="1" ref="B131" ca="1">INDIRECT("Tabelle1!A"&amp;RANDBETWEEN(23,26))</f>
        <v>40</v>
      </c>
      <c r="C131" s="2" cm="1">
        <f t="array" aca="1" ref="C131" ca="1">INDIRECT("Tabelle1!B"&amp;RANDBETWEEN(23,28))</f>
        <v>40</v>
      </c>
      <c r="D131" s="2" cm="1">
        <f t="array" aca="1" ref="D131" ca="1">INDIRECT("Tabelle1!C"&amp;RANDBETWEEN(23,26))</f>
        <v>40</v>
      </c>
      <c r="E131">
        <v>-174792.83087595832</v>
      </c>
      <c r="F131">
        <f t="shared" ref="F131:F194" ca="1" si="29">RAND()</f>
        <v>0.26326748739050521</v>
      </c>
      <c r="G131">
        <f t="shared" ref="G131:G194" si="30">ABS(E131)</f>
        <v>174792.83087595832</v>
      </c>
      <c r="H131">
        <f t="shared" ref="H131:H194" ca="1" si="31">G131*F131</f>
        <v>46017.269398587065</v>
      </c>
      <c r="I131">
        <f t="shared" ref="I131:I194" ca="1" si="32">(1-F131)*0.1</f>
        <v>7.3673251260949479E-2</v>
      </c>
      <c r="J131">
        <f t="shared" ref="J131:J194" ca="1" si="33">I131*G131</f>
        <v>12877.556147737125</v>
      </c>
      <c r="K131">
        <f t="shared" ref="K131:K194" ca="1" si="34">IF(A131&lt;30,0,IF(A131&lt;40,20000,IF(A131&lt;50,40000,IF(A131&lt;60,80000,IF(A131&lt;70,100000,IF(A131&gt;=70,130000))))))</f>
        <v>80000</v>
      </c>
      <c r="L131">
        <f t="shared" ref="L131:L194" ca="1" si="35">IF(AND(OR(B131="verheiratet",D131="ja"),OR(C131="hoch",C131="mittel")),A131*1000,0)</f>
        <v>0</v>
      </c>
      <c r="M131">
        <f t="shared" ref="M131:M194" ca="1" si="36">IF(AND(C131="hoch",A131&lt;30),G131/10,IF(AND(C131="hoch",A131&lt;40),G131/8,IF(AND(C131="hoch",A131&lt;50),G131/2,IF(AND(C131="hoch",A131&lt;60),G131*2,IF(AND(C131="hoch",A131&lt;65),G131*3,IF(AND(C131="mittel",A131&lt;30),G131/10,IF(AND(C131="mittel",A131&lt;40),G131/8,IF(AND(C131="mittel",A131&lt;50),G131/2,IF(AND(C131="mittel",A131&lt;60),G131*2,IF(AND(C131="mittel",A131&lt;65),G131*3,IF(AND(C131="tief",A131&lt;30),G131/8,IF(AND(C131="tief",A131&lt;40),G131/6,IF(AND(C131="tief",A131&lt;50),G131/5,IF(AND(C131="tief",A131&lt;60),G131/4,IF(AND(C131="tief",A131&lt;65),G131/2,0)))))))))))))))</f>
        <v>0</v>
      </c>
      <c r="N131">
        <f ca="1">IF(AND(C131="hoch",A131&lt;40),0.8*[1]Tabelle1!$D$23,IF(AND(C131="hoch",A131&gt;=40),1.3*[1]Tabelle1!$D$23,IF(AND(C131="mittel",A131&lt;40),0.8*[1]Tabelle1!$D$24,IF(AND(C131="mittel",A131&gt;=40),1.3*[1]Tabelle1!$D$24,IF(AND(C131="tief",A131&lt;40),0.8*[1]Tabelle1!$D$25,IF(AND(C131="tief",A131&gt;=40),1.4*[1]Tabelle1!$D$25,0))))))</f>
        <v>0</v>
      </c>
      <c r="O131">
        <f t="shared" ref="O131:O194" ca="1" si="37">RAND()</f>
        <v>0.2408090684895674</v>
      </c>
      <c r="P131">
        <f t="shared" ref="P131:P194" ca="1" si="38">IF(C131="hoch",O131*30000,0)</f>
        <v>0</v>
      </c>
      <c r="Q131">
        <f t="shared" ref="Q131:Q194" ca="1" si="39">IF(C131="tief",N131*0.15,0)</f>
        <v>0</v>
      </c>
      <c r="R131">
        <f t="shared" ref="R131:R194" ca="1" si="40">2000000*S131</f>
        <v>124023.8820471431</v>
      </c>
      <c r="S131">
        <f t="shared" ref="S131:S194" ca="1" si="41">RAND()</f>
        <v>6.2011941023571548E-2</v>
      </c>
    </row>
    <row r="132" spans="1:19" x14ac:dyDescent="0.55000000000000004">
      <c r="A132">
        <f t="shared" ca="1" si="28"/>
        <v>52</v>
      </c>
      <c r="B132" s="2" cm="1">
        <f t="array" aca="1" ref="B132" ca="1">INDIRECT("Tabelle1!A"&amp;RANDBETWEEN(23,26))</f>
        <v>40</v>
      </c>
      <c r="C132" s="2" cm="1">
        <f t="array" aca="1" ref="C132" ca="1">INDIRECT("Tabelle1!B"&amp;RANDBETWEEN(23,28))</f>
        <v>26</v>
      </c>
      <c r="D132" s="2" cm="1">
        <f t="array" aca="1" ref="D132" ca="1">INDIRECT("Tabelle1!C"&amp;RANDBETWEEN(23,26))</f>
        <v>40</v>
      </c>
      <c r="E132">
        <v>-173958.25580024393</v>
      </c>
      <c r="F132">
        <f t="shared" ca="1" si="29"/>
        <v>0.22385115469396299</v>
      </c>
      <c r="G132">
        <f t="shared" si="30"/>
        <v>173958.25580024393</v>
      </c>
      <c r="H132">
        <f t="shared" ca="1" si="31"/>
        <v>38940.756429432389</v>
      </c>
      <c r="I132">
        <f t="shared" ca="1" si="32"/>
        <v>7.7614884530603709E-2</v>
      </c>
      <c r="J132">
        <f t="shared" ca="1" si="33"/>
        <v>13501.749937081157</v>
      </c>
      <c r="K132">
        <f t="shared" ca="1" si="34"/>
        <v>80000</v>
      </c>
      <c r="L132">
        <f t="shared" ca="1" si="35"/>
        <v>0</v>
      </c>
      <c r="M132">
        <f t="shared" ca="1" si="36"/>
        <v>0</v>
      </c>
      <c r="N132">
        <f ca="1">IF(AND(C132="hoch",A132&lt;40),0.8*[1]Tabelle1!$D$23,IF(AND(C132="hoch",A132&gt;=40),1.3*[1]Tabelle1!$D$23,IF(AND(C132="mittel",A132&lt;40),0.8*[1]Tabelle1!$D$24,IF(AND(C132="mittel",A132&gt;=40),1.3*[1]Tabelle1!$D$24,IF(AND(C132="tief",A132&lt;40),0.8*[1]Tabelle1!$D$25,IF(AND(C132="tief",A132&gt;=40),1.4*[1]Tabelle1!$D$25,0))))))</f>
        <v>0</v>
      </c>
      <c r="O132">
        <f t="shared" ca="1" si="37"/>
        <v>0.75339858860292674</v>
      </c>
      <c r="P132">
        <f t="shared" ca="1" si="38"/>
        <v>0</v>
      </c>
      <c r="Q132">
        <f t="shared" ca="1" si="39"/>
        <v>0</v>
      </c>
      <c r="R132">
        <f t="shared" ca="1" si="40"/>
        <v>1580744.3153232343</v>
      </c>
      <c r="S132">
        <f t="shared" ca="1" si="41"/>
        <v>0.79037215766161717</v>
      </c>
    </row>
    <row r="133" spans="1:19" x14ac:dyDescent="0.55000000000000004">
      <c r="A133">
        <f t="shared" ca="1" si="28"/>
        <v>32</v>
      </c>
      <c r="B133" s="2" cm="1">
        <f t="array" aca="1" ref="B133" ca="1">INDIRECT("Tabelle1!A"&amp;RANDBETWEEN(23,26))</f>
        <v>26</v>
      </c>
      <c r="C133" s="2" cm="1">
        <f t="array" aca="1" ref="C133" ca="1">INDIRECT("Tabelle1!B"&amp;RANDBETWEEN(23,28))</f>
        <v>26</v>
      </c>
      <c r="D133" s="2" cm="1">
        <f t="array" aca="1" ref="D133" ca="1">INDIRECT("Tabelle1!C"&amp;RANDBETWEEN(23,26))</f>
        <v>70</v>
      </c>
      <c r="E133">
        <v>-173621.62907375023</v>
      </c>
      <c r="F133">
        <f t="shared" ca="1" si="29"/>
        <v>0.259217381518142</v>
      </c>
      <c r="G133">
        <f t="shared" si="30"/>
        <v>173621.62907375023</v>
      </c>
      <c r="H133">
        <f t="shared" ca="1" si="31"/>
        <v>45005.74406341165</v>
      </c>
      <c r="I133">
        <f t="shared" ca="1" si="32"/>
        <v>7.4078261848185806E-2</v>
      </c>
      <c r="J133">
        <f t="shared" ca="1" si="33"/>
        <v>12861.588501033859</v>
      </c>
      <c r="K133">
        <f t="shared" ca="1" si="34"/>
        <v>20000</v>
      </c>
      <c r="L133">
        <f t="shared" ca="1" si="35"/>
        <v>0</v>
      </c>
      <c r="M133">
        <f t="shared" ca="1" si="36"/>
        <v>0</v>
      </c>
      <c r="N133">
        <f ca="1">IF(AND(C133="hoch",A133&lt;40),0.8*[1]Tabelle1!$D$23,IF(AND(C133="hoch",A133&gt;=40),1.3*[1]Tabelle1!$D$23,IF(AND(C133="mittel",A133&lt;40),0.8*[1]Tabelle1!$D$24,IF(AND(C133="mittel",A133&gt;=40),1.3*[1]Tabelle1!$D$24,IF(AND(C133="tief",A133&lt;40),0.8*[1]Tabelle1!$D$25,IF(AND(C133="tief",A133&gt;=40),1.4*[1]Tabelle1!$D$25,0))))))</f>
        <v>0</v>
      </c>
      <c r="O133">
        <f t="shared" ca="1" si="37"/>
        <v>0.94596902728975851</v>
      </c>
      <c r="P133">
        <f t="shared" ca="1" si="38"/>
        <v>0</v>
      </c>
      <c r="Q133">
        <f t="shared" ca="1" si="39"/>
        <v>0</v>
      </c>
      <c r="R133">
        <f t="shared" ca="1" si="40"/>
        <v>1400383.51110578</v>
      </c>
      <c r="S133">
        <f t="shared" ca="1" si="41"/>
        <v>0.70019175555289004</v>
      </c>
    </row>
    <row r="134" spans="1:19" x14ac:dyDescent="0.55000000000000004">
      <c r="A134">
        <f t="shared" ca="1" si="28"/>
        <v>44</v>
      </c>
      <c r="B134" s="2" cm="1">
        <f t="array" aca="1" ref="B134" ca="1">INDIRECT("Tabelle1!A"&amp;RANDBETWEEN(23,26))</f>
        <v>41</v>
      </c>
      <c r="C134" s="2" cm="1">
        <f t="array" aca="1" ref="C134" ca="1">INDIRECT("Tabelle1!B"&amp;RANDBETWEEN(23,28))</f>
        <v>70</v>
      </c>
      <c r="D134" s="2" cm="1">
        <f t="array" aca="1" ref="D134" ca="1">INDIRECT("Tabelle1!C"&amp;RANDBETWEEN(23,26))</f>
        <v>70</v>
      </c>
      <c r="E134">
        <v>-173084.45876551559</v>
      </c>
      <c r="F134">
        <f t="shared" ca="1" si="29"/>
        <v>0.11534249063174007</v>
      </c>
      <c r="G134">
        <f t="shared" si="30"/>
        <v>173084.45876551559</v>
      </c>
      <c r="H134">
        <f t="shared" ca="1" si="31"/>
        <v>19963.992563661282</v>
      </c>
      <c r="I134">
        <f t="shared" ca="1" si="32"/>
        <v>8.8465750936826001E-2</v>
      </c>
      <c r="J134">
        <f t="shared" ca="1" si="33"/>
        <v>15312.046620185432</v>
      </c>
      <c r="K134">
        <f t="shared" ca="1" si="34"/>
        <v>40000</v>
      </c>
      <c r="L134">
        <f t="shared" ca="1" si="35"/>
        <v>0</v>
      </c>
      <c r="M134">
        <f t="shared" ca="1" si="36"/>
        <v>0</v>
      </c>
      <c r="N134">
        <f ca="1">IF(AND(C134="hoch",A134&lt;40),0.8*[1]Tabelle1!$D$23,IF(AND(C134="hoch",A134&gt;=40),1.3*[1]Tabelle1!$D$23,IF(AND(C134="mittel",A134&lt;40),0.8*[1]Tabelle1!$D$24,IF(AND(C134="mittel",A134&gt;=40),1.3*[1]Tabelle1!$D$24,IF(AND(C134="tief",A134&lt;40),0.8*[1]Tabelle1!$D$25,IF(AND(C134="tief",A134&gt;=40),1.4*[1]Tabelle1!$D$25,0))))))</f>
        <v>0</v>
      </c>
      <c r="O134">
        <f t="shared" ca="1" si="37"/>
        <v>0.39685236139640045</v>
      </c>
      <c r="P134">
        <f t="shared" ca="1" si="38"/>
        <v>0</v>
      </c>
      <c r="Q134">
        <f t="shared" ca="1" si="39"/>
        <v>0</v>
      </c>
      <c r="R134">
        <f t="shared" ca="1" si="40"/>
        <v>1505493.5940273809</v>
      </c>
      <c r="S134">
        <f t="shared" ca="1" si="41"/>
        <v>0.75274679701369041</v>
      </c>
    </row>
    <row r="135" spans="1:19" x14ac:dyDescent="0.55000000000000004">
      <c r="A135">
        <f t="shared" ca="1" si="28"/>
        <v>79</v>
      </c>
      <c r="B135" s="2" cm="1">
        <f t="array" aca="1" ref="B135" ca="1">INDIRECT("Tabelle1!A"&amp;RANDBETWEEN(23,26))</f>
        <v>41</v>
      </c>
      <c r="C135" s="2" cm="1">
        <f t="array" aca="1" ref="C135" ca="1">INDIRECT("Tabelle1!B"&amp;RANDBETWEEN(23,28))</f>
        <v>26</v>
      </c>
      <c r="D135" s="2" cm="1">
        <f t="array" aca="1" ref="D135" ca="1">INDIRECT("Tabelle1!C"&amp;RANDBETWEEN(23,26))</f>
        <v>70</v>
      </c>
      <c r="E135">
        <v>-172883.5741232615</v>
      </c>
      <c r="F135">
        <f t="shared" ca="1" si="29"/>
        <v>4.7058153245266632E-2</v>
      </c>
      <c r="G135">
        <f t="shared" si="30"/>
        <v>172883.5741232615</v>
      </c>
      <c r="H135">
        <f t="shared" ca="1" si="31"/>
        <v>8135.5817246818524</v>
      </c>
      <c r="I135">
        <f t="shared" ca="1" si="32"/>
        <v>9.5294184675473348E-2</v>
      </c>
      <c r="J135">
        <f t="shared" ca="1" si="33"/>
        <v>16474.799239857966</v>
      </c>
      <c r="K135">
        <f t="shared" ca="1" si="34"/>
        <v>130000</v>
      </c>
      <c r="L135">
        <f t="shared" ca="1" si="35"/>
        <v>0</v>
      </c>
      <c r="M135">
        <f t="shared" ca="1" si="36"/>
        <v>0</v>
      </c>
      <c r="N135">
        <f ca="1">IF(AND(C135="hoch",A135&lt;40),0.8*[1]Tabelle1!$D$23,IF(AND(C135="hoch",A135&gt;=40),1.3*[1]Tabelle1!$D$23,IF(AND(C135="mittel",A135&lt;40),0.8*[1]Tabelle1!$D$24,IF(AND(C135="mittel",A135&gt;=40),1.3*[1]Tabelle1!$D$24,IF(AND(C135="tief",A135&lt;40),0.8*[1]Tabelle1!$D$25,IF(AND(C135="tief",A135&gt;=40),1.4*[1]Tabelle1!$D$25,0))))))</f>
        <v>0</v>
      </c>
      <c r="O135">
        <f t="shared" ca="1" si="37"/>
        <v>0.40439341515753646</v>
      </c>
      <c r="P135">
        <f t="shared" ca="1" si="38"/>
        <v>0</v>
      </c>
      <c r="Q135">
        <f t="shared" ca="1" si="39"/>
        <v>0</v>
      </c>
      <c r="R135">
        <f t="shared" ca="1" si="40"/>
        <v>320548.39648627496</v>
      </c>
      <c r="S135">
        <f t="shared" ca="1" si="41"/>
        <v>0.16027419824313749</v>
      </c>
    </row>
    <row r="136" spans="1:19" x14ac:dyDescent="0.55000000000000004">
      <c r="A136">
        <f t="shared" ca="1" si="28"/>
        <v>67</v>
      </c>
      <c r="B136" s="2" cm="1">
        <f t="array" aca="1" ref="B136" ca="1">INDIRECT("Tabelle1!A"&amp;RANDBETWEEN(23,26))</f>
        <v>41</v>
      </c>
      <c r="C136" s="2" cm="1">
        <f t="array" aca="1" ref="C136" ca="1">INDIRECT("Tabelle1!B"&amp;RANDBETWEEN(23,28))</f>
        <v>70</v>
      </c>
      <c r="D136" s="2" cm="1">
        <f t="array" aca="1" ref="D136" ca="1">INDIRECT("Tabelle1!C"&amp;RANDBETWEEN(23,26))</f>
        <v>40</v>
      </c>
      <c r="E136">
        <v>-172660.86160816485</v>
      </c>
      <c r="F136">
        <f t="shared" ca="1" si="29"/>
        <v>0.65354428664056419</v>
      </c>
      <c r="G136">
        <f t="shared" si="30"/>
        <v>172660.86160816485</v>
      </c>
      <c r="H136">
        <f t="shared" ca="1" si="31"/>
        <v>112841.51963045327</v>
      </c>
      <c r="I136">
        <f t="shared" ca="1" si="32"/>
        <v>3.4645571335943585E-2</v>
      </c>
      <c r="J136">
        <f t="shared" ca="1" si="33"/>
        <v>5981.9341977711583</v>
      </c>
      <c r="K136">
        <f t="shared" ca="1" si="34"/>
        <v>100000</v>
      </c>
      <c r="L136">
        <f t="shared" ca="1" si="35"/>
        <v>0</v>
      </c>
      <c r="M136">
        <f t="shared" ca="1" si="36"/>
        <v>0</v>
      </c>
      <c r="N136">
        <f ca="1">IF(AND(C136="hoch",A136&lt;40),0.8*[1]Tabelle1!$D$23,IF(AND(C136="hoch",A136&gt;=40),1.3*[1]Tabelle1!$D$23,IF(AND(C136="mittel",A136&lt;40),0.8*[1]Tabelle1!$D$24,IF(AND(C136="mittel",A136&gt;=40),1.3*[1]Tabelle1!$D$24,IF(AND(C136="tief",A136&lt;40),0.8*[1]Tabelle1!$D$25,IF(AND(C136="tief",A136&gt;=40),1.4*[1]Tabelle1!$D$25,0))))))</f>
        <v>0</v>
      </c>
      <c r="O136">
        <f t="shared" ca="1" si="37"/>
        <v>0.15409666089188867</v>
      </c>
      <c r="P136">
        <f t="shared" ca="1" si="38"/>
        <v>0</v>
      </c>
      <c r="Q136">
        <f t="shared" ca="1" si="39"/>
        <v>0</v>
      </c>
      <c r="R136">
        <f t="shared" ca="1" si="40"/>
        <v>1834317.6746320929</v>
      </c>
      <c r="S136">
        <f t="shared" ca="1" si="41"/>
        <v>0.91715883731604642</v>
      </c>
    </row>
    <row r="137" spans="1:19" x14ac:dyDescent="0.55000000000000004">
      <c r="A137">
        <f t="shared" ca="1" si="28"/>
        <v>38</v>
      </c>
      <c r="B137" s="2" cm="1">
        <f t="array" aca="1" ref="B137" ca="1">INDIRECT("Tabelle1!A"&amp;RANDBETWEEN(23,26))</f>
        <v>41</v>
      </c>
      <c r="C137" s="2" cm="1">
        <f t="array" aca="1" ref="C137" ca="1">INDIRECT("Tabelle1!B"&amp;RANDBETWEEN(23,28))</f>
        <v>70</v>
      </c>
      <c r="D137" s="2" cm="1">
        <f t="array" aca="1" ref="D137" ca="1">INDIRECT("Tabelle1!C"&amp;RANDBETWEEN(23,26))</f>
        <v>70</v>
      </c>
      <c r="E137">
        <v>-172282.9665595782</v>
      </c>
      <c r="F137">
        <f t="shared" ca="1" si="29"/>
        <v>2.2744511262554612E-3</v>
      </c>
      <c r="G137">
        <f t="shared" si="30"/>
        <v>172282.9665595782</v>
      </c>
      <c r="H137">
        <f t="shared" ca="1" si="31"/>
        <v>391.84918732606457</v>
      </c>
      <c r="I137">
        <f t="shared" ca="1" si="32"/>
        <v>9.9772554887374465E-2</v>
      </c>
      <c r="J137">
        <f t="shared" ca="1" si="33"/>
        <v>17189.111737225216</v>
      </c>
      <c r="K137">
        <f t="shared" ca="1" si="34"/>
        <v>20000</v>
      </c>
      <c r="L137">
        <f t="shared" ca="1" si="35"/>
        <v>0</v>
      </c>
      <c r="M137">
        <f t="shared" ca="1" si="36"/>
        <v>0</v>
      </c>
      <c r="N137">
        <f ca="1">IF(AND(C137="hoch",A137&lt;40),0.8*[1]Tabelle1!$D$23,IF(AND(C137="hoch",A137&gt;=40),1.3*[1]Tabelle1!$D$23,IF(AND(C137="mittel",A137&lt;40),0.8*[1]Tabelle1!$D$24,IF(AND(C137="mittel",A137&gt;=40),1.3*[1]Tabelle1!$D$24,IF(AND(C137="tief",A137&lt;40),0.8*[1]Tabelle1!$D$25,IF(AND(C137="tief",A137&gt;=40),1.4*[1]Tabelle1!$D$25,0))))))</f>
        <v>0</v>
      </c>
      <c r="O137">
        <f t="shared" ca="1" si="37"/>
        <v>0.51214962364170435</v>
      </c>
      <c r="P137">
        <f t="shared" ca="1" si="38"/>
        <v>0</v>
      </c>
      <c r="Q137">
        <f t="shared" ca="1" si="39"/>
        <v>0</v>
      </c>
      <c r="R137">
        <f t="shared" ca="1" si="40"/>
        <v>850252.64538074087</v>
      </c>
      <c r="S137">
        <f t="shared" ca="1" si="41"/>
        <v>0.42512632269037043</v>
      </c>
    </row>
    <row r="138" spans="1:19" x14ac:dyDescent="0.55000000000000004">
      <c r="A138">
        <f t="shared" ca="1" si="28"/>
        <v>33</v>
      </c>
      <c r="B138" s="2" cm="1">
        <f t="array" aca="1" ref="B138" ca="1">INDIRECT("Tabelle1!A"&amp;RANDBETWEEN(23,26))</f>
        <v>41</v>
      </c>
      <c r="C138" s="2" cm="1">
        <f t="array" aca="1" ref="C138" ca="1">INDIRECT("Tabelle1!B"&amp;RANDBETWEEN(23,28))</f>
        <v>70</v>
      </c>
      <c r="D138" s="2" cm="1">
        <f t="array" aca="1" ref="D138" ca="1">INDIRECT("Tabelle1!C"&amp;RANDBETWEEN(23,26))</f>
        <v>70</v>
      </c>
      <c r="E138">
        <v>-171332.43090938777</v>
      </c>
      <c r="F138">
        <f t="shared" ca="1" si="29"/>
        <v>0.72731330358895174</v>
      </c>
      <c r="G138">
        <f t="shared" si="30"/>
        <v>171332.43090938777</v>
      </c>
      <c r="H138">
        <f t="shared" ca="1" si="31"/>
        <v>124612.35633663264</v>
      </c>
      <c r="I138">
        <f t="shared" ca="1" si="32"/>
        <v>2.7268669641104828E-2</v>
      </c>
      <c r="J138">
        <f t="shared" ca="1" si="33"/>
        <v>4672.0074572755129</v>
      </c>
      <c r="K138">
        <f t="shared" ca="1" si="34"/>
        <v>20000</v>
      </c>
      <c r="L138">
        <f t="shared" ca="1" si="35"/>
        <v>0</v>
      </c>
      <c r="M138">
        <f t="shared" ca="1" si="36"/>
        <v>0</v>
      </c>
      <c r="N138">
        <f ca="1">IF(AND(C138="hoch",A138&lt;40),0.8*[1]Tabelle1!$D$23,IF(AND(C138="hoch",A138&gt;=40),1.3*[1]Tabelle1!$D$23,IF(AND(C138="mittel",A138&lt;40),0.8*[1]Tabelle1!$D$24,IF(AND(C138="mittel",A138&gt;=40),1.3*[1]Tabelle1!$D$24,IF(AND(C138="tief",A138&lt;40),0.8*[1]Tabelle1!$D$25,IF(AND(C138="tief",A138&gt;=40),1.4*[1]Tabelle1!$D$25,0))))))</f>
        <v>0</v>
      </c>
      <c r="O138">
        <f t="shared" ca="1" si="37"/>
        <v>0.83420680476693965</v>
      </c>
      <c r="P138">
        <f t="shared" ca="1" si="38"/>
        <v>0</v>
      </c>
      <c r="Q138">
        <f t="shared" ca="1" si="39"/>
        <v>0</v>
      </c>
      <c r="R138">
        <f t="shared" ca="1" si="40"/>
        <v>1722016.4801701102</v>
      </c>
      <c r="S138">
        <f t="shared" ca="1" si="41"/>
        <v>0.86100824008505517</v>
      </c>
    </row>
    <row r="139" spans="1:19" x14ac:dyDescent="0.55000000000000004">
      <c r="A139">
        <f t="shared" ca="1" si="28"/>
        <v>80</v>
      </c>
      <c r="B139" s="2" cm="1">
        <f t="array" aca="1" ref="B139" ca="1">INDIRECT("Tabelle1!A"&amp;RANDBETWEEN(23,26))</f>
        <v>40</v>
      </c>
      <c r="C139" s="2" cm="1">
        <f t="array" aca="1" ref="C139" ca="1">INDIRECT("Tabelle1!B"&amp;RANDBETWEEN(23,28))</f>
        <v>40</v>
      </c>
      <c r="D139" s="2" cm="1">
        <f t="array" aca="1" ref="D139" ca="1">INDIRECT("Tabelle1!C"&amp;RANDBETWEEN(23,26))</f>
        <v>70</v>
      </c>
      <c r="E139">
        <v>-171112.10581788328</v>
      </c>
      <c r="F139">
        <f t="shared" ca="1" si="29"/>
        <v>0.68063272131551111</v>
      </c>
      <c r="G139">
        <f t="shared" si="30"/>
        <v>171112.10581788328</v>
      </c>
      <c r="H139">
        <f t="shared" ca="1" si="31"/>
        <v>116464.4982328536</v>
      </c>
      <c r="I139">
        <f t="shared" ca="1" si="32"/>
        <v>3.1936727868448887E-2</v>
      </c>
      <c r="J139">
        <f t="shared" ca="1" si="33"/>
        <v>5464.7607585029682</v>
      </c>
      <c r="K139">
        <f t="shared" ca="1" si="34"/>
        <v>130000</v>
      </c>
      <c r="L139">
        <f t="shared" ca="1" si="35"/>
        <v>0</v>
      </c>
      <c r="M139">
        <f t="shared" ca="1" si="36"/>
        <v>0</v>
      </c>
      <c r="N139">
        <f ca="1">IF(AND(C139="hoch",A139&lt;40),0.8*[1]Tabelle1!$D$23,IF(AND(C139="hoch",A139&gt;=40),1.3*[1]Tabelle1!$D$23,IF(AND(C139="mittel",A139&lt;40),0.8*[1]Tabelle1!$D$24,IF(AND(C139="mittel",A139&gt;=40),1.3*[1]Tabelle1!$D$24,IF(AND(C139="tief",A139&lt;40),0.8*[1]Tabelle1!$D$25,IF(AND(C139="tief",A139&gt;=40),1.4*[1]Tabelle1!$D$25,0))))))</f>
        <v>0</v>
      </c>
      <c r="O139">
        <f t="shared" ca="1" si="37"/>
        <v>0.41012292832243358</v>
      </c>
      <c r="P139">
        <f t="shared" ca="1" si="38"/>
        <v>0</v>
      </c>
      <c r="Q139">
        <f t="shared" ca="1" si="39"/>
        <v>0</v>
      </c>
      <c r="R139">
        <f t="shared" ca="1" si="40"/>
        <v>494993.67459906865</v>
      </c>
      <c r="S139">
        <f t="shared" ca="1" si="41"/>
        <v>0.24749683729953431</v>
      </c>
    </row>
    <row r="140" spans="1:19" x14ac:dyDescent="0.55000000000000004">
      <c r="A140">
        <f t="shared" ca="1" si="28"/>
        <v>39</v>
      </c>
      <c r="B140" s="2" cm="1">
        <f t="array" aca="1" ref="B140" ca="1">INDIRECT("Tabelle1!A"&amp;RANDBETWEEN(23,26))</f>
        <v>70</v>
      </c>
      <c r="C140" s="2" cm="1">
        <f t="array" aca="1" ref="C140" ca="1">INDIRECT("Tabelle1!B"&amp;RANDBETWEEN(23,28))</f>
        <v>40</v>
      </c>
      <c r="D140" s="2" cm="1">
        <f t="array" aca="1" ref="D140" ca="1">INDIRECT("Tabelle1!C"&amp;RANDBETWEEN(23,26))</f>
        <v>70</v>
      </c>
      <c r="E140">
        <v>-169908.16220641136</v>
      </c>
      <c r="F140">
        <f t="shared" ca="1" si="29"/>
        <v>6.4208741208337083E-2</v>
      </c>
      <c r="G140">
        <f t="shared" si="30"/>
        <v>169908.16220641136</v>
      </c>
      <c r="H140">
        <f t="shared" ca="1" si="31"/>
        <v>10909.589216295626</v>
      </c>
      <c r="I140">
        <f t="shared" ca="1" si="32"/>
        <v>9.3579125879166294E-2</v>
      </c>
      <c r="J140">
        <f t="shared" ca="1" si="33"/>
        <v>15899.857299011574</v>
      </c>
      <c r="K140">
        <f t="shared" ca="1" si="34"/>
        <v>20000</v>
      </c>
      <c r="L140">
        <f t="shared" ca="1" si="35"/>
        <v>0</v>
      </c>
      <c r="M140">
        <f t="shared" ca="1" si="36"/>
        <v>0</v>
      </c>
      <c r="N140">
        <f ca="1">IF(AND(C140="hoch",A140&lt;40),0.8*[1]Tabelle1!$D$23,IF(AND(C140="hoch",A140&gt;=40),1.3*[1]Tabelle1!$D$23,IF(AND(C140="mittel",A140&lt;40),0.8*[1]Tabelle1!$D$24,IF(AND(C140="mittel",A140&gt;=40),1.3*[1]Tabelle1!$D$24,IF(AND(C140="tief",A140&lt;40),0.8*[1]Tabelle1!$D$25,IF(AND(C140="tief",A140&gt;=40),1.4*[1]Tabelle1!$D$25,0))))))</f>
        <v>0</v>
      </c>
      <c r="O140">
        <f t="shared" ca="1" si="37"/>
        <v>0.31285637897514262</v>
      </c>
      <c r="P140">
        <f t="shared" ca="1" si="38"/>
        <v>0</v>
      </c>
      <c r="Q140">
        <f t="shared" ca="1" si="39"/>
        <v>0</v>
      </c>
      <c r="R140">
        <f t="shared" ca="1" si="40"/>
        <v>1709016.1985899811</v>
      </c>
      <c r="S140">
        <f t="shared" ca="1" si="41"/>
        <v>0.8545080992949905</v>
      </c>
    </row>
    <row r="141" spans="1:19" x14ac:dyDescent="0.55000000000000004">
      <c r="A141">
        <f t="shared" ca="1" si="28"/>
        <v>48</v>
      </c>
      <c r="B141" s="2" cm="1">
        <f t="array" aca="1" ref="B141" ca="1">INDIRECT("Tabelle1!A"&amp;RANDBETWEEN(23,26))</f>
        <v>40</v>
      </c>
      <c r="C141" s="2" cm="1">
        <f t="array" aca="1" ref="C141" ca="1">INDIRECT("Tabelle1!B"&amp;RANDBETWEEN(23,28))</f>
        <v>70</v>
      </c>
      <c r="D141" s="2" cm="1">
        <f t="array" aca="1" ref="D141" ca="1">INDIRECT("Tabelle1!C"&amp;RANDBETWEEN(23,26))</f>
        <v>70</v>
      </c>
      <c r="E141">
        <v>-169234.22663239762</v>
      </c>
      <c r="F141">
        <f t="shared" ca="1" si="29"/>
        <v>0.48705528898612094</v>
      </c>
      <c r="G141">
        <f t="shared" si="30"/>
        <v>169234.22663239762</v>
      </c>
      <c r="H141">
        <f t="shared" ca="1" si="31"/>
        <v>82426.425158785103</v>
      </c>
      <c r="I141">
        <f t="shared" ca="1" si="32"/>
        <v>5.1294471101387906E-2</v>
      </c>
      <c r="J141">
        <f t="shared" ca="1" si="33"/>
        <v>8680.7801473612508</v>
      </c>
      <c r="K141">
        <f t="shared" ca="1" si="34"/>
        <v>40000</v>
      </c>
      <c r="L141">
        <f t="shared" ca="1" si="35"/>
        <v>0</v>
      </c>
      <c r="M141">
        <f t="shared" ca="1" si="36"/>
        <v>0</v>
      </c>
      <c r="N141">
        <f ca="1">IF(AND(C141="hoch",A141&lt;40),0.8*[1]Tabelle1!$D$23,IF(AND(C141="hoch",A141&gt;=40),1.3*[1]Tabelle1!$D$23,IF(AND(C141="mittel",A141&lt;40),0.8*[1]Tabelle1!$D$24,IF(AND(C141="mittel",A141&gt;=40),1.3*[1]Tabelle1!$D$24,IF(AND(C141="tief",A141&lt;40),0.8*[1]Tabelle1!$D$25,IF(AND(C141="tief",A141&gt;=40),1.4*[1]Tabelle1!$D$25,0))))))</f>
        <v>0</v>
      </c>
      <c r="O141">
        <f t="shared" ca="1" si="37"/>
        <v>0.57854466637094637</v>
      </c>
      <c r="P141">
        <f t="shared" ca="1" si="38"/>
        <v>0</v>
      </c>
      <c r="Q141">
        <f t="shared" ca="1" si="39"/>
        <v>0</v>
      </c>
      <c r="R141">
        <f t="shared" ca="1" si="40"/>
        <v>1491833.7531907605</v>
      </c>
      <c r="S141">
        <f t="shared" ca="1" si="41"/>
        <v>0.7459168765953802</v>
      </c>
    </row>
    <row r="142" spans="1:19" x14ac:dyDescent="0.55000000000000004">
      <c r="A142">
        <f t="shared" ca="1" si="28"/>
        <v>49</v>
      </c>
      <c r="B142" s="2" cm="1">
        <f t="array" aca="1" ref="B142" ca="1">INDIRECT("Tabelle1!A"&amp;RANDBETWEEN(23,26))</f>
        <v>41</v>
      </c>
      <c r="C142" s="2" cm="1">
        <f t="array" aca="1" ref="C142" ca="1">INDIRECT("Tabelle1!B"&amp;RANDBETWEEN(23,28))</f>
        <v>26</v>
      </c>
      <c r="D142" s="2" cm="1">
        <f t="array" aca="1" ref="D142" ca="1">INDIRECT("Tabelle1!C"&amp;RANDBETWEEN(23,26))</f>
        <v>70</v>
      </c>
      <c r="E142">
        <v>-168046.65392555762</v>
      </c>
      <c r="F142">
        <f t="shared" ca="1" si="29"/>
        <v>0.5395391030310196</v>
      </c>
      <c r="G142">
        <f t="shared" si="30"/>
        <v>168046.65392555762</v>
      </c>
      <c r="H142">
        <f t="shared" ca="1" si="31"/>
        <v>90667.740926359533</v>
      </c>
      <c r="I142">
        <f t="shared" ca="1" si="32"/>
        <v>4.6046089696898045E-2</v>
      </c>
      <c r="J142">
        <f t="shared" ca="1" si="33"/>
        <v>7737.8912999198101</v>
      </c>
      <c r="K142">
        <f t="shared" ca="1" si="34"/>
        <v>40000</v>
      </c>
      <c r="L142">
        <f t="shared" ca="1" si="35"/>
        <v>0</v>
      </c>
      <c r="M142">
        <f t="shared" ca="1" si="36"/>
        <v>0</v>
      </c>
      <c r="N142">
        <f ca="1">IF(AND(C142="hoch",A142&lt;40),0.8*[1]Tabelle1!$D$23,IF(AND(C142="hoch",A142&gt;=40),1.3*[1]Tabelle1!$D$23,IF(AND(C142="mittel",A142&lt;40),0.8*[1]Tabelle1!$D$24,IF(AND(C142="mittel",A142&gt;=40),1.3*[1]Tabelle1!$D$24,IF(AND(C142="tief",A142&lt;40),0.8*[1]Tabelle1!$D$25,IF(AND(C142="tief",A142&gt;=40),1.4*[1]Tabelle1!$D$25,0))))))</f>
        <v>0</v>
      </c>
      <c r="O142">
        <f t="shared" ca="1" si="37"/>
        <v>0.92182611383192847</v>
      </c>
      <c r="P142">
        <f t="shared" ca="1" si="38"/>
        <v>0</v>
      </c>
      <c r="Q142">
        <f t="shared" ca="1" si="39"/>
        <v>0</v>
      </c>
      <c r="R142">
        <f t="shared" ca="1" si="40"/>
        <v>533134.62446867186</v>
      </c>
      <c r="S142">
        <f t="shared" ca="1" si="41"/>
        <v>0.26656731223433594</v>
      </c>
    </row>
    <row r="143" spans="1:19" x14ac:dyDescent="0.55000000000000004">
      <c r="A143">
        <f t="shared" ca="1" si="28"/>
        <v>31</v>
      </c>
      <c r="B143" s="2" cm="1">
        <f t="array" aca="1" ref="B143" ca="1">INDIRECT("Tabelle1!A"&amp;RANDBETWEEN(23,26))</f>
        <v>40</v>
      </c>
      <c r="C143" s="2" cm="1">
        <f t="array" aca="1" ref="C143" ca="1">INDIRECT("Tabelle1!B"&amp;RANDBETWEEN(23,28))</f>
        <v>40</v>
      </c>
      <c r="D143" s="2" cm="1">
        <f t="array" aca="1" ref="D143" ca="1">INDIRECT("Tabelle1!C"&amp;RANDBETWEEN(23,26))</f>
        <v>70</v>
      </c>
      <c r="E143">
        <v>-167896.24623925192</v>
      </c>
      <c r="F143">
        <f t="shared" ca="1" si="29"/>
        <v>0.99395534496925586</v>
      </c>
      <c r="G143">
        <f t="shared" si="30"/>
        <v>167896.24623925192</v>
      </c>
      <c r="H143">
        <f t="shared" ca="1" si="31"/>
        <v>166881.37134977878</v>
      </c>
      <c r="I143">
        <f t="shared" ca="1" si="32"/>
        <v>6.0446550307441393E-4</v>
      </c>
      <c r="J143">
        <f t="shared" ca="1" si="33"/>
        <v>101.48748894731509</v>
      </c>
      <c r="K143">
        <f t="shared" ca="1" si="34"/>
        <v>20000</v>
      </c>
      <c r="L143">
        <f t="shared" ca="1" si="35"/>
        <v>0</v>
      </c>
      <c r="M143">
        <f t="shared" ca="1" si="36"/>
        <v>0</v>
      </c>
      <c r="N143">
        <f ca="1">IF(AND(C143="hoch",A143&lt;40),0.8*[1]Tabelle1!$D$23,IF(AND(C143="hoch",A143&gt;=40),1.3*[1]Tabelle1!$D$23,IF(AND(C143="mittel",A143&lt;40),0.8*[1]Tabelle1!$D$24,IF(AND(C143="mittel",A143&gt;=40),1.3*[1]Tabelle1!$D$24,IF(AND(C143="tief",A143&lt;40),0.8*[1]Tabelle1!$D$25,IF(AND(C143="tief",A143&gt;=40),1.4*[1]Tabelle1!$D$25,0))))))</f>
        <v>0</v>
      </c>
      <c r="O143">
        <f t="shared" ca="1" si="37"/>
        <v>2.509457156133077E-2</v>
      </c>
      <c r="P143">
        <f t="shared" ca="1" si="38"/>
        <v>0</v>
      </c>
      <c r="Q143">
        <f t="shared" ca="1" si="39"/>
        <v>0</v>
      </c>
      <c r="R143">
        <f t="shared" ca="1" si="40"/>
        <v>3730.5454502971625</v>
      </c>
      <c r="S143">
        <f t="shared" ca="1" si="41"/>
        <v>1.8652727251485812E-3</v>
      </c>
    </row>
    <row r="144" spans="1:19" x14ac:dyDescent="0.55000000000000004">
      <c r="A144">
        <f t="shared" ca="1" si="28"/>
        <v>30</v>
      </c>
      <c r="B144" s="2" cm="1">
        <f t="array" aca="1" ref="B144" ca="1">INDIRECT("Tabelle1!A"&amp;RANDBETWEEN(23,26))</f>
        <v>41</v>
      </c>
      <c r="C144" s="2" cm="1">
        <f t="array" aca="1" ref="C144" ca="1">INDIRECT("Tabelle1!B"&amp;RANDBETWEEN(23,28))</f>
        <v>40</v>
      </c>
      <c r="D144" s="2" cm="1">
        <f t="array" aca="1" ref="D144" ca="1">INDIRECT("Tabelle1!C"&amp;RANDBETWEEN(23,26))</f>
        <v>40</v>
      </c>
      <c r="E144">
        <v>-167853.27261459315</v>
      </c>
      <c r="F144">
        <f t="shared" ca="1" si="29"/>
        <v>0.26470869803507213</v>
      </c>
      <c r="G144">
        <f t="shared" si="30"/>
        <v>167853.27261459315</v>
      </c>
      <c r="H144">
        <f t="shared" ca="1" si="31"/>
        <v>44432.221254734985</v>
      </c>
      <c r="I144">
        <f t="shared" ca="1" si="32"/>
        <v>7.3529130196492792E-2</v>
      </c>
      <c r="J144">
        <f t="shared" ca="1" si="33"/>
        <v>12342.105135985817</v>
      </c>
      <c r="K144">
        <f t="shared" ca="1" si="34"/>
        <v>20000</v>
      </c>
      <c r="L144">
        <f t="shared" ca="1" si="35"/>
        <v>0</v>
      </c>
      <c r="M144">
        <f t="shared" ca="1" si="36"/>
        <v>0</v>
      </c>
      <c r="N144">
        <f ca="1">IF(AND(C144="hoch",A144&lt;40),0.8*[1]Tabelle1!$D$23,IF(AND(C144="hoch",A144&gt;=40),1.3*[1]Tabelle1!$D$23,IF(AND(C144="mittel",A144&lt;40),0.8*[1]Tabelle1!$D$24,IF(AND(C144="mittel",A144&gt;=40),1.3*[1]Tabelle1!$D$24,IF(AND(C144="tief",A144&lt;40),0.8*[1]Tabelle1!$D$25,IF(AND(C144="tief",A144&gt;=40),1.4*[1]Tabelle1!$D$25,0))))))</f>
        <v>0</v>
      </c>
      <c r="O144">
        <f t="shared" ca="1" si="37"/>
        <v>0.66762412117119385</v>
      </c>
      <c r="P144">
        <f t="shared" ca="1" si="38"/>
        <v>0</v>
      </c>
      <c r="Q144">
        <f t="shared" ca="1" si="39"/>
        <v>0</v>
      </c>
      <c r="R144">
        <f t="shared" ca="1" si="40"/>
        <v>68044.154105289635</v>
      </c>
      <c r="S144">
        <f t="shared" ca="1" si="41"/>
        <v>3.4022077052644817E-2</v>
      </c>
    </row>
    <row r="145" spans="1:19" x14ac:dyDescent="0.55000000000000004">
      <c r="A145">
        <f t="shared" ca="1" si="28"/>
        <v>39</v>
      </c>
      <c r="B145" s="2" cm="1">
        <f t="array" aca="1" ref="B145" ca="1">INDIRECT("Tabelle1!A"&amp;RANDBETWEEN(23,26))</f>
        <v>70</v>
      </c>
      <c r="C145" s="2" cm="1">
        <f t="array" aca="1" ref="C145" ca="1">INDIRECT("Tabelle1!B"&amp;RANDBETWEEN(23,28))</f>
        <v>70</v>
      </c>
      <c r="D145" s="2" cm="1">
        <f t="array" aca="1" ref="D145" ca="1">INDIRECT("Tabelle1!C"&amp;RANDBETWEEN(23,26))</f>
        <v>70</v>
      </c>
      <c r="E145">
        <v>-167339.29442125373</v>
      </c>
      <c r="F145">
        <f t="shared" ca="1" si="29"/>
        <v>0.39580450638462461</v>
      </c>
      <c r="G145">
        <f t="shared" si="30"/>
        <v>167339.29442125373</v>
      </c>
      <c r="H145">
        <f t="shared" ca="1" si="31"/>
        <v>66233.646827155695</v>
      </c>
      <c r="I145">
        <f t="shared" ca="1" si="32"/>
        <v>6.0419549361537539E-2</v>
      </c>
      <c r="J145">
        <f t="shared" ca="1" si="33"/>
        <v>10110.564759409803</v>
      </c>
      <c r="K145">
        <f t="shared" ca="1" si="34"/>
        <v>20000</v>
      </c>
      <c r="L145">
        <f t="shared" ca="1" si="35"/>
        <v>0</v>
      </c>
      <c r="M145">
        <f t="shared" ca="1" si="36"/>
        <v>0</v>
      </c>
      <c r="N145">
        <f ca="1">IF(AND(C145="hoch",A145&lt;40),0.8*[1]Tabelle1!$D$23,IF(AND(C145="hoch",A145&gt;=40),1.3*[1]Tabelle1!$D$23,IF(AND(C145="mittel",A145&lt;40),0.8*[1]Tabelle1!$D$24,IF(AND(C145="mittel",A145&gt;=40),1.3*[1]Tabelle1!$D$24,IF(AND(C145="tief",A145&lt;40),0.8*[1]Tabelle1!$D$25,IF(AND(C145="tief",A145&gt;=40),1.4*[1]Tabelle1!$D$25,0))))))</f>
        <v>0</v>
      </c>
      <c r="O145">
        <f t="shared" ca="1" si="37"/>
        <v>0.25094310474691328</v>
      </c>
      <c r="P145">
        <f t="shared" ca="1" si="38"/>
        <v>0</v>
      </c>
      <c r="Q145">
        <f t="shared" ca="1" si="39"/>
        <v>0</v>
      </c>
      <c r="R145">
        <f t="shared" ca="1" si="40"/>
        <v>1486160.3057188566</v>
      </c>
      <c r="S145">
        <f t="shared" ca="1" si="41"/>
        <v>0.7430801528594283</v>
      </c>
    </row>
    <row r="146" spans="1:19" x14ac:dyDescent="0.55000000000000004">
      <c r="A146">
        <f t="shared" ca="1" si="28"/>
        <v>56</v>
      </c>
      <c r="B146" s="2" cm="1">
        <f t="array" aca="1" ref="B146" ca="1">INDIRECT("Tabelle1!A"&amp;RANDBETWEEN(23,26))</f>
        <v>40</v>
      </c>
      <c r="C146" s="2" cm="1">
        <f t="array" aca="1" ref="C146" ca="1">INDIRECT("Tabelle1!B"&amp;RANDBETWEEN(23,28))</f>
        <v>26</v>
      </c>
      <c r="D146" s="2" cm="1">
        <f t="array" aca="1" ref="D146" ca="1">INDIRECT("Tabelle1!C"&amp;RANDBETWEEN(23,26))</f>
        <v>70</v>
      </c>
      <c r="E146">
        <v>-166997.55178706255</v>
      </c>
      <c r="F146">
        <f t="shared" ca="1" si="29"/>
        <v>0.27140772286924997</v>
      </c>
      <c r="G146">
        <f t="shared" si="30"/>
        <v>166997.55178706255</v>
      </c>
      <c r="H146">
        <f t="shared" ca="1" si="31"/>
        <v>45324.425255266295</v>
      </c>
      <c r="I146">
        <f t="shared" ca="1" si="32"/>
        <v>7.2859227713075E-2</v>
      </c>
      <c r="J146">
        <f t="shared" ca="1" si="33"/>
        <v>12167.312653179626</v>
      </c>
      <c r="K146">
        <f t="shared" ca="1" si="34"/>
        <v>80000</v>
      </c>
      <c r="L146">
        <f t="shared" ca="1" si="35"/>
        <v>0</v>
      </c>
      <c r="M146">
        <f t="shared" ca="1" si="36"/>
        <v>0</v>
      </c>
      <c r="N146">
        <f ca="1">IF(AND(C146="hoch",A146&lt;40),0.8*[1]Tabelle1!$D$23,IF(AND(C146="hoch",A146&gt;=40),1.3*[1]Tabelle1!$D$23,IF(AND(C146="mittel",A146&lt;40),0.8*[1]Tabelle1!$D$24,IF(AND(C146="mittel",A146&gt;=40),1.3*[1]Tabelle1!$D$24,IF(AND(C146="tief",A146&lt;40),0.8*[1]Tabelle1!$D$25,IF(AND(C146="tief",A146&gt;=40),1.4*[1]Tabelle1!$D$25,0))))))</f>
        <v>0</v>
      </c>
      <c r="O146">
        <f t="shared" ca="1" si="37"/>
        <v>0.56756090634244738</v>
      </c>
      <c r="P146">
        <f t="shared" ca="1" si="38"/>
        <v>0</v>
      </c>
      <c r="Q146">
        <f t="shared" ca="1" si="39"/>
        <v>0</v>
      </c>
      <c r="R146">
        <f t="shared" ca="1" si="40"/>
        <v>1628066.9442764295</v>
      </c>
      <c r="S146">
        <f t="shared" ca="1" si="41"/>
        <v>0.81403347213821475</v>
      </c>
    </row>
    <row r="147" spans="1:19" x14ac:dyDescent="0.55000000000000004">
      <c r="A147">
        <f t="shared" ca="1" si="28"/>
        <v>41</v>
      </c>
      <c r="B147" s="2" cm="1">
        <f t="array" aca="1" ref="B147" ca="1">INDIRECT("Tabelle1!A"&amp;RANDBETWEEN(23,26))</f>
        <v>40</v>
      </c>
      <c r="C147" s="2" cm="1">
        <f t="array" aca="1" ref="C147" ca="1">INDIRECT("Tabelle1!B"&amp;RANDBETWEEN(23,28))</f>
        <v>70</v>
      </c>
      <c r="D147" s="2" cm="1">
        <f t="array" aca="1" ref="D147" ca="1">INDIRECT("Tabelle1!C"&amp;RANDBETWEEN(23,26))</f>
        <v>70</v>
      </c>
      <c r="E147">
        <v>-166869.65409462573</v>
      </c>
      <c r="F147">
        <f t="shared" ca="1" si="29"/>
        <v>0.80634869680372512</v>
      </c>
      <c r="G147">
        <f t="shared" si="30"/>
        <v>166869.65409462573</v>
      </c>
      <c r="H147">
        <f t="shared" ca="1" si="31"/>
        <v>134555.12811528984</v>
      </c>
      <c r="I147">
        <f t="shared" ca="1" si="32"/>
        <v>1.9365130319627489E-2</v>
      </c>
      <c r="J147">
        <f t="shared" ca="1" si="33"/>
        <v>3231.4525979335881</v>
      </c>
      <c r="K147">
        <f t="shared" ca="1" si="34"/>
        <v>40000</v>
      </c>
      <c r="L147">
        <f t="shared" ca="1" si="35"/>
        <v>0</v>
      </c>
      <c r="M147">
        <f t="shared" ca="1" si="36"/>
        <v>0</v>
      </c>
      <c r="N147">
        <f ca="1">IF(AND(C147="hoch",A147&lt;40),0.8*[1]Tabelle1!$D$23,IF(AND(C147="hoch",A147&gt;=40),1.3*[1]Tabelle1!$D$23,IF(AND(C147="mittel",A147&lt;40),0.8*[1]Tabelle1!$D$24,IF(AND(C147="mittel",A147&gt;=40),1.3*[1]Tabelle1!$D$24,IF(AND(C147="tief",A147&lt;40),0.8*[1]Tabelle1!$D$25,IF(AND(C147="tief",A147&gt;=40),1.4*[1]Tabelle1!$D$25,0))))))</f>
        <v>0</v>
      </c>
      <c r="O147">
        <f t="shared" ca="1" si="37"/>
        <v>0.34697235216018196</v>
      </c>
      <c r="P147">
        <f t="shared" ca="1" si="38"/>
        <v>0</v>
      </c>
      <c r="Q147">
        <f t="shared" ca="1" si="39"/>
        <v>0</v>
      </c>
      <c r="R147">
        <f t="shared" ca="1" si="40"/>
        <v>1799411.5407965251</v>
      </c>
      <c r="S147">
        <f t="shared" ca="1" si="41"/>
        <v>0.89970577039826249</v>
      </c>
    </row>
    <row r="148" spans="1:19" x14ac:dyDescent="0.55000000000000004">
      <c r="A148">
        <f t="shared" ca="1" si="28"/>
        <v>37</v>
      </c>
      <c r="B148" s="2" cm="1">
        <f t="array" aca="1" ref="B148" ca="1">INDIRECT("Tabelle1!A"&amp;RANDBETWEEN(23,26))</f>
        <v>70</v>
      </c>
      <c r="C148" s="2" cm="1">
        <f t="array" aca="1" ref="C148" ca="1">INDIRECT("Tabelle1!B"&amp;RANDBETWEEN(23,28))</f>
        <v>70</v>
      </c>
      <c r="D148" s="2" cm="1">
        <f t="array" aca="1" ref="D148" ca="1">INDIRECT("Tabelle1!C"&amp;RANDBETWEEN(23,26))</f>
        <v>40</v>
      </c>
      <c r="E148">
        <v>-166678.31914674025</v>
      </c>
      <c r="F148">
        <f t="shared" ca="1" si="29"/>
        <v>0.22177192435734849</v>
      </c>
      <c r="G148">
        <f t="shared" si="30"/>
        <v>166678.31914674025</v>
      </c>
      <c r="H148">
        <f t="shared" ca="1" si="31"/>
        <v>36964.571585820871</v>
      </c>
      <c r="I148">
        <f t="shared" ca="1" si="32"/>
        <v>7.7822807564265156E-2</v>
      </c>
      <c r="J148">
        <f t="shared" ca="1" si="33"/>
        <v>12971.374756091938</v>
      </c>
      <c r="K148">
        <f t="shared" ca="1" si="34"/>
        <v>20000</v>
      </c>
      <c r="L148">
        <f t="shared" ca="1" si="35"/>
        <v>0</v>
      </c>
      <c r="M148">
        <f t="shared" ca="1" si="36"/>
        <v>0</v>
      </c>
      <c r="N148">
        <f ca="1">IF(AND(C148="hoch",A148&lt;40),0.8*[1]Tabelle1!$D$23,IF(AND(C148="hoch",A148&gt;=40),1.3*[1]Tabelle1!$D$23,IF(AND(C148="mittel",A148&lt;40),0.8*[1]Tabelle1!$D$24,IF(AND(C148="mittel",A148&gt;=40),1.3*[1]Tabelle1!$D$24,IF(AND(C148="tief",A148&lt;40),0.8*[1]Tabelle1!$D$25,IF(AND(C148="tief",A148&gt;=40),1.4*[1]Tabelle1!$D$25,0))))))</f>
        <v>0</v>
      </c>
      <c r="O148">
        <f t="shared" ca="1" si="37"/>
        <v>0.47772594788623191</v>
      </c>
      <c r="P148">
        <f t="shared" ca="1" si="38"/>
        <v>0</v>
      </c>
      <c r="Q148">
        <f t="shared" ca="1" si="39"/>
        <v>0</v>
      </c>
      <c r="R148">
        <f t="shared" ca="1" si="40"/>
        <v>1804669.9395563214</v>
      </c>
      <c r="S148">
        <f t="shared" ca="1" si="41"/>
        <v>0.90233496977816063</v>
      </c>
    </row>
    <row r="149" spans="1:19" x14ac:dyDescent="0.55000000000000004">
      <c r="A149">
        <f t="shared" ca="1" si="28"/>
        <v>37</v>
      </c>
      <c r="B149" s="2" cm="1">
        <f t="array" aca="1" ref="B149" ca="1">INDIRECT("Tabelle1!A"&amp;RANDBETWEEN(23,26))</f>
        <v>41</v>
      </c>
      <c r="C149" s="2" cm="1">
        <f t="array" aca="1" ref="C149" ca="1">INDIRECT("Tabelle1!B"&amp;RANDBETWEEN(23,28))</f>
        <v>70</v>
      </c>
      <c r="D149" s="2" cm="1">
        <f t="array" aca="1" ref="D149" ca="1">INDIRECT("Tabelle1!C"&amp;RANDBETWEEN(23,26))</f>
        <v>40</v>
      </c>
      <c r="E149">
        <v>-166126.14217592636</v>
      </c>
      <c r="F149">
        <f t="shared" ca="1" si="29"/>
        <v>5.7339397180038776E-2</v>
      </c>
      <c r="G149">
        <f t="shared" si="30"/>
        <v>166126.14217592636</v>
      </c>
      <c r="H149">
        <f t="shared" ca="1" si="31"/>
        <v>9525.5728482130326</v>
      </c>
      <c r="I149">
        <f t="shared" ca="1" si="32"/>
        <v>9.4266060281996134E-2</v>
      </c>
      <c r="J149">
        <f t="shared" ca="1" si="33"/>
        <v>15660.056932771335</v>
      </c>
      <c r="K149">
        <f t="shared" ca="1" si="34"/>
        <v>20000</v>
      </c>
      <c r="L149">
        <f t="shared" ca="1" si="35"/>
        <v>0</v>
      </c>
      <c r="M149">
        <f t="shared" ca="1" si="36"/>
        <v>0</v>
      </c>
      <c r="N149">
        <f ca="1">IF(AND(C149="hoch",A149&lt;40),0.8*[1]Tabelle1!$D$23,IF(AND(C149="hoch",A149&gt;=40),1.3*[1]Tabelle1!$D$23,IF(AND(C149="mittel",A149&lt;40),0.8*[1]Tabelle1!$D$24,IF(AND(C149="mittel",A149&gt;=40),1.3*[1]Tabelle1!$D$24,IF(AND(C149="tief",A149&lt;40),0.8*[1]Tabelle1!$D$25,IF(AND(C149="tief",A149&gt;=40),1.4*[1]Tabelle1!$D$25,0))))))</f>
        <v>0</v>
      </c>
      <c r="O149">
        <f t="shared" ca="1" si="37"/>
        <v>0.34384334981513209</v>
      </c>
      <c r="P149">
        <f t="shared" ca="1" si="38"/>
        <v>0</v>
      </c>
      <c r="Q149">
        <f t="shared" ca="1" si="39"/>
        <v>0</v>
      </c>
      <c r="R149">
        <f t="shared" ca="1" si="40"/>
        <v>873347.10348197911</v>
      </c>
      <c r="S149">
        <f t="shared" ca="1" si="41"/>
        <v>0.43667355174098954</v>
      </c>
    </row>
    <row r="150" spans="1:19" x14ac:dyDescent="0.55000000000000004">
      <c r="A150">
        <f t="shared" ca="1" si="28"/>
        <v>70</v>
      </c>
      <c r="B150" s="2" cm="1">
        <f t="array" aca="1" ref="B150" ca="1">INDIRECT("Tabelle1!A"&amp;RANDBETWEEN(23,26))</f>
        <v>41</v>
      </c>
      <c r="C150" s="2" cm="1">
        <f t="array" aca="1" ref="C150" ca="1">INDIRECT("Tabelle1!B"&amp;RANDBETWEEN(23,28))</f>
        <v>40</v>
      </c>
      <c r="D150" s="2" cm="1">
        <f t="array" aca="1" ref="D150" ca="1">INDIRECT("Tabelle1!C"&amp;RANDBETWEEN(23,26))</f>
        <v>70</v>
      </c>
      <c r="E150">
        <v>-164860.80767208477</v>
      </c>
      <c r="F150">
        <f t="shared" ca="1" si="29"/>
        <v>0.80078141044261442</v>
      </c>
      <c r="G150">
        <f t="shared" si="30"/>
        <v>164860.80767208477</v>
      </c>
      <c r="H150">
        <f t="shared" ca="1" si="31"/>
        <v>132017.47009436064</v>
      </c>
      <c r="I150">
        <f t="shared" ca="1" si="32"/>
        <v>1.9921858955738558E-2</v>
      </c>
      <c r="J150">
        <f t="shared" ca="1" si="33"/>
        <v>3284.3337577724142</v>
      </c>
      <c r="K150">
        <f t="shared" ca="1" si="34"/>
        <v>130000</v>
      </c>
      <c r="L150">
        <f t="shared" ca="1" si="35"/>
        <v>0</v>
      </c>
      <c r="M150">
        <f t="shared" ca="1" si="36"/>
        <v>0</v>
      </c>
      <c r="N150">
        <f ca="1">IF(AND(C150="hoch",A150&lt;40),0.8*[1]Tabelle1!$D$23,IF(AND(C150="hoch",A150&gt;=40),1.3*[1]Tabelle1!$D$23,IF(AND(C150="mittel",A150&lt;40),0.8*[1]Tabelle1!$D$24,IF(AND(C150="mittel",A150&gt;=40),1.3*[1]Tabelle1!$D$24,IF(AND(C150="tief",A150&lt;40),0.8*[1]Tabelle1!$D$25,IF(AND(C150="tief",A150&gt;=40),1.4*[1]Tabelle1!$D$25,0))))))</f>
        <v>0</v>
      </c>
      <c r="O150">
        <f t="shared" ca="1" si="37"/>
        <v>6.7618622987774879E-2</v>
      </c>
      <c r="P150">
        <f t="shared" ca="1" si="38"/>
        <v>0</v>
      </c>
      <c r="Q150">
        <f t="shared" ca="1" si="39"/>
        <v>0</v>
      </c>
      <c r="R150">
        <f t="shared" ca="1" si="40"/>
        <v>1561021.411404147</v>
      </c>
      <c r="S150">
        <f t="shared" ca="1" si="41"/>
        <v>0.78051070570207348</v>
      </c>
    </row>
    <row r="151" spans="1:19" x14ac:dyDescent="0.55000000000000004">
      <c r="A151">
        <f t="shared" ca="1" si="28"/>
        <v>32</v>
      </c>
      <c r="B151" s="2" cm="1">
        <f t="array" aca="1" ref="B151" ca="1">INDIRECT("Tabelle1!A"&amp;RANDBETWEEN(23,26))</f>
        <v>26</v>
      </c>
      <c r="C151" s="2" cm="1">
        <f t="array" aca="1" ref="C151" ca="1">INDIRECT("Tabelle1!B"&amp;RANDBETWEEN(23,28))</f>
        <v>70</v>
      </c>
      <c r="D151" s="2" cm="1">
        <f t="array" aca="1" ref="D151" ca="1">INDIRECT("Tabelle1!C"&amp;RANDBETWEEN(23,26))</f>
        <v>40</v>
      </c>
      <c r="E151">
        <v>-164169.81907241279</v>
      </c>
      <c r="F151">
        <f t="shared" ca="1" si="29"/>
        <v>0.98200216802625462</v>
      </c>
      <c r="G151">
        <f t="shared" si="30"/>
        <v>164169.81907241279</v>
      </c>
      <c r="H151">
        <f t="shared" ca="1" si="31"/>
        <v>161215.11825358734</v>
      </c>
      <c r="I151">
        <f t="shared" ca="1" si="32"/>
        <v>1.7997831973745383E-3</v>
      </c>
      <c r="J151">
        <f t="shared" ca="1" si="33"/>
        <v>295.47008188254654</v>
      </c>
      <c r="K151">
        <f t="shared" ca="1" si="34"/>
        <v>20000</v>
      </c>
      <c r="L151">
        <f t="shared" ca="1" si="35"/>
        <v>0</v>
      </c>
      <c r="M151">
        <f t="shared" ca="1" si="36"/>
        <v>0</v>
      </c>
      <c r="N151">
        <f ca="1">IF(AND(C151="hoch",A151&lt;40),0.8*[1]Tabelle1!$D$23,IF(AND(C151="hoch",A151&gt;=40),1.3*[1]Tabelle1!$D$23,IF(AND(C151="mittel",A151&lt;40),0.8*[1]Tabelle1!$D$24,IF(AND(C151="mittel",A151&gt;=40),1.3*[1]Tabelle1!$D$24,IF(AND(C151="tief",A151&lt;40),0.8*[1]Tabelle1!$D$25,IF(AND(C151="tief",A151&gt;=40),1.4*[1]Tabelle1!$D$25,0))))))</f>
        <v>0</v>
      </c>
      <c r="O151">
        <f t="shared" ca="1" si="37"/>
        <v>0.42568344803461711</v>
      </c>
      <c r="P151">
        <f t="shared" ca="1" si="38"/>
        <v>0</v>
      </c>
      <c r="Q151">
        <f t="shared" ca="1" si="39"/>
        <v>0</v>
      </c>
      <c r="R151">
        <f t="shared" ca="1" si="40"/>
        <v>129975.73998558676</v>
      </c>
      <c r="S151">
        <f t="shared" ca="1" si="41"/>
        <v>6.4987869992793379E-2</v>
      </c>
    </row>
    <row r="152" spans="1:19" x14ac:dyDescent="0.55000000000000004">
      <c r="A152">
        <f t="shared" ca="1" si="28"/>
        <v>36</v>
      </c>
      <c r="B152" s="2" cm="1">
        <f t="array" aca="1" ref="B152" ca="1">INDIRECT("Tabelle1!A"&amp;RANDBETWEEN(23,26))</f>
        <v>70</v>
      </c>
      <c r="C152" s="2" cm="1">
        <f t="array" aca="1" ref="C152" ca="1">INDIRECT("Tabelle1!B"&amp;RANDBETWEEN(23,28))</f>
        <v>70</v>
      </c>
      <c r="D152" s="2" cm="1">
        <f t="array" aca="1" ref="D152" ca="1">INDIRECT("Tabelle1!C"&amp;RANDBETWEEN(23,26))</f>
        <v>70</v>
      </c>
      <c r="E152">
        <v>-163440.63169526635</v>
      </c>
      <c r="F152">
        <f t="shared" ca="1" si="29"/>
        <v>0.68697957650800412</v>
      </c>
      <c r="G152">
        <f t="shared" si="30"/>
        <v>163440.63169526635</v>
      </c>
      <c r="H152">
        <f t="shared" ca="1" si="31"/>
        <v>112280.37594621476</v>
      </c>
      <c r="I152">
        <f t="shared" ca="1" si="32"/>
        <v>3.1302042349199588E-2</v>
      </c>
      <c r="J152">
        <f t="shared" ca="1" si="33"/>
        <v>5116.0255749051594</v>
      </c>
      <c r="K152">
        <f t="shared" ca="1" si="34"/>
        <v>20000</v>
      </c>
      <c r="L152">
        <f t="shared" ca="1" si="35"/>
        <v>0</v>
      </c>
      <c r="M152">
        <f t="shared" ca="1" si="36"/>
        <v>0</v>
      </c>
      <c r="N152">
        <f ca="1">IF(AND(C152="hoch",A152&lt;40),0.8*[1]Tabelle1!$D$23,IF(AND(C152="hoch",A152&gt;=40),1.3*[1]Tabelle1!$D$23,IF(AND(C152="mittel",A152&lt;40),0.8*[1]Tabelle1!$D$24,IF(AND(C152="mittel",A152&gt;=40),1.3*[1]Tabelle1!$D$24,IF(AND(C152="tief",A152&lt;40),0.8*[1]Tabelle1!$D$25,IF(AND(C152="tief",A152&gt;=40),1.4*[1]Tabelle1!$D$25,0))))))</f>
        <v>0</v>
      </c>
      <c r="O152">
        <f t="shared" ca="1" si="37"/>
        <v>0.51557421218863897</v>
      </c>
      <c r="P152">
        <f t="shared" ca="1" si="38"/>
        <v>0</v>
      </c>
      <c r="Q152">
        <f t="shared" ca="1" si="39"/>
        <v>0</v>
      </c>
      <c r="R152">
        <f t="shared" ca="1" si="40"/>
        <v>1210537.213617072</v>
      </c>
      <c r="S152">
        <f t="shared" ca="1" si="41"/>
        <v>0.605268606808536</v>
      </c>
    </row>
    <row r="153" spans="1:19" x14ac:dyDescent="0.55000000000000004">
      <c r="A153">
        <f t="shared" ca="1" si="28"/>
        <v>26</v>
      </c>
      <c r="B153" s="2" cm="1">
        <f t="array" aca="1" ref="B153" ca="1">INDIRECT("Tabelle1!A"&amp;RANDBETWEEN(23,26))</f>
        <v>41</v>
      </c>
      <c r="C153" s="2" cm="1">
        <f t="array" aca="1" ref="C153" ca="1">INDIRECT("Tabelle1!B"&amp;RANDBETWEEN(23,28))</f>
        <v>40</v>
      </c>
      <c r="D153" s="2" cm="1">
        <f t="array" aca="1" ref="D153" ca="1">INDIRECT("Tabelle1!C"&amp;RANDBETWEEN(23,26))</f>
        <v>40</v>
      </c>
      <c r="E153">
        <v>-162385.04940702114</v>
      </c>
      <c r="F153">
        <f t="shared" ca="1" si="29"/>
        <v>4.1175284132520695E-2</v>
      </c>
      <c r="G153">
        <f t="shared" si="30"/>
        <v>162385.04940702114</v>
      </c>
      <c r="H153">
        <f t="shared" ca="1" si="31"/>
        <v>6686.2505482075067</v>
      </c>
      <c r="I153">
        <f t="shared" ca="1" si="32"/>
        <v>9.5882471586747939E-2</v>
      </c>
      <c r="J153">
        <f t="shared" ca="1" si="33"/>
        <v>15569.879885881364</v>
      </c>
      <c r="K153">
        <f t="shared" ca="1" si="34"/>
        <v>0</v>
      </c>
      <c r="L153">
        <f t="shared" ca="1" si="35"/>
        <v>0</v>
      </c>
      <c r="M153">
        <f t="shared" ca="1" si="36"/>
        <v>0</v>
      </c>
      <c r="N153">
        <f ca="1">IF(AND(C153="hoch",A153&lt;40),0.8*[1]Tabelle1!$D$23,IF(AND(C153="hoch",A153&gt;=40),1.3*[1]Tabelle1!$D$23,IF(AND(C153="mittel",A153&lt;40),0.8*[1]Tabelle1!$D$24,IF(AND(C153="mittel",A153&gt;=40),1.3*[1]Tabelle1!$D$24,IF(AND(C153="tief",A153&lt;40),0.8*[1]Tabelle1!$D$25,IF(AND(C153="tief",A153&gt;=40),1.4*[1]Tabelle1!$D$25,0))))))</f>
        <v>0</v>
      </c>
      <c r="O153">
        <f t="shared" ca="1" si="37"/>
        <v>0.10713774260593067</v>
      </c>
      <c r="P153">
        <f t="shared" ca="1" si="38"/>
        <v>0</v>
      </c>
      <c r="Q153">
        <f t="shared" ca="1" si="39"/>
        <v>0</v>
      </c>
      <c r="R153">
        <f t="shared" ca="1" si="40"/>
        <v>824666.07610151917</v>
      </c>
      <c r="S153">
        <f t="shared" ca="1" si="41"/>
        <v>0.4123330380507596</v>
      </c>
    </row>
    <row r="154" spans="1:19" x14ac:dyDescent="0.55000000000000004">
      <c r="A154">
        <f t="shared" ca="1" si="28"/>
        <v>54</v>
      </c>
      <c r="B154" s="2" cm="1">
        <f t="array" aca="1" ref="B154" ca="1">INDIRECT("Tabelle1!A"&amp;RANDBETWEEN(23,26))</f>
        <v>26</v>
      </c>
      <c r="C154" s="2" cm="1">
        <f t="array" aca="1" ref="C154" ca="1">INDIRECT("Tabelle1!B"&amp;RANDBETWEEN(23,28))</f>
        <v>40</v>
      </c>
      <c r="D154" s="2" cm="1">
        <f t="array" aca="1" ref="D154" ca="1">INDIRECT("Tabelle1!C"&amp;RANDBETWEEN(23,26))</f>
        <v>70</v>
      </c>
      <c r="E154">
        <v>-162220.31717916252</v>
      </c>
      <c r="F154">
        <f t="shared" ca="1" si="29"/>
        <v>0.81719271838403196</v>
      </c>
      <c r="G154">
        <f t="shared" si="30"/>
        <v>162220.31717916252</v>
      </c>
      <c r="H154">
        <f t="shared" ca="1" si="31"/>
        <v>132565.2619727597</v>
      </c>
      <c r="I154">
        <f t="shared" ca="1" si="32"/>
        <v>1.8280728161596805E-2</v>
      </c>
      <c r="J154">
        <f t="shared" ca="1" si="33"/>
        <v>2965.5055206402822</v>
      </c>
      <c r="K154">
        <f t="shared" ca="1" si="34"/>
        <v>80000</v>
      </c>
      <c r="L154">
        <f t="shared" ca="1" si="35"/>
        <v>0</v>
      </c>
      <c r="M154">
        <f t="shared" ca="1" si="36"/>
        <v>0</v>
      </c>
      <c r="N154">
        <f ca="1">IF(AND(C154="hoch",A154&lt;40),0.8*[1]Tabelle1!$D$23,IF(AND(C154="hoch",A154&gt;=40),1.3*[1]Tabelle1!$D$23,IF(AND(C154="mittel",A154&lt;40),0.8*[1]Tabelle1!$D$24,IF(AND(C154="mittel",A154&gt;=40),1.3*[1]Tabelle1!$D$24,IF(AND(C154="tief",A154&lt;40),0.8*[1]Tabelle1!$D$25,IF(AND(C154="tief",A154&gt;=40),1.4*[1]Tabelle1!$D$25,0))))))</f>
        <v>0</v>
      </c>
      <c r="O154">
        <f t="shared" ca="1" si="37"/>
        <v>0.82452436079034519</v>
      </c>
      <c r="P154">
        <f t="shared" ca="1" si="38"/>
        <v>0</v>
      </c>
      <c r="Q154">
        <f t="shared" ca="1" si="39"/>
        <v>0</v>
      </c>
      <c r="R154">
        <f t="shared" ca="1" si="40"/>
        <v>842978.85326226708</v>
      </c>
      <c r="S154">
        <f t="shared" ca="1" si="41"/>
        <v>0.42148942663113353</v>
      </c>
    </row>
    <row r="155" spans="1:19" x14ac:dyDescent="0.55000000000000004">
      <c r="A155">
        <f t="shared" ca="1" si="28"/>
        <v>85</v>
      </c>
      <c r="B155" s="2" cm="1">
        <f t="array" aca="1" ref="B155" ca="1">INDIRECT("Tabelle1!A"&amp;RANDBETWEEN(23,26))</f>
        <v>40</v>
      </c>
      <c r="C155" s="2" cm="1">
        <f t="array" aca="1" ref="C155" ca="1">INDIRECT("Tabelle1!B"&amp;RANDBETWEEN(23,28))</f>
        <v>70</v>
      </c>
      <c r="D155" s="2" cm="1">
        <f t="array" aca="1" ref="D155" ca="1">INDIRECT("Tabelle1!C"&amp;RANDBETWEEN(23,26))</f>
        <v>70</v>
      </c>
      <c r="E155">
        <v>-161051.50280054659</v>
      </c>
      <c r="F155">
        <f t="shared" ca="1" si="29"/>
        <v>0.46258383475663212</v>
      </c>
      <c r="G155">
        <f t="shared" si="30"/>
        <v>161051.50280054659</v>
      </c>
      <c r="H155">
        <f t="shared" ca="1" si="31"/>
        <v>74499.821758795311</v>
      </c>
      <c r="I155">
        <f t="shared" ca="1" si="32"/>
        <v>5.3741616524336788E-2</v>
      </c>
      <c r="J155">
        <f t="shared" ca="1" si="33"/>
        <v>8655.1681041751272</v>
      </c>
      <c r="K155">
        <f t="shared" ca="1" si="34"/>
        <v>130000</v>
      </c>
      <c r="L155">
        <f t="shared" ca="1" si="35"/>
        <v>0</v>
      </c>
      <c r="M155">
        <f t="shared" ca="1" si="36"/>
        <v>0</v>
      </c>
      <c r="N155">
        <f ca="1">IF(AND(C155="hoch",A155&lt;40),0.8*[1]Tabelle1!$D$23,IF(AND(C155="hoch",A155&gt;=40),1.3*[1]Tabelle1!$D$23,IF(AND(C155="mittel",A155&lt;40),0.8*[1]Tabelle1!$D$24,IF(AND(C155="mittel",A155&gt;=40),1.3*[1]Tabelle1!$D$24,IF(AND(C155="tief",A155&lt;40),0.8*[1]Tabelle1!$D$25,IF(AND(C155="tief",A155&gt;=40),1.4*[1]Tabelle1!$D$25,0))))))</f>
        <v>0</v>
      </c>
      <c r="O155">
        <f t="shared" ca="1" si="37"/>
        <v>0.86201128635124269</v>
      </c>
      <c r="P155">
        <f t="shared" ca="1" si="38"/>
        <v>0</v>
      </c>
      <c r="Q155">
        <f t="shared" ca="1" si="39"/>
        <v>0</v>
      </c>
      <c r="R155">
        <f t="shared" ca="1" si="40"/>
        <v>401580.07915824221</v>
      </c>
      <c r="S155">
        <f t="shared" ca="1" si="41"/>
        <v>0.20079003957912112</v>
      </c>
    </row>
    <row r="156" spans="1:19" x14ac:dyDescent="0.55000000000000004">
      <c r="A156">
        <f t="shared" ca="1" si="28"/>
        <v>47</v>
      </c>
      <c r="B156" s="2" cm="1">
        <f t="array" aca="1" ref="B156" ca="1">INDIRECT("Tabelle1!A"&amp;RANDBETWEEN(23,26))</f>
        <v>40</v>
      </c>
      <c r="C156" s="2" cm="1">
        <f t="array" aca="1" ref="C156" ca="1">INDIRECT("Tabelle1!B"&amp;RANDBETWEEN(23,28))</f>
        <v>40</v>
      </c>
      <c r="D156" s="2" cm="1">
        <f t="array" aca="1" ref="D156" ca="1">INDIRECT("Tabelle1!C"&amp;RANDBETWEEN(23,26))</f>
        <v>70</v>
      </c>
      <c r="E156">
        <v>-158341.4359629387</v>
      </c>
      <c r="F156">
        <f t="shared" ca="1" si="29"/>
        <v>0.3743298959646576</v>
      </c>
      <c r="G156">
        <f t="shared" si="30"/>
        <v>158341.4359629387</v>
      </c>
      <c r="H156">
        <f t="shared" ca="1" si="31"/>
        <v>59271.93325090134</v>
      </c>
      <c r="I156">
        <f t="shared" ca="1" si="32"/>
        <v>6.256701040353424E-2</v>
      </c>
      <c r="J156">
        <f t="shared" ca="1" si="33"/>
        <v>9906.9502712037374</v>
      </c>
      <c r="K156">
        <f t="shared" ca="1" si="34"/>
        <v>40000</v>
      </c>
      <c r="L156">
        <f t="shared" ca="1" si="35"/>
        <v>0</v>
      </c>
      <c r="M156">
        <f t="shared" ca="1" si="36"/>
        <v>0</v>
      </c>
      <c r="N156">
        <f ca="1">IF(AND(C156="hoch",A156&lt;40),0.8*[1]Tabelle1!$D$23,IF(AND(C156="hoch",A156&gt;=40),1.3*[1]Tabelle1!$D$23,IF(AND(C156="mittel",A156&lt;40),0.8*[1]Tabelle1!$D$24,IF(AND(C156="mittel",A156&gt;=40),1.3*[1]Tabelle1!$D$24,IF(AND(C156="tief",A156&lt;40),0.8*[1]Tabelle1!$D$25,IF(AND(C156="tief",A156&gt;=40),1.4*[1]Tabelle1!$D$25,0))))))</f>
        <v>0</v>
      </c>
      <c r="O156">
        <f t="shared" ca="1" si="37"/>
        <v>0.60360471267998195</v>
      </c>
      <c r="P156">
        <f t="shared" ca="1" si="38"/>
        <v>0</v>
      </c>
      <c r="Q156">
        <f t="shared" ca="1" si="39"/>
        <v>0</v>
      </c>
      <c r="R156">
        <f t="shared" ca="1" si="40"/>
        <v>1752140.2094932927</v>
      </c>
      <c r="S156">
        <f t="shared" ca="1" si="41"/>
        <v>0.87607010474664637</v>
      </c>
    </row>
    <row r="157" spans="1:19" x14ac:dyDescent="0.55000000000000004">
      <c r="A157">
        <f t="shared" ca="1" si="28"/>
        <v>49</v>
      </c>
      <c r="B157" s="2" cm="1">
        <f t="array" aca="1" ref="B157" ca="1">INDIRECT("Tabelle1!A"&amp;RANDBETWEEN(23,26))</f>
        <v>41</v>
      </c>
      <c r="C157" s="2" cm="1">
        <f t="array" aca="1" ref="C157" ca="1">INDIRECT("Tabelle1!B"&amp;RANDBETWEEN(23,28))</f>
        <v>40</v>
      </c>
      <c r="D157" s="2" cm="1">
        <f t="array" aca="1" ref="D157" ca="1">INDIRECT("Tabelle1!C"&amp;RANDBETWEEN(23,26))</f>
        <v>70</v>
      </c>
      <c r="E157">
        <v>-158181.13752175122</v>
      </c>
      <c r="F157">
        <f t="shared" ca="1" si="29"/>
        <v>0.67323174631383931</v>
      </c>
      <c r="G157">
        <f t="shared" si="30"/>
        <v>158181.13752175122</v>
      </c>
      <c r="H157">
        <f t="shared" ca="1" si="31"/>
        <v>106492.56344767816</v>
      </c>
      <c r="I157">
        <f t="shared" ca="1" si="32"/>
        <v>3.2676825368616068E-2</v>
      </c>
      <c r="J157">
        <f t="shared" ca="1" si="33"/>
        <v>5168.8574074073076</v>
      </c>
      <c r="K157">
        <f t="shared" ca="1" si="34"/>
        <v>40000</v>
      </c>
      <c r="L157">
        <f t="shared" ca="1" si="35"/>
        <v>0</v>
      </c>
      <c r="M157">
        <f t="shared" ca="1" si="36"/>
        <v>0</v>
      </c>
      <c r="N157">
        <f ca="1">IF(AND(C157="hoch",A157&lt;40),0.8*[1]Tabelle1!$D$23,IF(AND(C157="hoch",A157&gt;=40),1.3*[1]Tabelle1!$D$23,IF(AND(C157="mittel",A157&lt;40),0.8*[1]Tabelle1!$D$24,IF(AND(C157="mittel",A157&gt;=40),1.3*[1]Tabelle1!$D$24,IF(AND(C157="tief",A157&lt;40),0.8*[1]Tabelle1!$D$25,IF(AND(C157="tief",A157&gt;=40),1.4*[1]Tabelle1!$D$25,0))))))</f>
        <v>0</v>
      </c>
      <c r="O157">
        <f t="shared" ca="1" si="37"/>
        <v>1.4175938937752264E-2</v>
      </c>
      <c r="P157">
        <f t="shared" ca="1" si="38"/>
        <v>0</v>
      </c>
      <c r="Q157">
        <f t="shared" ca="1" si="39"/>
        <v>0</v>
      </c>
      <c r="R157">
        <f t="shared" ca="1" si="40"/>
        <v>1928060.1946177077</v>
      </c>
      <c r="S157">
        <f t="shared" ca="1" si="41"/>
        <v>0.96403009730885392</v>
      </c>
    </row>
    <row r="158" spans="1:19" x14ac:dyDescent="0.55000000000000004">
      <c r="A158">
        <f t="shared" ca="1" si="28"/>
        <v>53</v>
      </c>
      <c r="B158" s="2" cm="1">
        <f t="array" aca="1" ref="B158" ca="1">INDIRECT("Tabelle1!A"&amp;RANDBETWEEN(23,26))</f>
        <v>70</v>
      </c>
      <c r="C158" s="2" cm="1">
        <f t="array" aca="1" ref="C158" ca="1">INDIRECT("Tabelle1!B"&amp;RANDBETWEEN(23,28))</f>
        <v>26</v>
      </c>
      <c r="D158" s="2" cm="1">
        <f t="array" aca="1" ref="D158" ca="1">INDIRECT("Tabelle1!C"&amp;RANDBETWEEN(23,26))</f>
        <v>70</v>
      </c>
      <c r="E158">
        <v>-158141.23344171094</v>
      </c>
      <c r="F158">
        <f t="shared" ca="1" si="29"/>
        <v>0.60151824423987654</v>
      </c>
      <c r="G158">
        <f t="shared" si="30"/>
        <v>158141.23344171094</v>
      </c>
      <c r="H158">
        <f t="shared" ca="1" si="31"/>
        <v>95124.837081786405</v>
      </c>
      <c r="I158">
        <f t="shared" ca="1" si="32"/>
        <v>3.9848175576012348E-2</v>
      </c>
      <c r="J158">
        <f t="shared" ca="1" si="33"/>
        <v>6301.6396359924529</v>
      </c>
      <c r="K158">
        <f t="shared" ca="1" si="34"/>
        <v>80000</v>
      </c>
      <c r="L158">
        <f t="shared" ca="1" si="35"/>
        <v>0</v>
      </c>
      <c r="M158">
        <f t="shared" ca="1" si="36"/>
        <v>0</v>
      </c>
      <c r="N158">
        <f ca="1">IF(AND(C158="hoch",A158&lt;40),0.8*[1]Tabelle1!$D$23,IF(AND(C158="hoch",A158&gt;=40),1.3*[1]Tabelle1!$D$23,IF(AND(C158="mittel",A158&lt;40),0.8*[1]Tabelle1!$D$24,IF(AND(C158="mittel",A158&gt;=40),1.3*[1]Tabelle1!$D$24,IF(AND(C158="tief",A158&lt;40),0.8*[1]Tabelle1!$D$25,IF(AND(C158="tief",A158&gt;=40),1.4*[1]Tabelle1!$D$25,0))))))</f>
        <v>0</v>
      </c>
      <c r="O158">
        <f t="shared" ca="1" si="37"/>
        <v>0.23288040379342256</v>
      </c>
      <c r="P158">
        <f t="shared" ca="1" si="38"/>
        <v>0</v>
      </c>
      <c r="Q158">
        <f t="shared" ca="1" si="39"/>
        <v>0</v>
      </c>
      <c r="R158">
        <f t="shared" ca="1" si="40"/>
        <v>1763823.8877772442</v>
      </c>
      <c r="S158">
        <f t="shared" ca="1" si="41"/>
        <v>0.88191194388862215</v>
      </c>
    </row>
    <row r="159" spans="1:19" x14ac:dyDescent="0.55000000000000004">
      <c r="A159">
        <f t="shared" ca="1" si="28"/>
        <v>57</v>
      </c>
      <c r="B159" s="2" cm="1">
        <f t="array" aca="1" ref="B159" ca="1">INDIRECT("Tabelle1!A"&amp;RANDBETWEEN(23,26))</f>
        <v>26</v>
      </c>
      <c r="C159" s="2" cm="1">
        <f t="array" aca="1" ref="C159" ca="1">INDIRECT("Tabelle1!B"&amp;RANDBETWEEN(23,28))</f>
        <v>70</v>
      </c>
      <c r="D159" s="2" cm="1">
        <f t="array" aca="1" ref="D159" ca="1">INDIRECT("Tabelle1!C"&amp;RANDBETWEEN(23,26))</f>
        <v>70</v>
      </c>
      <c r="E159">
        <v>-157981.27606103662</v>
      </c>
      <c r="F159">
        <f t="shared" ca="1" si="29"/>
        <v>0.27877763576735104</v>
      </c>
      <c r="G159">
        <f t="shared" si="30"/>
        <v>157981.27606103662</v>
      </c>
      <c r="H159">
        <f t="shared" ca="1" si="31"/>
        <v>44041.646635805002</v>
      </c>
      <c r="I159">
        <f t="shared" ca="1" si="32"/>
        <v>7.2122236423264902E-2</v>
      </c>
      <c r="J159">
        <f t="shared" ca="1" si="33"/>
        <v>11393.962942523163</v>
      </c>
      <c r="K159">
        <f t="shared" ca="1" si="34"/>
        <v>80000</v>
      </c>
      <c r="L159">
        <f t="shared" ca="1" si="35"/>
        <v>0</v>
      </c>
      <c r="M159">
        <f t="shared" ca="1" si="36"/>
        <v>0</v>
      </c>
      <c r="N159">
        <f ca="1">IF(AND(C159="hoch",A159&lt;40),0.8*[1]Tabelle1!$D$23,IF(AND(C159="hoch",A159&gt;=40),1.3*[1]Tabelle1!$D$23,IF(AND(C159="mittel",A159&lt;40),0.8*[1]Tabelle1!$D$24,IF(AND(C159="mittel",A159&gt;=40),1.3*[1]Tabelle1!$D$24,IF(AND(C159="tief",A159&lt;40),0.8*[1]Tabelle1!$D$25,IF(AND(C159="tief",A159&gt;=40),1.4*[1]Tabelle1!$D$25,0))))))</f>
        <v>0</v>
      </c>
      <c r="O159">
        <f t="shared" ca="1" si="37"/>
        <v>0.39625343746786879</v>
      </c>
      <c r="P159">
        <f t="shared" ca="1" si="38"/>
        <v>0</v>
      </c>
      <c r="Q159">
        <f t="shared" ca="1" si="39"/>
        <v>0</v>
      </c>
      <c r="R159">
        <f t="shared" ca="1" si="40"/>
        <v>98869.646287014883</v>
      </c>
      <c r="S159">
        <f t="shared" ca="1" si="41"/>
        <v>4.9434823143507445E-2</v>
      </c>
    </row>
    <row r="160" spans="1:19" x14ac:dyDescent="0.55000000000000004">
      <c r="A160">
        <f t="shared" ca="1" si="28"/>
        <v>88</v>
      </c>
      <c r="B160" s="2" cm="1">
        <f t="array" aca="1" ref="B160" ca="1">INDIRECT("Tabelle1!A"&amp;RANDBETWEEN(23,26))</f>
        <v>26</v>
      </c>
      <c r="C160" s="2" cm="1">
        <f t="array" aca="1" ref="C160" ca="1">INDIRECT("Tabelle1!B"&amp;RANDBETWEEN(23,28))</f>
        <v>70</v>
      </c>
      <c r="D160" s="2" cm="1">
        <f t="array" aca="1" ref="D160" ca="1">INDIRECT("Tabelle1!C"&amp;RANDBETWEEN(23,26))</f>
        <v>40</v>
      </c>
      <c r="E160">
        <v>-157622.13934067404</v>
      </c>
      <c r="F160">
        <f t="shared" ca="1" si="29"/>
        <v>0.74101903064112207</v>
      </c>
      <c r="G160">
        <f t="shared" si="30"/>
        <v>157622.13934067404</v>
      </c>
      <c r="H160">
        <f t="shared" ca="1" si="31"/>
        <v>116801.00490180615</v>
      </c>
      <c r="I160">
        <f t="shared" ca="1" si="32"/>
        <v>2.5898096935887793E-2</v>
      </c>
      <c r="J160">
        <f t="shared" ca="1" si="33"/>
        <v>4082.1134438867889</v>
      </c>
      <c r="K160">
        <f t="shared" ca="1" si="34"/>
        <v>130000</v>
      </c>
      <c r="L160">
        <f t="shared" ca="1" si="35"/>
        <v>0</v>
      </c>
      <c r="M160">
        <f t="shared" ca="1" si="36"/>
        <v>0</v>
      </c>
      <c r="N160">
        <f ca="1">IF(AND(C160="hoch",A160&lt;40),0.8*[1]Tabelle1!$D$23,IF(AND(C160="hoch",A160&gt;=40),1.3*[1]Tabelle1!$D$23,IF(AND(C160="mittel",A160&lt;40),0.8*[1]Tabelle1!$D$24,IF(AND(C160="mittel",A160&gt;=40),1.3*[1]Tabelle1!$D$24,IF(AND(C160="tief",A160&lt;40),0.8*[1]Tabelle1!$D$25,IF(AND(C160="tief",A160&gt;=40),1.4*[1]Tabelle1!$D$25,0))))))</f>
        <v>0</v>
      </c>
      <c r="O160">
        <f t="shared" ca="1" si="37"/>
        <v>0.6458425849075039</v>
      </c>
      <c r="P160">
        <f t="shared" ca="1" si="38"/>
        <v>0</v>
      </c>
      <c r="Q160">
        <f t="shared" ca="1" si="39"/>
        <v>0</v>
      </c>
      <c r="R160">
        <f t="shared" ca="1" si="40"/>
        <v>1411403.9237018342</v>
      </c>
      <c r="S160">
        <f t="shared" ca="1" si="41"/>
        <v>0.70570196185091705</v>
      </c>
    </row>
    <row r="161" spans="1:19" x14ac:dyDescent="0.55000000000000004">
      <c r="A161">
        <f t="shared" ca="1" si="28"/>
        <v>33</v>
      </c>
      <c r="B161" s="2" cm="1">
        <f t="array" aca="1" ref="B161" ca="1">INDIRECT("Tabelle1!A"&amp;RANDBETWEEN(23,26))</f>
        <v>40</v>
      </c>
      <c r="C161" s="2" cm="1">
        <f t="array" aca="1" ref="C161" ca="1">INDIRECT("Tabelle1!B"&amp;RANDBETWEEN(23,28))</f>
        <v>70</v>
      </c>
      <c r="D161" s="2" cm="1">
        <f t="array" aca="1" ref="D161" ca="1">INDIRECT("Tabelle1!C"&amp;RANDBETWEEN(23,26))</f>
        <v>70</v>
      </c>
      <c r="E161">
        <v>-157502.42710055318</v>
      </c>
      <c r="F161">
        <f t="shared" ca="1" si="29"/>
        <v>0.62747161418949848</v>
      </c>
      <c r="G161">
        <f t="shared" si="30"/>
        <v>157502.42710055318</v>
      </c>
      <c r="H161">
        <f t="shared" ca="1" si="31"/>
        <v>98828.302171547912</v>
      </c>
      <c r="I161">
        <f t="shared" ca="1" si="32"/>
        <v>3.7252838581050156E-2</v>
      </c>
      <c r="J161">
        <f t="shared" ca="1" si="33"/>
        <v>5867.4124929005275</v>
      </c>
      <c r="K161">
        <f t="shared" ca="1" si="34"/>
        <v>20000</v>
      </c>
      <c r="L161">
        <f t="shared" ca="1" si="35"/>
        <v>0</v>
      </c>
      <c r="M161">
        <f t="shared" ca="1" si="36"/>
        <v>0</v>
      </c>
      <c r="N161">
        <f ca="1">IF(AND(C161="hoch",A161&lt;40),0.8*[1]Tabelle1!$D$23,IF(AND(C161="hoch",A161&gt;=40),1.3*[1]Tabelle1!$D$23,IF(AND(C161="mittel",A161&lt;40),0.8*[1]Tabelle1!$D$24,IF(AND(C161="mittel",A161&gt;=40),1.3*[1]Tabelle1!$D$24,IF(AND(C161="tief",A161&lt;40),0.8*[1]Tabelle1!$D$25,IF(AND(C161="tief",A161&gt;=40),1.4*[1]Tabelle1!$D$25,0))))))</f>
        <v>0</v>
      </c>
      <c r="O161">
        <f t="shared" ca="1" si="37"/>
        <v>0.8964640138083988</v>
      </c>
      <c r="P161">
        <f t="shared" ca="1" si="38"/>
        <v>0</v>
      </c>
      <c r="Q161">
        <f t="shared" ca="1" si="39"/>
        <v>0</v>
      </c>
      <c r="R161">
        <f t="shared" ca="1" si="40"/>
        <v>1006719.2656856452</v>
      </c>
      <c r="S161">
        <f t="shared" ca="1" si="41"/>
        <v>0.50335963284282259</v>
      </c>
    </row>
    <row r="162" spans="1:19" x14ac:dyDescent="0.55000000000000004">
      <c r="A162">
        <f t="shared" ca="1" si="28"/>
        <v>57</v>
      </c>
      <c r="B162" s="2" cm="1">
        <f t="array" aca="1" ref="B162" ca="1">INDIRECT("Tabelle1!A"&amp;RANDBETWEEN(23,26))</f>
        <v>26</v>
      </c>
      <c r="C162" s="2" cm="1">
        <f t="array" aca="1" ref="C162" ca="1">INDIRECT("Tabelle1!B"&amp;RANDBETWEEN(23,28))</f>
        <v>40</v>
      </c>
      <c r="D162" s="2" cm="1">
        <f t="array" aca="1" ref="D162" ca="1">INDIRECT("Tabelle1!C"&amp;RANDBETWEEN(23,26))</f>
        <v>70</v>
      </c>
      <c r="E162">
        <v>-156312.80803063419</v>
      </c>
      <c r="F162">
        <f t="shared" ca="1" si="29"/>
        <v>0.73013333136464753</v>
      </c>
      <c r="G162">
        <f t="shared" si="30"/>
        <v>156312.80803063419</v>
      </c>
      <c r="H162">
        <f t="shared" ca="1" si="31"/>
        <v>114129.19126236957</v>
      </c>
      <c r="I162">
        <f t="shared" ca="1" si="32"/>
        <v>2.698666686353525E-2</v>
      </c>
      <c r="J162">
        <f t="shared" ca="1" si="33"/>
        <v>4218.3616768264619</v>
      </c>
      <c r="K162">
        <f t="shared" ca="1" si="34"/>
        <v>80000</v>
      </c>
      <c r="L162">
        <f t="shared" ca="1" si="35"/>
        <v>0</v>
      </c>
      <c r="M162">
        <f t="shared" ca="1" si="36"/>
        <v>0</v>
      </c>
      <c r="N162">
        <f ca="1">IF(AND(C162="hoch",A162&lt;40),0.8*[1]Tabelle1!$D$23,IF(AND(C162="hoch",A162&gt;=40),1.3*[1]Tabelle1!$D$23,IF(AND(C162="mittel",A162&lt;40),0.8*[1]Tabelle1!$D$24,IF(AND(C162="mittel",A162&gt;=40),1.3*[1]Tabelle1!$D$24,IF(AND(C162="tief",A162&lt;40),0.8*[1]Tabelle1!$D$25,IF(AND(C162="tief",A162&gt;=40),1.4*[1]Tabelle1!$D$25,0))))))</f>
        <v>0</v>
      </c>
      <c r="O162">
        <f t="shared" ca="1" si="37"/>
        <v>0.86391144420551425</v>
      </c>
      <c r="P162">
        <f t="shared" ca="1" si="38"/>
        <v>0</v>
      </c>
      <c r="Q162">
        <f t="shared" ca="1" si="39"/>
        <v>0</v>
      </c>
      <c r="R162">
        <f t="shared" ca="1" si="40"/>
        <v>15499.346806188807</v>
      </c>
      <c r="S162">
        <f t="shared" ca="1" si="41"/>
        <v>7.7496734030944037E-3</v>
      </c>
    </row>
    <row r="163" spans="1:19" x14ac:dyDescent="0.55000000000000004">
      <c r="A163">
        <f t="shared" ca="1" si="28"/>
        <v>35</v>
      </c>
      <c r="B163" s="2" cm="1">
        <f t="array" aca="1" ref="B163" ca="1">INDIRECT("Tabelle1!A"&amp;RANDBETWEEN(23,26))</f>
        <v>41</v>
      </c>
      <c r="C163" s="2" cm="1">
        <f t="array" aca="1" ref="C163" ca="1">INDIRECT("Tabelle1!B"&amp;RANDBETWEEN(23,28))</f>
        <v>70</v>
      </c>
      <c r="D163" s="2" cm="1">
        <f t="array" aca="1" ref="D163" ca="1">INDIRECT("Tabelle1!C"&amp;RANDBETWEEN(23,26))</f>
        <v>70</v>
      </c>
      <c r="E163">
        <v>-155191.40106334817</v>
      </c>
      <c r="F163">
        <f t="shared" ca="1" si="29"/>
        <v>0.13851076818690711</v>
      </c>
      <c r="G163">
        <f t="shared" si="30"/>
        <v>155191.40106334817</v>
      </c>
      <c r="H163">
        <f t="shared" ca="1" si="31"/>
        <v>21495.680177286747</v>
      </c>
      <c r="I163">
        <f t="shared" ca="1" si="32"/>
        <v>8.6148923181309289E-2</v>
      </c>
      <c r="J163">
        <f t="shared" ca="1" si="33"/>
        <v>13369.572088606143</v>
      </c>
      <c r="K163">
        <f t="shared" ca="1" si="34"/>
        <v>20000</v>
      </c>
      <c r="L163">
        <f t="shared" ca="1" si="35"/>
        <v>0</v>
      </c>
      <c r="M163">
        <f t="shared" ca="1" si="36"/>
        <v>0</v>
      </c>
      <c r="N163">
        <f ca="1">IF(AND(C163="hoch",A163&lt;40),0.8*[1]Tabelle1!$D$23,IF(AND(C163="hoch",A163&gt;=40),1.3*[1]Tabelle1!$D$23,IF(AND(C163="mittel",A163&lt;40),0.8*[1]Tabelle1!$D$24,IF(AND(C163="mittel",A163&gt;=40),1.3*[1]Tabelle1!$D$24,IF(AND(C163="tief",A163&lt;40),0.8*[1]Tabelle1!$D$25,IF(AND(C163="tief",A163&gt;=40),1.4*[1]Tabelle1!$D$25,0))))))</f>
        <v>0</v>
      </c>
      <c r="O163">
        <f t="shared" ca="1" si="37"/>
        <v>0.25859956453438793</v>
      </c>
      <c r="P163">
        <f t="shared" ca="1" si="38"/>
        <v>0</v>
      </c>
      <c r="Q163">
        <f t="shared" ca="1" si="39"/>
        <v>0</v>
      </c>
      <c r="R163">
        <f t="shared" ca="1" si="40"/>
        <v>588309.09072570957</v>
      </c>
      <c r="S163">
        <f t="shared" ca="1" si="41"/>
        <v>0.29415454536285479</v>
      </c>
    </row>
    <row r="164" spans="1:19" x14ac:dyDescent="0.55000000000000004">
      <c r="A164">
        <f t="shared" ca="1" si="28"/>
        <v>36</v>
      </c>
      <c r="B164" s="2" cm="1">
        <f t="array" aca="1" ref="B164" ca="1">INDIRECT("Tabelle1!A"&amp;RANDBETWEEN(23,26))</f>
        <v>70</v>
      </c>
      <c r="C164" s="2" cm="1">
        <f t="array" aca="1" ref="C164" ca="1">INDIRECT("Tabelle1!B"&amp;RANDBETWEEN(23,28))</f>
        <v>40</v>
      </c>
      <c r="D164" s="2" cm="1">
        <f t="array" aca="1" ref="D164" ca="1">INDIRECT("Tabelle1!C"&amp;RANDBETWEEN(23,26))</f>
        <v>70</v>
      </c>
      <c r="E164">
        <v>-154858.52600249927</v>
      </c>
      <c r="F164">
        <f t="shared" ca="1" si="29"/>
        <v>0.7077730192775894</v>
      </c>
      <c r="G164">
        <f t="shared" si="30"/>
        <v>154858.52600249927</v>
      </c>
      <c r="H164">
        <f t="shared" ca="1" si="31"/>
        <v>109604.686509666</v>
      </c>
      <c r="I164">
        <f t="shared" ca="1" si="32"/>
        <v>2.9222698072241062E-2</v>
      </c>
      <c r="J164">
        <f t="shared" ca="1" si="33"/>
        <v>4525.3839492833276</v>
      </c>
      <c r="K164">
        <f t="shared" ca="1" si="34"/>
        <v>20000</v>
      </c>
      <c r="L164">
        <f t="shared" ca="1" si="35"/>
        <v>0</v>
      </c>
      <c r="M164">
        <f t="shared" ca="1" si="36"/>
        <v>0</v>
      </c>
      <c r="N164">
        <f ca="1">IF(AND(C164="hoch",A164&lt;40),0.8*[1]Tabelle1!$D$23,IF(AND(C164="hoch",A164&gt;=40),1.3*[1]Tabelle1!$D$23,IF(AND(C164="mittel",A164&lt;40),0.8*[1]Tabelle1!$D$24,IF(AND(C164="mittel",A164&gt;=40),1.3*[1]Tabelle1!$D$24,IF(AND(C164="tief",A164&lt;40),0.8*[1]Tabelle1!$D$25,IF(AND(C164="tief",A164&gt;=40),1.4*[1]Tabelle1!$D$25,0))))))</f>
        <v>0</v>
      </c>
      <c r="O164">
        <f t="shared" ca="1" si="37"/>
        <v>0.97251233442105844</v>
      </c>
      <c r="P164">
        <f t="shared" ca="1" si="38"/>
        <v>0</v>
      </c>
      <c r="Q164">
        <f t="shared" ca="1" si="39"/>
        <v>0</v>
      </c>
      <c r="R164">
        <f t="shared" ca="1" si="40"/>
        <v>58239.038383517407</v>
      </c>
      <c r="S164">
        <f t="shared" ca="1" si="41"/>
        <v>2.9119519191758703E-2</v>
      </c>
    </row>
    <row r="165" spans="1:19" x14ac:dyDescent="0.55000000000000004">
      <c r="A165">
        <f t="shared" ca="1" si="28"/>
        <v>62</v>
      </c>
      <c r="B165" s="2" cm="1">
        <f t="array" aca="1" ref="B165" ca="1">INDIRECT("Tabelle1!A"&amp;RANDBETWEEN(23,26))</f>
        <v>70</v>
      </c>
      <c r="C165" s="2" cm="1">
        <f t="array" aca="1" ref="C165" ca="1">INDIRECT("Tabelle1!B"&amp;RANDBETWEEN(23,28))</f>
        <v>70</v>
      </c>
      <c r="D165" s="2" cm="1">
        <f t="array" aca="1" ref="D165" ca="1">INDIRECT("Tabelle1!C"&amp;RANDBETWEEN(23,26))</f>
        <v>70</v>
      </c>
      <c r="E165">
        <v>-154059.08015964087</v>
      </c>
      <c r="F165">
        <f t="shared" ca="1" si="29"/>
        <v>0.24891034170562099</v>
      </c>
      <c r="G165">
        <f t="shared" si="30"/>
        <v>154059.08015964087</v>
      </c>
      <c r="H165">
        <f t="shared" ca="1" si="31"/>
        <v>38346.898285389863</v>
      </c>
      <c r="I165">
        <f t="shared" ca="1" si="32"/>
        <v>7.5108965829437907E-2</v>
      </c>
      <c r="J165">
        <f t="shared" ca="1" si="33"/>
        <v>11571.218187425102</v>
      </c>
      <c r="K165">
        <f t="shared" ca="1" si="34"/>
        <v>100000</v>
      </c>
      <c r="L165">
        <f t="shared" ca="1" si="35"/>
        <v>0</v>
      </c>
      <c r="M165">
        <f t="shared" ca="1" si="36"/>
        <v>0</v>
      </c>
      <c r="N165">
        <f ca="1">IF(AND(C165="hoch",A165&lt;40),0.8*[1]Tabelle1!$D$23,IF(AND(C165="hoch",A165&gt;=40),1.3*[1]Tabelle1!$D$23,IF(AND(C165="mittel",A165&lt;40),0.8*[1]Tabelle1!$D$24,IF(AND(C165="mittel",A165&gt;=40),1.3*[1]Tabelle1!$D$24,IF(AND(C165="tief",A165&lt;40),0.8*[1]Tabelle1!$D$25,IF(AND(C165="tief",A165&gt;=40),1.4*[1]Tabelle1!$D$25,0))))))</f>
        <v>0</v>
      </c>
      <c r="O165">
        <f t="shared" ca="1" si="37"/>
        <v>0.75337315944442096</v>
      </c>
      <c r="P165">
        <f t="shared" ca="1" si="38"/>
        <v>0</v>
      </c>
      <c r="Q165">
        <f t="shared" ca="1" si="39"/>
        <v>0</v>
      </c>
      <c r="R165">
        <f t="shared" ca="1" si="40"/>
        <v>509418.52053490264</v>
      </c>
      <c r="S165">
        <f t="shared" ca="1" si="41"/>
        <v>0.25470926026745133</v>
      </c>
    </row>
    <row r="166" spans="1:19" x14ac:dyDescent="0.55000000000000004">
      <c r="A166">
        <f t="shared" ca="1" si="28"/>
        <v>30</v>
      </c>
      <c r="B166" s="2" cm="1">
        <f t="array" aca="1" ref="B166" ca="1">INDIRECT("Tabelle1!A"&amp;RANDBETWEEN(23,26))</f>
        <v>26</v>
      </c>
      <c r="C166" s="2" cm="1">
        <f t="array" aca="1" ref="C166" ca="1">INDIRECT("Tabelle1!B"&amp;RANDBETWEEN(23,28))</f>
        <v>70</v>
      </c>
      <c r="D166" s="2" cm="1">
        <f t="array" aca="1" ref="D166" ca="1">INDIRECT("Tabelle1!C"&amp;RANDBETWEEN(23,26))</f>
        <v>70</v>
      </c>
      <c r="E166">
        <v>-152742.92763933772</v>
      </c>
      <c r="F166">
        <f t="shared" ca="1" si="29"/>
        <v>0.17947782807009605</v>
      </c>
      <c r="G166">
        <f t="shared" si="30"/>
        <v>152742.92763933772</v>
      </c>
      <c r="H166">
        <f t="shared" ca="1" si="31"/>
        <v>27413.968905776175</v>
      </c>
      <c r="I166">
        <f t="shared" ca="1" si="32"/>
        <v>8.2052217192990398E-2</v>
      </c>
      <c r="J166">
        <f t="shared" ca="1" si="33"/>
        <v>12532.895873356156</v>
      </c>
      <c r="K166">
        <f t="shared" ca="1" si="34"/>
        <v>20000</v>
      </c>
      <c r="L166">
        <f t="shared" ca="1" si="35"/>
        <v>0</v>
      </c>
      <c r="M166">
        <f t="shared" ca="1" si="36"/>
        <v>0</v>
      </c>
      <c r="N166">
        <f ca="1">IF(AND(C166="hoch",A166&lt;40),0.8*[1]Tabelle1!$D$23,IF(AND(C166="hoch",A166&gt;=40),1.3*[1]Tabelle1!$D$23,IF(AND(C166="mittel",A166&lt;40),0.8*[1]Tabelle1!$D$24,IF(AND(C166="mittel",A166&gt;=40),1.3*[1]Tabelle1!$D$24,IF(AND(C166="tief",A166&lt;40),0.8*[1]Tabelle1!$D$25,IF(AND(C166="tief",A166&gt;=40),1.4*[1]Tabelle1!$D$25,0))))))</f>
        <v>0</v>
      </c>
      <c r="O166">
        <f t="shared" ca="1" si="37"/>
        <v>0.18639109261939135</v>
      </c>
      <c r="P166">
        <f t="shared" ca="1" si="38"/>
        <v>0</v>
      </c>
      <c r="Q166">
        <f t="shared" ca="1" si="39"/>
        <v>0</v>
      </c>
      <c r="R166">
        <f t="shared" ca="1" si="40"/>
        <v>29533.785444297635</v>
      </c>
      <c r="S166">
        <f t="shared" ca="1" si="41"/>
        <v>1.4766892722148817E-2</v>
      </c>
    </row>
    <row r="167" spans="1:19" x14ac:dyDescent="0.55000000000000004">
      <c r="A167">
        <f t="shared" ca="1" si="28"/>
        <v>63</v>
      </c>
      <c r="B167" s="2" cm="1">
        <f t="array" aca="1" ref="B167" ca="1">INDIRECT("Tabelle1!A"&amp;RANDBETWEEN(23,26))</f>
        <v>40</v>
      </c>
      <c r="C167" s="2" cm="1">
        <f t="array" aca="1" ref="C167" ca="1">INDIRECT("Tabelle1!B"&amp;RANDBETWEEN(23,28))</f>
        <v>70</v>
      </c>
      <c r="D167" s="2" cm="1">
        <f t="array" aca="1" ref="D167" ca="1">INDIRECT("Tabelle1!C"&amp;RANDBETWEEN(23,26))</f>
        <v>70</v>
      </c>
      <c r="E167">
        <v>-151935.63740467653</v>
      </c>
      <c r="F167">
        <f t="shared" ca="1" si="29"/>
        <v>0.6617068322860008</v>
      </c>
      <c r="G167">
        <f t="shared" si="30"/>
        <v>151935.63740467653</v>
      </c>
      <c r="H167">
        <f t="shared" ca="1" si="31"/>
        <v>100536.84933840291</v>
      </c>
      <c r="I167">
        <f t="shared" ca="1" si="32"/>
        <v>3.3829316771399921E-2</v>
      </c>
      <c r="J167">
        <f t="shared" ca="1" si="33"/>
        <v>5139.878806627361</v>
      </c>
      <c r="K167">
        <f t="shared" ca="1" si="34"/>
        <v>100000</v>
      </c>
      <c r="L167">
        <f t="shared" ca="1" si="35"/>
        <v>0</v>
      </c>
      <c r="M167">
        <f t="shared" ca="1" si="36"/>
        <v>0</v>
      </c>
      <c r="N167">
        <f ca="1">IF(AND(C167="hoch",A167&lt;40),0.8*[1]Tabelle1!$D$23,IF(AND(C167="hoch",A167&gt;=40),1.3*[1]Tabelle1!$D$23,IF(AND(C167="mittel",A167&lt;40),0.8*[1]Tabelle1!$D$24,IF(AND(C167="mittel",A167&gt;=40),1.3*[1]Tabelle1!$D$24,IF(AND(C167="tief",A167&lt;40),0.8*[1]Tabelle1!$D$25,IF(AND(C167="tief",A167&gt;=40),1.4*[1]Tabelle1!$D$25,0))))))</f>
        <v>0</v>
      </c>
      <c r="O167">
        <f t="shared" ca="1" si="37"/>
        <v>0.38561027090178912</v>
      </c>
      <c r="P167">
        <f t="shared" ca="1" si="38"/>
        <v>0</v>
      </c>
      <c r="Q167">
        <f t="shared" ca="1" si="39"/>
        <v>0</v>
      </c>
      <c r="R167">
        <f t="shared" ca="1" si="40"/>
        <v>599195.64762705041</v>
      </c>
      <c r="S167">
        <f t="shared" ca="1" si="41"/>
        <v>0.29959782381352518</v>
      </c>
    </row>
    <row r="168" spans="1:19" x14ac:dyDescent="0.55000000000000004">
      <c r="A168">
        <f t="shared" ca="1" si="28"/>
        <v>81</v>
      </c>
      <c r="B168" s="2" cm="1">
        <f t="array" aca="1" ref="B168" ca="1">INDIRECT("Tabelle1!A"&amp;RANDBETWEEN(23,26))</f>
        <v>26</v>
      </c>
      <c r="C168" s="2" cm="1">
        <f t="array" aca="1" ref="C168" ca="1">INDIRECT("Tabelle1!B"&amp;RANDBETWEEN(23,28))</f>
        <v>70</v>
      </c>
      <c r="D168" s="2" cm="1">
        <f t="array" aca="1" ref="D168" ca="1">INDIRECT("Tabelle1!C"&amp;RANDBETWEEN(23,26))</f>
        <v>70</v>
      </c>
      <c r="E168">
        <v>-150220.78514448367</v>
      </c>
      <c r="F168">
        <f t="shared" ca="1" si="29"/>
        <v>0.62998855628309636</v>
      </c>
      <c r="G168">
        <f t="shared" si="30"/>
        <v>150220.78514448367</v>
      </c>
      <c r="H168">
        <f t="shared" ca="1" si="31"/>
        <v>94637.375556886473</v>
      </c>
      <c r="I168">
        <f t="shared" ca="1" si="32"/>
        <v>3.7001144371690366E-2</v>
      </c>
      <c r="J168">
        <f t="shared" ca="1" si="33"/>
        <v>5558.3409587597198</v>
      </c>
      <c r="K168">
        <f t="shared" ca="1" si="34"/>
        <v>130000</v>
      </c>
      <c r="L168">
        <f t="shared" ca="1" si="35"/>
        <v>0</v>
      </c>
      <c r="M168">
        <f t="shared" ca="1" si="36"/>
        <v>0</v>
      </c>
      <c r="N168">
        <f ca="1">IF(AND(C168="hoch",A168&lt;40),0.8*[1]Tabelle1!$D$23,IF(AND(C168="hoch",A168&gt;=40),1.3*[1]Tabelle1!$D$23,IF(AND(C168="mittel",A168&lt;40),0.8*[1]Tabelle1!$D$24,IF(AND(C168="mittel",A168&gt;=40),1.3*[1]Tabelle1!$D$24,IF(AND(C168="tief",A168&lt;40),0.8*[1]Tabelle1!$D$25,IF(AND(C168="tief",A168&gt;=40),1.4*[1]Tabelle1!$D$25,0))))))</f>
        <v>0</v>
      </c>
      <c r="O168">
        <f t="shared" ca="1" si="37"/>
        <v>0.23921026555836189</v>
      </c>
      <c r="P168">
        <f t="shared" ca="1" si="38"/>
        <v>0</v>
      </c>
      <c r="Q168">
        <f t="shared" ca="1" si="39"/>
        <v>0</v>
      </c>
      <c r="R168">
        <f t="shared" ca="1" si="40"/>
        <v>318452.89381727681</v>
      </c>
      <c r="S168">
        <f t="shared" ca="1" si="41"/>
        <v>0.15922644690863841</v>
      </c>
    </row>
    <row r="169" spans="1:19" x14ac:dyDescent="0.55000000000000004">
      <c r="A169">
        <f t="shared" ca="1" si="28"/>
        <v>57</v>
      </c>
      <c r="B169" s="2" cm="1">
        <f t="array" aca="1" ref="B169" ca="1">INDIRECT("Tabelle1!A"&amp;RANDBETWEEN(23,26))</f>
        <v>40</v>
      </c>
      <c r="C169" s="2" cm="1">
        <f t="array" aca="1" ref="C169" ca="1">INDIRECT("Tabelle1!B"&amp;RANDBETWEEN(23,28))</f>
        <v>70</v>
      </c>
      <c r="D169" s="2" cm="1">
        <f t="array" aca="1" ref="D169" ca="1">INDIRECT("Tabelle1!C"&amp;RANDBETWEEN(23,26))</f>
        <v>70</v>
      </c>
      <c r="E169">
        <v>-148768.89053994091</v>
      </c>
      <c r="F169">
        <f t="shared" ca="1" si="29"/>
        <v>0.75956622678183894</v>
      </c>
      <c r="G169">
        <f t="shared" si="30"/>
        <v>148768.89053994091</v>
      </c>
      <c r="H169">
        <f t="shared" ca="1" si="31"/>
        <v>112999.82484994334</v>
      </c>
      <c r="I169">
        <f t="shared" ca="1" si="32"/>
        <v>2.4043377321816106E-2</v>
      </c>
      <c r="J169">
        <f t="shared" ca="1" si="33"/>
        <v>3576.9065689997578</v>
      </c>
      <c r="K169">
        <f t="shared" ca="1" si="34"/>
        <v>80000</v>
      </c>
      <c r="L169">
        <f t="shared" ca="1" si="35"/>
        <v>0</v>
      </c>
      <c r="M169">
        <f t="shared" ca="1" si="36"/>
        <v>0</v>
      </c>
      <c r="N169">
        <f ca="1">IF(AND(C169="hoch",A169&lt;40),0.8*[1]Tabelle1!$D$23,IF(AND(C169="hoch",A169&gt;=40),1.3*[1]Tabelle1!$D$23,IF(AND(C169="mittel",A169&lt;40),0.8*[1]Tabelle1!$D$24,IF(AND(C169="mittel",A169&gt;=40),1.3*[1]Tabelle1!$D$24,IF(AND(C169="tief",A169&lt;40),0.8*[1]Tabelle1!$D$25,IF(AND(C169="tief",A169&gt;=40),1.4*[1]Tabelle1!$D$25,0))))))</f>
        <v>0</v>
      </c>
      <c r="O169">
        <f t="shared" ca="1" si="37"/>
        <v>0.74721056603073321</v>
      </c>
      <c r="P169">
        <f t="shared" ca="1" si="38"/>
        <v>0</v>
      </c>
      <c r="Q169">
        <f t="shared" ca="1" si="39"/>
        <v>0</v>
      </c>
      <c r="R169">
        <f t="shared" ca="1" si="40"/>
        <v>1429778.0101389808</v>
      </c>
      <c r="S169">
        <f t="shared" ca="1" si="41"/>
        <v>0.71488900506949038</v>
      </c>
    </row>
    <row r="170" spans="1:19" x14ac:dyDescent="0.55000000000000004">
      <c r="A170">
        <f t="shared" ca="1" si="28"/>
        <v>88</v>
      </c>
      <c r="B170" s="2" cm="1">
        <f t="array" aca="1" ref="B170" ca="1">INDIRECT("Tabelle1!A"&amp;RANDBETWEEN(23,26))</f>
        <v>40</v>
      </c>
      <c r="C170" s="2" cm="1">
        <f t="array" aca="1" ref="C170" ca="1">INDIRECT("Tabelle1!B"&amp;RANDBETWEEN(23,28))</f>
        <v>26</v>
      </c>
      <c r="D170" s="2" cm="1">
        <f t="array" aca="1" ref="D170" ca="1">INDIRECT("Tabelle1!C"&amp;RANDBETWEEN(23,26))</f>
        <v>70</v>
      </c>
      <c r="E170">
        <v>-147404.98954779468</v>
      </c>
      <c r="F170">
        <f t="shared" ca="1" si="29"/>
        <v>4.3749487487950156E-2</v>
      </c>
      <c r="G170">
        <f t="shared" si="30"/>
        <v>147404.98954779468</v>
      </c>
      <c r="H170">
        <f t="shared" ca="1" si="31"/>
        <v>6448.8927458826674</v>
      </c>
      <c r="I170">
        <f t="shared" ca="1" si="32"/>
        <v>9.562505125120499E-2</v>
      </c>
      <c r="J170">
        <f t="shared" ca="1" si="33"/>
        <v>14095.609680191203</v>
      </c>
      <c r="K170">
        <f t="shared" ca="1" si="34"/>
        <v>130000</v>
      </c>
      <c r="L170">
        <f t="shared" ca="1" si="35"/>
        <v>0</v>
      </c>
      <c r="M170">
        <f t="shared" ca="1" si="36"/>
        <v>0</v>
      </c>
      <c r="N170">
        <f ca="1">IF(AND(C170="hoch",A170&lt;40),0.8*[1]Tabelle1!$D$23,IF(AND(C170="hoch",A170&gt;=40),1.3*[1]Tabelle1!$D$23,IF(AND(C170="mittel",A170&lt;40),0.8*[1]Tabelle1!$D$24,IF(AND(C170="mittel",A170&gt;=40),1.3*[1]Tabelle1!$D$24,IF(AND(C170="tief",A170&lt;40),0.8*[1]Tabelle1!$D$25,IF(AND(C170="tief",A170&gt;=40),1.4*[1]Tabelle1!$D$25,0))))))</f>
        <v>0</v>
      </c>
      <c r="O170">
        <f t="shared" ca="1" si="37"/>
        <v>0.94868378758376171</v>
      </c>
      <c r="P170">
        <f t="shared" ca="1" si="38"/>
        <v>0</v>
      </c>
      <c r="Q170">
        <f t="shared" ca="1" si="39"/>
        <v>0</v>
      </c>
      <c r="R170">
        <f t="shared" ca="1" si="40"/>
        <v>1807203.6258656383</v>
      </c>
      <c r="S170">
        <f t="shared" ca="1" si="41"/>
        <v>0.90360181293281916</v>
      </c>
    </row>
    <row r="171" spans="1:19" x14ac:dyDescent="0.55000000000000004">
      <c r="A171">
        <f t="shared" ca="1" si="28"/>
        <v>75</v>
      </c>
      <c r="B171" s="2" cm="1">
        <f t="array" aca="1" ref="B171" ca="1">INDIRECT("Tabelle1!A"&amp;RANDBETWEEN(23,26))</f>
        <v>26</v>
      </c>
      <c r="C171" s="2" cm="1">
        <f t="array" aca="1" ref="C171" ca="1">INDIRECT("Tabelle1!B"&amp;RANDBETWEEN(23,28))</f>
        <v>70</v>
      </c>
      <c r="D171" s="2" cm="1">
        <f t="array" aca="1" ref="D171" ca="1">INDIRECT("Tabelle1!C"&amp;RANDBETWEEN(23,26))</f>
        <v>40</v>
      </c>
      <c r="E171">
        <v>-146922.38892166642</v>
      </c>
      <c r="F171">
        <f t="shared" ca="1" si="29"/>
        <v>0.48235218943402958</v>
      </c>
      <c r="G171">
        <f t="shared" si="30"/>
        <v>146922.38892166642</v>
      </c>
      <c r="H171">
        <f t="shared" ca="1" si="31"/>
        <v>70868.335973243811</v>
      </c>
      <c r="I171">
        <f t="shared" ca="1" si="32"/>
        <v>5.1764781056597042E-2</v>
      </c>
      <c r="J171">
        <f t="shared" ca="1" si="33"/>
        <v>7605.4052948422614</v>
      </c>
      <c r="K171">
        <f t="shared" ca="1" si="34"/>
        <v>130000</v>
      </c>
      <c r="L171">
        <f t="shared" ca="1" si="35"/>
        <v>0</v>
      </c>
      <c r="M171">
        <f t="shared" ca="1" si="36"/>
        <v>0</v>
      </c>
      <c r="N171">
        <f ca="1">IF(AND(C171="hoch",A171&lt;40),0.8*[1]Tabelle1!$D$23,IF(AND(C171="hoch",A171&gt;=40),1.3*[1]Tabelle1!$D$23,IF(AND(C171="mittel",A171&lt;40),0.8*[1]Tabelle1!$D$24,IF(AND(C171="mittel",A171&gt;=40),1.3*[1]Tabelle1!$D$24,IF(AND(C171="tief",A171&lt;40),0.8*[1]Tabelle1!$D$25,IF(AND(C171="tief",A171&gt;=40),1.4*[1]Tabelle1!$D$25,0))))))</f>
        <v>0</v>
      </c>
      <c r="O171">
        <f t="shared" ca="1" si="37"/>
        <v>0.48435739414579482</v>
      </c>
      <c r="P171">
        <f t="shared" ca="1" si="38"/>
        <v>0</v>
      </c>
      <c r="Q171">
        <f t="shared" ca="1" si="39"/>
        <v>0</v>
      </c>
      <c r="R171">
        <f t="shared" ca="1" si="40"/>
        <v>513351.53911632323</v>
      </c>
      <c r="S171">
        <f t="shared" ca="1" si="41"/>
        <v>0.25667576955816163</v>
      </c>
    </row>
    <row r="172" spans="1:19" x14ac:dyDescent="0.55000000000000004">
      <c r="A172">
        <f t="shared" ca="1" si="28"/>
        <v>68</v>
      </c>
      <c r="B172" s="2" cm="1">
        <f t="array" aca="1" ref="B172" ca="1">INDIRECT("Tabelle1!A"&amp;RANDBETWEEN(23,26))</f>
        <v>70</v>
      </c>
      <c r="C172" s="2" cm="1">
        <f t="array" aca="1" ref="C172" ca="1">INDIRECT("Tabelle1!B"&amp;RANDBETWEEN(23,28))</f>
        <v>70</v>
      </c>
      <c r="D172" s="2" cm="1">
        <f t="array" aca="1" ref="D172" ca="1">INDIRECT("Tabelle1!C"&amp;RANDBETWEEN(23,26))</f>
        <v>70</v>
      </c>
      <c r="E172">
        <v>-146829.62046208559</v>
      </c>
      <c r="F172">
        <f t="shared" ca="1" si="29"/>
        <v>0.83571866085797131</v>
      </c>
      <c r="G172">
        <f t="shared" si="30"/>
        <v>146829.62046208559</v>
      </c>
      <c r="H172">
        <f t="shared" ca="1" si="31"/>
        <v>122708.25378685835</v>
      </c>
      <c r="I172">
        <f t="shared" ca="1" si="32"/>
        <v>1.6428133914202871E-2</v>
      </c>
      <c r="J172">
        <f t="shared" ca="1" si="33"/>
        <v>2412.1366675227241</v>
      </c>
      <c r="K172">
        <f t="shared" ca="1" si="34"/>
        <v>100000</v>
      </c>
      <c r="L172">
        <f t="shared" ca="1" si="35"/>
        <v>0</v>
      </c>
      <c r="M172">
        <f t="shared" ca="1" si="36"/>
        <v>0</v>
      </c>
      <c r="N172">
        <f ca="1">IF(AND(C172="hoch",A172&lt;40),0.8*[1]Tabelle1!$D$23,IF(AND(C172="hoch",A172&gt;=40),1.3*[1]Tabelle1!$D$23,IF(AND(C172="mittel",A172&lt;40),0.8*[1]Tabelle1!$D$24,IF(AND(C172="mittel",A172&gt;=40),1.3*[1]Tabelle1!$D$24,IF(AND(C172="tief",A172&lt;40),0.8*[1]Tabelle1!$D$25,IF(AND(C172="tief",A172&gt;=40),1.4*[1]Tabelle1!$D$25,0))))))</f>
        <v>0</v>
      </c>
      <c r="O172">
        <f t="shared" ca="1" si="37"/>
        <v>0.86270151832367403</v>
      </c>
      <c r="P172">
        <f t="shared" ca="1" si="38"/>
        <v>0</v>
      </c>
      <c r="Q172">
        <f t="shared" ca="1" si="39"/>
        <v>0</v>
      </c>
      <c r="R172">
        <f t="shared" ca="1" si="40"/>
        <v>446849.71753660263</v>
      </c>
      <c r="S172">
        <f t="shared" ca="1" si="41"/>
        <v>0.22342485876830132</v>
      </c>
    </row>
    <row r="173" spans="1:19" x14ac:dyDescent="0.55000000000000004">
      <c r="A173">
        <f t="shared" ca="1" si="28"/>
        <v>45</v>
      </c>
      <c r="B173" s="2" cm="1">
        <f t="array" aca="1" ref="B173" ca="1">INDIRECT("Tabelle1!A"&amp;RANDBETWEEN(23,26))</f>
        <v>41</v>
      </c>
      <c r="C173" s="2" cm="1">
        <f t="array" aca="1" ref="C173" ca="1">INDIRECT("Tabelle1!B"&amp;RANDBETWEEN(23,28))</f>
        <v>70</v>
      </c>
      <c r="D173" s="2" cm="1">
        <f t="array" aca="1" ref="D173" ca="1">INDIRECT("Tabelle1!C"&amp;RANDBETWEEN(23,26))</f>
        <v>70</v>
      </c>
      <c r="E173">
        <v>-146533.5799366585</v>
      </c>
      <c r="F173">
        <f t="shared" ca="1" si="29"/>
        <v>0.9203376699018917</v>
      </c>
      <c r="G173">
        <f t="shared" si="30"/>
        <v>146533.5799366585</v>
      </c>
      <c r="H173">
        <f t="shared" ca="1" si="31"/>
        <v>134860.37352128688</v>
      </c>
      <c r="I173">
        <f t="shared" ca="1" si="32"/>
        <v>7.9662330098108306E-3</v>
      </c>
      <c r="J173">
        <f t="shared" ca="1" si="33"/>
        <v>1167.3206415371631</v>
      </c>
      <c r="K173">
        <f t="shared" ca="1" si="34"/>
        <v>40000</v>
      </c>
      <c r="L173">
        <f t="shared" ca="1" si="35"/>
        <v>0</v>
      </c>
      <c r="M173">
        <f t="shared" ca="1" si="36"/>
        <v>0</v>
      </c>
      <c r="N173">
        <f ca="1">IF(AND(C173="hoch",A173&lt;40),0.8*[1]Tabelle1!$D$23,IF(AND(C173="hoch",A173&gt;=40),1.3*[1]Tabelle1!$D$23,IF(AND(C173="mittel",A173&lt;40),0.8*[1]Tabelle1!$D$24,IF(AND(C173="mittel",A173&gt;=40),1.3*[1]Tabelle1!$D$24,IF(AND(C173="tief",A173&lt;40),0.8*[1]Tabelle1!$D$25,IF(AND(C173="tief",A173&gt;=40),1.4*[1]Tabelle1!$D$25,0))))))</f>
        <v>0</v>
      </c>
      <c r="O173">
        <f t="shared" ca="1" si="37"/>
        <v>0.22222155448322645</v>
      </c>
      <c r="P173">
        <f t="shared" ca="1" si="38"/>
        <v>0</v>
      </c>
      <c r="Q173">
        <f t="shared" ca="1" si="39"/>
        <v>0</v>
      </c>
      <c r="R173">
        <f t="shared" ca="1" si="40"/>
        <v>332094.69459976826</v>
      </c>
      <c r="S173">
        <f t="shared" ca="1" si="41"/>
        <v>0.16604734729988413</v>
      </c>
    </row>
    <row r="174" spans="1:19" x14ac:dyDescent="0.55000000000000004">
      <c r="A174">
        <f t="shared" ca="1" si="28"/>
        <v>50</v>
      </c>
      <c r="B174" s="2" cm="1">
        <f t="array" aca="1" ref="B174" ca="1">INDIRECT("Tabelle1!A"&amp;RANDBETWEEN(23,26))</f>
        <v>26</v>
      </c>
      <c r="C174" s="2" cm="1">
        <f t="array" aca="1" ref="C174" ca="1">INDIRECT("Tabelle1!B"&amp;RANDBETWEEN(23,28))</f>
        <v>40</v>
      </c>
      <c r="D174" s="2" cm="1">
        <f t="array" aca="1" ref="D174" ca="1">INDIRECT("Tabelle1!C"&amp;RANDBETWEEN(23,26))</f>
        <v>70</v>
      </c>
      <c r="E174">
        <v>-146182.62866861187</v>
      </c>
      <c r="F174">
        <f t="shared" ca="1" si="29"/>
        <v>0.75629046745804085</v>
      </c>
      <c r="G174">
        <f t="shared" si="30"/>
        <v>146182.62866861187</v>
      </c>
      <c r="H174">
        <f t="shared" ca="1" si="31"/>
        <v>110556.52857002968</v>
      </c>
      <c r="I174">
        <f t="shared" ca="1" si="32"/>
        <v>2.4370953254195915E-2</v>
      </c>
      <c r="J174">
        <f t="shared" ca="1" si="33"/>
        <v>3562.6100098582197</v>
      </c>
      <c r="K174">
        <f t="shared" ca="1" si="34"/>
        <v>80000</v>
      </c>
      <c r="L174">
        <f t="shared" ca="1" si="35"/>
        <v>0</v>
      </c>
      <c r="M174">
        <f t="shared" ca="1" si="36"/>
        <v>0</v>
      </c>
      <c r="N174">
        <f ca="1">IF(AND(C174="hoch",A174&lt;40),0.8*[1]Tabelle1!$D$23,IF(AND(C174="hoch",A174&gt;=40),1.3*[1]Tabelle1!$D$23,IF(AND(C174="mittel",A174&lt;40),0.8*[1]Tabelle1!$D$24,IF(AND(C174="mittel",A174&gt;=40),1.3*[1]Tabelle1!$D$24,IF(AND(C174="tief",A174&lt;40),0.8*[1]Tabelle1!$D$25,IF(AND(C174="tief",A174&gt;=40),1.4*[1]Tabelle1!$D$25,0))))))</f>
        <v>0</v>
      </c>
      <c r="O174">
        <f t="shared" ca="1" si="37"/>
        <v>0.99369379825253101</v>
      </c>
      <c r="P174">
        <f t="shared" ca="1" si="38"/>
        <v>0</v>
      </c>
      <c r="Q174">
        <f t="shared" ca="1" si="39"/>
        <v>0</v>
      </c>
      <c r="R174">
        <f t="shared" ca="1" si="40"/>
        <v>1646324.6412097926</v>
      </c>
      <c r="S174">
        <f t="shared" ca="1" si="41"/>
        <v>0.82316232060489625</v>
      </c>
    </row>
    <row r="175" spans="1:19" x14ac:dyDescent="0.55000000000000004">
      <c r="A175">
        <f t="shared" ca="1" si="28"/>
        <v>75</v>
      </c>
      <c r="B175" s="2" cm="1">
        <f t="array" aca="1" ref="B175" ca="1">INDIRECT("Tabelle1!A"&amp;RANDBETWEEN(23,26))</f>
        <v>40</v>
      </c>
      <c r="C175" s="2" cm="1">
        <f t="array" aca="1" ref="C175" ca="1">INDIRECT("Tabelle1!B"&amp;RANDBETWEEN(23,28))</f>
        <v>40</v>
      </c>
      <c r="D175" s="2" cm="1">
        <f t="array" aca="1" ref="D175" ca="1">INDIRECT("Tabelle1!C"&amp;RANDBETWEEN(23,26))</f>
        <v>70</v>
      </c>
      <c r="E175">
        <v>-142373.66485758685</v>
      </c>
      <c r="F175">
        <f t="shared" ca="1" si="29"/>
        <v>0.2796612920588184</v>
      </c>
      <c r="G175">
        <f t="shared" si="30"/>
        <v>142373.66485758685</v>
      </c>
      <c r="H175">
        <f t="shared" ca="1" si="31"/>
        <v>39816.403069221924</v>
      </c>
      <c r="I175">
        <f t="shared" ca="1" si="32"/>
        <v>7.203387079411816E-2</v>
      </c>
      <c r="J175">
        <f t="shared" ca="1" si="33"/>
        <v>10255.726178836492</v>
      </c>
      <c r="K175">
        <f t="shared" ca="1" si="34"/>
        <v>130000</v>
      </c>
      <c r="L175">
        <f t="shared" ca="1" si="35"/>
        <v>0</v>
      </c>
      <c r="M175">
        <f t="shared" ca="1" si="36"/>
        <v>0</v>
      </c>
      <c r="N175">
        <f ca="1">IF(AND(C175="hoch",A175&lt;40),0.8*[1]Tabelle1!$D$23,IF(AND(C175="hoch",A175&gt;=40),1.3*[1]Tabelle1!$D$23,IF(AND(C175="mittel",A175&lt;40),0.8*[1]Tabelle1!$D$24,IF(AND(C175="mittel",A175&gt;=40),1.3*[1]Tabelle1!$D$24,IF(AND(C175="tief",A175&lt;40),0.8*[1]Tabelle1!$D$25,IF(AND(C175="tief",A175&gt;=40),1.4*[1]Tabelle1!$D$25,0))))))</f>
        <v>0</v>
      </c>
      <c r="O175">
        <f t="shared" ca="1" si="37"/>
        <v>0.8917523532840903</v>
      </c>
      <c r="P175">
        <f t="shared" ca="1" si="38"/>
        <v>0</v>
      </c>
      <c r="Q175">
        <f t="shared" ca="1" si="39"/>
        <v>0</v>
      </c>
      <c r="R175">
        <f t="shared" ca="1" si="40"/>
        <v>757897.45296548982</v>
      </c>
      <c r="S175">
        <f t="shared" ca="1" si="41"/>
        <v>0.37894872648274491</v>
      </c>
    </row>
    <row r="176" spans="1:19" x14ac:dyDescent="0.55000000000000004">
      <c r="A176">
        <f t="shared" ca="1" si="28"/>
        <v>52</v>
      </c>
      <c r="B176" s="2" cm="1">
        <f t="array" aca="1" ref="B176" ca="1">INDIRECT("Tabelle1!A"&amp;RANDBETWEEN(23,26))</f>
        <v>26</v>
      </c>
      <c r="C176" s="2" cm="1">
        <f t="array" aca="1" ref="C176" ca="1">INDIRECT("Tabelle1!B"&amp;RANDBETWEEN(23,28))</f>
        <v>40</v>
      </c>
      <c r="D176" s="2" cm="1">
        <f t="array" aca="1" ref="D176" ca="1">INDIRECT("Tabelle1!C"&amp;RANDBETWEEN(23,26))</f>
        <v>70</v>
      </c>
      <c r="E176">
        <v>-142247.81352822902</v>
      </c>
      <c r="F176">
        <f t="shared" ca="1" si="29"/>
        <v>0.15779151155923721</v>
      </c>
      <c r="G176">
        <f t="shared" si="30"/>
        <v>142247.81352822902</v>
      </c>
      <c r="H176">
        <f t="shared" ca="1" si="31"/>
        <v>22445.497512615766</v>
      </c>
      <c r="I176">
        <f t="shared" ca="1" si="32"/>
        <v>8.4220848844076282E-2</v>
      </c>
      <c r="J176">
        <f t="shared" ca="1" si="33"/>
        <v>11980.231601561325</v>
      </c>
      <c r="K176">
        <f t="shared" ca="1" si="34"/>
        <v>80000</v>
      </c>
      <c r="L176">
        <f t="shared" ca="1" si="35"/>
        <v>0</v>
      </c>
      <c r="M176">
        <f t="shared" ca="1" si="36"/>
        <v>0</v>
      </c>
      <c r="N176">
        <f ca="1">IF(AND(C176="hoch",A176&lt;40),0.8*[1]Tabelle1!$D$23,IF(AND(C176="hoch",A176&gt;=40),1.3*[1]Tabelle1!$D$23,IF(AND(C176="mittel",A176&lt;40),0.8*[1]Tabelle1!$D$24,IF(AND(C176="mittel",A176&gt;=40),1.3*[1]Tabelle1!$D$24,IF(AND(C176="tief",A176&lt;40),0.8*[1]Tabelle1!$D$25,IF(AND(C176="tief",A176&gt;=40),1.4*[1]Tabelle1!$D$25,0))))))</f>
        <v>0</v>
      </c>
      <c r="O176">
        <f t="shared" ca="1" si="37"/>
        <v>2.0892781392372495E-2</v>
      </c>
      <c r="P176">
        <f t="shared" ca="1" si="38"/>
        <v>0</v>
      </c>
      <c r="Q176">
        <f t="shared" ca="1" si="39"/>
        <v>0</v>
      </c>
      <c r="R176">
        <f t="shared" ca="1" si="40"/>
        <v>149802.1490079331</v>
      </c>
      <c r="S176">
        <f t="shared" ca="1" si="41"/>
        <v>7.4901074503966547E-2</v>
      </c>
    </row>
    <row r="177" spans="1:19" x14ac:dyDescent="0.55000000000000004">
      <c r="A177">
        <f t="shared" ca="1" si="28"/>
        <v>84</v>
      </c>
      <c r="B177" s="2" cm="1">
        <f t="array" aca="1" ref="B177" ca="1">INDIRECT("Tabelle1!A"&amp;RANDBETWEEN(23,26))</f>
        <v>70</v>
      </c>
      <c r="C177" s="2" cm="1">
        <f t="array" aca="1" ref="C177" ca="1">INDIRECT("Tabelle1!B"&amp;RANDBETWEEN(23,28))</f>
        <v>40</v>
      </c>
      <c r="D177" s="2" cm="1">
        <f t="array" aca="1" ref="D177" ca="1">INDIRECT("Tabelle1!C"&amp;RANDBETWEEN(23,26))</f>
        <v>70</v>
      </c>
      <c r="E177">
        <v>-141745.09033182403</v>
      </c>
      <c r="F177">
        <f t="shared" ca="1" si="29"/>
        <v>0.9966673558227066</v>
      </c>
      <c r="G177">
        <f t="shared" si="30"/>
        <v>141745.09033182403</v>
      </c>
      <c r="H177">
        <f t="shared" ca="1" si="31"/>
        <v>141272.70438186976</v>
      </c>
      <c r="I177">
        <f t="shared" ca="1" si="32"/>
        <v>3.3326441772933983E-4</v>
      </c>
      <c r="J177">
        <f t="shared" ca="1" si="33"/>
        <v>47.238594995428009</v>
      </c>
      <c r="K177">
        <f t="shared" ca="1" si="34"/>
        <v>130000</v>
      </c>
      <c r="L177">
        <f t="shared" ca="1" si="35"/>
        <v>0</v>
      </c>
      <c r="M177">
        <f t="shared" ca="1" si="36"/>
        <v>0</v>
      </c>
      <c r="N177">
        <f ca="1">IF(AND(C177="hoch",A177&lt;40),0.8*[1]Tabelle1!$D$23,IF(AND(C177="hoch",A177&gt;=40),1.3*[1]Tabelle1!$D$23,IF(AND(C177="mittel",A177&lt;40),0.8*[1]Tabelle1!$D$24,IF(AND(C177="mittel",A177&gt;=40),1.3*[1]Tabelle1!$D$24,IF(AND(C177="tief",A177&lt;40),0.8*[1]Tabelle1!$D$25,IF(AND(C177="tief",A177&gt;=40),1.4*[1]Tabelle1!$D$25,0))))))</f>
        <v>0</v>
      </c>
      <c r="O177">
        <f t="shared" ca="1" si="37"/>
        <v>0.6907281201420189</v>
      </c>
      <c r="P177">
        <f t="shared" ca="1" si="38"/>
        <v>0</v>
      </c>
      <c r="Q177">
        <f t="shared" ca="1" si="39"/>
        <v>0</v>
      </c>
      <c r="R177">
        <f t="shared" ca="1" si="40"/>
        <v>1851764.6205165428</v>
      </c>
      <c r="S177">
        <f t="shared" ca="1" si="41"/>
        <v>0.92588231025827139</v>
      </c>
    </row>
    <row r="178" spans="1:19" x14ac:dyDescent="0.55000000000000004">
      <c r="A178">
        <f t="shared" ca="1" si="28"/>
        <v>44</v>
      </c>
      <c r="B178" s="2" cm="1">
        <f t="array" aca="1" ref="B178" ca="1">INDIRECT("Tabelle1!A"&amp;RANDBETWEEN(23,26))</f>
        <v>40</v>
      </c>
      <c r="C178" s="2" cm="1">
        <f t="array" aca="1" ref="C178" ca="1">INDIRECT("Tabelle1!B"&amp;RANDBETWEEN(23,28))</f>
        <v>70</v>
      </c>
      <c r="D178" s="2" cm="1">
        <f t="array" aca="1" ref="D178" ca="1">INDIRECT("Tabelle1!C"&amp;RANDBETWEEN(23,26))</f>
        <v>70</v>
      </c>
      <c r="E178">
        <v>-141011.46916800644</v>
      </c>
      <c r="F178">
        <f t="shared" ca="1" si="29"/>
        <v>0.33224661214981166</v>
      </c>
      <c r="G178">
        <f t="shared" si="30"/>
        <v>141011.46916800644</v>
      </c>
      <c r="H178">
        <f t="shared" ca="1" si="31"/>
        <v>46850.58290533776</v>
      </c>
      <c r="I178">
        <f t="shared" ca="1" si="32"/>
        <v>6.6775338785018831E-2</v>
      </c>
      <c r="J178">
        <f t="shared" ca="1" si="33"/>
        <v>9416.0886262668682</v>
      </c>
      <c r="K178">
        <f t="shared" ca="1" si="34"/>
        <v>40000</v>
      </c>
      <c r="L178">
        <f t="shared" ca="1" si="35"/>
        <v>0</v>
      </c>
      <c r="M178">
        <f t="shared" ca="1" si="36"/>
        <v>0</v>
      </c>
      <c r="N178">
        <f ca="1">IF(AND(C178="hoch",A178&lt;40),0.8*[1]Tabelle1!$D$23,IF(AND(C178="hoch",A178&gt;=40),1.3*[1]Tabelle1!$D$23,IF(AND(C178="mittel",A178&lt;40),0.8*[1]Tabelle1!$D$24,IF(AND(C178="mittel",A178&gt;=40),1.3*[1]Tabelle1!$D$24,IF(AND(C178="tief",A178&lt;40),0.8*[1]Tabelle1!$D$25,IF(AND(C178="tief",A178&gt;=40),1.4*[1]Tabelle1!$D$25,0))))))</f>
        <v>0</v>
      </c>
      <c r="O178">
        <f t="shared" ca="1" si="37"/>
        <v>0.50128716282336094</v>
      </c>
      <c r="P178">
        <f t="shared" ca="1" si="38"/>
        <v>0</v>
      </c>
      <c r="Q178">
        <f t="shared" ca="1" si="39"/>
        <v>0</v>
      </c>
      <c r="R178">
        <f t="shared" ca="1" si="40"/>
        <v>192484.61224919566</v>
      </c>
      <c r="S178">
        <f t="shared" ca="1" si="41"/>
        <v>9.6242306124597832E-2</v>
      </c>
    </row>
    <row r="179" spans="1:19" x14ac:dyDescent="0.55000000000000004">
      <c r="A179">
        <f t="shared" ca="1" si="28"/>
        <v>90</v>
      </c>
      <c r="B179" s="2" cm="1">
        <f t="array" aca="1" ref="B179" ca="1">INDIRECT("Tabelle1!A"&amp;RANDBETWEEN(23,26))</f>
        <v>40</v>
      </c>
      <c r="C179" s="2" cm="1">
        <f t="array" aca="1" ref="C179" ca="1">INDIRECT("Tabelle1!B"&amp;RANDBETWEEN(23,28))</f>
        <v>26</v>
      </c>
      <c r="D179" s="2" cm="1">
        <f t="array" aca="1" ref="D179" ca="1">INDIRECT("Tabelle1!C"&amp;RANDBETWEEN(23,26))</f>
        <v>70</v>
      </c>
      <c r="E179">
        <v>-140886.64102018811</v>
      </c>
      <c r="F179">
        <f t="shared" ca="1" si="29"/>
        <v>0.80856998143990177</v>
      </c>
      <c r="G179">
        <f t="shared" si="30"/>
        <v>140886.64102018811</v>
      </c>
      <c r="H179">
        <f t="shared" ca="1" si="31"/>
        <v>113916.7087148236</v>
      </c>
      <c r="I179">
        <f t="shared" ca="1" si="32"/>
        <v>1.9143001856009825E-2</v>
      </c>
      <c r="J179">
        <f t="shared" ca="1" si="33"/>
        <v>2696.9932305364509</v>
      </c>
      <c r="K179">
        <f t="shared" ca="1" si="34"/>
        <v>130000</v>
      </c>
      <c r="L179">
        <f t="shared" ca="1" si="35"/>
        <v>0</v>
      </c>
      <c r="M179">
        <f t="shared" ca="1" si="36"/>
        <v>0</v>
      </c>
      <c r="N179">
        <f ca="1">IF(AND(C179="hoch",A179&lt;40),0.8*[1]Tabelle1!$D$23,IF(AND(C179="hoch",A179&gt;=40),1.3*[1]Tabelle1!$D$23,IF(AND(C179="mittel",A179&lt;40),0.8*[1]Tabelle1!$D$24,IF(AND(C179="mittel",A179&gt;=40),1.3*[1]Tabelle1!$D$24,IF(AND(C179="tief",A179&lt;40),0.8*[1]Tabelle1!$D$25,IF(AND(C179="tief",A179&gt;=40),1.4*[1]Tabelle1!$D$25,0))))))</f>
        <v>0</v>
      </c>
      <c r="O179">
        <f t="shared" ca="1" si="37"/>
        <v>0.91823326782660364</v>
      </c>
      <c r="P179">
        <f t="shared" ca="1" si="38"/>
        <v>0</v>
      </c>
      <c r="Q179">
        <f t="shared" ca="1" si="39"/>
        <v>0</v>
      </c>
      <c r="R179">
        <f t="shared" ca="1" si="40"/>
        <v>617731.18989927194</v>
      </c>
      <c r="S179">
        <f t="shared" ca="1" si="41"/>
        <v>0.30886559494963595</v>
      </c>
    </row>
    <row r="180" spans="1:19" x14ac:dyDescent="0.55000000000000004">
      <c r="A180">
        <f t="shared" ca="1" si="28"/>
        <v>71</v>
      </c>
      <c r="B180" s="2" cm="1">
        <f t="array" aca="1" ref="B180" ca="1">INDIRECT("Tabelle1!A"&amp;RANDBETWEEN(23,26))</f>
        <v>26</v>
      </c>
      <c r="C180" s="2" cm="1">
        <f t="array" aca="1" ref="C180" ca="1">INDIRECT("Tabelle1!B"&amp;RANDBETWEEN(23,28))</f>
        <v>70</v>
      </c>
      <c r="D180" s="2" cm="1">
        <f t="array" aca="1" ref="D180" ca="1">INDIRECT("Tabelle1!C"&amp;RANDBETWEEN(23,26))</f>
        <v>70</v>
      </c>
      <c r="E180">
        <v>-140690.53122511832</v>
      </c>
      <c r="F180">
        <f t="shared" ca="1" si="29"/>
        <v>0.17618740453750137</v>
      </c>
      <c r="G180">
        <f t="shared" si="30"/>
        <v>140690.53122511832</v>
      </c>
      <c r="H180">
        <f t="shared" ca="1" si="31"/>
        <v>24787.899539555889</v>
      </c>
      <c r="I180">
        <f t="shared" ca="1" si="32"/>
        <v>8.2381259546249863E-2</v>
      </c>
      <c r="J180">
        <f t="shared" ca="1" si="33"/>
        <v>11590.263168556243</v>
      </c>
      <c r="K180">
        <f t="shared" ca="1" si="34"/>
        <v>130000</v>
      </c>
      <c r="L180">
        <f t="shared" ca="1" si="35"/>
        <v>0</v>
      </c>
      <c r="M180">
        <f t="shared" ca="1" si="36"/>
        <v>0</v>
      </c>
      <c r="N180">
        <f ca="1">IF(AND(C180="hoch",A180&lt;40),0.8*[1]Tabelle1!$D$23,IF(AND(C180="hoch",A180&gt;=40),1.3*[1]Tabelle1!$D$23,IF(AND(C180="mittel",A180&lt;40),0.8*[1]Tabelle1!$D$24,IF(AND(C180="mittel",A180&gt;=40),1.3*[1]Tabelle1!$D$24,IF(AND(C180="tief",A180&lt;40),0.8*[1]Tabelle1!$D$25,IF(AND(C180="tief",A180&gt;=40),1.4*[1]Tabelle1!$D$25,0))))))</f>
        <v>0</v>
      </c>
      <c r="O180">
        <f t="shared" ca="1" si="37"/>
        <v>0.39627635053679333</v>
      </c>
      <c r="P180">
        <f t="shared" ca="1" si="38"/>
        <v>0</v>
      </c>
      <c r="Q180">
        <f t="shared" ca="1" si="39"/>
        <v>0</v>
      </c>
      <c r="R180">
        <f t="shared" ca="1" si="40"/>
        <v>728924.79281066416</v>
      </c>
      <c r="S180">
        <f t="shared" ca="1" si="41"/>
        <v>0.36446239640533207</v>
      </c>
    </row>
    <row r="181" spans="1:19" x14ac:dyDescent="0.55000000000000004">
      <c r="A181">
        <f t="shared" ca="1" si="28"/>
        <v>62</v>
      </c>
      <c r="B181" s="2" cm="1">
        <f t="array" aca="1" ref="B181" ca="1">INDIRECT("Tabelle1!A"&amp;RANDBETWEEN(23,26))</f>
        <v>41</v>
      </c>
      <c r="C181" s="2" cm="1">
        <f t="array" aca="1" ref="C181" ca="1">INDIRECT("Tabelle1!B"&amp;RANDBETWEEN(23,28))</f>
        <v>40</v>
      </c>
      <c r="D181" s="2" cm="1">
        <f t="array" aca="1" ref="D181" ca="1">INDIRECT("Tabelle1!C"&amp;RANDBETWEEN(23,26))</f>
        <v>40</v>
      </c>
      <c r="E181">
        <v>-140672.45501792058</v>
      </c>
      <c r="F181">
        <f t="shared" ca="1" si="29"/>
        <v>0.67305109986367062</v>
      </c>
      <c r="G181">
        <f t="shared" si="30"/>
        <v>140672.45501792058</v>
      </c>
      <c r="H181">
        <f t="shared" ca="1" si="31"/>
        <v>94679.750570334174</v>
      </c>
      <c r="I181">
        <f t="shared" ca="1" si="32"/>
        <v>3.2694890013632939E-2</v>
      </c>
      <c r="J181">
        <f t="shared" ca="1" si="33"/>
        <v>4599.2704447586402</v>
      </c>
      <c r="K181">
        <f t="shared" ca="1" si="34"/>
        <v>100000</v>
      </c>
      <c r="L181">
        <f t="shared" ca="1" si="35"/>
        <v>0</v>
      </c>
      <c r="M181">
        <f t="shared" ca="1" si="36"/>
        <v>0</v>
      </c>
      <c r="N181">
        <f ca="1">IF(AND(C181="hoch",A181&lt;40),0.8*[1]Tabelle1!$D$23,IF(AND(C181="hoch",A181&gt;=40),1.3*[1]Tabelle1!$D$23,IF(AND(C181="mittel",A181&lt;40),0.8*[1]Tabelle1!$D$24,IF(AND(C181="mittel",A181&gt;=40),1.3*[1]Tabelle1!$D$24,IF(AND(C181="tief",A181&lt;40),0.8*[1]Tabelle1!$D$25,IF(AND(C181="tief",A181&gt;=40),1.4*[1]Tabelle1!$D$25,0))))))</f>
        <v>0</v>
      </c>
      <c r="O181">
        <f t="shared" ca="1" si="37"/>
        <v>0.18577249959871012</v>
      </c>
      <c r="P181">
        <f t="shared" ca="1" si="38"/>
        <v>0</v>
      </c>
      <c r="Q181">
        <f t="shared" ca="1" si="39"/>
        <v>0</v>
      </c>
      <c r="R181">
        <f t="shared" ca="1" si="40"/>
        <v>1194960.5600867013</v>
      </c>
      <c r="S181">
        <f t="shared" ca="1" si="41"/>
        <v>0.59748028004335063</v>
      </c>
    </row>
    <row r="182" spans="1:19" x14ac:dyDescent="0.55000000000000004">
      <c r="A182">
        <f t="shared" ca="1" si="28"/>
        <v>50</v>
      </c>
      <c r="B182" s="2" cm="1">
        <f t="array" aca="1" ref="B182" ca="1">INDIRECT("Tabelle1!A"&amp;RANDBETWEEN(23,26))</f>
        <v>41</v>
      </c>
      <c r="C182" s="2" cm="1">
        <f t="array" aca="1" ref="C182" ca="1">INDIRECT("Tabelle1!B"&amp;RANDBETWEEN(23,28))</f>
        <v>70</v>
      </c>
      <c r="D182" s="2" cm="1">
        <f t="array" aca="1" ref="D182" ca="1">INDIRECT("Tabelle1!C"&amp;RANDBETWEEN(23,26))</f>
        <v>70</v>
      </c>
      <c r="E182">
        <v>-140672.45501792058</v>
      </c>
      <c r="F182">
        <f t="shared" ca="1" si="29"/>
        <v>0.15184167328006193</v>
      </c>
      <c r="G182">
        <f t="shared" si="30"/>
        <v>140672.45501792058</v>
      </c>
      <c r="H182">
        <f t="shared" ca="1" si="31"/>
        <v>21359.940954335307</v>
      </c>
      <c r="I182">
        <f t="shared" ca="1" si="32"/>
        <v>8.4815832671993815E-2</v>
      </c>
      <c r="J182">
        <f t="shared" ca="1" si="33"/>
        <v>11931.251406358529</v>
      </c>
      <c r="K182">
        <f t="shared" ca="1" si="34"/>
        <v>80000</v>
      </c>
      <c r="L182">
        <f t="shared" ca="1" si="35"/>
        <v>0</v>
      </c>
      <c r="M182">
        <f t="shared" ca="1" si="36"/>
        <v>0</v>
      </c>
      <c r="N182">
        <f ca="1">IF(AND(C182="hoch",A182&lt;40),0.8*[1]Tabelle1!$D$23,IF(AND(C182="hoch",A182&gt;=40),1.3*[1]Tabelle1!$D$23,IF(AND(C182="mittel",A182&lt;40),0.8*[1]Tabelle1!$D$24,IF(AND(C182="mittel",A182&gt;=40),1.3*[1]Tabelle1!$D$24,IF(AND(C182="tief",A182&lt;40),0.8*[1]Tabelle1!$D$25,IF(AND(C182="tief",A182&gt;=40),1.4*[1]Tabelle1!$D$25,0))))))</f>
        <v>0</v>
      </c>
      <c r="O182">
        <f t="shared" ca="1" si="37"/>
        <v>0.67620837789982813</v>
      </c>
      <c r="P182">
        <f t="shared" ca="1" si="38"/>
        <v>0</v>
      </c>
      <c r="Q182">
        <f t="shared" ca="1" si="39"/>
        <v>0</v>
      </c>
      <c r="R182">
        <f t="shared" ca="1" si="40"/>
        <v>912141.7180801949</v>
      </c>
      <c r="S182">
        <f t="shared" ca="1" si="41"/>
        <v>0.45607085904009748</v>
      </c>
    </row>
    <row r="183" spans="1:19" x14ac:dyDescent="0.55000000000000004">
      <c r="A183">
        <f t="shared" ca="1" si="28"/>
        <v>52</v>
      </c>
      <c r="B183" s="2" cm="1">
        <f t="array" aca="1" ref="B183" ca="1">INDIRECT("Tabelle1!A"&amp;RANDBETWEEN(23,26))</f>
        <v>70</v>
      </c>
      <c r="C183" s="2" cm="1">
        <f t="array" aca="1" ref="C183" ca="1">INDIRECT("Tabelle1!B"&amp;RANDBETWEEN(23,28))</f>
        <v>70</v>
      </c>
      <c r="D183" s="2" cm="1">
        <f t="array" aca="1" ref="D183" ca="1">INDIRECT("Tabelle1!C"&amp;RANDBETWEEN(23,26))</f>
        <v>70</v>
      </c>
      <c r="E183">
        <v>-140654.71987123601</v>
      </c>
      <c r="F183">
        <f t="shared" ca="1" si="29"/>
        <v>0.67468872557859827</v>
      </c>
      <c r="G183">
        <f t="shared" si="30"/>
        <v>140654.71987123601</v>
      </c>
      <c r="H183">
        <f t="shared" ca="1" si="31"/>
        <v>94898.153696538968</v>
      </c>
      <c r="I183">
        <f t="shared" ca="1" si="32"/>
        <v>3.2531127442140172E-2</v>
      </c>
      <c r="J183">
        <f t="shared" ca="1" si="33"/>
        <v>4575.6566174697045</v>
      </c>
      <c r="K183">
        <f t="shared" ca="1" si="34"/>
        <v>80000</v>
      </c>
      <c r="L183">
        <f t="shared" ca="1" si="35"/>
        <v>0</v>
      </c>
      <c r="M183">
        <f t="shared" ca="1" si="36"/>
        <v>0</v>
      </c>
      <c r="N183">
        <f ca="1">IF(AND(C183="hoch",A183&lt;40),0.8*[1]Tabelle1!$D$23,IF(AND(C183="hoch",A183&gt;=40),1.3*[1]Tabelle1!$D$23,IF(AND(C183="mittel",A183&lt;40),0.8*[1]Tabelle1!$D$24,IF(AND(C183="mittel",A183&gt;=40),1.3*[1]Tabelle1!$D$24,IF(AND(C183="tief",A183&lt;40),0.8*[1]Tabelle1!$D$25,IF(AND(C183="tief",A183&gt;=40),1.4*[1]Tabelle1!$D$25,0))))))</f>
        <v>0</v>
      </c>
      <c r="O183">
        <f t="shared" ca="1" si="37"/>
        <v>0.73054390571699068</v>
      </c>
      <c r="P183">
        <f t="shared" ca="1" si="38"/>
        <v>0</v>
      </c>
      <c r="Q183">
        <f t="shared" ca="1" si="39"/>
        <v>0</v>
      </c>
      <c r="R183">
        <f t="shared" ca="1" si="40"/>
        <v>1488696.7564706376</v>
      </c>
      <c r="S183">
        <f t="shared" ca="1" si="41"/>
        <v>0.74434837823531885</v>
      </c>
    </row>
    <row r="184" spans="1:19" x14ac:dyDescent="0.55000000000000004">
      <c r="A184">
        <f t="shared" ca="1" si="28"/>
        <v>84</v>
      </c>
      <c r="B184" s="2" cm="1">
        <f t="array" aca="1" ref="B184" ca="1">INDIRECT("Tabelle1!A"&amp;RANDBETWEEN(23,26))</f>
        <v>41</v>
      </c>
      <c r="C184" s="2" cm="1">
        <f t="array" aca="1" ref="C184" ca="1">INDIRECT("Tabelle1!B"&amp;RANDBETWEEN(23,28))</f>
        <v>40</v>
      </c>
      <c r="D184" s="2" cm="1">
        <f t="array" aca="1" ref="D184" ca="1">INDIRECT("Tabelle1!C"&amp;RANDBETWEEN(23,26))</f>
        <v>40</v>
      </c>
      <c r="E184">
        <v>-140281.2586093205</v>
      </c>
      <c r="F184">
        <f t="shared" ca="1" si="29"/>
        <v>5.7795613815084579E-2</v>
      </c>
      <c r="G184">
        <f t="shared" si="30"/>
        <v>140281.2586093205</v>
      </c>
      <c r="H184">
        <f t="shared" ca="1" si="31"/>
        <v>8107.6414480782969</v>
      </c>
      <c r="I184">
        <f t="shared" ca="1" si="32"/>
        <v>9.4220438618491553E-2</v>
      </c>
      <c r="J184">
        <f t="shared" ca="1" si="33"/>
        <v>13217.361716124222</v>
      </c>
      <c r="K184">
        <f t="shared" ca="1" si="34"/>
        <v>130000</v>
      </c>
      <c r="L184">
        <f t="shared" ca="1" si="35"/>
        <v>0</v>
      </c>
      <c r="M184">
        <f t="shared" ca="1" si="36"/>
        <v>0</v>
      </c>
      <c r="N184">
        <f ca="1">IF(AND(C184="hoch",A184&lt;40),0.8*[1]Tabelle1!$D$23,IF(AND(C184="hoch",A184&gt;=40),1.3*[1]Tabelle1!$D$23,IF(AND(C184="mittel",A184&lt;40),0.8*[1]Tabelle1!$D$24,IF(AND(C184="mittel",A184&gt;=40),1.3*[1]Tabelle1!$D$24,IF(AND(C184="tief",A184&lt;40),0.8*[1]Tabelle1!$D$25,IF(AND(C184="tief",A184&gt;=40),1.4*[1]Tabelle1!$D$25,0))))))</f>
        <v>0</v>
      </c>
      <c r="O184">
        <f t="shared" ca="1" si="37"/>
        <v>0.93179330905671276</v>
      </c>
      <c r="P184">
        <f t="shared" ca="1" si="38"/>
        <v>0</v>
      </c>
      <c r="Q184">
        <f t="shared" ca="1" si="39"/>
        <v>0</v>
      </c>
      <c r="R184">
        <f t="shared" ca="1" si="40"/>
        <v>1426061.5026786556</v>
      </c>
      <c r="S184">
        <f t="shared" ca="1" si="41"/>
        <v>0.71303075133932781</v>
      </c>
    </row>
    <row r="185" spans="1:19" x14ac:dyDescent="0.55000000000000004">
      <c r="A185">
        <f t="shared" ca="1" si="28"/>
        <v>80</v>
      </c>
      <c r="B185" s="2" cm="1">
        <f t="array" aca="1" ref="B185" ca="1">INDIRECT("Tabelle1!A"&amp;RANDBETWEEN(23,26))</f>
        <v>26</v>
      </c>
      <c r="C185" s="2" cm="1">
        <f t="array" aca="1" ref="C185" ca="1">INDIRECT("Tabelle1!B"&amp;RANDBETWEEN(23,28))</f>
        <v>70</v>
      </c>
      <c r="D185" s="2" cm="1">
        <f t="array" aca="1" ref="D185" ca="1">INDIRECT("Tabelle1!C"&amp;RANDBETWEEN(23,26))</f>
        <v>70</v>
      </c>
      <c r="E185">
        <v>-139961.68490848504</v>
      </c>
      <c r="F185">
        <f t="shared" ca="1" si="29"/>
        <v>0.81720317601176939</v>
      </c>
      <c r="G185">
        <f t="shared" si="30"/>
        <v>139961.68490848504</v>
      </c>
      <c r="H185">
        <f t="shared" ca="1" si="31"/>
        <v>114377.13342717251</v>
      </c>
      <c r="I185">
        <f t="shared" ca="1" si="32"/>
        <v>1.827968239882306E-2</v>
      </c>
      <c r="J185">
        <f t="shared" ca="1" si="33"/>
        <v>2558.4551481312533</v>
      </c>
      <c r="K185">
        <f t="shared" ca="1" si="34"/>
        <v>130000</v>
      </c>
      <c r="L185">
        <f t="shared" ca="1" si="35"/>
        <v>0</v>
      </c>
      <c r="M185">
        <f t="shared" ca="1" si="36"/>
        <v>0</v>
      </c>
      <c r="N185">
        <f ca="1">IF(AND(C185="hoch",A185&lt;40),0.8*[1]Tabelle1!$D$23,IF(AND(C185="hoch",A185&gt;=40),1.3*[1]Tabelle1!$D$23,IF(AND(C185="mittel",A185&lt;40),0.8*[1]Tabelle1!$D$24,IF(AND(C185="mittel",A185&gt;=40),1.3*[1]Tabelle1!$D$24,IF(AND(C185="tief",A185&lt;40),0.8*[1]Tabelle1!$D$25,IF(AND(C185="tief",A185&gt;=40),1.4*[1]Tabelle1!$D$25,0))))))</f>
        <v>0</v>
      </c>
      <c r="O185">
        <f t="shared" ca="1" si="37"/>
        <v>0.25305943867615577</v>
      </c>
      <c r="P185">
        <f t="shared" ca="1" si="38"/>
        <v>0</v>
      </c>
      <c r="Q185">
        <f t="shared" ca="1" si="39"/>
        <v>0</v>
      </c>
      <c r="R185">
        <f t="shared" ca="1" si="40"/>
        <v>818043.05433136702</v>
      </c>
      <c r="S185">
        <f t="shared" ca="1" si="41"/>
        <v>0.40902152716568352</v>
      </c>
    </row>
    <row r="186" spans="1:19" x14ac:dyDescent="0.55000000000000004">
      <c r="A186">
        <f t="shared" ca="1" si="28"/>
        <v>64</v>
      </c>
      <c r="B186" s="2" cm="1">
        <f t="array" aca="1" ref="B186" ca="1">INDIRECT("Tabelle1!A"&amp;RANDBETWEEN(23,26))</f>
        <v>70</v>
      </c>
      <c r="C186" s="2" cm="1">
        <f t="array" aca="1" ref="C186" ca="1">INDIRECT("Tabelle1!B"&amp;RANDBETWEEN(23,28))</f>
        <v>26</v>
      </c>
      <c r="D186" s="2" cm="1">
        <f t="array" aca="1" ref="D186" ca="1">INDIRECT("Tabelle1!C"&amp;RANDBETWEEN(23,26))</f>
        <v>70</v>
      </c>
      <c r="E186">
        <v>-139678.26362204505</v>
      </c>
      <c r="F186">
        <f t="shared" ca="1" si="29"/>
        <v>0.15551559439460827</v>
      </c>
      <c r="G186">
        <f t="shared" si="30"/>
        <v>139678.26362204505</v>
      </c>
      <c r="H186">
        <f t="shared" ca="1" si="31"/>
        <v>21722.148191189124</v>
      </c>
      <c r="I186">
        <f t="shared" ca="1" si="32"/>
        <v>8.4448440560539184E-2</v>
      </c>
      <c r="J186">
        <f t="shared" ca="1" si="33"/>
        <v>11795.611543085593</v>
      </c>
      <c r="K186">
        <f t="shared" ca="1" si="34"/>
        <v>100000</v>
      </c>
      <c r="L186">
        <f t="shared" ca="1" si="35"/>
        <v>0</v>
      </c>
      <c r="M186">
        <f t="shared" ca="1" si="36"/>
        <v>0</v>
      </c>
      <c r="N186">
        <f ca="1">IF(AND(C186="hoch",A186&lt;40),0.8*[1]Tabelle1!$D$23,IF(AND(C186="hoch",A186&gt;=40),1.3*[1]Tabelle1!$D$23,IF(AND(C186="mittel",A186&lt;40),0.8*[1]Tabelle1!$D$24,IF(AND(C186="mittel",A186&gt;=40),1.3*[1]Tabelle1!$D$24,IF(AND(C186="tief",A186&lt;40),0.8*[1]Tabelle1!$D$25,IF(AND(C186="tief",A186&gt;=40),1.4*[1]Tabelle1!$D$25,0))))))</f>
        <v>0</v>
      </c>
      <c r="O186">
        <f t="shared" ca="1" si="37"/>
        <v>0.33819148600623195</v>
      </c>
      <c r="P186">
        <f t="shared" ca="1" si="38"/>
        <v>0</v>
      </c>
      <c r="Q186">
        <f t="shared" ca="1" si="39"/>
        <v>0</v>
      </c>
      <c r="R186">
        <f t="shared" ca="1" si="40"/>
        <v>658357.31272911245</v>
      </c>
      <c r="S186">
        <f t="shared" ca="1" si="41"/>
        <v>0.32917865636455623</v>
      </c>
    </row>
    <row r="187" spans="1:19" x14ac:dyDescent="0.55000000000000004">
      <c r="A187">
        <f t="shared" ca="1" si="28"/>
        <v>62</v>
      </c>
      <c r="B187" s="2" cm="1">
        <f t="array" aca="1" ref="B187" ca="1">INDIRECT("Tabelle1!A"&amp;RANDBETWEEN(23,26))</f>
        <v>41</v>
      </c>
      <c r="C187" s="2" cm="1">
        <f t="array" aca="1" ref="C187" ca="1">INDIRECT("Tabelle1!B"&amp;RANDBETWEEN(23,28))</f>
        <v>40</v>
      </c>
      <c r="D187" s="2" cm="1">
        <f t="array" aca="1" ref="D187" ca="1">INDIRECT("Tabelle1!C"&amp;RANDBETWEEN(23,26))</f>
        <v>70</v>
      </c>
      <c r="E187">
        <v>-139518.98836239707</v>
      </c>
      <c r="F187">
        <f t="shared" ca="1" si="29"/>
        <v>0.5732381488910524</v>
      </c>
      <c r="G187">
        <f t="shared" si="30"/>
        <v>139518.98836239707</v>
      </c>
      <c r="H187">
        <f t="shared" ca="1" si="31"/>
        <v>79977.606624012784</v>
      </c>
      <c r="I187">
        <f t="shared" ca="1" si="32"/>
        <v>4.2676185110894764E-2</v>
      </c>
      <c r="J187">
        <f t="shared" ca="1" si="33"/>
        <v>5954.1381738384298</v>
      </c>
      <c r="K187">
        <f t="shared" ca="1" si="34"/>
        <v>100000</v>
      </c>
      <c r="L187">
        <f t="shared" ca="1" si="35"/>
        <v>0</v>
      </c>
      <c r="M187">
        <f t="shared" ca="1" si="36"/>
        <v>0</v>
      </c>
      <c r="N187">
        <f ca="1">IF(AND(C187="hoch",A187&lt;40),0.8*[1]Tabelle1!$D$23,IF(AND(C187="hoch",A187&gt;=40),1.3*[1]Tabelle1!$D$23,IF(AND(C187="mittel",A187&lt;40),0.8*[1]Tabelle1!$D$24,IF(AND(C187="mittel",A187&gt;=40),1.3*[1]Tabelle1!$D$24,IF(AND(C187="tief",A187&lt;40),0.8*[1]Tabelle1!$D$25,IF(AND(C187="tief",A187&gt;=40),1.4*[1]Tabelle1!$D$25,0))))))</f>
        <v>0</v>
      </c>
      <c r="O187">
        <f t="shared" ca="1" si="37"/>
        <v>0.10366426663059014</v>
      </c>
      <c r="P187">
        <f t="shared" ca="1" si="38"/>
        <v>0</v>
      </c>
      <c r="Q187">
        <f t="shared" ca="1" si="39"/>
        <v>0</v>
      </c>
      <c r="R187">
        <f t="shared" ca="1" si="40"/>
        <v>976589.32180655422</v>
      </c>
      <c r="S187">
        <f t="shared" ca="1" si="41"/>
        <v>0.48829466090327711</v>
      </c>
    </row>
    <row r="188" spans="1:19" x14ac:dyDescent="0.55000000000000004">
      <c r="A188">
        <f t="shared" ca="1" si="28"/>
        <v>66</v>
      </c>
      <c r="B188" s="2" cm="1">
        <f t="array" aca="1" ref="B188" ca="1">INDIRECT("Tabelle1!A"&amp;RANDBETWEEN(23,26))</f>
        <v>70</v>
      </c>
      <c r="C188" s="2" cm="1">
        <f t="array" aca="1" ref="C188" ca="1">INDIRECT("Tabelle1!B"&amp;RANDBETWEEN(23,28))</f>
        <v>40</v>
      </c>
      <c r="D188" s="2" cm="1">
        <f t="array" aca="1" ref="D188" ca="1">INDIRECT("Tabelle1!C"&amp;RANDBETWEEN(23,26))</f>
        <v>70</v>
      </c>
      <c r="E188">
        <v>-138971.58623876749</v>
      </c>
      <c r="F188">
        <f t="shared" ca="1" si="29"/>
        <v>0.93043950844627343</v>
      </c>
      <c r="G188">
        <f t="shared" si="30"/>
        <v>138971.58623876749</v>
      </c>
      <c r="H188">
        <f t="shared" ca="1" si="31"/>
        <v>129304.65438799771</v>
      </c>
      <c r="I188">
        <f t="shared" ca="1" si="32"/>
        <v>6.9560491553726572E-3</v>
      </c>
      <c r="J188">
        <f t="shared" ca="1" si="33"/>
        <v>966.69318507697699</v>
      </c>
      <c r="K188">
        <f t="shared" ca="1" si="34"/>
        <v>100000</v>
      </c>
      <c r="L188">
        <f t="shared" ca="1" si="35"/>
        <v>0</v>
      </c>
      <c r="M188">
        <f t="shared" ca="1" si="36"/>
        <v>0</v>
      </c>
      <c r="N188">
        <f ca="1">IF(AND(C188="hoch",A188&lt;40),0.8*[1]Tabelle1!$D$23,IF(AND(C188="hoch",A188&gt;=40),1.3*[1]Tabelle1!$D$23,IF(AND(C188="mittel",A188&lt;40),0.8*[1]Tabelle1!$D$24,IF(AND(C188="mittel",A188&gt;=40),1.3*[1]Tabelle1!$D$24,IF(AND(C188="tief",A188&lt;40),0.8*[1]Tabelle1!$D$25,IF(AND(C188="tief",A188&gt;=40),1.4*[1]Tabelle1!$D$25,0))))))</f>
        <v>0</v>
      </c>
      <c r="O188">
        <f t="shared" ca="1" si="37"/>
        <v>0.23858757320662149</v>
      </c>
      <c r="P188">
        <f t="shared" ca="1" si="38"/>
        <v>0</v>
      </c>
      <c r="Q188">
        <f t="shared" ca="1" si="39"/>
        <v>0</v>
      </c>
      <c r="R188">
        <f t="shared" ca="1" si="40"/>
        <v>1848772.1698599474</v>
      </c>
      <c r="S188">
        <f t="shared" ca="1" si="41"/>
        <v>0.92438608492997365</v>
      </c>
    </row>
    <row r="189" spans="1:19" x14ac:dyDescent="0.55000000000000004">
      <c r="A189">
        <f t="shared" ca="1" si="28"/>
        <v>73</v>
      </c>
      <c r="B189" s="2" cm="1">
        <f t="array" aca="1" ref="B189" ca="1">INDIRECT("Tabelle1!A"&amp;RANDBETWEEN(23,26))</f>
        <v>70</v>
      </c>
      <c r="C189" s="2" cm="1">
        <f t="array" aca="1" ref="C189" ca="1">INDIRECT("Tabelle1!B"&amp;RANDBETWEEN(23,28))</f>
        <v>26</v>
      </c>
      <c r="D189" s="2" cm="1">
        <f t="array" aca="1" ref="D189" ca="1">INDIRECT("Tabelle1!C"&amp;RANDBETWEEN(23,26))</f>
        <v>40</v>
      </c>
      <c r="E189">
        <v>-138883.59262637096</v>
      </c>
      <c r="F189">
        <f t="shared" ca="1" si="29"/>
        <v>0.12309896661082576</v>
      </c>
      <c r="G189">
        <f t="shared" si="30"/>
        <v>138883.59262637096</v>
      </c>
      <c r="H189">
        <f t="shared" ca="1" si="31"/>
        <v>17096.426731505166</v>
      </c>
      <c r="I189">
        <f t="shared" ca="1" si="32"/>
        <v>8.7690103338917427E-2</v>
      </c>
      <c r="J189">
        <f t="shared" ca="1" si="33"/>
        <v>12178.716589486579</v>
      </c>
      <c r="K189">
        <f t="shared" ca="1" si="34"/>
        <v>130000</v>
      </c>
      <c r="L189">
        <f t="shared" ca="1" si="35"/>
        <v>0</v>
      </c>
      <c r="M189">
        <f t="shared" ca="1" si="36"/>
        <v>0</v>
      </c>
      <c r="N189">
        <f ca="1">IF(AND(C189="hoch",A189&lt;40),0.8*[1]Tabelle1!$D$23,IF(AND(C189="hoch",A189&gt;=40),1.3*[1]Tabelle1!$D$23,IF(AND(C189="mittel",A189&lt;40),0.8*[1]Tabelle1!$D$24,IF(AND(C189="mittel",A189&gt;=40),1.3*[1]Tabelle1!$D$24,IF(AND(C189="tief",A189&lt;40),0.8*[1]Tabelle1!$D$25,IF(AND(C189="tief",A189&gt;=40),1.4*[1]Tabelle1!$D$25,0))))))</f>
        <v>0</v>
      </c>
      <c r="O189">
        <f t="shared" ca="1" si="37"/>
        <v>7.5288910264033726E-2</v>
      </c>
      <c r="P189">
        <f t="shared" ca="1" si="38"/>
        <v>0</v>
      </c>
      <c r="Q189">
        <f t="shared" ca="1" si="39"/>
        <v>0</v>
      </c>
      <c r="R189">
        <f t="shared" ca="1" si="40"/>
        <v>1510391.7821849401</v>
      </c>
      <c r="S189">
        <f t="shared" ca="1" si="41"/>
        <v>0.75519589109246998</v>
      </c>
    </row>
    <row r="190" spans="1:19" x14ac:dyDescent="0.55000000000000004">
      <c r="A190">
        <f t="shared" ca="1" si="28"/>
        <v>65</v>
      </c>
      <c r="B190" s="2" cm="1">
        <f t="array" aca="1" ref="B190" ca="1">INDIRECT("Tabelle1!A"&amp;RANDBETWEEN(23,26))</f>
        <v>70</v>
      </c>
      <c r="C190" s="2" cm="1">
        <f t="array" aca="1" ref="C190" ca="1">INDIRECT("Tabelle1!B"&amp;RANDBETWEEN(23,28))</f>
        <v>70</v>
      </c>
      <c r="D190" s="2" cm="1">
        <f t="array" aca="1" ref="D190" ca="1">INDIRECT("Tabelle1!C"&amp;RANDBETWEEN(23,26))</f>
        <v>70</v>
      </c>
      <c r="E190">
        <v>-138267.9784001084</v>
      </c>
      <c r="F190">
        <f t="shared" ca="1" si="29"/>
        <v>0.68984071759600563</v>
      </c>
      <c r="G190">
        <f t="shared" si="30"/>
        <v>138267.9784001084</v>
      </c>
      <c r="H190">
        <f t="shared" ca="1" si="31"/>
        <v>95382.881440079786</v>
      </c>
      <c r="I190">
        <f t="shared" ca="1" si="32"/>
        <v>3.1015928240399438E-2</v>
      </c>
      <c r="J190">
        <f t="shared" ca="1" si="33"/>
        <v>4288.5096960028613</v>
      </c>
      <c r="K190">
        <f t="shared" ca="1" si="34"/>
        <v>100000</v>
      </c>
      <c r="L190">
        <f t="shared" ca="1" si="35"/>
        <v>0</v>
      </c>
      <c r="M190">
        <f t="shared" ca="1" si="36"/>
        <v>0</v>
      </c>
      <c r="N190">
        <f ca="1">IF(AND(C190="hoch",A190&lt;40),0.8*[1]Tabelle1!$D$23,IF(AND(C190="hoch",A190&gt;=40),1.3*[1]Tabelle1!$D$23,IF(AND(C190="mittel",A190&lt;40),0.8*[1]Tabelle1!$D$24,IF(AND(C190="mittel",A190&gt;=40),1.3*[1]Tabelle1!$D$24,IF(AND(C190="tief",A190&lt;40),0.8*[1]Tabelle1!$D$25,IF(AND(C190="tief",A190&gt;=40),1.4*[1]Tabelle1!$D$25,0))))))</f>
        <v>0</v>
      </c>
      <c r="O190">
        <f t="shared" ca="1" si="37"/>
        <v>0.2340904095387234</v>
      </c>
      <c r="P190">
        <f t="shared" ca="1" si="38"/>
        <v>0</v>
      </c>
      <c r="Q190">
        <f t="shared" ca="1" si="39"/>
        <v>0</v>
      </c>
      <c r="R190">
        <f t="shared" ca="1" si="40"/>
        <v>1517098.6028939085</v>
      </c>
      <c r="S190">
        <f t="shared" ca="1" si="41"/>
        <v>0.75854930144695421</v>
      </c>
    </row>
    <row r="191" spans="1:19" x14ac:dyDescent="0.55000000000000004">
      <c r="A191">
        <f t="shared" ca="1" si="28"/>
        <v>25</v>
      </c>
      <c r="B191" s="2" cm="1">
        <f t="array" aca="1" ref="B191" ca="1">INDIRECT("Tabelle1!A"&amp;RANDBETWEEN(23,26))</f>
        <v>70</v>
      </c>
      <c r="C191" s="2" cm="1">
        <f t="array" aca="1" ref="C191" ca="1">INDIRECT("Tabelle1!B"&amp;RANDBETWEEN(23,28))</f>
        <v>70</v>
      </c>
      <c r="D191" s="2" cm="1">
        <f t="array" aca="1" ref="D191" ca="1">INDIRECT("Tabelle1!C"&amp;RANDBETWEEN(23,26))</f>
        <v>70</v>
      </c>
      <c r="E191">
        <v>-138005.02074445831</v>
      </c>
      <c r="F191">
        <f t="shared" ca="1" si="29"/>
        <v>0.57253632708289182</v>
      </c>
      <c r="G191">
        <f t="shared" si="30"/>
        <v>138005.02074445831</v>
      </c>
      <c r="H191">
        <f t="shared" ca="1" si="31"/>
        <v>79012.887696030448</v>
      </c>
      <c r="I191">
        <f t="shared" ca="1" si="32"/>
        <v>4.2746367291710823E-2</v>
      </c>
      <c r="J191">
        <f t="shared" ca="1" si="33"/>
        <v>5899.2133048427859</v>
      </c>
      <c r="K191">
        <f t="shared" ca="1" si="34"/>
        <v>0</v>
      </c>
      <c r="L191">
        <f t="shared" ca="1" si="35"/>
        <v>0</v>
      </c>
      <c r="M191">
        <f t="shared" ca="1" si="36"/>
        <v>0</v>
      </c>
      <c r="N191">
        <f ca="1">IF(AND(C191="hoch",A191&lt;40),0.8*[1]Tabelle1!$D$23,IF(AND(C191="hoch",A191&gt;=40),1.3*[1]Tabelle1!$D$23,IF(AND(C191="mittel",A191&lt;40),0.8*[1]Tabelle1!$D$24,IF(AND(C191="mittel",A191&gt;=40),1.3*[1]Tabelle1!$D$24,IF(AND(C191="tief",A191&lt;40),0.8*[1]Tabelle1!$D$25,IF(AND(C191="tief",A191&gt;=40),1.4*[1]Tabelle1!$D$25,0))))))</f>
        <v>0</v>
      </c>
      <c r="O191">
        <f t="shared" ca="1" si="37"/>
        <v>0.1287847801562626</v>
      </c>
      <c r="P191">
        <f t="shared" ca="1" si="38"/>
        <v>0</v>
      </c>
      <c r="Q191">
        <f t="shared" ca="1" si="39"/>
        <v>0</v>
      </c>
      <c r="R191">
        <f t="shared" ca="1" si="40"/>
        <v>264906.18385901989</v>
      </c>
      <c r="S191">
        <f t="shared" ca="1" si="41"/>
        <v>0.13245309192950994</v>
      </c>
    </row>
    <row r="192" spans="1:19" x14ac:dyDescent="0.55000000000000004">
      <c r="A192">
        <f t="shared" ca="1" si="28"/>
        <v>50</v>
      </c>
      <c r="B192" s="2" cm="1">
        <f t="array" aca="1" ref="B192" ca="1">INDIRECT("Tabelle1!A"&amp;RANDBETWEEN(23,26))</f>
        <v>70</v>
      </c>
      <c r="C192" s="2" cm="1">
        <f t="array" aca="1" ref="C192" ca="1">INDIRECT("Tabelle1!B"&amp;RANDBETWEEN(23,28))</f>
        <v>70</v>
      </c>
      <c r="D192" s="2" cm="1">
        <f t="array" aca="1" ref="D192" ca="1">INDIRECT("Tabelle1!C"&amp;RANDBETWEEN(23,26))</f>
        <v>40</v>
      </c>
      <c r="E192">
        <v>-137201.14111492876</v>
      </c>
      <c r="F192">
        <f t="shared" ca="1" si="29"/>
        <v>0.13264557127602206</v>
      </c>
      <c r="G192">
        <f t="shared" si="30"/>
        <v>137201.14111492876</v>
      </c>
      <c r="H192">
        <f t="shared" ca="1" si="31"/>
        <v>18199.123742911845</v>
      </c>
      <c r="I192">
        <f t="shared" ca="1" si="32"/>
        <v>8.6735442872397803E-2</v>
      </c>
      <c r="J192">
        <f t="shared" ca="1" si="33"/>
        <v>11900.201737201693</v>
      </c>
      <c r="K192">
        <f t="shared" ca="1" si="34"/>
        <v>80000</v>
      </c>
      <c r="L192">
        <f t="shared" ca="1" si="35"/>
        <v>0</v>
      </c>
      <c r="M192">
        <f t="shared" ca="1" si="36"/>
        <v>0</v>
      </c>
      <c r="N192">
        <f ca="1">IF(AND(C192="hoch",A192&lt;40),0.8*[1]Tabelle1!$D$23,IF(AND(C192="hoch",A192&gt;=40),1.3*[1]Tabelle1!$D$23,IF(AND(C192="mittel",A192&lt;40),0.8*[1]Tabelle1!$D$24,IF(AND(C192="mittel",A192&gt;=40),1.3*[1]Tabelle1!$D$24,IF(AND(C192="tief",A192&lt;40),0.8*[1]Tabelle1!$D$25,IF(AND(C192="tief",A192&gt;=40),1.4*[1]Tabelle1!$D$25,0))))))</f>
        <v>0</v>
      </c>
      <c r="O192">
        <f t="shared" ca="1" si="37"/>
        <v>0.94102329651814542</v>
      </c>
      <c r="P192">
        <f t="shared" ca="1" si="38"/>
        <v>0</v>
      </c>
      <c r="Q192">
        <f t="shared" ca="1" si="39"/>
        <v>0</v>
      </c>
      <c r="R192">
        <f t="shared" ca="1" si="40"/>
        <v>1637583.4129745639</v>
      </c>
      <c r="S192">
        <f t="shared" ca="1" si="41"/>
        <v>0.81879170648728195</v>
      </c>
    </row>
    <row r="193" spans="1:19" x14ac:dyDescent="0.55000000000000004">
      <c r="A193">
        <f t="shared" ca="1" si="28"/>
        <v>47</v>
      </c>
      <c r="B193" s="2" cm="1">
        <f t="array" aca="1" ref="B193" ca="1">INDIRECT("Tabelle1!A"&amp;RANDBETWEEN(23,26))</f>
        <v>70</v>
      </c>
      <c r="C193" s="2" cm="1">
        <f t="array" aca="1" ref="C193" ca="1">INDIRECT("Tabelle1!B"&amp;RANDBETWEEN(23,28))</f>
        <v>40</v>
      </c>
      <c r="D193" s="2" cm="1">
        <f t="array" aca="1" ref="D193" ca="1">INDIRECT("Tabelle1!C"&amp;RANDBETWEEN(23,26))</f>
        <v>70</v>
      </c>
      <c r="E193">
        <v>-136539.82477990212</v>
      </c>
      <c r="F193">
        <f t="shared" ca="1" si="29"/>
        <v>0.92543591999526276</v>
      </c>
      <c r="G193">
        <f t="shared" si="30"/>
        <v>136539.82477990212</v>
      </c>
      <c r="H193">
        <f t="shared" ca="1" si="31"/>
        <v>126358.8583611807</v>
      </c>
      <c r="I193">
        <f t="shared" ca="1" si="32"/>
        <v>7.4564080004737247E-3</v>
      </c>
      <c r="J193">
        <f t="shared" ca="1" si="33"/>
        <v>1018.0966418721426</v>
      </c>
      <c r="K193">
        <f t="shared" ca="1" si="34"/>
        <v>40000</v>
      </c>
      <c r="L193">
        <f t="shared" ca="1" si="35"/>
        <v>0</v>
      </c>
      <c r="M193">
        <f t="shared" ca="1" si="36"/>
        <v>0</v>
      </c>
      <c r="N193">
        <f ca="1">IF(AND(C193="hoch",A193&lt;40),0.8*[1]Tabelle1!$D$23,IF(AND(C193="hoch",A193&gt;=40),1.3*[1]Tabelle1!$D$23,IF(AND(C193="mittel",A193&lt;40),0.8*[1]Tabelle1!$D$24,IF(AND(C193="mittel",A193&gt;=40),1.3*[1]Tabelle1!$D$24,IF(AND(C193="tief",A193&lt;40),0.8*[1]Tabelle1!$D$25,IF(AND(C193="tief",A193&gt;=40),1.4*[1]Tabelle1!$D$25,0))))))</f>
        <v>0</v>
      </c>
      <c r="O193">
        <f t="shared" ca="1" si="37"/>
        <v>0.10431324955890897</v>
      </c>
      <c r="P193">
        <f t="shared" ca="1" si="38"/>
        <v>0</v>
      </c>
      <c r="Q193">
        <f t="shared" ca="1" si="39"/>
        <v>0</v>
      </c>
      <c r="R193">
        <f t="shared" ca="1" si="40"/>
        <v>1575370.5658691914</v>
      </c>
      <c r="S193">
        <f t="shared" ca="1" si="41"/>
        <v>0.78768528293459572</v>
      </c>
    </row>
    <row r="194" spans="1:19" x14ac:dyDescent="0.55000000000000004">
      <c r="A194">
        <f t="shared" ca="1" si="28"/>
        <v>64</v>
      </c>
      <c r="B194" s="2" cm="1">
        <f t="array" aca="1" ref="B194" ca="1">INDIRECT("Tabelle1!A"&amp;RANDBETWEEN(23,26))</f>
        <v>26</v>
      </c>
      <c r="C194" s="2" cm="1">
        <f t="array" aca="1" ref="C194" ca="1">INDIRECT("Tabelle1!B"&amp;RANDBETWEEN(23,28))</f>
        <v>40</v>
      </c>
      <c r="D194" s="2" cm="1">
        <f t="array" aca="1" ref="D194" ca="1">INDIRECT("Tabelle1!C"&amp;RANDBETWEEN(23,26))</f>
        <v>70</v>
      </c>
      <c r="E194">
        <v>-136349.17195304297</v>
      </c>
      <c r="F194">
        <f t="shared" ca="1" si="29"/>
        <v>0.49854918981729202</v>
      </c>
      <c r="G194">
        <f t="shared" si="30"/>
        <v>136349.17195304297</v>
      </c>
      <c r="H194">
        <f t="shared" ca="1" si="31"/>
        <v>67976.769209448204</v>
      </c>
      <c r="I194">
        <f t="shared" ca="1" si="32"/>
        <v>5.0145081018270803E-2</v>
      </c>
      <c r="J194">
        <f t="shared" ca="1" si="33"/>
        <v>6837.2402743594766</v>
      </c>
      <c r="K194">
        <f t="shared" ca="1" si="34"/>
        <v>100000</v>
      </c>
      <c r="L194">
        <f t="shared" ca="1" si="35"/>
        <v>0</v>
      </c>
      <c r="M194">
        <f t="shared" ca="1" si="36"/>
        <v>0</v>
      </c>
      <c r="N194">
        <f ca="1">IF(AND(C194="hoch",A194&lt;40),0.8*[1]Tabelle1!$D$23,IF(AND(C194="hoch",A194&gt;=40),1.3*[1]Tabelle1!$D$23,IF(AND(C194="mittel",A194&lt;40),0.8*[1]Tabelle1!$D$24,IF(AND(C194="mittel",A194&gt;=40),1.3*[1]Tabelle1!$D$24,IF(AND(C194="tief",A194&lt;40),0.8*[1]Tabelle1!$D$25,IF(AND(C194="tief",A194&gt;=40),1.4*[1]Tabelle1!$D$25,0))))))</f>
        <v>0</v>
      </c>
      <c r="O194">
        <f t="shared" ca="1" si="37"/>
        <v>0.28451661961872721</v>
      </c>
      <c r="P194">
        <f t="shared" ca="1" si="38"/>
        <v>0</v>
      </c>
      <c r="Q194">
        <f t="shared" ca="1" si="39"/>
        <v>0</v>
      </c>
      <c r="R194">
        <f t="shared" ca="1" si="40"/>
        <v>463537.60146324616</v>
      </c>
      <c r="S194">
        <f t="shared" ca="1" si="41"/>
        <v>0.23176880073162309</v>
      </c>
    </row>
    <row r="195" spans="1:19" x14ac:dyDescent="0.55000000000000004">
      <c r="A195">
        <f t="shared" ref="A195:A258" ca="1" si="42">RANDBETWEEN(25,90)</f>
        <v>54</v>
      </c>
      <c r="B195" s="2" cm="1">
        <f t="array" aca="1" ref="B195" ca="1">INDIRECT("Tabelle1!A"&amp;RANDBETWEEN(23,26))</f>
        <v>41</v>
      </c>
      <c r="C195" s="2" cm="1">
        <f t="array" aca="1" ref="C195" ca="1">INDIRECT("Tabelle1!B"&amp;RANDBETWEEN(23,28))</f>
        <v>70</v>
      </c>
      <c r="D195" s="2" cm="1">
        <f t="array" aca="1" ref="D195" ca="1">INDIRECT("Tabelle1!C"&amp;RANDBETWEEN(23,26))</f>
        <v>70</v>
      </c>
      <c r="E195">
        <v>-135933.41918749502</v>
      </c>
      <c r="F195">
        <f t="shared" ref="F195:F258" ca="1" si="43">RAND()</f>
        <v>0.4803196633609671</v>
      </c>
      <c r="G195">
        <f t="shared" ref="G195:G258" si="44">ABS(E195)</f>
        <v>135933.41918749502</v>
      </c>
      <c r="H195">
        <f t="shared" ref="H195:H258" ca="1" si="45">G195*F195</f>
        <v>65291.494143642834</v>
      </c>
      <c r="I195">
        <f t="shared" ref="I195:I258" ca="1" si="46">(1-F195)*0.1</f>
        <v>5.196803366390329E-2</v>
      </c>
      <c r="J195">
        <f t="shared" ref="J195:J258" ca="1" si="47">I195*G195</f>
        <v>7064.1925043852189</v>
      </c>
      <c r="K195">
        <f t="shared" ref="K195:K258" ca="1" si="48">IF(A195&lt;30,0,IF(A195&lt;40,20000,IF(A195&lt;50,40000,IF(A195&lt;60,80000,IF(A195&lt;70,100000,IF(A195&gt;=70,130000))))))</f>
        <v>80000</v>
      </c>
      <c r="L195">
        <f t="shared" ref="L195:L258" ca="1" si="49">IF(AND(OR(B195="verheiratet",D195="ja"),OR(C195="hoch",C195="mittel")),A195*1000,0)</f>
        <v>0</v>
      </c>
      <c r="M195">
        <f t="shared" ref="M195:M258" ca="1" si="50">IF(AND(C195="hoch",A195&lt;30),G195/10,IF(AND(C195="hoch",A195&lt;40),G195/8,IF(AND(C195="hoch",A195&lt;50),G195/2,IF(AND(C195="hoch",A195&lt;60),G195*2,IF(AND(C195="hoch",A195&lt;65),G195*3,IF(AND(C195="mittel",A195&lt;30),G195/10,IF(AND(C195="mittel",A195&lt;40),G195/8,IF(AND(C195="mittel",A195&lt;50),G195/2,IF(AND(C195="mittel",A195&lt;60),G195*2,IF(AND(C195="mittel",A195&lt;65),G195*3,IF(AND(C195="tief",A195&lt;30),G195/8,IF(AND(C195="tief",A195&lt;40),G195/6,IF(AND(C195="tief",A195&lt;50),G195/5,IF(AND(C195="tief",A195&lt;60),G195/4,IF(AND(C195="tief",A195&lt;65),G195/2,0)))))))))))))))</f>
        <v>0</v>
      </c>
      <c r="N195">
        <f ca="1">IF(AND(C195="hoch",A195&lt;40),0.8*[1]Tabelle1!$D$23,IF(AND(C195="hoch",A195&gt;=40),1.3*[1]Tabelle1!$D$23,IF(AND(C195="mittel",A195&lt;40),0.8*[1]Tabelle1!$D$24,IF(AND(C195="mittel",A195&gt;=40),1.3*[1]Tabelle1!$D$24,IF(AND(C195="tief",A195&lt;40),0.8*[1]Tabelle1!$D$25,IF(AND(C195="tief",A195&gt;=40),1.4*[1]Tabelle1!$D$25,0))))))</f>
        <v>0</v>
      </c>
      <c r="O195">
        <f t="shared" ref="O195:O258" ca="1" si="51">RAND()</f>
        <v>0.20660279916906954</v>
      </c>
      <c r="P195">
        <f t="shared" ref="P195:P258" ca="1" si="52">IF(C195="hoch",O195*30000,0)</f>
        <v>0</v>
      </c>
      <c r="Q195">
        <f t="shared" ref="Q195:Q258" ca="1" si="53">IF(C195="tief",N195*0.15,0)</f>
        <v>0</v>
      </c>
      <c r="R195">
        <f t="shared" ref="R195:R258" ca="1" si="54">2000000*S195</f>
        <v>881236.43002020707</v>
      </c>
      <c r="S195">
        <f t="shared" ref="S195:S258" ca="1" si="55">RAND()</f>
        <v>0.44061821501010356</v>
      </c>
    </row>
    <row r="196" spans="1:19" x14ac:dyDescent="0.55000000000000004">
      <c r="A196">
        <f t="shared" ca="1" si="42"/>
        <v>83</v>
      </c>
      <c r="B196" s="2" cm="1">
        <f t="array" aca="1" ref="B196" ca="1">INDIRECT("Tabelle1!A"&amp;RANDBETWEEN(23,26))</f>
        <v>40</v>
      </c>
      <c r="C196" s="2" cm="1">
        <f t="array" aca="1" ref="C196" ca="1">INDIRECT("Tabelle1!B"&amp;RANDBETWEEN(23,28))</f>
        <v>26</v>
      </c>
      <c r="D196" s="2" cm="1">
        <f t="array" aca="1" ref="D196" ca="1">INDIRECT("Tabelle1!C"&amp;RANDBETWEEN(23,26))</f>
        <v>70</v>
      </c>
      <c r="E196">
        <v>-134280.63994069817</v>
      </c>
      <c r="F196">
        <f t="shared" ca="1" si="43"/>
        <v>0.53812542948255049</v>
      </c>
      <c r="G196">
        <f t="shared" si="44"/>
        <v>134280.63994069817</v>
      </c>
      <c r="H196">
        <f t="shared" ca="1" si="45"/>
        <v>72259.827039279917</v>
      </c>
      <c r="I196">
        <f t="shared" ca="1" si="46"/>
        <v>4.6187457051744957E-2</v>
      </c>
      <c r="J196">
        <f t="shared" ca="1" si="47"/>
        <v>6202.0812901418249</v>
      </c>
      <c r="K196">
        <f t="shared" ca="1" si="48"/>
        <v>130000</v>
      </c>
      <c r="L196">
        <f t="shared" ca="1" si="49"/>
        <v>0</v>
      </c>
      <c r="M196">
        <f t="shared" ca="1" si="50"/>
        <v>0</v>
      </c>
      <c r="N196">
        <f ca="1">IF(AND(C196="hoch",A196&lt;40),0.8*[1]Tabelle1!$D$23,IF(AND(C196="hoch",A196&gt;=40),1.3*[1]Tabelle1!$D$23,IF(AND(C196="mittel",A196&lt;40),0.8*[1]Tabelle1!$D$24,IF(AND(C196="mittel",A196&gt;=40),1.3*[1]Tabelle1!$D$24,IF(AND(C196="tief",A196&lt;40),0.8*[1]Tabelle1!$D$25,IF(AND(C196="tief",A196&gt;=40),1.4*[1]Tabelle1!$D$25,0))))))</f>
        <v>0</v>
      </c>
      <c r="O196">
        <f t="shared" ca="1" si="51"/>
        <v>0.21689751716023542</v>
      </c>
      <c r="P196">
        <f t="shared" ca="1" si="52"/>
        <v>0</v>
      </c>
      <c r="Q196">
        <f t="shared" ca="1" si="53"/>
        <v>0</v>
      </c>
      <c r="R196">
        <f t="shared" ca="1" si="54"/>
        <v>793010.09279612941</v>
      </c>
      <c r="S196">
        <f t="shared" ca="1" si="55"/>
        <v>0.39650504639806472</v>
      </c>
    </row>
    <row r="197" spans="1:19" x14ac:dyDescent="0.55000000000000004">
      <c r="A197">
        <f t="shared" ca="1" si="42"/>
        <v>83</v>
      </c>
      <c r="B197" s="2" cm="1">
        <f t="array" aca="1" ref="B197" ca="1">INDIRECT("Tabelle1!A"&amp;RANDBETWEEN(23,26))</f>
        <v>70</v>
      </c>
      <c r="C197" s="2" cm="1">
        <f t="array" aca="1" ref="C197" ca="1">INDIRECT("Tabelle1!B"&amp;RANDBETWEEN(23,28))</f>
        <v>70</v>
      </c>
      <c r="D197" s="2" cm="1">
        <f t="array" aca="1" ref="D197" ca="1">INDIRECT("Tabelle1!C"&amp;RANDBETWEEN(23,26))</f>
        <v>70</v>
      </c>
      <c r="E197">
        <v>-134092.37453743117</v>
      </c>
      <c r="F197">
        <f t="shared" ca="1" si="43"/>
        <v>0.79054678408049128</v>
      </c>
      <c r="G197">
        <f t="shared" si="44"/>
        <v>134092.37453743117</v>
      </c>
      <c r="H197">
        <f t="shared" ca="1" si="45"/>
        <v>106006.29546028297</v>
      </c>
      <c r="I197">
        <f t="shared" ca="1" si="46"/>
        <v>2.0945321591950873E-2</v>
      </c>
      <c r="J197">
        <f t="shared" ca="1" si="47"/>
        <v>2808.6079077148206</v>
      </c>
      <c r="K197">
        <f t="shared" ca="1" si="48"/>
        <v>130000</v>
      </c>
      <c r="L197">
        <f t="shared" ca="1" si="49"/>
        <v>0</v>
      </c>
      <c r="M197">
        <f t="shared" ca="1" si="50"/>
        <v>0</v>
      </c>
      <c r="N197">
        <f ca="1">IF(AND(C197="hoch",A197&lt;40),0.8*[1]Tabelle1!$D$23,IF(AND(C197="hoch",A197&gt;=40),1.3*[1]Tabelle1!$D$23,IF(AND(C197="mittel",A197&lt;40),0.8*[1]Tabelle1!$D$24,IF(AND(C197="mittel",A197&gt;=40),1.3*[1]Tabelle1!$D$24,IF(AND(C197="tief",A197&lt;40),0.8*[1]Tabelle1!$D$25,IF(AND(C197="tief",A197&gt;=40),1.4*[1]Tabelle1!$D$25,0))))))</f>
        <v>0</v>
      </c>
      <c r="O197">
        <f t="shared" ca="1" si="51"/>
        <v>0.33018719484499592</v>
      </c>
      <c r="P197">
        <f t="shared" ca="1" si="52"/>
        <v>0</v>
      </c>
      <c r="Q197">
        <f t="shared" ca="1" si="53"/>
        <v>0</v>
      </c>
      <c r="R197">
        <f t="shared" ca="1" si="54"/>
        <v>1196339.5868386545</v>
      </c>
      <c r="S197">
        <f t="shared" ca="1" si="55"/>
        <v>0.59816979341932719</v>
      </c>
    </row>
    <row r="198" spans="1:19" x14ac:dyDescent="0.55000000000000004">
      <c r="A198">
        <f t="shared" ca="1" si="42"/>
        <v>83</v>
      </c>
      <c r="B198" s="2" cm="1">
        <f t="array" aca="1" ref="B198" ca="1">INDIRECT("Tabelle1!A"&amp;RANDBETWEEN(23,26))</f>
        <v>41</v>
      </c>
      <c r="C198" s="2" cm="1">
        <f t="array" aca="1" ref="C198" ca="1">INDIRECT("Tabelle1!B"&amp;RANDBETWEEN(23,28))</f>
        <v>26</v>
      </c>
      <c r="D198" s="2" cm="1">
        <f t="array" aca="1" ref="D198" ca="1">INDIRECT("Tabelle1!C"&amp;RANDBETWEEN(23,26))</f>
        <v>70</v>
      </c>
      <c r="E198">
        <v>-132576.36055641342</v>
      </c>
      <c r="F198">
        <f t="shared" ca="1" si="43"/>
        <v>0.28832024773420784</v>
      </c>
      <c r="G198">
        <f t="shared" si="44"/>
        <v>132576.36055641342</v>
      </c>
      <c r="H198">
        <f t="shared" ca="1" si="45"/>
        <v>38224.449119324774</v>
      </c>
      <c r="I198">
        <f t="shared" ca="1" si="46"/>
        <v>7.1167975226579222E-2</v>
      </c>
      <c r="J198">
        <f t="shared" ca="1" si="47"/>
        <v>9435.1911437088656</v>
      </c>
      <c r="K198">
        <f t="shared" ca="1" si="48"/>
        <v>130000</v>
      </c>
      <c r="L198">
        <f t="shared" ca="1" si="49"/>
        <v>0</v>
      </c>
      <c r="M198">
        <f t="shared" ca="1" si="50"/>
        <v>0</v>
      </c>
      <c r="N198">
        <f ca="1">IF(AND(C198="hoch",A198&lt;40),0.8*[1]Tabelle1!$D$23,IF(AND(C198="hoch",A198&gt;=40),1.3*[1]Tabelle1!$D$23,IF(AND(C198="mittel",A198&lt;40),0.8*[1]Tabelle1!$D$24,IF(AND(C198="mittel",A198&gt;=40),1.3*[1]Tabelle1!$D$24,IF(AND(C198="tief",A198&lt;40),0.8*[1]Tabelle1!$D$25,IF(AND(C198="tief",A198&gt;=40),1.4*[1]Tabelle1!$D$25,0))))))</f>
        <v>0</v>
      </c>
      <c r="O198">
        <f t="shared" ca="1" si="51"/>
        <v>0.53738068802149086</v>
      </c>
      <c r="P198">
        <f t="shared" ca="1" si="52"/>
        <v>0</v>
      </c>
      <c r="Q198">
        <f t="shared" ca="1" si="53"/>
        <v>0</v>
      </c>
      <c r="R198">
        <f t="shared" ca="1" si="54"/>
        <v>112730.6255904219</v>
      </c>
      <c r="S198">
        <f t="shared" ca="1" si="55"/>
        <v>5.6365312795210953E-2</v>
      </c>
    </row>
    <row r="199" spans="1:19" x14ac:dyDescent="0.55000000000000004">
      <c r="A199">
        <f t="shared" ca="1" si="42"/>
        <v>90</v>
      </c>
      <c r="B199" s="2" cm="1">
        <f t="array" aca="1" ref="B199" ca="1">INDIRECT("Tabelle1!A"&amp;RANDBETWEEN(23,26))</f>
        <v>41</v>
      </c>
      <c r="C199" s="2" cm="1">
        <f t="array" aca="1" ref="C199" ca="1">INDIRECT("Tabelle1!B"&amp;RANDBETWEEN(23,28))</f>
        <v>70</v>
      </c>
      <c r="D199" s="2" cm="1">
        <f t="array" aca="1" ref="D199" ca="1">INDIRECT("Tabelle1!C"&amp;RANDBETWEEN(23,26))</f>
        <v>70</v>
      </c>
      <c r="E199">
        <v>-131865.59044697788</v>
      </c>
      <c r="F199">
        <f t="shared" ca="1" si="43"/>
        <v>0.54201867957374805</v>
      </c>
      <c r="G199">
        <f t="shared" si="44"/>
        <v>131865.59044697788</v>
      </c>
      <c r="H199">
        <f t="shared" ca="1" si="45"/>
        <v>71473.613215283593</v>
      </c>
      <c r="I199">
        <f t="shared" ca="1" si="46"/>
        <v>4.57981320426252E-2</v>
      </c>
      <c r="J199">
        <f t="shared" ca="1" si="47"/>
        <v>6039.1977231694291</v>
      </c>
      <c r="K199">
        <f t="shared" ca="1" si="48"/>
        <v>130000</v>
      </c>
      <c r="L199">
        <f t="shared" ca="1" si="49"/>
        <v>0</v>
      </c>
      <c r="M199">
        <f t="shared" ca="1" si="50"/>
        <v>0</v>
      </c>
      <c r="N199">
        <f ca="1">IF(AND(C199="hoch",A199&lt;40),0.8*[1]Tabelle1!$D$23,IF(AND(C199="hoch",A199&gt;=40),1.3*[1]Tabelle1!$D$23,IF(AND(C199="mittel",A199&lt;40),0.8*[1]Tabelle1!$D$24,IF(AND(C199="mittel",A199&gt;=40),1.3*[1]Tabelle1!$D$24,IF(AND(C199="tief",A199&lt;40),0.8*[1]Tabelle1!$D$25,IF(AND(C199="tief",A199&gt;=40),1.4*[1]Tabelle1!$D$25,0))))))</f>
        <v>0</v>
      </c>
      <c r="O199">
        <f t="shared" ca="1" si="51"/>
        <v>0.34986974262372317</v>
      </c>
      <c r="P199">
        <f t="shared" ca="1" si="52"/>
        <v>0</v>
      </c>
      <c r="Q199">
        <f t="shared" ca="1" si="53"/>
        <v>0</v>
      </c>
      <c r="R199">
        <f t="shared" ca="1" si="54"/>
        <v>801946.27984214993</v>
      </c>
      <c r="S199">
        <f t="shared" ca="1" si="55"/>
        <v>0.40097313992107497</v>
      </c>
    </row>
    <row r="200" spans="1:19" x14ac:dyDescent="0.55000000000000004">
      <c r="A200">
        <f t="shared" ca="1" si="42"/>
        <v>39</v>
      </c>
      <c r="B200" s="2" cm="1">
        <f t="array" aca="1" ref="B200" ca="1">INDIRECT("Tabelle1!A"&amp;RANDBETWEEN(23,26))</f>
        <v>40</v>
      </c>
      <c r="C200" s="2" cm="1">
        <f t="array" aca="1" ref="C200" ca="1">INDIRECT("Tabelle1!B"&amp;RANDBETWEEN(23,28))</f>
        <v>70</v>
      </c>
      <c r="D200" s="2" cm="1">
        <f t="array" aca="1" ref="D200" ca="1">INDIRECT("Tabelle1!C"&amp;RANDBETWEEN(23,26))</f>
        <v>70</v>
      </c>
      <c r="E200">
        <v>-131696.76549296128</v>
      </c>
      <c r="F200">
        <f t="shared" ca="1" si="43"/>
        <v>0.694957724848415</v>
      </c>
      <c r="G200">
        <f t="shared" si="44"/>
        <v>131696.76549296128</v>
      </c>
      <c r="H200">
        <f t="shared" ca="1" si="45"/>
        <v>91523.684516883615</v>
      </c>
      <c r="I200">
        <f t="shared" ca="1" si="46"/>
        <v>3.0504227515158501E-2</v>
      </c>
      <c r="J200">
        <f t="shared" ca="1" si="47"/>
        <v>4017.3080976077658</v>
      </c>
      <c r="K200">
        <f t="shared" ca="1" si="48"/>
        <v>20000</v>
      </c>
      <c r="L200">
        <f t="shared" ca="1" si="49"/>
        <v>0</v>
      </c>
      <c r="M200">
        <f t="shared" ca="1" si="50"/>
        <v>0</v>
      </c>
      <c r="N200">
        <f ca="1">IF(AND(C200="hoch",A200&lt;40),0.8*[1]Tabelle1!$D$23,IF(AND(C200="hoch",A200&gt;=40),1.3*[1]Tabelle1!$D$23,IF(AND(C200="mittel",A200&lt;40),0.8*[1]Tabelle1!$D$24,IF(AND(C200="mittel",A200&gt;=40),1.3*[1]Tabelle1!$D$24,IF(AND(C200="tief",A200&lt;40),0.8*[1]Tabelle1!$D$25,IF(AND(C200="tief",A200&gt;=40),1.4*[1]Tabelle1!$D$25,0))))))</f>
        <v>0</v>
      </c>
      <c r="O200">
        <f t="shared" ca="1" si="51"/>
        <v>1.3269145150522466E-2</v>
      </c>
      <c r="P200">
        <f t="shared" ca="1" si="52"/>
        <v>0</v>
      </c>
      <c r="Q200">
        <f t="shared" ca="1" si="53"/>
        <v>0</v>
      </c>
      <c r="R200">
        <f t="shared" ca="1" si="54"/>
        <v>654104.41160386661</v>
      </c>
      <c r="S200">
        <f t="shared" ca="1" si="55"/>
        <v>0.32705220580193328</v>
      </c>
    </row>
    <row r="201" spans="1:19" x14ac:dyDescent="0.55000000000000004">
      <c r="A201">
        <f t="shared" ca="1" si="42"/>
        <v>44</v>
      </c>
      <c r="B201" s="2" cm="1">
        <f t="array" aca="1" ref="B201" ca="1">INDIRECT("Tabelle1!A"&amp;RANDBETWEEN(23,26))</f>
        <v>40</v>
      </c>
      <c r="C201" s="2" cm="1">
        <f t="array" aca="1" ref="C201" ca="1">INDIRECT("Tabelle1!B"&amp;RANDBETWEEN(23,28))</f>
        <v>40</v>
      </c>
      <c r="D201" s="2" cm="1">
        <f t="array" aca="1" ref="D201" ca="1">INDIRECT("Tabelle1!C"&amp;RANDBETWEEN(23,26))</f>
        <v>70</v>
      </c>
      <c r="E201">
        <v>-131376.50967109948</v>
      </c>
      <c r="F201">
        <f t="shared" ca="1" si="43"/>
        <v>0.75979663507545925</v>
      </c>
      <c r="G201">
        <f t="shared" si="44"/>
        <v>131376.50967109948</v>
      </c>
      <c r="H201">
        <f t="shared" ca="1" si="45"/>
        <v>99819.429976059924</v>
      </c>
      <c r="I201">
        <f t="shared" ca="1" si="46"/>
        <v>2.4020336492454077E-2</v>
      </c>
      <c r="J201">
        <f t="shared" ca="1" si="47"/>
        <v>3155.707969503957</v>
      </c>
      <c r="K201">
        <f t="shared" ca="1" si="48"/>
        <v>40000</v>
      </c>
      <c r="L201">
        <f t="shared" ca="1" si="49"/>
        <v>0</v>
      </c>
      <c r="M201">
        <f t="shared" ca="1" si="50"/>
        <v>0</v>
      </c>
      <c r="N201">
        <f ca="1">IF(AND(C201="hoch",A201&lt;40),0.8*[1]Tabelle1!$D$23,IF(AND(C201="hoch",A201&gt;=40),1.3*[1]Tabelle1!$D$23,IF(AND(C201="mittel",A201&lt;40),0.8*[1]Tabelle1!$D$24,IF(AND(C201="mittel",A201&gt;=40),1.3*[1]Tabelle1!$D$24,IF(AND(C201="tief",A201&lt;40),0.8*[1]Tabelle1!$D$25,IF(AND(C201="tief",A201&gt;=40),1.4*[1]Tabelle1!$D$25,0))))))</f>
        <v>0</v>
      </c>
      <c r="O201">
        <f t="shared" ca="1" si="51"/>
        <v>4.2539539064464948E-2</v>
      </c>
      <c r="P201">
        <f t="shared" ca="1" si="52"/>
        <v>0</v>
      </c>
      <c r="Q201">
        <f t="shared" ca="1" si="53"/>
        <v>0</v>
      </c>
      <c r="R201">
        <f t="shared" ca="1" si="54"/>
        <v>1555779.8586181893</v>
      </c>
      <c r="S201">
        <f t="shared" ca="1" si="55"/>
        <v>0.77788992930909473</v>
      </c>
    </row>
    <row r="202" spans="1:19" x14ac:dyDescent="0.55000000000000004">
      <c r="A202">
        <f t="shared" ca="1" si="42"/>
        <v>54</v>
      </c>
      <c r="B202" s="2" cm="1">
        <f t="array" aca="1" ref="B202" ca="1">INDIRECT("Tabelle1!A"&amp;RANDBETWEEN(23,26))</f>
        <v>40</v>
      </c>
      <c r="C202" s="2" cm="1">
        <f t="array" aca="1" ref="C202" ca="1">INDIRECT("Tabelle1!B"&amp;RANDBETWEEN(23,28))</f>
        <v>70</v>
      </c>
      <c r="D202" s="2" cm="1">
        <f t="array" aca="1" ref="D202" ca="1">INDIRECT("Tabelle1!C"&amp;RANDBETWEEN(23,26))</f>
        <v>70</v>
      </c>
      <c r="E202">
        <v>-130720.99136479665</v>
      </c>
      <c r="F202">
        <f t="shared" ca="1" si="43"/>
        <v>0.29883563690768755</v>
      </c>
      <c r="G202">
        <f t="shared" si="44"/>
        <v>130720.99136479665</v>
      </c>
      <c r="H202">
        <f t="shared" ca="1" si="45"/>
        <v>39064.090711703328</v>
      </c>
      <c r="I202">
        <f t="shared" ca="1" si="46"/>
        <v>7.0116436309231242E-2</v>
      </c>
      <c r="J202">
        <f t="shared" ca="1" si="47"/>
        <v>9165.6900653093307</v>
      </c>
      <c r="K202">
        <f t="shared" ca="1" si="48"/>
        <v>80000</v>
      </c>
      <c r="L202">
        <f t="shared" ca="1" si="49"/>
        <v>0</v>
      </c>
      <c r="M202">
        <f t="shared" ca="1" si="50"/>
        <v>0</v>
      </c>
      <c r="N202">
        <f ca="1">IF(AND(C202="hoch",A202&lt;40),0.8*[1]Tabelle1!$D$23,IF(AND(C202="hoch",A202&gt;=40),1.3*[1]Tabelle1!$D$23,IF(AND(C202="mittel",A202&lt;40),0.8*[1]Tabelle1!$D$24,IF(AND(C202="mittel",A202&gt;=40),1.3*[1]Tabelle1!$D$24,IF(AND(C202="tief",A202&lt;40),0.8*[1]Tabelle1!$D$25,IF(AND(C202="tief",A202&gt;=40),1.4*[1]Tabelle1!$D$25,0))))))</f>
        <v>0</v>
      </c>
      <c r="O202">
        <f t="shared" ca="1" si="51"/>
        <v>0.15101526765807682</v>
      </c>
      <c r="P202">
        <f t="shared" ca="1" si="52"/>
        <v>0</v>
      </c>
      <c r="Q202">
        <f t="shared" ca="1" si="53"/>
        <v>0</v>
      </c>
      <c r="R202">
        <f t="shared" ca="1" si="54"/>
        <v>1562473.6301748781</v>
      </c>
      <c r="S202">
        <f t="shared" ca="1" si="55"/>
        <v>0.78123681508743903</v>
      </c>
    </row>
    <row r="203" spans="1:19" x14ac:dyDescent="0.55000000000000004">
      <c r="A203">
        <f t="shared" ca="1" si="42"/>
        <v>34</v>
      </c>
      <c r="B203" s="2" cm="1">
        <f t="array" aca="1" ref="B203" ca="1">INDIRECT("Tabelle1!A"&amp;RANDBETWEEN(23,26))</f>
        <v>26</v>
      </c>
      <c r="C203" s="2" cm="1">
        <f t="array" aca="1" ref="C203" ca="1">INDIRECT("Tabelle1!B"&amp;RANDBETWEEN(23,28))</f>
        <v>26</v>
      </c>
      <c r="D203" s="2" cm="1">
        <f t="array" aca="1" ref="D203" ca="1">INDIRECT("Tabelle1!C"&amp;RANDBETWEEN(23,26))</f>
        <v>70</v>
      </c>
      <c r="E203">
        <v>-130704.27939965157</v>
      </c>
      <c r="F203">
        <f t="shared" ca="1" si="43"/>
        <v>7.5736892337038286E-3</v>
      </c>
      <c r="G203">
        <f t="shared" si="44"/>
        <v>130704.27939965157</v>
      </c>
      <c r="H203">
        <f t="shared" ca="1" si="45"/>
        <v>989.91359368815824</v>
      </c>
      <c r="I203">
        <f t="shared" ca="1" si="46"/>
        <v>9.9242631076629617E-2</v>
      </c>
      <c r="J203">
        <f t="shared" ca="1" si="47"/>
        <v>12971.436580596341</v>
      </c>
      <c r="K203">
        <f t="shared" ca="1" si="48"/>
        <v>20000</v>
      </c>
      <c r="L203">
        <f t="shared" ca="1" si="49"/>
        <v>0</v>
      </c>
      <c r="M203">
        <f t="shared" ca="1" si="50"/>
        <v>0</v>
      </c>
      <c r="N203">
        <f ca="1">IF(AND(C203="hoch",A203&lt;40),0.8*[1]Tabelle1!$D$23,IF(AND(C203="hoch",A203&gt;=40),1.3*[1]Tabelle1!$D$23,IF(AND(C203="mittel",A203&lt;40),0.8*[1]Tabelle1!$D$24,IF(AND(C203="mittel",A203&gt;=40),1.3*[1]Tabelle1!$D$24,IF(AND(C203="tief",A203&lt;40),0.8*[1]Tabelle1!$D$25,IF(AND(C203="tief",A203&gt;=40),1.4*[1]Tabelle1!$D$25,0))))))</f>
        <v>0</v>
      </c>
      <c r="O203">
        <f t="shared" ca="1" si="51"/>
        <v>0.3442326073272407</v>
      </c>
      <c r="P203">
        <f t="shared" ca="1" si="52"/>
        <v>0</v>
      </c>
      <c r="Q203">
        <f t="shared" ca="1" si="53"/>
        <v>0</v>
      </c>
      <c r="R203">
        <f t="shared" ca="1" si="54"/>
        <v>677426.26398239029</v>
      </c>
      <c r="S203">
        <f t="shared" ca="1" si="55"/>
        <v>0.33871313199119513</v>
      </c>
    </row>
    <row r="204" spans="1:19" x14ac:dyDescent="0.55000000000000004">
      <c r="A204">
        <f t="shared" ca="1" si="42"/>
        <v>60</v>
      </c>
      <c r="B204" s="2" cm="1">
        <f t="array" aca="1" ref="B204" ca="1">INDIRECT("Tabelle1!A"&amp;RANDBETWEEN(23,26))</f>
        <v>26</v>
      </c>
      <c r="C204" s="2" cm="1">
        <f t="array" aca="1" ref="C204" ca="1">INDIRECT("Tabelle1!B"&amp;RANDBETWEEN(23,28))</f>
        <v>70</v>
      </c>
      <c r="D204" s="2" cm="1">
        <f t="array" aca="1" ref="D204" ca="1">INDIRECT("Tabelle1!C"&amp;RANDBETWEEN(23,26))</f>
        <v>70</v>
      </c>
      <c r="E204">
        <v>-130486.34173173923</v>
      </c>
      <c r="F204">
        <f t="shared" ca="1" si="43"/>
        <v>0.88340623417426123</v>
      </c>
      <c r="G204">
        <f t="shared" si="44"/>
        <v>130486.34173173923</v>
      </c>
      <c r="H204">
        <f t="shared" ca="1" si="45"/>
        <v>115272.44776041151</v>
      </c>
      <c r="I204">
        <f t="shared" ca="1" si="46"/>
        <v>1.1659376582573877E-2</v>
      </c>
      <c r="J204">
        <f t="shared" ca="1" si="47"/>
        <v>1521.3893971327727</v>
      </c>
      <c r="K204">
        <f t="shared" ca="1" si="48"/>
        <v>100000</v>
      </c>
      <c r="L204">
        <f t="shared" ca="1" si="49"/>
        <v>0</v>
      </c>
      <c r="M204">
        <f t="shared" ca="1" si="50"/>
        <v>0</v>
      </c>
      <c r="N204">
        <f ca="1">IF(AND(C204="hoch",A204&lt;40),0.8*[1]Tabelle1!$D$23,IF(AND(C204="hoch",A204&gt;=40),1.3*[1]Tabelle1!$D$23,IF(AND(C204="mittel",A204&lt;40),0.8*[1]Tabelle1!$D$24,IF(AND(C204="mittel",A204&gt;=40),1.3*[1]Tabelle1!$D$24,IF(AND(C204="tief",A204&lt;40),0.8*[1]Tabelle1!$D$25,IF(AND(C204="tief",A204&gt;=40),1.4*[1]Tabelle1!$D$25,0))))))</f>
        <v>0</v>
      </c>
      <c r="O204">
        <f t="shared" ca="1" si="51"/>
        <v>0.25652866954018827</v>
      </c>
      <c r="P204">
        <f t="shared" ca="1" si="52"/>
        <v>0</v>
      </c>
      <c r="Q204">
        <f t="shared" ca="1" si="53"/>
        <v>0</v>
      </c>
      <c r="R204">
        <f t="shared" ca="1" si="54"/>
        <v>548588.12237768876</v>
      </c>
      <c r="S204">
        <f t="shared" ca="1" si="55"/>
        <v>0.27429406118884436</v>
      </c>
    </row>
    <row r="205" spans="1:19" x14ac:dyDescent="0.55000000000000004">
      <c r="A205">
        <f t="shared" ca="1" si="42"/>
        <v>77</v>
      </c>
      <c r="B205" s="2" cm="1">
        <f t="array" aca="1" ref="B205" ca="1">INDIRECT("Tabelle1!A"&amp;RANDBETWEEN(23,26))</f>
        <v>70</v>
      </c>
      <c r="C205" s="2" cm="1">
        <f t="array" aca="1" ref="C205" ca="1">INDIRECT("Tabelle1!B"&amp;RANDBETWEEN(23,28))</f>
        <v>26</v>
      </c>
      <c r="D205" s="2" cm="1">
        <f t="array" aca="1" ref="D205" ca="1">INDIRECT("Tabelle1!C"&amp;RANDBETWEEN(23,26))</f>
        <v>70</v>
      </c>
      <c r="E205">
        <v>-130135.04940317944</v>
      </c>
      <c r="F205">
        <f t="shared" ca="1" si="43"/>
        <v>0.79177179536777054</v>
      </c>
      <c r="G205">
        <f t="shared" si="44"/>
        <v>130135.04940317944</v>
      </c>
      <c r="H205">
        <f t="shared" ca="1" si="45"/>
        <v>103037.26170622889</v>
      </c>
      <c r="I205">
        <f t="shared" ca="1" si="46"/>
        <v>2.0822820463222948E-2</v>
      </c>
      <c r="J205">
        <f t="shared" ca="1" si="47"/>
        <v>2709.7787696950541</v>
      </c>
      <c r="K205">
        <f t="shared" ca="1" si="48"/>
        <v>130000</v>
      </c>
      <c r="L205">
        <f t="shared" ca="1" si="49"/>
        <v>0</v>
      </c>
      <c r="M205">
        <f t="shared" ca="1" si="50"/>
        <v>0</v>
      </c>
      <c r="N205">
        <f ca="1">IF(AND(C205="hoch",A205&lt;40),0.8*[1]Tabelle1!$D$23,IF(AND(C205="hoch",A205&gt;=40),1.3*[1]Tabelle1!$D$23,IF(AND(C205="mittel",A205&lt;40),0.8*[1]Tabelle1!$D$24,IF(AND(C205="mittel",A205&gt;=40),1.3*[1]Tabelle1!$D$24,IF(AND(C205="tief",A205&lt;40),0.8*[1]Tabelle1!$D$25,IF(AND(C205="tief",A205&gt;=40),1.4*[1]Tabelle1!$D$25,0))))))</f>
        <v>0</v>
      </c>
      <c r="O205">
        <f t="shared" ca="1" si="51"/>
        <v>0.94623167740740799</v>
      </c>
      <c r="P205">
        <f t="shared" ca="1" si="52"/>
        <v>0</v>
      </c>
      <c r="Q205">
        <f t="shared" ca="1" si="53"/>
        <v>0</v>
      </c>
      <c r="R205">
        <f t="shared" ca="1" si="54"/>
        <v>1512325.8613915921</v>
      </c>
      <c r="S205">
        <f t="shared" ca="1" si="55"/>
        <v>0.75616293069579599</v>
      </c>
    </row>
    <row r="206" spans="1:19" x14ac:dyDescent="0.55000000000000004">
      <c r="A206">
        <f t="shared" ca="1" si="42"/>
        <v>54</v>
      </c>
      <c r="B206" s="2" cm="1">
        <f t="array" aca="1" ref="B206" ca="1">INDIRECT("Tabelle1!A"&amp;RANDBETWEEN(23,26))</f>
        <v>70</v>
      </c>
      <c r="C206" s="2" cm="1">
        <f t="array" aca="1" ref="C206" ca="1">INDIRECT("Tabelle1!B"&amp;RANDBETWEEN(23,28))</f>
        <v>70</v>
      </c>
      <c r="D206" s="2" cm="1">
        <f t="array" aca="1" ref="D206" ca="1">INDIRECT("Tabelle1!C"&amp;RANDBETWEEN(23,26))</f>
        <v>70</v>
      </c>
      <c r="E206">
        <v>-129400.74611833552</v>
      </c>
      <c r="F206">
        <f t="shared" ca="1" si="43"/>
        <v>0.61338042919867308</v>
      </c>
      <c r="G206">
        <f t="shared" si="44"/>
        <v>129400.74611833552</v>
      </c>
      <c r="H206">
        <f t="shared" ca="1" si="45"/>
        <v>79371.885192693167</v>
      </c>
      <c r="I206">
        <f t="shared" ca="1" si="46"/>
        <v>3.8661957080132696E-2</v>
      </c>
      <c r="J206">
        <f t="shared" ca="1" si="47"/>
        <v>5002.8860925642357</v>
      </c>
      <c r="K206">
        <f t="shared" ca="1" si="48"/>
        <v>80000</v>
      </c>
      <c r="L206">
        <f t="shared" ca="1" si="49"/>
        <v>0</v>
      </c>
      <c r="M206">
        <f t="shared" ca="1" si="50"/>
        <v>0</v>
      </c>
      <c r="N206">
        <f ca="1">IF(AND(C206="hoch",A206&lt;40),0.8*[1]Tabelle1!$D$23,IF(AND(C206="hoch",A206&gt;=40),1.3*[1]Tabelle1!$D$23,IF(AND(C206="mittel",A206&lt;40),0.8*[1]Tabelle1!$D$24,IF(AND(C206="mittel",A206&gt;=40),1.3*[1]Tabelle1!$D$24,IF(AND(C206="tief",A206&lt;40),0.8*[1]Tabelle1!$D$25,IF(AND(C206="tief",A206&gt;=40),1.4*[1]Tabelle1!$D$25,0))))))</f>
        <v>0</v>
      </c>
      <c r="O206">
        <f t="shared" ca="1" si="51"/>
        <v>4.5047174710232896E-2</v>
      </c>
      <c r="P206">
        <f t="shared" ca="1" si="52"/>
        <v>0</v>
      </c>
      <c r="Q206">
        <f t="shared" ca="1" si="53"/>
        <v>0</v>
      </c>
      <c r="R206">
        <f t="shared" ca="1" si="54"/>
        <v>494173.93841602816</v>
      </c>
      <c r="S206">
        <f t="shared" ca="1" si="55"/>
        <v>0.2470869692080141</v>
      </c>
    </row>
    <row r="207" spans="1:19" x14ac:dyDescent="0.55000000000000004">
      <c r="A207">
        <f t="shared" ca="1" si="42"/>
        <v>36</v>
      </c>
      <c r="B207" s="2" cm="1">
        <f t="array" aca="1" ref="B207" ca="1">INDIRECT("Tabelle1!A"&amp;RANDBETWEEN(23,26))</f>
        <v>70</v>
      </c>
      <c r="C207" s="2" cm="1">
        <f t="array" aca="1" ref="C207" ca="1">INDIRECT("Tabelle1!B"&amp;RANDBETWEEN(23,28))</f>
        <v>70</v>
      </c>
      <c r="D207" s="2" cm="1">
        <f t="array" aca="1" ref="D207" ca="1">INDIRECT("Tabelle1!C"&amp;RANDBETWEEN(23,26))</f>
        <v>70</v>
      </c>
      <c r="E207">
        <v>-128288.88884541811</v>
      </c>
      <c r="F207">
        <f t="shared" ca="1" si="43"/>
        <v>0.90515289391816256</v>
      </c>
      <c r="G207">
        <f t="shared" si="44"/>
        <v>128288.88884541811</v>
      </c>
      <c r="H207">
        <f t="shared" ca="1" si="45"/>
        <v>116121.05899597569</v>
      </c>
      <c r="I207">
        <f t="shared" ca="1" si="46"/>
        <v>9.484710608183745E-3</v>
      </c>
      <c r="J207">
        <f t="shared" ca="1" si="47"/>
        <v>1216.7829849442426</v>
      </c>
      <c r="K207">
        <f t="shared" ca="1" si="48"/>
        <v>20000</v>
      </c>
      <c r="L207">
        <f t="shared" ca="1" si="49"/>
        <v>0</v>
      </c>
      <c r="M207">
        <f t="shared" ca="1" si="50"/>
        <v>0</v>
      </c>
      <c r="N207">
        <f ca="1">IF(AND(C207="hoch",A207&lt;40),0.8*[1]Tabelle1!$D$23,IF(AND(C207="hoch",A207&gt;=40),1.3*[1]Tabelle1!$D$23,IF(AND(C207="mittel",A207&lt;40),0.8*[1]Tabelle1!$D$24,IF(AND(C207="mittel",A207&gt;=40),1.3*[1]Tabelle1!$D$24,IF(AND(C207="tief",A207&lt;40),0.8*[1]Tabelle1!$D$25,IF(AND(C207="tief",A207&gt;=40),1.4*[1]Tabelle1!$D$25,0))))))</f>
        <v>0</v>
      </c>
      <c r="O207">
        <f t="shared" ca="1" si="51"/>
        <v>0.66810853564684136</v>
      </c>
      <c r="P207">
        <f t="shared" ca="1" si="52"/>
        <v>0</v>
      </c>
      <c r="Q207">
        <f t="shared" ca="1" si="53"/>
        <v>0</v>
      </c>
      <c r="R207">
        <f t="shared" ca="1" si="54"/>
        <v>498048.90089532238</v>
      </c>
      <c r="S207">
        <f t="shared" ca="1" si="55"/>
        <v>0.24902445044766119</v>
      </c>
    </row>
    <row r="208" spans="1:19" x14ac:dyDescent="0.55000000000000004">
      <c r="A208">
        <f t="shared" ca="1" si="42"/>
        <v>72</v>
      </c>
      <c r="B208" s="2" cm="1">
        <f t="array" aca="1" ref="B208" ca="1">INDIRECT("Tabelle1!A"&amp;RANDBETWEEN(23,26))</f>
        <v>26</v>
      </c>
      <c r="C208" s="2" cm="1">
        <f t="array" aca="1" ref="C208" ca="1">INDIRECT("Tabelle1!B"&amp;RANDBETWEEN(23,28))</f>
        <v>70</v>
      </c>
      <c r="D208" s="2" cm="1">
        <f t="array" aca="1" ref="D208" ca="1">INDIRECT("Tabelle1!C"&amp;RANDBETWEEN(23,26))</f>
        <v>70</v>
      </c>
      <c r="E208">
        <v>-127875.86456397548</v>
      </c>
      <c r="F208">
        <f t="shared" ca="1" si="43"/>
        <v>2.6369639553109225E-2</v>
      </c>
      <c r="G208">
        <f t="shared" si="44"/>
        <v>127875.86456397548</v>
      </c>
      <c r="H208">
        <f t="shared" ca="1" si="45"/>
        <v>3372.0404560942461</v>
      </c>
      <c r="I208">
        <f t="shared" ca="1" si="46"/>
        <v>9.7363036044689086E-2</v>
      </c>
      <c r="J208">
        <f t="shared" ca="1" si="47"/>
        <v>12450.382410788125</v>
      </c>
      <c r="K208">
        <f t="shared" ca="1" si="48"/>
        <v>130000</v>
      </c>
      <c r="L208">
        <f t="shared" ca="1" si="49"/>
        <v>0</v>
      </c>
      <c r="M208">
        <f t="shared" ca="1" si="50"/>
        <v>0</v>
      </c>
      <c r="N208">
        <f ca="1">IF(AND(C208="hoch",A208&lt;40),0.8*[1]Tabelle1!$D$23,IF(AND(C208="hoch",A208&gt;=40),1.3*[1]Tabelle1!$D$23,IF(AND(C208="mittel",A208&lt;40),0.8*[1]Tabelle1!$D$24,IF(AND(C208="mittel",A208&gt;=40),1.3*[1]Tabelle1!$D$24,IF(AND(C208="tief",A208&lt;40),0.8*[1]Tabelle1!$D$25,IF(AND(C208="tief",A208&gt;=40),1.4*[1]Tabelle1!$D$25,0))))))</f>
        <v>0</v>
      </c>
      <c r="O208">
        <f t="shared" ca="1" si="51"/>
        <v>0.97715772736210971</v>
      </c>
      <c r="P208">
        <f t="shared" ca="1" si="52"/>
        <v>0</v>
      </c>
      <c r="Q208">
        <f t="shared" ca="1" si="53"/>
        <v>0</v>
      </c>
      <c r="R208">
        <f t="shared" ca="1" si="54"/>
        <v>1581907.7638717892</v>
      </c>
      <c r="S208">
        <f t="shared" ca="1" si="55"/>
        <v>0.79095388193589455</v>
      </c>
    </row>
    <row r="209" spans="1:19" x14ac:dyDescent="0.55000000000000004">
      <c r="A209">
        <f t="shared" ca="1" si="42"/>
        <v>79</v>
      </c>
      <c r="B209" s="2" cm="1">
        <f t="array" aca="1" ref="B209" ca="1">INDIRECT("Tabelle1!A"&amp;RANDBETWEEN(23,26))</f>
        <v>41</v>
      </c>
      <c r="C209" s="2" cm="1">
        <f t="array" aca="1" ref="C209" ca="1">INDIRECT("Tabelle1!B"&amp;RANDBETWEEN(23,28))</f>
        <v>26</v>
      </c>
      <c r="D209" s="2" cm="1">
        <f t="array" aca="1" ref="D209" ca="1">INDIRECT("Tabelle1!C"&amp;RANDBETWEEN(23,26))</f>
        <v>70</v>
      </c>
      <c r="E209">
        <v>-127743.87414538069</v>
      </c>
      <c r="F209">
        <f t="shared" ca="1" si="43"/>
        <v>0.12006166997018974</v>
      </c>
      <c r="G209">
        <f t="shared" si="44"/>
        <v>127743.87414538069</v>
      </c>
      <c r="H209">
        <f t="shared" ca="1" si="45"/>
        <v>15337.14285835615</v>
      </c>
      <c r="I209">
        <f t="shared" ca="1" si="46"/>
        <v>8.7993833002981026E-2</v>
      </c>
      <c r="J209">
        <f t="shared" ca="1" si="47"/>
        <v>11240.673128702454</v>
      </c>
      <c r="K209">
        <f t="shared" ca="1" si="48"/>
        <v>130000</v>
      </c>
      <c r="L209">
        <f t="shared" ca="1" si="49"/>
        <v>0</v>
      </c>
      <c r="M209">
        <f t="shared" ca="1" si="50"/>
        <v>0</v>
      </c>
      <c r="N209">
        <f ca="1">IF(AND(C209="hoch",A209&lt;40),0.8*[1]Tabelle1!$D$23,IF(AND(C209="hoch",A209&gt;=40),1.3*[1]Tabelle1!$D$23,IF(AND(C209="mittel",A209&lt;40),0.8*[1]Tabelle1!$D$24,IF(AND(C209="mittel",A209&gt;=40),1.3*[1]Tabelle1!$D$24,IF(AND(C209="tief",A209&lt;40),0.8*[1]Tabelle1!$D$25,IF(AND(C209="tief",A209&gt;=40),1.4*[1]Tabelle1!$D$25,0))))))</f>
        <v>0</v>
      </c>
      <c r="O209">
        <f t="shared" ca="1" si="51"/>
        <v>4.8200970298134527E-2</v>
      </c>
      <c r="P209">
        <f t="shared" ca="1" si="52"/>
        <v>0</v>
      </c>
      <c r="Q209">
        <f t="shared" ca="1" si="53"/>
        <v>0</v>
      </c>
      <c r="R209">
        <f t="shared" ca="1" si="54"/>
        <v>668337.24933882861</v>
      </c>
      <c r="S209">
        <f t="shared" ca="1" si="55"/>
        <v>0.33416862466941433</v>
      </c>
    </row>
    <row r="210" spans="1:19" x14ac:dyDescent="0.55000000000000004">
      <c r="A210">
        <f t="shared" ca="1" si="42"/>
        <v>59</v>
      </c>
      <c r="B210" s="2" cm="1">
        <f t="array" aca="1" ref="B210" ca="1">INDIRECT("Tabelle1!A"&amp;RANDBETWEEN(23,26))</f>
        <v>70</v>
      </c>
      <c r="C210" s="2" cm="1">
        <f t="array" aca="1" ref="C210" ca="1">INDIRECT("Tabelle1!B"&amp;RANDBETWEEN(23,28))</f>
        <v>70</v>
      </c>
      <c r="D210" s="2" cm="1">
        <f t="array" aca="1" ref="D210" ca="1">INDIRECT("Tabelle1!C"&amp;RANDBETWEEN(23,26))</f>
        <v>70</v>
      </c>
      <c r="E210">
        <v>-127727.50324074877</v>
      </c>
      <c r="F210">
        <f t="shared" ca="1" si="43"/>
        <v>0.1307605000410601</v>
      </c>
      <c r="G210">
        <f t="shared" si="44"/>
        <v>127727.50324074877</v>
      </c>
      <c r="H210">
        <f t="shared" ca="1" si="45"/>
        <v>16701.712192756433</v>
      </c>
      <c r="I210">
        <f t="shared" ca="1" si="46"/>
        <v>8.6923949995893993E-2</v>
      </c>
      <c r="J210">
        <f t="shared" ca="1" si="47"/>
        <v>11102.579104799235</v>
      </c>
      <c r="K210">
        <f t="shared" ca="1" si="48"/>
        <v>80000</v>
      </c>
      <c r="L210">
        <f t="shared" ca="1" si="49"/>
        <v>0</v>
      </c>
      <c r="M210">
        <f t="shared" ca="1" si="50"/>
        <v>0</v>
      </c>
      <c r="N210">
        <f ca="1">IF(AND(C210="hoch",A210&lt;40),0.8*[1]Tabelle1!$D$23,IF(AND(C210="hoch",A210&gt;=40),1.3*[1]Tabelle1!$D$23,IF(AND(C210="mittel",A210&lt;40),0.8*[1]Tabelle1!$D$24,IF(AND(C210="mittel",A210&gt;=40),1.3*[1]Tabelle1!$D$24,IF(AND(C210="tief",A210&lt;40),0.8*[1]Tabelle1!$D$25,IF(AND(C210="tief",A210&gt;=40),1.4*[1]Tabelle1!$D$25,0))))))</f>
        <v>0</v>
      </c>
      <c r="O210">
        <f t="shared" ca="1" si="51"/>
        <v>0.54173403783672935</v>
      </c>
      <c r="P210">
        <f t="shared" ca="1" si="52"/>
        <v>0</v>
      </c>
      <c r="Q210">
        <f t="shared" ca="1" si="53"/>
        <v>0</v>
      </c>
      <c r="R210">
        <f t="shared" ca="1" si="54"/>
        <v>1932514.2291013398</v>
      </c>
      <c r="S210">
        <f t="shared" ca="1" si="55"/>
        <v>0.96625711455066987</v>
      </c>
    </row>
    <row r="211" spans="1:19" x14ac:dyDescent="0.55000000000000004">
      <c r="A211">
        <f t="shared" ca="1" si="42"/>
        <v>26</v>
      </c>
      <c r="B211" s="2" cm="1">
        <f t="array" aca="1" ref="B211" ca="1">INDIRECT("Tabelle1!A"&amp;RANDBETWEEN(23,26))</f>
        <v>70</v>
      </c>
      <c r="C211" s="2" cm="1">
        <f t="array" aca="1" ref="C211" ca="1">INDIRECT("Tabelle1!B"&amp;RANDBETWEEN(23,28))</f>
        <v>70</v>
      </c>
      <c r="D211" s="2" cm="1">
        <f t="array" aca="1" ref="D211" ca="1">INDIRECT("Tabelle1!C"&amp;RANDBETWEEN(23,26))</f>
        <v>40</v>
      </c>
      <c r="E211">
        <v>-127118.36916423636</v>
      </c>
      <c r="F211">
        <f t="shared" ca="1" si="43"/>
        <v>0.53888491799060378</v>
      </c>
      <c r="G211">
        <f t="shared" si="44"/>
        <v>127118.36916423636</v>
      </c>
      <c r="H211">
        <f t="shared" ca="1" si="45"/>
        <v>68502.171942168803</v>
      </c>
      <c r="I211">
        <f t="shared" ca="1" si="46"/>
        <v>4.6111508200939622E-2</v>
      </c>
      <c r="J211">
        <f t="shared" ca="1" si="47"/>
        <v>5861.6197222067549</v>
      </c>
      <c r="K211">
        <f t="shared" ca="1" si="48"/>
        <v>0</v>
      </c>
      <c r="L211">
        <f t="shared" ca="1" si="49"/>
        <v>0</v>
      </c>
      <c r="M211">
        <f t="shared" ca="1" si="50"/>
        <v>0</v>
      </c>
      <c r="N211">
        <f ca="1">IF(AND(C211="hoch",A211&lt;40),0.8*[1]Tabelle1!$D$23,IF(AND(C211="hoch",A211&gt;=40),1.3*[1]Tabelle1!$D$23,IF(AND(C211="mittel",A211&lt;40),0.8*[1]Tabelle1!$D$24,IF(AND(C211="mittel",A211&gt;=40),1.3*[1]Tabelle1!$D$24,IF(AND(C211="tief",A211&lt;40),0.8*[1]Tabelle1!$D$25,IF(AND(C211="tief",A211&gt;=40),1.4*[1]Tabelle1!$D$25,0))))))</f>
        <v>0</v>
      </c>
      <c r="O211">
        <f t="shared" ca="1" si="51"/>
        <v>0.91900768616607253</v>
      </c>
      <c r="P211">
        <f t="shared" ca="1" si="52"/>
        <v>0</v>
      </c>
      <c r="Q211">
        <f t="shared" ca="1" si="53"/>
        <v>0</v>
      </c>
      <c r="R211">
        <f t="shared" ca="1" si="54"/>
        <v>1964302.5972166506</v>
      </c>
      <c r="S211">
        <f t="shared" ca="1" si="55"/>
        <v>0.98215129860832528</v>
      </c>
    </row>
    <row r="212" spans="1:19" x14ac:dyDescent="0.55000000000000004">
      <c r="A212">
        <f t="shared" ca="1" si="42"/>
        <v>65</v>
      </c>
      <c r="B212" s="2" cm="1">
        <f t="array" aca="1" ref="B212" ca="1">INDIRECT("Tabelle1!A"&amp;RANDBETWEEN(23,26))</f>
        <v>41</v>
      </c>
      <c r="C212" s="2" cm="1">
        <f t="array" aca="1" ref="C212" ca="1">INDIRECT("Tabelle1!B"&amp;RANDBETWEEN(23,28))</f>
        <v>70</v>
      </c>
      <c r="D212" s="2" cm="1">
        <f t="array" aca="1" ref="D212" ca="1">INDIRECT("Tabelle1!C"&amp;RANDBETWEEN(23,26))</f>
        <v>70</v>
      </c>
      <c r="E212">
        <v>-127101.99825960444</v>
      </c>
      <c r="F212">
        <f t="shared" ca="1" si="43"/>
        <v>0.60930125245651823</v>
      </c>
      <c r="G212">
        <f t="shared" si="44"/>
        <v>127101.99825960444</v>
      </c>
      <c r="H212">
        <f t="shared" ca="1" si="45"/>
        <v>77443.406729303184</v>
      </c>
      <c r="I212">
        <f t="shared" ca="1" si="46"/>
        <v>3.9069874754348179E-2</v>
      </c>
      <c r="J212">
        <f t="shared" ca="1" si="47"/>
        <v>4965.8591530301255</v>
      </c>
      <c r="K212">
        <f t="shared" ca="1" si="48"/>
        <v>100000</v>
      </c>
      <c r="L212">
        <f t="shared" ca="1" si="49"/>
        <v>0</v>
      </c>
      <c r="M212">
        <f t="shared" ca="1" si="50"/>
        <v>0</v>
      </c>
      <c r="N212">
        <f ca="1">IF(AND(C212="hoch",A212&lt;40),0.8*[1]Tabelle1!$D$23,IF(AND(C212="hoch",A212&gt;=40),1.3*[1]Tabelle1!$D$23,IF(AND(C212="mittel",A212&lt;40),0.8*[1]Tabelle1!$D$24,IF(AND(C212="mittel",A212&gt;=40),1.3*[1]Tabelle1!$D$24,IF(AND(C212="tief",A212&lt;40),0.8*[1]Tabelle1!$D$25,IF(AND(C212="tief",A212&gt;=40),1.4*[1]Tabelle1!$D$25,0))))))</f>
        <v>0</v>
      </c>
      <c r="O212">
        <f t="shared" ca="1" si="51"/>
        <v>0.22668875419039747</v>
      </c>
      <c r="P212">
        <f t="shared" ca="1" si="52"/>
        <v>0</v>
      </c>
      <c r="Q212">
        <f t="shared" ca="1" si="53"/>
        <v>0</v>
      </c>
      <c r="R212">
        <f t="shared" ca="1" si="54"/>
        <v>158955.20458040456</v>
      </c>
      <c r="S212">
        <f t="shared" ca="1" si="55"/>
        <v>7.9477602290202287E-2</v>
      </c>
    </row>
    <row r="213" spans="1:19" x14ac:dyDescent="0.55000000000000004">
      <c r="A213">
        <f t="shared" ca="1" si="42"/>
        <v>64</v>
      </c>
      <c r="B213" s="2" cm="1">
        <f t="array" aca="1" ref="B213" ca="1">INDIRECT("Tabelle1!A"&amp;RANDBETWEEN(23,26))</f>
        <v>26</v>
      </c>
      <c r="C213" s="2" cm="1">
        <f t="array" aca="1" ref="C213" ca="1">INDIRECT("Tabelle1!B"&amp;RANDBETWEEN(23,28))</f>
        <v>40</v>
      </c>
      <c r="D213" s="2" cm="1">
        <f t="array" aca="1" ref="D213" ca="1">INDIRECT("Tabelle1!C"&amp;RANDBETWEEN(23,26))</f>
        <v>70</v>
      </c>
      <c r="E213">
        <v>-126691.70246226713</v>
      </c>
      <c r="F213">
        <f t="shared" ca="1" si="43"/>
        <v>0.56800126000182438</v>
      </c>
      <c r="G213">
        <f t="shared" si="44"/>
        <v>126691.70246226713</v>
      </c>
      <c r="H213">
        <f t="shared" ca="1" si="45"/>
        <v>71961.046630343961</v>
      </c>
      <c r="I213">
        <f t="shared" ca="1" si="46"/>
        <v>4.3199873999817562E-2</v>
      </c>
      <c r="J213">
        <f t="shared" ca="1" si="47"/>
        <v>5473.0655831923168</v>
      </c>
      <c r="K213">
        <f t="shared" ca="1" si="48"/>
        <v>100000</v>
      </c>
      <c r="L213">
        <f t="shared" ca="1" si="49"/>
        <v>0</v>
      </c>
      <c r="M213">
        <f t="shared" ca="1" si="50"/>
        <v>0</v>
      </c>
      <c r="N213">
        <f ca="1">IF(AND(C213="hoch",A213&lt;40),0.8*[1]Tabelle1!$D$23,IF(AND(C213="hoch",A213&gt;=40),1.3*[1]Tabelle1!$D$23,IF(AND(C213="mittel",A213&lt;40),0.8*[1]Tabelle1!$D$24,IF(AND(C213="mittel",A213&gt;=40),1.3*[1]Tabelle1!$D$24,IF(AND(C213="tief",A213&lt;40),0.8*[1]Tabelle1!$D$25,IF(AND(C213="tief",A213&gt;=40),1.4*[1]Tabelle1!$D$25,0))))))</f>
        <v>0</v>
      </c>
      <c r="O213">
        <f t="shared" ca="1" si="51"/>
        <v>0.93606977693951998</v>
      </c>
      <c r="P213">
        <f t="shared" ca="1" si="52"/>
        <v>0</v>
      </c>
      <c r="Q213">
        <f t="shared" ca="1" si="53"/>
        <v>0</v>
      </c>
      <c r="R213">
        <f t="shared" ca="1" si="54"/>
        <v>117768.2630471606</v>
      </c>
      <c r="S213">
        <f t="shared" ca="1" si="55"/>
        <v>5.8884131523580296E-2</v>
      </c>
    </row>
    <row r="214" spans="1:19" x14ac:dyDescent="0.55000000000000004">
      <c r="A214">
        <f t="shared" ca="1" si="42"/>
        <v>45</v>
      </c>
      <c r="B214" s="2" cm="1">
        <f t="array" aca="1" ref="B214" ca="1">INDIRECT("Tabelle1!A"&amp;RANDBETWEEN(23,26))</f>
        <v>70</v>
      </c>
      <c r="C214" s="2" cm="1">
        <f t="array" aca="1" ref="C214" ca="1">INDIRECT("Tabelle1!B"&amp;RANDBETWEEN(23,28))</f>
        <v>40</v>
      </c>
      <c r="D214" s="2" cm="1">
        <f t="array" aca="1" ref="D214" ca="1">INDIRECT("Tabelle1!C"&amp;RANDBETWEEN(23,26))</f>
        <v>40</v>
      </c>
      <c r="E214">
        <v>-126004.46552823996</v>
      </c>
      <c r="F214">
        <f t="shared" ca="1" si="43"/>
        <v>0.60541560206523215</v>
      </c>
      <c r="G214">
        <f t="shared" si="44"/>
        <v>126004.46552823996</v>
      </c>
      <c r="H214">
        <f t="shared" ca="1" si="45"/>
        <v>76285.069360687194</v>
      </c>
      <c r="I214">
        <f t="shared" ca="1" si="46"/>
        <v>3.9458439793476789E-2</v>
      </c>
      <c r="J214">
        <f t="shared" ca="1" si="47"/>
        <v>4971.9396167552777</v>
      </c>
      <c r="K214">
        <f t="shared" ca="1" si="48"/>
        <v>40000</v>
      </c>
      <c r="L214">
        <f t="shared" ca="1" si="49"/>
        <v>0</v>
      </c>
      <c r="M214">
        <f t="shared" ca="1" si="50"/>
        <v>0</v>
      </c>
      <c r="N214">
        <f ca="1">IF(AND(C214="hoch",A214&lt;40),0.8*[1]Tabelle1!$D$23,IF(AND(C214="hoch",A214&gt;=40),1.3*[1]Tabelle1!$D$23,IF(AND(C214="mittel",A214&lt;40),0.8*[1]Tabelle1!$D$24,IF(AND(C214="mittel",A214&gt;=40),1.3*[1]Tabelle1!$D$24,IF(AND(C214="tief",A214&lt;40),0.8*[1]Tabelle1!$D$25,IF(AND(C214="tief",A214&gt;=40),1.4*[1]Tabelle1!$D$25,0))))))</f>
        <v>0</v>
      </c>
      <c r="O214">
        <f t="shared" ca="1" si="51"/>
        <v>0.17456280832229143</v>
      </c>
      <c r="P214">
        <f t="shared" ca="1" si="52"/>
        <v>0</v>
      </c>
      <c r="Q214">
        <f t="shared" ca="1" si="53"/>
        <v>0</v>
      </c>
      <c r="R214">
        <f t="shared" ca="1" si="54"/>
        <v>607338.55261566653</v>
      </c>
      <c r="S214">
        <f t="shared" ca="1" si="55"/>
        <v>0.30366927630783325</v>
      </c>
    </row>
    <row r="215" spans="1:19" x14ac:dyDescent="0.55000000000000004">
      <c r="A215">
        <f t="shared" ca="1" si="42"/>
        <v>46</v>
      </c>
      <c r="B215" s="2" cm="1">
        <f t="array" aca="1" ref="B215" ca="1">INDIRECT("Tabelle1!A"&amp;RANDBETWEEN(23,26))</f>
        <v>70</v>
      </c>
      <c r="C215" s="2" cm="1">
        <f t="array" aca="1" ref="C215" ca="1">INDIRECT("Tabelle1!B"&amp;RANDBETWEEN(23,28))</f>
        <v>70</v>
      </c>
      <c r="D215" s="2" cm="1">
        <f t="array" aca="1" ref="D215" ca="1">INDIRECT("Tabelle1!C"&amp;RANDBETWEEN(23,26))</f>
        <v>70</v>
      </c>
      <c r="E215">
        <v>-125450.24219434708</v>
      </c>
      <c r="F215">
        <f t="shared" ca="1" si="43"/>
        <v>0.7500623795197644</v>
      </c>
      <c r="G215">
        <f t="shared" si="44"/>
        <v>125450.24219434708</v>
      </c>
      <c r="H215">
        <f t="shared" ca="1" si="45"/>
        <v>94095.507171622725</v>
      </c>
      <c r="I215">
        <f t="shared" ca="1" si="46"/>
        <v>2.499376204802356E-2</v>
      </c>
      <c r="J215">
        <f t="shared" ca="1" si="47"/>
        <v>3135.4735022724358</v>
      </c>
      <c r="K215">
        <f t="shared" ca="1" si="48"/>
        <v>40000</v>
      </c>
      <c r="L215">
        <f t="shared" ca="1" si="49"/>
        <v>0</v>
      </c>
      <c r="M215">
        <f t="shared" ca="1" si="50"/>
        <v>0</v>
      </c>
      <c r="N215">
        <f ca="1">IF(AND(C215="hoch",A215&lt;40),0.8*[1]Tabelle1!$D$23,IF(AND(C215="hoch",A215&gt;=40),1.3*[1]Tabelle1!$D$23,IF(AND(C215="mittel",A215&lt;40),0.8*[1]Tabelle1!$D$24,IF(AND(C215="mittel",A215&gt;=40),1.3*[1]Tabelle1!$D$24,IF(AND(C215="tief",A215&lt;40),0.8*[1]Tabelle1!$D$25,IF(AND(C215="tief",A215&gt;=40),1.4*[1]Tabelle1!$D$25,0))))))</f>
        <v>0</v>
      </c>
      <c r="O215">
        <f t="shared" ca="1" si="51"/>
        <v>0.90360043320679007</v>
      </c>
      <c r="P215">
        <f t="shared" ca="1" si="52"/>
        <v>0</v>
      </c>
      <c r="Q215">
        <f t="shared" ca="1" si="53"/>
        <v>0</v>
      </c>
      <c r="R215">
        <f t="shared" ca="1" si="54"/>
        <v>1570614.0688958543</v>
      </c>
      <c r="S215">
        <f t="shared" ca="1" si="55"/>
        <v>0.78530703444792715</v>
      </c>
    </row>
    <row r="216" spans="1:19" x14ac:dyDescent="0.55000000000000004">
      <c r="A216">
        <f t="shared" ca="1" si="42"/>
        <v>47</v>
      </c>
      <c r="B216" s="2" cm="1">
        <f t="array" aca="1" ref="B216" ca="1">INDIRECT("Tabelle1!A"&amp;RANDBETWEEN(23,26))</f>
        <v>26</v>
      </c>
      <c r="C216" s="2" cm="1">
        <f t="array" aca="1" ref="C216" ca="1">INDIRECT("Tabelle1!B"&amp;RANDBETWEEN(23,28))</f>
        <v>40</v>
      </c>
      <c r="D216" s="2" cm="1">
        <f t="array" aca="1" ref="D216" ca="1">INDIRECT("Tabelle1!C"&amp;RANDBETWEEN(23,26))</f>
        <v>70</v>
      </c>
      <c r="E216">
        <v>-124200.93753462425</v>
      </c>
      <c r="F216">
        <f t="shared" ca="1" si="43"/>
        <v>0.80773820450584166</v>
      </c>
      <c r="G216">
        <f t="shared" si="44"/>
        <v>124200.93753462425</v>
      </c>
      <c r="H216">
        <f t="shared" ca="1" si="45"/>
        <v>100321.84228215959</v>
      </c>
      <c r="I216">
        <f t="shared" ca="1" si="46"/>
        <v>1.9226179549415835E-2</v>
      </c>
      <c r="J216">
        <f t="shared" ca="1" si="47"/>
        <v>2387.9095252464663</v>
      </c>
      <c r="K216">
        <f t="shared" ca="1" si="48"/>
        <v>40000</v>
      </c>
      <c r="L216">
        <f t="shared" ca="1" si="49"/>
        <v>0</v>
      </c>
      <c r="M216">
        <f t="shared" ca="1" si="50"/>
        <v>0</v>
      </c>
      <c r="N216">
        <f ca="1">IF(AND(C216="hoch",A216&lt;40),0.8*[1]Tabelle1!$D$23,IF(AND(C216="hoch",A216&gt;=40),1.3*[1]Tabelle1!$D$23,IF(AND(C216="mittel",A216&lt;40),0.8*[1]Tabelle1!$D$24,IF(AND(C216="mittel",A216&gt;=40),1.3*[1]Tabelle1!$D$24,IF(AND(C216="tief",A216&lt;40),0.8*[1]Tabelle1!$D$25,IF(AND(C216="tief",A216&gt;=40),1.4*[1]Tabelle1!$D$25,0))))))</f>
        <v>0</v>
      </c>
      <c r="O216">
        <f t="shared" ca="1" si="51"/>
        <v>0.74405231659782733</v>
      </c>
      <c r="P216">
        <f t="shared" ca="1" si="52"/>
        <v>0</v>
      </c>
      <c r="Q216">
        <f t="shared" ca="1" si="53"/>
        <v>0</v>
      </c>
      <c r="R216">
        <f t="shared" ca="1" si="54"/>
        <v>96969.662128194585</v>
      </c>
      <c r="S216">
        <f t="shared" ca="1" si="55"/>
        <v>4.8484831064097289E-2</v>
      </c>
    </row>
    <row r="217" spans="1:19" x14ac:dyDescent="0.55000000000000004">
      <c r="A217">
        <f t="shared" ca="1" si="42"/>
        <v>78</v>
      </c>
      <c r="B217" s="2" cm="1">
        <f t="array" aca="1" ref="B217" ca="1">INDIRECT("Tabelle1!A"&amp;RANDBETWEEN(23,26))</f>
        <v>26</v>
      </c>
      <c r="C217" s="2" cm="1">
        <f t="array" aca="1" ref="C217" ca="1">INDIRECT("Tabelle1!B"&amp;RANDBETWEEN(23,28))</f>
        <v>70</v>
      </c>
      <c r="D217" s="2" cm="1">
        <f t="array" aca="1" ref="D217" ca="1">INDIRECT("Tabelle1!C"&amp;RANDBETWEEN(23,26))</f>
        <v>70</v>
      </c>
      <c r="E217">
        <v>-122127.28961458197</v>
      </c>
      <c r="F217">
        <f t="shared" ca="1" si="43"/>
        <v>7.9270294467178148E-2</v>
      </c>
      <c r="G217">
        <f t="shared" si="44"/>
        <v>122127.28961458197</v>
      </c>
      <c r="H217">
        <f t="shared" ca="1" si="45"/>
        <v>9681.0662102262595</v>
      </c>
      <c r="I217">
        <f t="shared" ca="1" si="46"/>
        <v>9.2072970553282188E-2</v>
      </c>
      <c r="J217">
        <f t="shared" ca="1" si="47"/>
        <v>11244.622340435571</v>
      </c>
      <c r="K217">
        <f t="shared" ca="1" si="48"/>
        <v>130000</v>
      </c>
      <c r="L217">
        <f t="shared" ca="1" si="49"/>
        <v>0</v>
      </c>
      <c r="M217">
        <f t="shared" ca="1" si="50"/>
        <v>0</v>
      </c>
      <c r="N217">
        <f ca="1">IF(AND(C217="hoch",A217&lt;40),0.8*[1]Tabelle1!$D$23,IF(AND(C217="hoch",A217&gt;=40),1.3*[1]Tabelle1!$D$23,IF(AND(C217="mittel",A217&lt;40),0.8*[1]Tabelle1!$D$24,IF(AND(C217="mittel",A217&gt;=40),1.3*[1]Tabelle1!$D$24,IF(AND(C217="tief",A217&lt;40),0.8*[1]Tabelle1!$D$25,IF(AND(C217="tief",A217&gt;=40),1.4*[1]Tabelle1!$D$25,0))))))</f>
        <v>0</v>
      </c>
      <c r="O217">
        <f t="shared" ca="1" si="51"/>
        <v>2.3038668446769939E-2</v>
      </c>
      <c r="P217">
        <f t="shared" ca="1" si="52"/>
        <v>0</v>
      </c>
      <c r="Q217">
        <f t="shared" ca="1" si="53"/>
        <v>0</v>
      </c>
      <c r="R217">
        <f t="shared" ca="1" si="54"/>
        <v>536678.07059580716</v>
      </c>
      <c r="S217">
        <f t="shared" ca="1" si="55"/>
        <v>0.26833903529790359</v>
      </c>
    </row>
    <row r="218" spans="1:19" x14ac:dyDescent="0.55000000000000004">
      <c r="A218">
        <f t="shared" ca="1" si="42"/>
        <v>41</v>
      </c>
      <c r="B218" s="2" cm="1">
        <f t="array" aca="1" ref="B218" ca="1">INDIRECT("Tabelle1!A"&amp;RANDBETWEEN(23,26))</f>
        <v>40</v>
      </c>
      <c r="C218" s="2" cm="1">
        <f t="array" aca="1" ref="C218" ca="1">INDIRECT("Tabelle1!B"&amp;RANDBETWEEN(23,28))</f>
        <v>40</v>
      </c>
      <c r="D218" s="2" cm="1">
        <f t="array" aca="1" ref="D218" ca="1">INDIRECT("Tabelle1!C"&amp;RANDBETWEEN(23,26))</f>
        <v>70</v>
      </c>
      <c r="E218">
        <v>-121202.67456339207</v>
      </c>
      <c r="F218">
        <f t="shared" ca="1" si="43"/>
        <v>0.85458675068348589</v>
      </c>
      <c r="G218">
        <f t="shared" si="44"/>
        <v>121202.67456339207</v>
      </c>
      <c r="H218">
        <f t="shared" ca="1" si="45"/>
        <v>103578.19982927722</v>
      </c>
      <c r="I218">
        <f t="shared" ca="1" si="46"/>
        <v>1.4541324931651412E-2</v>
      </c>
      <c r="J218">
        <f t="shared" ca="1" si="47"/>
        <v>1762.4474734114854</v>
      </c>
      <c r="K218">
        <f t="shared" ca="1" si="48"/>
        <v>40000</v>
      </c>
      <c r="L218">
        <f t="shared" ca="1" si="49"/>
        <v>0</v>
      </c>
      <c r="M218">
        <f t="shared" ca="1" si="50"/>
        <v>0</v>
      </c>
      <c r="N218">
        <f ca="1">IF(AND(C218="hoch",A218&lt;40),0.8*[1]Tabelle1!$D$23,IF(AND(C218="hoch",A218&gt;=40),1.3*[1]Tabelle1!$D$23,IF(AND(C218="mittel",A218&lt;40),0.8*[1]Tabelle1!$D$24,IF(AND(C218="mittel",A218&gt;=40),1.3*[1]Tabelle1!$D$24,IF(AND(C218="tief",A218&lt;40),0.8*[1]Tabelle1!$D$25,IF(AND(C218="tief",A218&gt;=40),1.4*[1]Tabelle1!$D$25,0))))))</f>
        <v>0</v>
      </c>
      <c r="O218">
        <f t="shared" ca="1" si="51"/>
        <v>0.82952194930689116</v>
      </c>
      <c r="P218">
        <f t="shared" ca="1" si="52"/>
        <v>0</v>
      </c>
      <c r="Q218">
        <f t="shared" ca="1" si="53"/>
        <v>0</v>
      </c>
      <c r="R218">
        <f t="shared" ca="1" si="54"/>
        <v>1693237.6944622381</v>
      </c>
      <c r="S218">
        <f t="shared" ca="1" si="55"/>
        <v>0.84661884723111902</v>
      </c>
    </row>
    <row r="219" spans="1:19" x14ac:dyDescent="0.55000000000000004">
      <c r="A219">
        <f t="shared" ca="1" si="42"/>
        <v>80</v>
      </c>
      <c r="B219" s="2" cm="1">
        <f t="array" aca="1" ref="B219" ca="1">INDIRECT("Tabelle1!A"&amp;RANDBETWEEN(23,26))</f>
        <v>70</v>
      </c>
      <c r="C219" s="2" cm="1">
        <f t="array" aca="1" ref="C219" ca="1">INDIRECT("Tabelle1!B"&amp;RANDBETWEEN(23,28))</f>
        <v>26</v>
      </c>
      <c r="D219" s="2" cm="1">
        <f t="array" aca="1" ref="D219" ca="1">INDIRECT("Tabelle1!C"&amp;RANDBETWEEN(23,26))</f>
        <v>70</v>
      </c>
      <c r="E219">
        <v>-120203.36725981906</v>
      </c>
      <c r="F219">
        <f t="shared" ca="1" si="43"/>
        <v>0.65575807047033441</v>
      </c>
      <c r="G219">
        <f t="shared" si="44"/>
        <v>120203.36725981906</v>
      </c>
      <c r="H219">
        <f t="shared" ca="1" si="45"/>
        <v>78824.328178335913</v>
      </c>
      <c r="I219">
        <f t="shared" ca="1" si="46"/>
        <v>3.4424192952966559E-2</v>
      </c>
      <c r="J219">
        <f t="shared" ca="1" si="47"/>
        <v>4137.9039081483143</v>
      </c>
      <c r="K219">
        <f t="shared" ca="1" si="48"/>
        <v>130000</v>
      </c>
      <c r="L219">
        <f t="shared" ca="1" si="49"/>
        <v>0</v>
      </c>
      <c r="M219">
        <f t="shared" ca="1" si="50"/>
        <v>0</v>
      </c>
      <c r="N219">
        <f ca="1">IF(AND(C219="hoch",A219&lt;40),0.8*[1]Tabelle1!$D$23,IF(AND(C219="hoch",A219&gt;=40),1.3*[1]Tabelle1!$D$23,IF(AND(C219="mittel",A219&lt;40),0.8*[1]Tabelle1!$D$24,IF(AND(C219="mittel",A219&gt;=40),1.3*[1]Tabelle1!$D$24,IF(AND(C219="tief",A219&lt;40),0.8*[1]Tabelle1!$D$25,IF(AND(C219="tief",A219&gt;=40),1.4*[1]Tabelle1!$D$25,0))))))</f>
        <v>0</v>
      </c>
      <c r="O219">
        <f t="shared" ca="1" si="51"/>
        <v>3.7992001872330539E-2</v>
      </c>
      <c r="P219">
        <f t="shared" ca="1" si="52"/>
        <v>0</v>
      </c>
      <c r="Q219">
        <f t="shared" ca="1" si="53"/>
        <v>0</v>
      </c>
      <c r="R219">
        <f t="shared" ca="1" si="54"/>
        <v>341070.42436179967</v>
      </c>
      <c r="S219">
        <f t="shared" ca="1" si="55"/>
        <v>0.17053521218089984</v>
      </c>
    </row>
    <row r="220" spans="1:19" x14ac:dyDescent="0.55000000000000004">
      <c r="A220">
        <f t="shared" ca="1" si="42"/>
        <v>64</v>
      </c>
      <c r="B220" s="2" cm="1">
        <f t="array" aca="1" ref="B220" ca="1">INDIRECT("Tabelle1!A"&amp;RANDBETWEEN(23,26))</f>
        <v>70</v>
      </c>
      <c r="C220" s="2" cm="1">
        <f t="array" aca="1" ref="C220" ca="1">INDIRECT("Tabelle1!B"&amp;RANDBETWEEN(23,28))</f>
        <v>26</v>
      </c>
      <c r="D220" s="2" cm="1">
        <f t="array" aca="1" ref="D220" ca="1">INDIRECT("Tabelle1!C"&amp;RANDBETWEEN(23,26))</f>
        <v>40</v>
      </c>
      <c r="E220">
        <v>-119650.50816797884</v>
      </c>
      <c r="F220">
        <f t="shared" ca="1" si="43"/>
        <v>0.60059620022372662</v>
      </c>
      <c r="G220">
        <f t="shared" si="44"/>
        <v>119650.50816797884</v>
      </c>
      <c r="H220">
        <f t="shared" ca="1" si="45"/>
        <v>71861.640560526052</v>
      </c>
      <c r="I220">
        <f t="shared" ca="1" si="46"/>
        <v>3.9940379977627338E-2</v>
      </c>
      <c r="J220">
        <f t="shared" ca="1" si="47"/>
        <v>4778.8867607452785</v>
      </c>
      <c r="K220">
        <f t="shared" ca="1" si="48"/>
        <v>100000</v>
      </c>
      <c r="L220">
        <f t="shared" ca="1" si="49"/>
        <v>0</v>
      </c>
      <c r="M220">
        <f t="shared" ca="1" si="50"/>
        <v>0</v>
      </c>
      <c r="N220">
        <f ca="1">IF(AND(C220="hoch",A220&lt;40),0.8*[1]Tabelle1!$D$23,IF(AND(C220="hoch",A220&gt;=40),1.3*[1]Tabelle1!$D$23,IF(AND(C220="mittel",A220&lt;40),0.8*[1]Tabelle1!$D$24,IF(AND(C220="mittel",A220&gt;=40),1.3*[1]Tabelle1!$D$24,IF(AND(C220="tief",A220&lt;40),0.8*[1]Tabelle1!$D$25,IF(AND(C220="tief",A220&gt;=40),1.4*[1]Tabelle1!$D$25,0))))))</f>
        <v>0</v>
      </c>
      <c r="O220">
        <f t="shared" ca="1" si="51"/>
        <v>0.94931522777529176</v>
      </c>
      <c r="P220">
        <f t="shared" ca="1" si="52"/>
        <v>0</v>
      </c>
      <c r="Q220">
        <f t="shared" ca="1" si="53"/>
        <v>0</v>
      </c>
      <c r="R220">
        <f t="shared" ca="1" si="54"/>
        <v>286507.259967294</v>
      </c>
      <c r="S220">
        <f t="shared" ca="1" si="55"/>
        <v>0.14325362998364699</v>
      </c>
    </row>
    <row r="221" spans="1:19" x14ac:dyDescent="0.55000000000000004">
      <c r="A221">
        <f t="shared" ca="1" si="42"/>
        <v>46</v>
      </c>
      <c r="B221" s="2" cm="1">
        <f t="array" aca="1" ref="B221" ca="1">INDIRECT("Tabelle1!A"&amp;RANDBETWEEN(23,26))</f>
        <v>26</v>
      </c>
      <c r="C221" s="2" cm="1">
        <f t="array" aca="1" ref="C221" ca="1">INDIRECT("Tabelle1!B"&amp;RANDBETWEEN(23,28))</f>
        <v>70</v>
      </c>
      <c r="D221" s="2" cm="1">
        <f t="array" aca="1" ref="D221" ca="1">INDIRECT("Tabelle1!C"&amp;RANDBETWEEN(23,26))</f>
        <v>70</v>
      </c>
      <c r="E221">
        <v>-119115.04316231003</v>
      </c>
      <c r="F221">
        <f t="shared" ca="1" si="43"/>
        <v>0.69328011724489291</v>
      </c>
      <c r="G221">
        <f t="shared" si="44"/>
        <v>119115.04316231003</v>
      </c>
      <c r="H221">
        <f t="shared" ca="1" si="45"/>
        <v>82580.09108919678</v>
      </c>
      <c r="I221">
        <f t="shared" ca="1" si="46"/>
        <v>3.0671988275510709E-2</v>
      </c>
      <c r="J221">
        <f t="shared" ca="1" si="47"/>
        <v>3653.4952073113254</v>
      </c>
      <c r="K221">
        <f t="shared" ca="1" si="48"/>
        <v>40000</v>
      </c>
      <c r="L221">
        <f t="shared" ca="1" si="49"/>
        <v>0</v>
      </c>
      <c r="M221">
        <f t="shared" ca="1" si="50"/>
        <v>0</v>
      </c>
      <c r="N221">
        <f ca="1">IF(AND(C221="hoch",A221&lt;40),0.8*[1]Tabelle1!$D$23,IF(AND(C221="hoch",A221&gt;=40),1.3*[1]Tabelle1!$D$23,IF(AND(C221="mittel",A221&lt;40),0.8*[1]Tabelle1!$D$24,IF(AND(C221="mittel",A221&gt;=40),1.3*[1]Tabelle1!$D$24,IF(AND(C221="tief",A221&lt;40),0.8*[1]Tabelle1!$D$25,IF(AND(C221="tief",A221&gt;=40),1.4*[1]Tabelle1!$D$25,0))))))</f>
        <v>0</v>
      </c>
      <c r="O221">
        <f t="shared" ca="1" si="51"/>
        <v>0.98154260270670146</v>
      </c>
      <c r="P221">
        <f t="shared" ca="1" si="52"/>
        <v>0</v>
      </c>
      <c r="Q221">
        <f t="shared" ca="1" si="53"/>
        <v>0</v>
      </c>
      <c r="R221">
        <f t="shared" ca="1" si="54"/>
        <v>1278832.5196633157</v>
      </c>
      <c r="S221">
        <f t="shared" ca="1" si="55"/>
        <v>0.63941625983165784</v>
      </c>
    </row>
    <row r="222" spans="1:19" x14ac:dyDescent="0.55000000000000004">
      <c r="A222">
        <f t="shared" ca="1" si="42"/>
        <v>69</v>
      </c>
      <c r="B222" s="2" cm="1">
        <f t="array" aca="1" ref="B222" ca="1">INDIRECT("Tabelle1!A"&amp;RANDBETWEEN(23,26))</f>
        <v>41</v>
      </c>
      <c r="C222" s="2" cm="1">
        <f t="array" aca="1" ref="C222" ca="1">INDIRECT("Tabelle1!B"&amp;RANDBETWEEN(23,28))</f>
        <v>70</v>
      </c>
      <c r="D222" s="2" cm="1">
        <f t="array" aca="1" ref="D222" ca="1">INDIRECT("Tabelle1!C"&amp;RANDBETWEEN(23,26))</f>
        <v>70</v>
      </c>
      <c r="E222">
        <v>-118314.57413791213</v>
      </c>
      <c r="F222">
        <f t="shared" ca="1" si="43"/>
        <v>0.68623189626505865</v>
      </c>
      <c r="G222">
        <f t="shared" si="44"/>
        <v>118314.57413791213</v>
      </c>
      <c r="H222">
        <f t="shared" ca="1" si="45"/>
        <v>81191.234566452302</v>
      </c>
      <c r="I222">
        <f t="shared" ca="1" si="46"/>
        <v>3.1376810373494136E-2</v>
      </c>
      <c r="J222">
        <f t="shared" ca="1" si="47"/>
        <v>3712.3339571459824</v>
      </c>
      <c r="K222">
        <f t="shared" ca="1" si="48"/>
        <v>100000</v>
      </c>
      <c r="L222">
        <f t="shared" ca="1" si="49"/>
        <v>0</v>
      </c>
      <c r="M222">
        <f t="shared" ca="1" si="50"/>
        <v>0</v>
      </c>
      <c r="N222">
        <f ca="1">IF(AND(C222="hoch",A222&lt;40),0.8*[1]Tabelle1!$D$23,IF(AND(C222="hoch",A222&gt;=40),1.3*[1]Tabelle1!$D$23,IF(AND(C222="mittel",A222&lt;40),0.8*[1]Tabelle1!$D$24,IF(AND(C222="mittel",A222&gt;=40),1.3*[1]Tabelle1!$D$24,IF(AND(C222="tief",A222&lt;40),0.8*[1]Tabelle1!$D$25,IF(AND(C222="tief",A222&gt;=40),1.4*[1]Tabelle1!$D$25,0))))))</f>
        <v>0</v>
      </c>
      <c r="O222">
        <f t="shared" ca="1" si="51"/>
        <v>0.73295961255107134</v>
      </c>
      <c r="P222">
        <f t="shared" ca="1" si="52"/>
        <v>0</v>
      </c>
      <c r="Q222">
        <f t="shared" ca="1" si="53"/>
        <v>0</v>
      </c>
      <c r="R222">
        <f t="shared" ca="1" si="54"/>
        <v>626339.43935862195</v>
      </c>
      <c r="S222">
        <f t="shared" ca="1" si="55"/>
        <v>0.31316971967931095</v>
      </c>
    </row>
    <row r="223" spans="1:19" x14ac:dyDescent="0.55000000000000004">
      <c r="A223">
        <f t="shared" ca="1" si="42"/>
        <v>72</v>
      </c>
      <c r="B223" s="2" cm="1">
        <f t="array" aca="1" ref="B223" ca="1">INDIRECT("Tabelle1!A"&amp;RANDBETWEEN(23,26))</f>
        <v>70</v>
      </c>
      <c r="C223" s="2" cm="1">
        <f t="array" aca="1" ref="C223" ca="1">INDIRECT("Tabelle1!B"&amp;RANDBETWEEN(23,28))</f>
        <v>26</v>
      </c>
      <c r="D223" s="2" cm="1">
        <f t="array" aca="1" ref="D223" ca="1">INDIRECT("Tabelle1!C"&amp;RANDBETWEEN(23,26))</f>
        <v>70</v>
      </c>
      <c r="E223">
        <v>-117626.65508285863</v>
      </c>
      <c r="F223">
        <f t="shared" ca="1" si="43"/>
        <v>0.45913951285371446</v>
      </c>
      <c r="G223">
        <f t="shared" si="44"/>
        <v>117626.65508285863</v>
      </c>
      <c r="H223">
        <f t="shared" ca="1" si="45"/>
        <v>54007.045113355605</v>
      </c>
      <c r="I223">
        <f t="shared" ca="1" si="46"/>
        <v>5.4086048714628555E-2</v>
      </c>
      <c r="J223">
        <f t="shared" ca="1" si="47"/>
        <v>6361.9609969503026</v>
      </c>
      <c r="K223">
        <f t="shared" ca="1" si="48"/>
        <v>130000</v>
      </c>
      <c r="L223">
        <f t="shared" ca="1" si="49"/>
        <v>0</v>
      </c>
      <c r="M223">
        <f t="shared" ca="1" si="50"/>
        <v>0</v>
      </c>
      <c r="N223">
        <f ca="1">IF(AND(C223="hoch",A223&lt;40),0.8*[1]Tabelle1!$D$23,IF(AND(C223="hoch",A223&gt;=40),1.3*[1]Tabelle1!$D$23,IF(AND(C223="mittel",A223&lt;40),0.8*[1]Tabelle1!$D$24,IF(AND(C223="mittel",A223&gt;=40),1.3*[1]Tabelle1!$D$24,IF(AND(C223="tief",A223&lt;40),0.8*[1]Tabelle1!$D$25,IF(AND(C223="tief",A223&gt;=40),1.4*[1]Tabelle1!$D$25,0))))))</f>
        <v>0</v>
      </c>
      <c r="O223">
        <f t="shared" ca="1" si="51"/>
        <v>0.94764849820182717</v>
      </c>
      <c r="P223">
        <f t="shared" ca="1" si="52"/>
        <v>0</v>
      </c>
      <c r="Q223">
        <f t="shared" ca="1" si="53"/>
        <v>0</v>
      </c>
      <c r="R223">
        <f t="shared" ca="1" si="54"/>
        <v>615065.11290324829</v>
      </c>
      <c r="S223">
        <f t="shared" ca="1" si="55"/>
        <v>0.30753255645162414</v>
      </c>
    </row>
    <row r="224" spans="1:19" x14ac:dyDescent="0.55000000000000004">
      <c r="A224">
        <f t="shared" ca="1" si="42"/>
        <v>58</v>
      </c>
      <c r="B224" s="2" cm="1">
        <f t="array" aca="1" ref="B224" ca="1">INDIRECT("Tabelle1!A"&amp;RANDBETWEEN(23,26))</f>
        <v>40</v>
      </c>
      <c r="C224" s="2" cm="1">
        <f t="array" aca="1" ref="C224" ca="1">INDIRECT("Tabelle1!B"&amp;RANDBETWEEN(23,28))</f>
        <v>26</v>
      </c>
      <c r="D224" s="2" cm="1">
        <f t="array" aca="1" ref="D224" ca="1">INDIRECT("Tabelle1!C"&amp;RANDBETWEEN(23,26))</f>
        <v>70</v>
      </c>
      <c r="E224">
        <v>-117455.10164473671</v>
      </c>
      <c r="F224">
        <f t="shared" ca="1" si="43"/>
        <v>0.47763702473874547</v>
      </c>
      <c r="G224">
        <f t="shared" si="44"/>
        <v>117455.10164473671</v>
      </c>
      <c r="H224">
        <f t="shared" ca="1" si="45"/>
        <v>56100.905289978975</v>
      </c>
      <c r="I224">
        <f t="shared" ca="1" si="46"/>
        <v>5.2236297526125457E-2</v>
      </c>
      <c r="J224">
        <f t="shared" ca="1" si="47"/>
        <v>6135.4196354757742</v>
      </c>
      <c r="K224">
        <f t="shared" ca="1" si="48"/>
        <v>80000</v>
      </c>
      <c r="L224">
        <f t="shared" ca="1" si="49"/>
        <v>0</v>
      </c>
      <c r="M224">
        <f t="shared" ca="1" si="50"/>
        <v>0</v>
      </c>
      <c r="N224">
        <f ca="1">IF(AND(C224="hoch",A224&lt;40),0.8*[1]Tabelle1!$D$23,IF(AND(C224="hoch",A224&gt;=40),1.3*[1]Tabelle1!$D$23,IF(AND(C224="mittel",A224&lt;40),0.8*[1]Tabelle1!$D$24,IF(AND(C224="mittel",A224&gt;=40),1.3*[1]Tabelle1!$D$24,IF(AND(C224="tief",A224&lt;40),0.8*[1]Tabelle1!$D$25,IF(AND(C224="tief",A224&gt;=40),1.4*[1]Tabelle1!$D$25,0))))))</f>
        <v>0</v>
      </c>
      <c r="O224">
        <f t="shared" ca="1" si="51"/>
        <v>0.24182299760227344</v>
      </c>
      <c r="P224">
        <f t="shared" ca="1" si="52"/>
        <v>0</v>
      </c>
      <c r="Q224">
        <f t="shared" ca="1" si="53"/>
        <v>0</v>
      </c>
      <c r="R224">
        <f t="shared" ca="1" si="54"/>
        <v>1313926.6730079961</v>
      </c>
      <c r="S224">
        <f t="shared" ca="1" si="55"/>
        <v>0.65696333650399807</v>
      </c>
    </row>
    <row r="225" spans="1:19" x14ac:dyDescent="0.55000000000000004">
      <c r="A225">
        <f t="shared" ca="1" si="42"/>
        <v>63</v>
      </c>
      <c r="B225" s="2" cm="1">
        <f t="array" aca="1" ref="B225" ca="1">INDIRECT("Tabelle1!A"&amp;RANDBETWEEN(23,26))</f>
        <v>40</v>
      </c>
      <c r="C225" s="2" cm="1">
        <f t="array" aca="1" ref="C225" ca="1">INDIRECT("Tabelle1!B"&amp;RANDBETWEEN(23,28))</f>
        <v>40</v>
      </c>
      <c r="D225" s="2" cm="1">
        <f t="array" aca="1" ref="D225" ca="1">INDIRECT("Tabelle1!C"&amp;RANDBETWEEN(23,26))</f>
        <v>70</v>
      </c>
      <c r="E225">
        <v>-116801.2886409997</v>
      </c>
      <c r="F225">
        <f t="shared" ca="1" si="43"/>
        <v>0.97673279819934911</v>
      </c>
      <c r="G225">
        <f t="shared" si="44"/>
        <v>116801.2886409997</v>
      </c>
      <c r="H225">
        <f t="shared" ca="1" si="45"/>
        <v>114083.64948761348</v>
      </c>
      <c r="I225">
        <f t="shared" ca="1" si="46"/>
        <v>2.3267201800650896E-3</v>
      </c>
      <c r="J225">
        <f t="shared" ca="1" si="47"/>
        <v>271.7639153386213</v>
      </c>
      <c r="K225">
        <f t="shared" ca="1" si="48"/>
        <v>100000</v>
      </c>
      <c r="L225">
        <f t="shared" ca="1" si="49"/>
        <v>0</v>
      </c>
      <c r="M225">
        <f t="shared" ca="1" si="50"/>
        <v>0</v>
      </c>
      <c r="N225">
        <f ca="1">IF(AND(C225="hoch",A225&lt;40),0.8*[1]Tabelle1!$D$23,IF(AND(C225="hoch",A225&gt;=40),1.3*[1]Tabelle1!$D$23,IF(AND(C225="mittel",A225&lt;40),0.8*[1]Tabelle1!$D$24,IF(AND(C225="mittel",A225&gt;=40),1.3*[1]Tabelle1!$D$24,IF(AND(C225="tief",A225&lt;40),0.8*[1]Tabelle1!$D$25,IF(AND(C225="tief",A225&gt;=40),1.4*[1]Tabelle1!$D$25,0))))))</f>
        <v>0</v>
      </c>
      <c r="O225">
        <f t="shared" ca="1" si="51"/>
        <v>0.12876429868063766</v>
      </c>
      <c r="P225">
        <f t="shared" ca="1" si="52"/>
        <v>0</v>
      </c>
      <c r="Q225">
        <f t="shared" ca="1" si="53"/>
        <v>0</v>
      </c>
      <c r="R225">
        <f t="shared" ca="1" si="54"/>
        <v>1855312.3156577863</v>
      </c>
      <c r="S225">
        <f t="shared" ca="1" si="55"/>
        <v>0.92765615782889321</v>
      </c>
    </row>
    <row r="226" spans="1:19" x14ac:dyDescent="0.55000000000000004">
      <c r="A226">
        <f t="shared" ca="1" si="42"/>
        <v>77</v>
      </c>
      <c r="B226" s="2" cm="1">
        <f t="array" aca="1" ref="B226" ca="1">INDIRECT("Tabelle1!A"&amp;RANDBETWEEN(23,26))</f>
        <v>41</v>
      </c>
      <c r="C226" s="2" cm="1">
        <f t="array" aca="1" ref="C226" ca="1">INDIRECT("Tabelle1!B"&amp;RANDBETWEEN(23,28))</f>
        <v>40</v>
      </c>
      <c r="D226" s="2" cm="1">
        <f t="array" aca="1" ref="D226" ca="1">INDIRECT("Tabelle1!C"&amp;RANDBETWEEN(23,26))</f>
        <v>40</v>
      </c>
      <c r="E226">
        <v>-114761.06465124758</v>
      </c>
      <c r="F226">
        <f t="shared" ca="1" si="43"/>
        <v>5.7036427026255776E-3</v>
      </c>
      <c r="G226">
        <f t="shared" si="44"/>
        <v>114761.06465124758</v>
      </c>
      <c r="H226">
        <f t="shared" ca="1" si="45"/>
        <v>654.55610894363042</v>
      </c>
      <c r="I226">
        <f t="shared" ca="1" si="46"/>
        <v>9.9429635729737453E-2</v>
      </c>
      <c r="J226">
        <f t="shared" ca="1" si="47"/>
        <v>11410.650854230396</v>
      </c>
      <c r="K226">
        <f t="shared" ca="1" si="48"/>
        <v>130000</v>
      </c>
      <c r="L226">
        <f t="shared" ca="1" si="49"/>
        <v>0</v>
      </c>
      <c r="M226">
        <f t="shared" ca="1" si="50"/>
        <v>0</v>
      </c>
      <c r="N226">
        <f ca="1">IF(AND(C226="hoch",A226&lt;40),0.8*[1]Tabelle1!$D$23,IF(AND(C226="hoch",A226&gt;=40),1.3*[1]Tabelle1!$D$23,IF(AND(C226="mittel",A226&lt;40),0.8*[1]Tabelle1!$D$24,IF(AND(C226="mittel",A226&gt;=40),1.3*[1]Tabelle1!$D$24,IF(AND(C226="tief",A226&lt;40),0.8*[1]Tabelle1!$D$25,IF(AND(C226="tief",A226&gt;=40),1.4*[1]Tabelle1!$D$25,0))))))</f>
        <v>0</v>
      </c>
      <c r="O226">
        <f t="shared" ca="1" si="51"/>
        <v>0.64436089785938178</v>
      </c>
      <c r="P226">
        <f t="shared" ca="1" si="52"/>
        <v>0</v>
      </c>
      <c r="Q226">
        <f t="shared" ca="1" si="53"/>
        <v>0</v>
      </c>
      <c r="R226">
        <f t="shared" ca="1" si="54"/>
        <v>396503.28643928032</v>
      </c>
      <c r="S226">
        <f t="shared" ca="1" si="55"/>
        <v>0.19825164321964017</v>
      </c>
    </row>
    <row r="227" spans="1:19" x14ac:dyDescent="0.55000000000000004">
      <c r="A227">
        <f t="shared" ca="1" si="42"/>
        <v>43</v>
      </c>
      <c r="B227" s="2" cm="1">
        <f t="array" aca="1" ref="B227" ca="1">INDIRECT("Tabelle1!A"&amp;RANDBETWEEN(23,26))</f>
        <v>26</v>
      </c>
      <c r="C227" s="2" cm="1">
        <f t="array" aca="1" ref="C227" ca="1">INDIRECT("Tabelle1!B"&amp;RANDBETWEEN(23,28))</f>
        <v>26</v>
      </c>
      <c r="D227" s="2" cm="1">
        <f t="array" aca="1" ref="D227" ca="1">INDIRECT("Tabelle1!C"&amp;RANDBETWEEN(23,26))</f>
        <v>40</v>
      </c>
      <c r="E227">
        <v>-113611.34966136888</v>
      </c>
      <c r="F227">
        <f t="shared" ca="1" si="43"/>
        <v>0.91023690517049305</v>
      </c>
      <c r="G227">
        <f t="shared" si="44"/>
        <v>113611.34966136888</v>
      </c>
      <c r="H227">
        <f t="shared" ca="1" si="45"/>
        <v>103413.24330800715</v>
      </c>
      <c r="I227">
        <f t="shared" ca="1" si="46"/>
        <v>8.9763094829506951E-3</v>
      </c>
      <c r="J227">
        <f t="shared" ca="1" si="47"/>
        <v>1019.8106353361727</v>
      </c>
      <c r="K227">
        <f t="shared" ca="1" si="48"/>
        <v>40000</v>
      </c>
      <c r="L227">
        <f t="shared" ca="1" si="49"/>
        <v>0</v>
      </c>
      <c r="M227">
        <f t="shared" ca="1" si="50"/>
        <v>0</v>
      </c>
      <c r="N227">
        <f ca="1">IF(AND(C227="hoch",A227&lt;40),0.8*[1]Tabelle1!$D$23,IF(AND(C227="hoch",A227&gt;=40),1.3*[1]Tabelle1!$D$23,IF(AND(C227="mittel",A227&lt;40),0.8*[1]Tabelle1!$D$24,IF(AND(C227="mittel",A227&gt;=40),1.3*[1]Tabelle1!$D$24,IF(AND(C227="tief",A227&lt;40),0.8*[1]Tabelle1!$D$25,IF(AND(C227="tief",A227&gt;=40),1.4*[1]Tabelle1!$D$25,0))))))</f>
        <v>0</v>
      </c>
      <c r="O227">
        <f t="shared" ca="1" si="51"/>
        <v>7.9135022696566026E-2</v>
      </c>
      <c r="P227">
        <f t="shared" ca="1" si="52"/>
        <v>0</v>
      </c>
      <c r="Q227">
        <f t="shared" ca="1" si="53"/>
        <v>0</v>
      </c>
      <c r="R227">
        <f t="shared" ca="1" si="54"/>
        <v>1081237.4309951779</v>
      </c>
      <c r="S227">
        <f t="shared" ca="1" si="55"/>
        <v>0.540618715497589</v>
      </c>
    </row>
    <row r="228" spans="1:19" x14ac:dyDescent="0.55000000000000004">
      <c r="A228">
        <f t="shared" ca="1" si="42"/>
        <v>58</v>
      </c>
      <c r="B228" s="2" cm="1">
        <f t="array" aca="1" ref="B228" ca="1">INDIRECT("Tabelle1!A"&amp;RANDBETWEEN(23,26))</f>
        <v>40</v>
      </c>
      <c r="C228" s="2" cm="1">
        <f t="array" aca="1" ref="C228" ca="1">INDIRECT("Tabelle1!B"&amp;RANDBETWEEN(23,28))</f>
        <v>70</v>
      </c>
      <c r="D228" s="2" cm="1">
        <f t="array" aca="1" ref="D228" ca="1">INDIRECT("Tabelle1!C"&amp;RANDBETWEEN(23,26))</f>
        <v>70</v>
      </c>
      <c r="E228">
        <v>-113076.90783723956</v>
      </c>
      <c r="F228">
        <f t="shared" ca="1" si="43"/>
        <v>0.64431856250944175</v>
      </c>
      <c r="G228">
        <f t="shared" si="44"/>
        <v>113076.90783723956</v>
      </c>
      <c r="H228">
        <f t="shared" ca="1" si="45"/>
        <v>72857.550710702824</v>
      </c>
      <c r="I228">
        <f t="shared" ca="1" si="46"/>
        <v>3.5568143749055828E-2</v>
      </c>
      <c r="J228">
        <f t="shared" ca="1" si="47"/>
        <v>4021.9357126536743</v>
      </c>
      <c r="K228">
        <f t="shared" ca="1" si="48"/>
        <v>80000</v>
      </c>
      <c r="L228">
        <f t="shared" ca="1" si="49"/>
        <v>0</v>
      </c>
      <c r="M228">
        <f t="shared" ca="1" si="50"/>
        <v>0</v>
      </c>
      <c r="N228">
        <f ca="1">IF(AND(C228="hoch",A228&lt;40),0.8*[1]Tabelle1!$D$23,IF(AND(C228="hoch",A228&gt;=40),1.3*[1]Tabelle1!$D$23,IF(AND(C228="mittel",A228&lt;40),0.8*[1]Tabelle1!$D$24,IF(AND(C228="mittel",A228&gt;=40),1.3*[1]Tabelle1!$D$24,IF(AND(C228="tief",A228&lt;40),0.8*[1]Tabelle1!$D$25,IF(AND(C228="tief",A228&gt;=40),1.4*[1]Tabelle1!$D$25,0))))))</f>
        <v>0</v>
      </c>
      <c r="O228">
        <f t="shared" ca="1" si="51"/>
        <v>0.2680876932872609</v>
      </c>
      <c r="P228">
        <f t="shared" ca="1" si="52"/>
        <v>0</v>
      </c>
      <c r="Q228">
        <f t="shared" ca="1" si="53"/>
        <v>0</v>
      </c>
      <c r="R228">
        <f t="shared" ca="1" si="54"/>
        <v>1365373.1255504284</v>
      </c>
      <c r="S228">
        <f t="shared" ca="1" si="55"/>
        <v>0.68268656277521422</v>
      </c>
    </row>
    <row r="229" spans="1:19" x14ac:dyDescent="0.55000000000000004">
      <c r="A229">
        <f t="shared" ca="1" si="42"/>
        <v>26</v>
      </c>
      <c r="B229" s="2" cm="1">
        <f t="array" aca="1" ref="B229" ca="1">INDIRECT("Tabelle1!A"&amp;RANDBETWEEN(23,26))</f>
        <v>70</v>
      </c>
      <c r="C229" s="2" cm="1">
        <f t="array" aca="1" ref="C229" ca="1">INDIRECT("Tabelle1!B"&amp;RANDBETWEEN(23,28))</f>
        <v>26</v>
      </c>
      <c r="D229" s="2" cm="1">
        <f t="array" aca="1" ref="D229" ca="1">INDIRECT("Tabelle1!C"&amp;RANDBETWEEN(23,26))</f>
        <v>70</v>
      </c>
      <c r="E229">
        <v>-111664.06466145418</v>
      </c>
      <c r="F229">
        <f t="shared" ca="1" si="43"/>
        <v>0.47943769435708683</v>
      </c>
      <c r="G229">
        <f t="shared" si="44"/>
        <v>111664.06466145418</v>
      </c>
      <c r="H229">
        <f t="shared" ca="1" si="45"/>
        <v>53535.961703828245</v>
      </c>
      <c r="I229">
        <f t="shared" ca="1" si="46"/>
        <v>5.2056230564291317E-2</v>
      </c>
      <c r="J229">
        <f t="shared" ca="1" si="47"/>
        <v>5812.8102957625924</v>
      </c>
      <c r="K229">
        <f t="shared" ca="1" si="48"/>
        <v>0</v>
      </c>
      <c r="L229">
        <f t="shared" ca="1" si="49"/>
        <v>0</v>
      </c>
      <c r="M229">
        <f t="shared" ca="1" si="50"/>
        <v>0</v>
      </c>
      <c r="N229">
        <f ca="1">IF(AND(C229="hoch",A229&lt;40),0.8*[1]Tabelle1!$D$23,IF(AND(C229="hoch",A229&gt;=40),1.3*[1]Tabelle1!$D$23,IF(AND(C229="mittel",A229&lt;40),0.8*[1]Tabelle1!$D$24,IF(AND(C229="mittel",A229&gt;=40),1.3*[1]Tabelle1!$D$24,IF(AND(C229="tief",A229&lt;40),0.8*[1]Tabelle1!$D$25,IF(AND(C229="tief",A229&gt;=40),1.4*[1]Tabelle1!$D$25,0))))))</f>
        <v>0</v>
      </c>
      <c r="O229">
        <f t="shared" ca="1" si="51"/>
        <v>0.63653125540132971</v>
      </c>
      <c r="P229">
        <f t="shared" ca="1" si="52"/>
        <v>0</v>
      </c>
      <c r="Q229">
        <f t="shared" ca="1" si="53"/>
        <v>0</v>
      </c>
      <c r="R229">
        <f t="shared" ca="1" si="54"/>
        <v>977043.48177363619</v>
      </c>
      <c r="S229">
        <f t="shared" ca="1" si="55"/>
        <v>0.4885217408868181</v>
      </c>
    </row>
    <row r="230" spans="1:19" x14ac:dyDescent="0.55000000000000004">
      <c r="A230">
        <f t="shared" ca="1" si="42"/>
        <v>81</v>
      </c>
      <c r="B230" s="2" cm="1">
        <f t="array" aca="1" ref="B230" ca="1">INDIRECT("Tabelle1!A"&amp;RANDBETWEEN(23,26))</f>
        <v>41</v>
      </c>
      <c r="C230" s="2" cm="1">
        <f t="array" aca="1" ref="C230" ca="1">INDIRECT("Tabelle1!B"&amp;RANDBETWEEN(23,28))</f>
        <v>70</v>
      </c>
      <c r="D230" s="2" cm="1">
        <f t="array" aca="1" ref="D230" ca="1">INDIRECT("Tabelle1!C"&amp;RANDBETWEEN(23,26))</f>
        <v>70</v>
      </c>
      <c r="E230">
        <v>-111119.90261269966</v>
      </c>
      <c r="F230">
        <f t="shared" ca="1" si="43"/>
        <v>0.56512233947674106</v>
      </c>
      <c r="G230">
        <f t="shared" si="44"/>
        <v>111119.90261269966</v>
      </c>
      <c r="H230">
        <f t="shared" ca="1" si="45"/>
        <v>62796.339326916466</v>
      </c>
      <c r="I230">
        <f t="shared" ca="1" si="46"/>
        <v>4.3487766052325898E-2</v>
      </c>
      <c r="J230">
        <f t="shared" ca="1" si="47"/>
        <v>4832.3563285783202</v>
      </c>
      <c r="K230">
        <f t="shared" ca="1" si="48"/>
        <v>130000</v>
      </c>
      <c r="L230">
        <f t="shared" ca="1" si="49"/>
        <v>0</v>
      </c>
      <c r="M230">
        <f t="shared" ca="1" si="50"/>
        <v>0</v>
      </c>
      <c r="N230">
        <f ca="1">IF(AND(C230="hoch",A230&lt;40),0.8*[1]Tabelle1!$D$23,IF(AND(C230="hoch",A230&gt;=40),1.3*[1]Tabelle1!$D$23,IF(AND(C230="mittel",A230&lt;40),0.8*[1]Tabelle1!$D$24,IF(AND(C230="mittel",A230&gt;=40),1.3*[1]Tabelle1!$D$24,IF(AND(C230="tief",A230&lt;40),0.8*[1]Tabelle1!$D$25,IF(AND(C230="tief",A230&gt;=40),1.4*[1]Tabelle1!$D$25,0))))))</f>
        <v>0</v>
      </c>
      <c r="O230">
        <f t="shared" ca="1" si="51"/>
        <v>0.7443904239314727</v>
      </c>
      <c r="P230">
        <f t="shared" ca="1" si="52"/>
        <v>0</v>
      </c>
      <c r="Q230">
        <f t="shared" ca="1" si="53"/>
        <v>0</v>
      </c>
      <c r="R230">
        <f t="shared" ca="1" si="54"/>
        <v>9826.597740601128</v>
      </c>
      <c r="S230">
        <f t="shared" ca="1" si="55"/>
        <v>4.9132988703005642E-3</v>
      </c>
    </row>
    <row r="231" spans="1:19" x14ac:dyDescent="0.55000000000000004">
      <c r="A231">
        <f t="shared" ca="1" si="42"/>
        <v>29</v>
      </c>
      <c r="B231" s="2" cm="1">
        <f t="array" aca="1" ref="B231" ca="1">INDIRECT("Tabelle1!A"&amp;RANDBETWEEN(23,26))</f>
        <v>26</v>
      </c>
      <c r="C231" s="2" cm="1">
        <f t="array" aca="1" ref="C231" ca="1">INDIRECT("Tabelle1!B"&amp;RANDBETWEEN(23,28))</f>
        <v>70</v>
      </c>
      <c r="D231" s="2" cm="1">
        <f t="array" aca="1" ref="D231" ca="1">INDIRECT("Tabelle1!C"&amp;RANDBETWEEN(23,26))</f>
        <v>40</v>
      </c>
      <c r="E231">
        <v>-109855.59129039757</v>
      </c>
      <c r="F231">
        <f t="shared" ca="1" si="43"/>
        <v>0.45633723768353152</v>
      </c>
      <c r="G231">
        <f t="shared" si="44"/>
        <v>109855.59129039757</v>
      </c>
      <c r="H231">
        <f t="shared" ca="1" si="45"/>
        <v>50131.197073551048</v>
      </c>
      <c r="I231">
        <f t="shared" ca="1" si="46"/>
        <v>5.4366276231646853E-2</v>
      </c>
      <c r="J231">
        <f t="shared" ca="1" si="47"/>
        <v>5972.4394216846522</v>
      </c>
      <c r="K231">
        <f t="shared" ca="1" si="48"/>
        <v>0</v>
      </c>
      <c r="L231">
        <f t="shared" ca="1" si="49"/>
        <v>0</v>
      </c>
      <c r="M231">
        <f t="shared" ca="1" si="50"/>
        <v>0</v>
      </c>
      <c r="N231">
        <f ca="1">IF(AND(C231="hoch",A231&lt;40),0.8*[1]Tabelle1!$D$23,IF(AND(C231="hoch",A231&gt;=40),1.3*[1]Tabelle1!$D$23,IF(AND(C231="mittel",A231&lt;40),0.8*[1]Tabelle1!$D$24,IF(AND(C231="mittel",A231&gt;=40),1.3*[1]Tabelle1!$D$24,IF(AND(C231="tief",A231&lt;40),0.8*[1]Tabelle1!$D$25,IF(AND(C231="tief",A231&gt;=40),1.4*[1]Tabelle1!$D$25,0))))))</f>
        <v>0</v>
      </c>
      <c r="O231">
        <f t="shared" ca="1" si="51"/>
        <v>0.80388079526929002</v>
      </c>
      <c r="P231">
        <f t="shared" ca="1" si="52"/>
        <v>0</v>
      </c>
      <c r="Q231">
        <f t="shared" ca="1" si="53"/>
        <v>0</v>
      </c>
      <c r="R231">
        <f t="shared" ca="1" si="54"/>
        <v>292511.35397382069</v>
      </c>
      <c r="S231">
        <f t="shared" ca="1" si="55"/>
        <v>0.14625567698691033</v>
      </c>
    </row>
    <row r="232" spans="1:19" x14ac:dyDescent="0.55000000000000004">
      <c r="A232">
        <f t="shared" ca="1" si="42"/>
        <v>51</v>
      </c>
      <c r="B232" s="2" cm="1">
        <f t="array" aca="1" ref="B232" ca="1">INDIRECT("Tabelle1!A"&amp;RANDBETWEEN(23,26))</f>
        <v>40</v>
      </c>
      <c r="C232" s="2" cm="1">
        <f t="array" aca="1" ref="C232" ca="1">INDIRECT("Tabelle1!B"&amp;RANDBETWEEN(23,28))</f>
        <v>70</v>
      </c>
      <c r="D232" s="2" cm="1">
        <f t="array" aca="1" ref="D232" ca="1">INDIRECT("Tabelle1!C"&amp;RANDBETWEEN(23,26))</f>
        <v>40</v>
      </c>
      <c r="E232">
        <v>-109495.77244900865</v>
      </c>
      <c r="F232">
        <f t="shared" ca="1" si="43"/>
        <v>0.4077080609382997</v>
      </c>
      <c r="G232">
        <f t="shared" si="44"/>
        <v>109495.77244900865</v>
      </c>
      <c r="H232">
        <f t="shared" ca="1" si="45"/>
        <v>44642.309066126618</v>
      </c>
      <c r="I232">
        <f t="shared" ca="1" si="46"/>
        <v>5.9229193906170034E-2</v>
      </c>
      <c r="J232">
        <f t="shared" ca="1" si="47"/>
        <v>6485.3463382882037</v>
      </c>
      <c r="K232">
        <f t="shared" ca="1" si="48"/>
        <v>80000</v>
      </c>
      <c r="L232">
        <f t="shared" ca="1" si="49"/>
        <v>0</v>
      </c>
      <c r="M232">
        <f t="shared" ca="1" si="50"/>
        <v>0</v>
      </c>
      <c r="N232">
        <f ca="1">IF(AND(C232="hoch",A232&lt;40),0.8*[1]Tabelle1!$D$23,IF(AND(C232="hoch",A232&gt;=40),1.3*[1]Tabelle1!$D$23,IF(AND(C232="mittel",A232&lt;40),0.8*[1]Tabelle1!$D$24,IF(AND(C232="mittel",A232&gt;=40),1.3*[1]Tabelle1!$D$24,IF(AND(C232="tief",A232&lt;40),0.8*[1]Tabelle1!$D$25,IF(AND(C232="tief",A232&gt;=40),1.4*[1]Tabelle1!$D$25,0))))))</f>
        <v>0</v>
      </c>
      <c r="O232">
        <f t="shared" ca="1" si="51"/>
        <v>0.25376920692409832</v>
      </c>
      <c r="P232">
        <f t="shared" ca="1" si="52"/>
        <v>0</v>
      </c>
      <c r="Q232">
        <f t="shared" ca="1" si="53"/>
        <v>0</v>
      </c>
      <c r="R232">
        <f t="shared" ca="1" si="54"/>
        <v>874566.51860346529</v>
      </c>
      <c r="S232">
        <f t="shared" ca="1" si="55"/>
        <v>0.43728325930173262</v>
      </c>
    </row>
    <row r="233" spans="1:19" x14ac:dyDescent="0.55000000000000004">
      <c r="A233">
        <f t="shared" ca="1" si="42"/>
        <v>69</v>
      </c>
      <c r="B233" s="2" cm="1">
        <f t="array" aca="1" ref="B233" ca="1">INDIRECT("Tabelle1!A"&amp;RANDBETWEEN(23,26))</f>
        <v>41</v>
      </c>
      <c r="C233" s="2" cm="1">
        <f t="array" aca="1" ref="C233" ca="1">INDIRECT("Tabelle1!B"&amp;RANDBETWEEN(23,28))</f>
        <v>40</v>
      </c>
      <c r="D233" s="2" cm="1">
        <f t="array" aca="1" ref="D233" ca="1">INDIRECT("Tabelle1!C"&amp;RANDBETWEEN(23,26))</f>
        <v>40</v>
      </c>
      <c r="E233">
        <v>-109465.75912385015</v>
      </c>
      <c r="F233">
        <f t="shared" ca="1" si="43"/>
        <v>0.16341025192645464</v>
      </c>
      <c r="G233">
        <f t="shared" si="44"/>
        <v>109465.75912385015</v>
      </c>
      <c r="H233">
        <f t="shared" ca="1" si="45"/>
        <v>17887.827275748954</v>
      </c>
      <c r="I233">
        <f t="shared" ca="1" si="46"/>
        <v>8.3658974807354541E-2</v>
      </c>
      <c r="J233">
        <f t="shared" ca="1" si="47"/>
        <v>9157.7931848101198</v>
      </c>
      <c r="K233">
        <f t="shared" ca="1" si="48"/>
        <v>100000</v>
      </c>
      <c r="L233">
        <f t="shared" ca="1" si="49"/>
        <v>0</v>
      </c>
      <c r="M233">
        <f t="shared" ca="1" si="50"/>
        <v>0</v>
      </c>
      <c r="N233">
        <f ca="1">IF(AND(C233="hoch",A233&lt;40),0.8*[1]Tabelle1!$D$23,IF(AND(C233="hoch",A233&gt;=40),1.3*[1]Tabelle1!$D$23,IF(AND(C233="mittel",A233&lt;40),0.8*[1]Tabelle1!$D$24,IF(AND(C233="mittel",A233&gt;=40),1.3*[1]Tabelle1!$D$24,IF(AND(C233="tief",A233&lt;40),0.8*[1]Tabelle1!$D$25,IF(AND(C233="tief",A233&gt;=40),1.4*[1]Tabelle1!$D$25,0))))))</f>
        <v>0</v>
      </c>
      <c r="O233">
        <f t="shared" ca="1" si="51"/>
        <v>0.15970566188240987</v>
      </c>
      <c r="P233">
        <f t="shared" ca="1" si="52"/>
        <v>0</v>
      </c>
      <c r="Q233">
        <f t="shared" ca="1" si="53"/>
        <v>0</v>
      </c>
      <c r="R233">
        <f t="shared" ca="1" si="54"/>
        <v>1762626.8458952308</v>
      </c>
      <c r="S233">
        <f t="shared" ca="1" si="55"/>
        <v>0.88131342294761539</v>
      </c>
    </row>
    <row r="234" spans="1:19" x14ac:dyDescent="0.55000000000000004">
      <c r="A234">
        <f t="shared" ca="1" si="42"/>
        <v>25</v>
      </c>
      <c r="B234" s="2" cm="1">
        <f t="array" aca="1" ref="B234" ca="1">INDIRECT("Tabelle1!A"&amp;RANDBETWEEN(23,26))</f>
        <v>26</v>
      </c>
      <c r="C234" s="2" cm="1">
        <f t="array" aca="1" ref="C234" ca="1">INDIRECT("Tabelle1!B"&amp;RANDBETWEEN(23,28))</f>
        <v>40</v>
      </c>
      <c r="D234" s="2" cm="1">
        <f t="array" aca="1" ref="D234" ca="1">INDIRECT("Tabelle1!C"&amp;RANDBETWEEN(23,26))</f>
        <v>40</v>
      </c>
      <c r="E234">
        <v>-109061.94347626297</v>
      </c>
      <c r="F234">
        <f t="shared" ca="1" si="43"/>
        <v>0.66879308807822369</v>
      </c>
      <c r="G234">
        <f t="shared" si="44"/>
        <v>109061.94347626297</v>
      </c>
      <c r="H234">
        <f t="shared" ca="1" si="45"/>
        <v>72939.873969302585</v>
      </c>
      <c r="I234">
        <f t="shared" ca="1" si="46"/>
        <v>3.3120691192177636E-2</v>
      </c>
      <c r="J234">
        <f t="shared" ca="1" si="47"/>
        <v>3612.2069506960379</v>
      </c>
      <c r="K234">
        <f t="shared" ca="1" si="48"/>
        <v>0</v>
      </c>
      <c r="L234">
        <f t="shared" ca="1" si="49"/>
        <v>0</v>
      </c>
      <c r="M234">
        <f t="shared" ca="1" si="50"/>
        <v>0</v>
      </c>
      <c r="N234">
        <f ca="1">IF(AND(C234="hoch",A234&lt;40),0.8*[1]Tabelle1!$D$23,IF(AND(C234="hoch",A234&gt;=40),1.3*[1]Tabelle1!$D$23,IF(AND(C234="mittel",A234&lt;40),0.8*[1]Tabelle1!$D$24,IF(AND(C234="mittel",A234&gt;=40),1.3*[1]Tabelle1!$D$24,IF(AND(C234="tief",A234&lt;40),0.8*[1]Tabelle1!$D$25,IF(AND(C234="tief",A234&gt;=40),1.4*[1]Tabelle1!$D$25,0))))))</f>
        <v>0</v>
      </c>
      <c r="O234">
        <f t="shared" ca="1" si="51"/>
        <v>0.53510703839137919</v>
      </c>
      <c r="P234">
        <f t="shared" ca="1" si="52"/>
        <v>0</v>
      </c>
      <c r="Q234">
        <f t="shared" ca="1" si="53"/>
        <v>0</v>
      </c>
      <c r="R234">
        <f t="shared" ca="1" si="54"/>
        <v>1157760.0518237362</v>
      </c>
      <c r="S234">
        <f t="shared" ca="1" si="55"/>
        <v>0.57888002591186805</v>
      </c>
    </row>
    <row r="235" spans="1:19" x14ac:dyDescent="0.55000000000000004">
      <c r="A235">
        <f t="shared" ca="1" si="42"/>
        <v>36</v>
      </c>
      <c r="B235" s="2" cm="1">
        <f t="array" aca="1" ref="B235" ca="1">INDIRECT("Tabelle1!A"&amp;RANDBETWEEN(23,26))</f>
        <v>70</v>
      </c>
      <c r="C235" s="2" cm="1">
        <f t="array" aca="1" ref="C235" ca="1">INDIRECT("Tabelle1!B"&amp;RANDBETWEEN(23,28))</f>
        <v>40</v>
      </c>
      <c r="D235" s="2" cm="1">
        <f t="array" aca="1" ref="D235" ca="1">INDIRECT("Tabelle1!C"&amp;RANDBETWEEN(23,26))</f>
        <v>40</v>
      </c>
      <c r="E235">
        <v>-107928.94045152934</v>
      </c>
      <c r="F235">
        <f t="shared" ca="1" si="43"/>
        <v>0.95470448370217065</v>
      </c>
      <c r="G235">
        <f t="shared" si="44"/>
        <v>107928.94045152934</v>
      </c>
      <c r="H235">
        <f t="shared" ca="1" si="45"/>
        <v>103040.24337029963</v>
      </c>
      <c r="I235">
        <f t="shared" ca="1" si="46"/>
        <v>4.5295516297829356E-3</v>
      </c>
      <c r="J235">
        <f t="shared" ca="1" si="47"/>
        <v>488.86970812297011</v>
      </c>
      <c r="K235">
        <f t="shared" ca="1" si="48"/>
        <v>20000</v>
      </c>
      <c r="L235">
        <f t="shared" ca="1" si="49"/>
        <v>0</v>
      </c>
      <c r="M235">
        <f t="shared" ca="1" si="50"/>
        <v>0</v>
      </c>
      <c r="N235">
        <f ca="1">IF(AND(C235="hoch",A235&lt;40),0.8*[1]Tabelle1!$D$23,IF(AND(C235="hoch",A235&gt;=40),1.3*[1]Tabelle1!$D$23,IF(AND(C235="mittel",A235&lt;40),0.8*[1]Tabelle1!$D$24,IF(AND(C235="mittel",A235&gt;=40),1.3*[1]Tabelle1!$D$24,IF(AND(C235="tief",A235&lt;40),0.8*[1]Tabelle1!$D$25,IF(AND(C235="tief",A235&gt;=40),1.4*[1]Tabelle1!$D$25,0))))))</f>
        <v>0</v>
      </c>
      <c r="O235">
        <f t="shared" ca="1" si="51"/>
        <v>0.66635826789976549</v>
      </c>
      <c r="P235">
        <f t="shared" ca="1" si="52"/>
        <v>0</v>
      </c>
      <c r="Q235">
        <f t="shared" ca="1" si="53"/>
        <v>0</v>
      </c>
      <c r="R235">
        <f t="shared" ca="1" si="54"/>
        <v>731802.87475465389</v>
      </c>
      <c r="S235">
        <f t="shared" ca="1" si="55"/>
        <v>0.36590143737732694</v>
      </c>
    </row>
    <row r="236" spans="1:19" x14ac:dyDescent="0.55000000000000004">
      <c r="A236">
        <f t="shared" ca="1" si="42"/>
        <v>28</v>
      </c>
      <c r="B236" s="2" cm="1">
        <f t="array" aca="1" ref="B236" ca="1">INDIRECT("Tabelle1!A"&amp;RANDBETWEEN(23,26))</f>
        <v>70</v>
      </c>
      <c r="C236" s="2" cm="1">
        <f t="array" aca="1" ref="C236" ca="1">INDIRECT("Tabelle1!B"&amp;RANDBETWEEN(23,28))</f>
        <v>40</v>
      </c>
      <c r="D236" s="2" cm="1">
        <f t="array" aca="1" ref="D236" ca="1">INDIRECT("Tabelle1!C"&amp;RANDBETWEEN(23,26))</f>
        <v>70</v>
      </c>
      <c r="E236">
        <v>-107884.43205456133</v>
      </c>
      <c r="F236">
        <f t="shared" ca="1" si="43"/>
        <v>0.63337285056445303</v>
      </c>
      <c r="G236">
        <f t="shared" si="44"/>
        <v>107884.43205456133</v>
      </c>
      <c r="H236">
        <f t="shared" ca="1" si="45"/>
        <v>68331.070261924557</v>
      </c>
      <c r="I236">
        <f t="shared" ca="1" si="46"/>
        <v>3.6662714943554699E-2</v>
      </c>
      <c r="J236">
        <f t="shared" ca="1" si="47"/>
        <v>3955.3361792636774</v>
      </c>
      <c r="K236">
        <f t="shared" ca="1" si="48"/>
        <v>0</v>
      </c>
      <c r="L236">
        <f t="shared" ca="1" si="49"/>
        <v>0</v>
      </c>
      <c r="M236">
        <f t="shared" ca="1" si="50"/>
        <v>0</v>
      </c>
      <c r="N236">
        <f ca="1">IF(AND(C236="hoch",A236&lt;40),0.8*[1]Tabelle1!$D$23,IF(AND(C236="hoch",A236&gt;=40),1.3*[1]Tabelle1!$D$23,IF(AND(C236="mittel",A236&lt;40),0.8*[1]Tabelle1!$D$24,IF(AND(C236="mittel",A236&gt;=40),1.3*[1]Tabelle1!$D$24,IF(AND(C236="tief",A236&lt;40),0.8*[1]Tabelle1!$D$25,IF(AND(C236="tief",A236&gt;=40),1.4*[1]Tabelle1!$D$25,0))))))</f>
        <v>0</v>
      </c>
      <c r="O236">
        <f t="shared" ca="1" si="51"/>
        <v>0.99122245168498102</v>
      </c>
      <c r="P236">
        <f t="shared" ca="1" si="52"/>
        <v>0</v>
      </c>
      <c r="Q236">
        <f t="shared" ca="1" si="53"/>
        <v>0</v>
      </c>
      <c r="R236">
        <f t="shared" ca="1" si="54"/>
        <v>1108458.9623845613</v>
      </c>
      <c r="S236">
        <f t="shared" ca="1" si="55"/>
        <v>0.55422948119228066</v>
      </c>
    </row>
    <row r="237" spans="1:19" x14ac:dyDescent="0.55000000000000004">
      <c r="A237">
        <f t="shared" ca="1" si="42"/>
        <v>31</v>
      </c>
      <c r="B237" s="2" cm="1">
        <f t="array" aca="1" ref="B237" ca="1">INDIRECT("Tabelle1!A"&amp;RANDBETWEEN(23,26))</f>
        <v>40</v>
      </c>
      <c r="C237" s="2" cm="1">
        <f t="array" aca="1" ref="C237" ca="1">INDIRECT("Tabelle1!B"&amp;RANDBETWEEN(23,28))</f>
        <v>70</v>
      </c>
      <c r="D237" s="2" cm="1">
        <f t="array" aca="1" ref="D237" ca="1">INDIRECT("Tabelle1!C"&amp;RANDBETWEEN(23,26))</f>
        <v>70</v>
      </c>
      <c r="E237">
        <v>-107513.18768598139</v>
      </c>
      <c r="F237">
        <f t="shared" ca="1" si="43"/>
        <v>0.48700592429756884</v>
      </c>
      <c r="G237">
        <f t="shared" si="44"/>
        <v>107513.18768598139</v>
      </c>
      <c r="H237">
        <f t="shared" ca="1" si="45"/>
        <v>52359.559343189365</v>
      </c>
      <c r="I237">
        <f t="shared" ca="1" si="46"/>
        <v>5.1299407570243122E-2</v>
      </c>
      <c r="J237">
        <f t="shared" ca="1" si="47"/>
        <v>5515.3628342792035</v>
      </c>
      <c r="K237">
        <f t="shared" ca="1" si="48"/>
        <v>20000</v>
      </c>
      <c r="L237">
        <f t="shared" ca="1" si="49"/>
        <v>0</v>
      </c>
      <c r="M237">
        <f t="shared" ca="1" si="50"/>
        <v>0</v>
      </c>
      <c r="N237">
        <f ca="1">IF(AND(C237="hoch",A237&lt;40),0.8*[1]Tabelle1!$D$23,IF(AND(C237="hoch",A237&gt;=40),1.3*[1]Tabelle1!$D$23,IF(AND(C237="mittel",A237&lt;40),0.8*[1]Tabelle1!$D$24,IF(AND(C237="mittel",A237&gt;=40),1.3*[1]Tabelle1!$D$24,IF(AND(C237="tief",A237&lt;40),0.8*[1]Tabelle1!$D$25,IF(AND(C237="tief",A237&gt;=40),1.4*[1]Tabelle1!$D$25,0))))))</f>
        <v>0</v>
      </c>
      <c r="O237">
        <f t="shared" ca="1" si="51"/>
        <v>0.85321062787169022</v>
      </c>
      <c r="P237">
        <f t="shared" ca="1" si="52"/>
        <v>0</v>
      </c>
      <c r="Q237">
        <f t="shared" ca="1" si="53"/>
        <v>0</v>
      </c>
      <c r="R237">
        <f t="shared" ca="1" si="54"/>
        <v>357597.34151967673</v>
      </c>
      <c r="S237">
        <f t="shared" ca="1" si="55"/>
        <v>0.17879867075983835</v>
      </c>
    </row>
    <row r="238" spans="1:19" x14ac:dyDescent="0.55000000000000004">
      <c r="A238">
        <f t="shared" ca="1" si="42"/>
        <v>75</v>
      </c>
      <c r="B238" s="2" cm="1">
        <f t="array" aca="1" ref="B238" ca="1">INDIRECT("Tabelle1!A"&amp;RANDBETWEEN(23,26))</f>
        <v>40</v>
      </c>
      <c r="C238" s="2" cm="1">
        <f t="array" aca="1" ref="C238" ca="1">INDIRECT("Tabelle1!B"&amp;RANDBETWEEN(23,28))</f>
        <v>70</v>
      </c>
      <c r="D238" s="2" cm="1">
        <f t="array" aca="1" ref="D238" ca="1">INDIRECT("Tabelle1!C"&amp;RANDBETWEEN(23,26))</f>
        <v>40</v>
      </c>
      <c r="E238">
        <v>-106521.72477421118</v>
      </c>
      <c r="F238">
        <f t="shared" ca="1" si="43"/>
        <v>0.89852157308509606</v>
      </c>
      <c r="G238">
        <f t="shared" si="44"/>
        <v>106521.72477421118</v>
      </c>
      <c r="H238">
        <f t="shared" ca="1" si="45"/>
        <v>95712.067711861877</v>
      </c>
      <c r="I238">
        <f t="shared" ca="1" si="46"/>
        <v>1.0147842691490395E-2</v>
      </c>
      <c r="J238">
        <f t="shared" ca="1" si="47"/>
        <v>1080.9657062349302</v>
      </c>
      <c r="K238">
        <f t="shared" ca="1" si="48"/>
        <v>130000</v>
      </c>
      <c r="L238">
        <f t="shared" ca="1" si="49"/>
        <v>0</v>
      </c>
      <c r="M238">
        <f t="shared" ca="1" si="50"/>
        <v>0</v>
      </c>
      <c r="N238">
        <f ca="1">IF(AND(C238="hoch",A238&lt;40),0.8*[1]Tabelle1!$D$23,IF(AND(C238="hoch",A238&gt;=40),1.3*[1]Tabelle1!$D$23,IF(AND(C238="mittel",A238&lt;40),0.8*[1]Tabelle1!$D$24,IF(AND(C238="mittel",A238&gt;=40),1.3*[1]Tabelle1!$D$24,IF(AND(C238="tief",A238&lt;40),0.8*[1]Tabelle1!$D$25,IF(AND(C238="tief",A238&gt;=40),1.4*[1]Tabelle1!$D$25,0))))))</f>
        <v>0</v>
      </c>
      <c r="O238">
        <f t="shared" ca="1" si="51"/>
        <v>0.6078360678204352</v>
      </c>
      <c r="P238">
        <f t="shared" ca="1" si="52"/>
        <v>0</v>
      </c>
      <c r="Q238">
        <f t="shared" ca="1" si="53"/>
        <v>0</v>
      </c>
      <c r="R238">
        <f t="shared" ca="1" si="54"/>
        <v>1482548.1664708781</v>
      </c>
      <c r="S238">
        <f t="shared" ca="1" si="55"/>
        <v>0.74127408323543909</v>
      </c>
    </row>
    <row r="239" spans="1:19" x14ac:dyDescent="0.55000000000000004">
      <c r="A239">
        <f t="shared" ca="1" si="42"/>
        <v>67</v>
      </c>
      <c r="B239" s="2" cm="1">
        <f t="array" aca="1" ref="B239" ca="1">INDIRECT("Tabelle1!A"&amp;RANDBETWEEN(23,26))</f>
        <v>26</v>
      </c>
      <c r="C239" s="2" cm="1">
        <f t="array" aca="1" ref="C239" ca="1">INDIRECT("Tabelle1!B"&amp;RANDBETWEEN(23,28))</f>
        <v>40</v>
      </c>
      <c r="D239" s="2" cm="1">
        <f t="array" aca="1" ref="D239" ca="1">INDIRECT("Tabelle1!C"&amp;RANDBETWEEN(23,26))</f>
        <v>70</v>
      </c>
      <c r="E239">
        <v>-106270.70423652185</v>
      </c>
      <c r="F239">
        <f t="shared" ca="1" si="43"/>
        <v>0.50412235875652189</v>
      </c>
      <c r="G239">
        <f t="shared" si="44"/>
        <v>106270.70423652185</v>
      </c>
      <c r="H239">
        <f t="shared" ca="1" si="45"/>
        <v>53573.438086432099</v>
      </c>
      <c r="I239">
        <f t="shared" ca="1" si="46"/>
        <v>4.9587764124347816E-2</v>
      </c>
      <c r="J239">
        <f t="shared" ca="1" si="47"/>
        <v>5269.7266150089754</v>
      </c>
      <c r="K239">
        <f t="shared" ca="1" si="48"/>
        <v>100000</v>
      </c>
      <c r="L239">
        <f t="shared" ca="1" si="49"/>
        <v>0</v>
      </c>
      <c r="M239">
        <f t="shared" ca="1" si="50"/>
        <v>0</v>
      </c>
      <c r="N239">
        <f ca="1">IF(AND(C239="hoch",A239&lt;40),0.8*[1]Tabelle1!$D$23,IF(AND(C239="hoch",A239&gt;=40),1.3*[1]Tabelle1!$D$23,IF(AND(C239="mittel",A239&lt;40),0.8*[1]Tabelle1!$D$24,IF(AND(C239="mittel",A239&gt;=40),1.3*[1]Tabelle1!$D$24,IF(AND(C239="tief",A239&lt;40),0.8*[1]Tabelle1!$D$25,IF(AND(C239="tief",A239&gt;=40),1.4*[1]Tabelle1!$D$25,0))))))</f>
        <v>0</v>
      </c>
      <c r="O239">
        <f t="shared" ca="1" si="51"/>
        <v>0.98926243579198847</v>
      </c>
      <c r="P239">
        <f t="shared" ca="1" si="52"/>
        <v>0</v>
      </c>
      <c r="Q239">
        <f t="shared" ca="1" si="53"/>
        <v>0</v>
      </c>
      <c r="R239">
        <f t="shared" ca="1" si="54"/>
        <v>103197.99962482179</v>
      </c>
      <c r="S239">
        <f t="shared" ca="1" si="55"/>
        <v>5.1598999812410895E-2</v>
      </c>
    </row>
    <row r="240" spans="1:19" x14ac:dyDescent="0.55000000000000004">
      <c r="A240">
        <f t="shared" ca="1" si="42"/>
        <v>64</v>
      </c>
      <c r="B240" s="2" cm="1">
        <f t="array" aca="1" ref="B240" ca="1">INDIRECT("Tabelle1!A"&amp;RANDBETWEEN(23,26))</f>
        <v>40</v>
      </c>
      <c r="C240" s="2" cm="1">
        <f t="array" aca="1" ref="C240" ca="1">INDIRECT("Tabelle1!B"&amp;RANDBETWEEN(23,28))</f>
        <v>70</v>
      </c>
      <c r="D240" s="2" cm="1">
        <f t="array" aca="1" ref="D240" ca="1">INDIRECT("Tabelle1!C"&amp;RANDBETWEEN(23,26))</f>
        <v>40</v>
      </c>
      <c r="E240">
        <v>-106167.53343128948</v>
      </c>
      <c r="F240">
        <f t="shared" ca="1" si="43"/>
        <v>2.1002085273266302E-2</v>
      </c>
      <c r="G240">
        <f t="shared" si="44"/>
        <v>106167.53343128948</v>
      </c>
      <c r="H240">
        <f t="shared" ca="1" si="45"/>
        <v>2229.7395903762927</v>
      </c>
      <c r="I240">
        <f t="shared" ca="1" si="46"/>
        <v>9.7899791472673373E-2</v>
      </c>
      <c r="J240">
        <f t="shared" ca="1" si="47"/>
        <v>10393.77938409132</v>
      </c>
      <c r="K240">
        <f t="shared" ca="1" si="48"/>
        <v>100000</v>
      </c>
      <c r="L240">
        <f t="shared" ca="1" si="49"/>
        <v>0</v>
      </c>
      <c r="M240">
        <f t="shared" ca="1" si="50"/>
        <v>0</v>
      </c>
      <c r="N240">
        <f ca="1">IF(AND(C240="hoch",A240&lt;40),0.8*[1]Tabelle1!$D$23,IF(AND(C240="hoch",A240&gt;=40),1.3*[1]Tabelle1!$D$23,IF(AND(C240="mittel",A240&lt;40),0.8*[1]Tabelle1!$D$24,IF(AND(C240="mittel",A240&gt;=40),1.3*[1]Tabelle1!$D$24,IF(AND(C240="tief",A240&lt;40),0.8*[1]Tabelle1!$D$25,IF(AND(C240="tief",A240&gt;=40),1.4*[1]Tabelle1!$D$25,0))))))</f>
        <v>0</v>
      </c>
      <c r="O240">
        <f t="shared" ca="1" si="51"/>
        <v>0.72767793565825667</v>
      </c>
      <c r="P240">
        <f t="shared" ca="1" si="52"/>
        <v>0</v>
      </c>
      <c r="Q240">
        <f t="shared" ca="1" si="53"/>
        <v>0</v>
      </c>
      <c r="R240">
        <f t="shared" ca="1" si="54"/>
        <v>1084544.9031763049</v>
      </c>
      <c r="S240">
        <f t="shared" ca="1" si="55"/>
        <v>0.5422724515881524</v>
      </c>
    </row>
    <row r="241" spans="1:19" x14ac:dyDescent="0.55000000000000004">
      <c r="A241">
        <f t="shared" ca="1" si="42"/>
        <v>29</v>
      </c>
      <c r="B241" s="2" cm="1">
        <f t="array" aca="1" ref="B241" ca="1">INDIRECT("Tabelle1!A"&amp;RANDBETWEEN(23,26))</f>
        <v>41</v>
      </c>
      <c r="C241" s="2" cm="1">
        <f t="array" aca="1" ref="C241" ca="1">INDIRECT("Tabelle1!B"&amp;RANDBETWEEN(23,28))</f>
        <v>26</v>
      </c>
      <c r="D241" s="2" cm="1">
        <f t="array" aca="1" ref="D241" ca="1">INDIRECT("Tabelle1!C"&amp;RANDBETWEEN(23,26))</f>
        <v>40</v>
      </c>
      <c r="E241">
        <v>-106079.02822812321</v>
      </c>
      <c r="F241">
        <f t="shared" ca="1" si="43"/>
        <v>6.0234397706656395E-2</v>
      </c>
      <c r="G241">
        <f t="shared" si="44"/>
        <v>106079.02822812321</v>
      </c>
      <c r="H241">
        <f t="shared" ca="1" si="45"/>
        <v>6389.6063746284035</v>
      </c>
      <c r="I241">
        <f t="shared" ca="1" si="46"/>
        <v>9.3976560229334372E-2</v>
      </c>
      <c r="J241">
        <f t="shared" ca="1" si="47"/>
        <v>9968.9421853494823</v>
      </c>
      <c r="K241">
        <f t="shared" ca="1" si="48"/>
        <v>0</v>
      </c>
      <c r="L241">
        <f t="shared" ca="1" si="49"/>
        <v>0</v>
      </c>
      <c r="M241">
        <f t="shared" ca="1" si="50"/>
        <v>0</v>
      </c>
      <c r="N241">
        <f ca="1">IF(AND(C241="hoch",A241&lt;40),0.8*[1]Tabelle1!$D$23,IF(AND(C241="hoch",A241&gt;=40),1.3*[1]Tabelle1!$D$23,IF(AND(C241="mittel",A241&lt;40),0.8*[1]Tabelle1!$D$24,IF(AND(C241="mittel",A241&gt;=40),1.3*[1]Tabelle1!$D$24,IF(AND(C241="tief",A241&lt;40),0.8*[1]Tabelle1!$D$25,IF(AND(C241="tief",A241&gt;=40),1.4*[1]Tabelle1!$D$25,0))))))</f>
        <v>0</v>
      </c>
      <c r="O241">
        <f t="shared" ca="1" si="51"/>
        <v>0.87850871014782939</v>
      </c>
      <c r="P241">
        <f t="shared" ca="1" si="52"/>
        <v>0</v>
      </c>
      <c r="Q241">
        <f t="shared" ca="1" si="53"/>
        <v>0</v>
      </c>
      <c r="R241">
        <f t="shared" ca="1" si="54"/>
        <v>633833.92378777906</v>
      </c>
      <c r="S241">
        <f t="shared" ca="1" si="55"/>
        <v>0.31691696189388951</v>
      </c>
    </row>
    <row r="242" spans="1:19" x14ac:dyDescent="0.55000000000000004">
      <c r="A242">
        <f t="shared" ca="1" si="42"/>
        <v>53</v>
      </c>
      <c r="B242" s="2" cm="1">
        <f t="array" aca="1" ref="B242" ca="1">INDIRECT("Tabelle1!A"&amp;RANDBETWEEN(23,26))</f>
        <v>40</v>
      </c>
      <c r="C242" s="2" cm="1">
        <f t="array" aca="1" ref="C242" ca="1">INDIRECT("Tabelle1!B"&amp;RANDBETWEEN(23,28))</f>
        <v>26</v>
      </c>
      <c r="D242" s="2" cm="1">
        <f t="array" aca="1" ref="D242" ca="1">INDIRECT("Tabelle1!C"&amp;RANDBETWEEN(23,26))</f>
        <v>40</v>
      </c>
      <c r="E242">
        <v>-105858.19154584897</v>
      </c>
      <c r="F242">
        <f t="shared" ca="1" si="43"/>
        <v>0.18242365230371282</v>
      </c>
      <c r="G242">
        <f t="shared" si="44"/>
        <v>105858.19154584897</v>
      </c>
      <c r="H242">
        <f t="shared" ca="1" si="45"/>
        <v>19311.037928059784</v>
      </c>
      <c r="I242">
        <f t="shared" ca="1" si="46"/>
        <v>8.1757634769628718E-2</v>
      </c>
      <c r="J242">
        <f t="shared" ca="1" si="47"/>
        <v>8654.715361778919</v>
      </c>
      <c r="K242">
        <f t="shared" ca="1" si="48"/>
        <v>80000</v>
      </c>
      <c r="L242">
        <f t="shared" ca="1" si="49"/>
        <v>0</v>
      </c>
      <c r="M242">
        <f t="shared" ca="1" si="50"/>
        <v>0</v>
      </c>
      <c r="N242">
        <f ca="1">IF(AND(C242="hoch",A242&lt;40),0.8*[1]Tabelle1!$D$23,IF(AND(C242="hoch",A242&gt;=40),1.3*[1]Tabelle1!$D$23,IF(AND(C242="mittel",A242&lt;40),0.8*[1]Tabelle1!$D$24,IF(AND(C242="mittel",A242&gt;=40),1.3*[1]Tabelle1!$D$24,IF(AND(C242="tief",A242&lt;40),0.8*[1]Tabelle1!$D$25,IF(AND(C242="tief",A242&gt;=40),1.4*[1]Tabelle1!$D$25,0))))))</f>
        <v>0</v>
      </c>
      <c r="O242">
        <f t="shared" ca="1" si="51"/>
        <v>0.5970186473008724</v>
      </c>
      <c r="P242">
        <f t="shared" ca="1" si="52"/>
        <v>0</v>
      </c>
      <c r="Q242">
        <f t="shared" ca="1" si="53"/>
        <v>0</v>
      </c>
      <c r="R242">
        <f t="shared" ca="1" si="54"/>
        <v>1827576.5954656471</v>
      </c>
      <c r="S242">
        <f t="shared" ca="1" si="55"/>
        <v>0.91378829773282355</v>
      </c>
    </row>
    <row r="243" spans="1:19" x14ac:dyDescent="0.55000000000000004">
      <c r="A243">
        <f t="shared" ca="1" si="42"/>
        <v>83</v>
      </c>
      <c r="B243" s="2" cm="1">
        <f t="array" aca="1" ref="B243" ca="1">INDIRECT("Tabelle1!A"&amp;RANDBETWEEN(23,26))</f>
        <v>41</v>
      </c>
      <c r="C243" s="2" cm="1">
        <f t="array" aca="1" ref="C243" ca="1">INDIRECT("Tabelle1!B"&amp;RANDBETWEEN(23,28))</f>
        <v>70</v>
      </c>
      <c r="D243" s="2" cm="1">
        <f t="array" aca="1" ref="D243" ca="1">INDIRECT("Tabelle1!C"&amp;RANDBETWEEN(23,26))</f>
        <v>70</v>
      </c>
      <c r="E243">
        <v>-105270.20322115277</v>
      </c>
      <c r="F243">
        <f t="shared" ca="1" si="43"/>
        <v>0.55019208243155338</v>
      </c>
      <c r="G243">
        <f t="shared" si="44"/>
        <v>105270.20322115277</v>
      </c>
      <c r="H243">
        <f t="shared" ca="1" si="45"/>
        <v>57918.832328238859</v>
      </c>
      <c r="I243">
        <f t="shared" ca="1" si="46"/>
        <v>4.4980791756844662E-2</v>
      </c>
      <c r="J243">
        <f t="shared" ca="1" si="47"/>
        <v>4735.137089291391</v>
      </c>
      <c r="K243">
        <f t="shared" ca="1" si="48"/>
        <v>130000</v>
      </c>
      <c r="L243">
        <f t="shared" ca="1" si="49"/>
        <v>0</v>
      </c>
      <c r="M243">
        <f t="shared" ca="1" si="50"/>
        <v>0</v>
      </c>
      <c r="N243">
        <f ca="1">IF(AND(C243="hoch",A243&lt;40),0.8*[1]Tabelle1!$D$23,IF(AND(C243="hoch",A243&gt;=40),1.3*[1]Tabelle1!$D$23,IF(AND(C243="mittel",A243&lt;40),0.8*[1]Tabelle1!$D$24,IF(AND(C243="mittel",A243&gt;=40),1.3*[1]Tabelle1!$D$24,IF(AND(C243="tief",A243&lt;40),0.8*[1]Tabelle1!$D$25,IF(AND(C243="tief",A243&gt;=40),1.4*[1]Tabelle1!$D$25,0))))))</f>
        <v>0</v>
      </c>
      <c r="O243">
        <f t="shared" ca="1" si="51"/>
        <v>0.65126755096905453</v>
      </c>
      <c r="P243">
        <f t="shared" ca="1" si="52"/>
        <v>0</v>
      </c>
      <c r="Q243">
        <f t="shared" ca="1" si="53"/>
        <v>0</v>
      </c>
      <c r="R243">
        <f t="shared" ca="1" si="54"/>
        <v>1181546.1322634316</v>
      </c>
      <c r="S243">
        <f t="shared" ca="1" si="55"/>
        <v>0.59077306613171576</v>
      </c>
    </row>
    <row r="244" spans="1:19" x14ac:dyDescent="0.55000000000000004">
      <c r="A244">
        <f t="shared" ca="1" si="42"/>
        <v>79</v>
      </c>
      <c r="B244" s="2" cm="1">
        <f t="array" aca="1" ref="B244" ca="1">INDIRECT("Tabelle1!A"&amp;RANDBETWEEN(23,26))</f>
        <v>26</v>
      </c>
      <c r="C244" s="2" cm="1">
        <f t="array" aca="1" ref="C244" ca="1">INDIRECT("Tabelle1!B"&amp;RANDBETWEEN(23,28))</f>
        <v>40</v>
      </c>
      <c r="D244" s="2" cm="1">
        <f t="array" aca="1" ref="D244" ca="1">INDIRECT("Tabelle1!C"&amp;RANDBETWEEN(23,26))</f>
        <v>70</v>
      </c>
      <c r="E244">
        <v>-104698.4152708319</v>
      </c>
      <c r="F244">
        <f t="shared" ca="1" si="43"/>
        <v>0.59090914461955901</v>
      </c>
      <c r="G244">
        <f t="shared" si="44"/>
        <v>104698.4152708319</v>
      </c>
      <c r="H244">
        <f t="shared" ca="1" si="45"/>
        <v>61867.251010710657</v>
      </c>
      <c r="I244">
        <f t="shared" ca="1" si="46"/>
        <v>4.09090855380441E-2</v>
      </c>
      <c r="J244">
        <f t="shared" ca="1" si="47"/>
        <v>4283.116426012125</v>
      </c>
      <c r="K244">
        <f t="shared" ca="1" si="48"/>
        <v>130000</v>
      </c>
      <c r="L244">
        <f t="shared" ca="1" si="49"/>
        <v>0</v>
      </c>
      <c r="M244">
        <f t="shared" ca="1" si="50"/>
        <v>0</v>
      </c>
      <c r="N244">
        <f ca="1">IF(AND(C244="hoch",A244&lt;40),0.8*[1]Tabelle1!$D$23,IF(AND(C244="hoch",A244&gt;=40),1.3*[1]Tabelle1!$D$23,IF(AND(C244="mittel",A244&lt;40),0.8*[1]Tabelle1!$D$24,IF(AND(C244="mittel",A244&gt;=40),1.3*[1]Tabelle1!$D$24,IF(AND(C244="tief",A244&lt;40),0.8*[1]Tabelle1!$D$25,IF(AND(C244="tief",A244&gt;=40),1.4*[1]Tabelle1!$D$25,0))))))</f>
        <v>0</v>
      </c>
      <c r="O244">
        <f t="shared" ca="1" si="51"/>
        <v>1.3633630844987255E-2</v>
      </c>
      <c r="P244">
        <f t="shared" ca="1" si="52"/>
        <v>0</v>
      </c>
      <c r="Q244">
        <f t="shared" ca="1" si="53"/>
        <v>0</v>
      </c>
      <c r="R244">
        <f t="shared" ca="1" si="54"/>
        <v>1343269.5335626754</v>
      </c>
      <c r="S244">
        <f t="shared" ca="1" si="55"/>
        <v>0.67163476678133771</v>
      </c>
    </row>
    <row r="245" spans="1:19" x14ac:dyDescent="0.55000000000000004">
      <c r="A245">
        <f t="shared" ca="1" si="42"/>
        <v>77</v>
      </c>
      <c r="B245" s="2" cm="1">
        <f t="array" aca="1" ref="B245" ca="1">INDIRECT("Tabelle1!A"&amp;RANDBETWEEN(23,26))</f>
        <v>26</v>
      </c>
      <c r="C245" s="2" cm="1">
        <f t="array" aca="1" ref="C245" ca="1">INDIRECT("Tabelle1!B"&amp;RANDBETWEEN(23,28))</f>
        <v>40</v>
      </c>
      <c r="D245" s="2" cm="1">
        <f t="array" aca="1" ref="D245" ca="1">INDIRECT("Tabelle1!C"&amp;RANDBETWEEN(23,26))</f>
        <v>40</v>
      </c>
      <c r="E245">
        <v>-104640.09392308071</v>
      </c>
      <c r="F245">
        <f t="shared" ca="1" si="43"/>
        <v>0.28825675187362931</v>
      </c>
      <c r="G245">
        <f t="shared" si="44"/>
        <v>104640.09392308071</v>
      </c>
      <c r="H245">
        <f t="shared" ca="1" si="45"/>
        <v>30163.213590018742</v>
      </c>
      <c r="I245">
        <f t="shared" ca="1" si="46"/>
        <v>7.1174324812637066E-2</v>
      </c>
      <c r="J245">
        <f t="shared" ca="1" si="47"/>
        <v>7447.6880333061963</v>
      </c>
      <c r="K245">
        <f t="shared" ca="1" si="48"/>
        <v>130000</v>
      </c>
      <c r="L245">
        <f t="shared" ca="1" si="49"/>
        <v>0</v>
      </c>
      <c r="M245">
        <f t="shared" ca="1" si="50"/>
        <v>0</v>
      </c>
      <c r="N245">
        <f ca="1">IF(AND(C245="hoch",A245&lt;40),0.8*[1]Tabelle1!$D$23,IF(AND(C245="hoch",A245&gt;=40),1.3*[1]Tabelle1!$D$23,IF(AND(C245="mittel",A245&lt;40),0.8*[1]Tabelle1!$D$24,IF(AND(C245="mittel",A245&gt;=40),1.3*[1]Tabelle1!$D$24,IF(AND(C245="tief",A245&lt;40),0.8*[1]Tabelle1!$D$25,IF(AND(C245="tief",A245&gt;=40),1.4*[1]Tabelle1!$D$25,0))))))</f>
        <v>0</v>
      </c>
      <c r="O245">
        <f t="shared" ca="1" si="51"/>
        <v>0.94019642754483324</v>
      </c>
      <c r="P245">
        <f t="shared" ca="1" si="52"/>
        <v>0</v>
      </c>
      <c r="Q245">
        <f t="shared" ca="1" si="53"/>
        <v>0</v>
      </c>
      <c r="R245">
        <f t="shared" ca="1" si="54"/>
        <v>432672.60077748058</v>
      </c>
      <c r="S245">
        <f t="shared" ca="1" si="55"/>
        <v>0.2163363003887403</v>
      </c>
    </row>
    <row r="246" spans="1:19" x14ac:dyDescent="0.55000000000000004">
      <c r="A246">
        <f t="shared" ca="1" si="42"/>
        <v>30</v>
      </c>
      <c r="B246" s="2" cm="1">
        <f t="array" aca="1" ref="B246" ca="1">INDIRECT("Tabelle1!A"&amp;RANDBETWEEN(23,26))</f>
        <v>41</v>
      </c>
      <c r="C246" s="2" cm="1">
        <f t="array" aca="1" ref="C246" ca="1">INDIRECT("Tabelle1!B"&amp;RANDBETWEEN(23,28))</f>
        <v>26</v>
      </c>
      <c r="D246" s="2" cm="1">
        <f t="array" aca="1" ref="D246" ca="1">INDIRECT("Tabelle1!C"&amp;RANDBETWEEN(23,26))</f>
        <v>70</v>
      </c>
      <c r="E246">
        <v>-104479.1133608669</v>
      </c>
      <c r="F246">
        <f t="shared" ca="1" si="43"/>
        <v>0.34101002609825304</v>
      </c>
      <c r="G246">
        <f t="shared" si="44"/>
        <v>104479.1133608669</v>
      </c>
      <c r="H246">
        <f t="shared" ca="1" si="45"/>
        <v>35628.425173911564</v>
      </c>
      <c r="I246">
        <f t="shared" ca="1" si="46"/>
        <v>6.5898997390174699E-2</v>
      </c>
      <c r="J246">
        <f t="shared" ca="1" si="47"/>
        <v>6885.0688186955349</v>
      </c>
      <c r="K246">
        <f t="shared" ca="1" si="48"/>
        <v>20000</v>
      </c>
      <c r="L246">
        <f t="shared" ca="1" si="49"/>
        <v>0</v>
      </c>
      <c r="M246">
        <f t="shared" ca="1" si="50"/>
        <v>0</v>
      </c>
      <c r="N246">
        <f ca="1">IF(AND(C246="hoch",A246&lt;40),0.8*[1]Tabelle1!$D$23,IF(AND(C246="hoch",A246&gt;=40),1.3*[1]Tabelle1!$D$23,IF(AND(C246="mittel",A246&lt;40),0.8*[1]Tabelle1!$D$24,IF(AND(C246="mittel",A246&gt;=40),1.3*[1]Tabelle1!$D$24,IF(AND(C246="tief",A246&lt;40),0.8*[1]Tabelle1!$D$25,IF(AND(C246="tief",A246&gt;=40),1.4*[1]Tabelle1!$D$25,0))))))</f>
        <v>0</v>
      </c>
      <c r="O246">
        <f t="shared" ca="1" si="51"/>
        <v>0.91201945666873097</v>
      </c>
      <c r="P246">
        <f t="shared" ca="1" si="52"/>
        <v>0</v>
      </c>
      <c r="Q246">
        <f t="shared" ca="1" si="53"/>
        <v>0</v>
      </c>
      <c r="R246">
        <f t="shared" ca="1" si="54"/>
        <v>1952240.6441117807</v>
      </c>
      <c r="S246">
        <f t="shared" ca="1" si="55"/>
        <v>0.97612032205589039</v>
      </c>
    </row>
    <row r="247" spans="1:19" x14ac:dyDescent="0.55000000000000004">
      <c r="A247">
        <f t="shared" ca="1" si="42"/>
        <v>55</v>
      </c>
      <c r="B247" s="2" cm="1">
        <f t="array" aca="1" ref="B247" ca="1">INDIRECT("Tabelle1!A"&amp;RANDBETWEEN(23,26))</f>
        <v>40</v>
      </c>
      <c r="C247" s="2" cm="1">
        <f t="array" aca="1" ref="C247" ca="1">INDIRECT("Tabelle1!B"&amp;RANDBETWEEN(23,28))</f>
        <v>40</v>
      </c>
      <c r="D247" s="2" cm="1">
        <f t="array" aca="1" ref="D247" ca="1">INDIRECT("Tabelle1!C"&amp;RANDBETWEEN(23,26))</f>
        <v>70</v>
      </c>
      <c r="E247">
        <v>-103021.42072760034</v>
      </c>
      <c r="F247">
        <f t="shared" ca="1" si="43"/>
        <v>0.19520800890138801</v>
      </c>
      <c r="G247">
        <f t="shared" si="44"/>
        <v>103021.42072760034</v>
      </c>
      <c r="H247">
        <f t="shared" ca="1" si="45"/>
        <v>20110.606414427046</v>
      </c>
      <c r="I247">
        <f t="shared" ca="1" si="46"/>
        <v>8.0479199109861205E-2</v>
      </c>
      <c r="J247">
        <f t="shared" ca="1" si="47"/>
        <v>8291.0814313173305</v>
      </c>
      <c r="K247">
        <f t="shared" ca="1" si="48"/>
        <v>80000</v>
      </c>
      <c r="L247">
        <f t="shared" ca="1" si="49"/>
        <v>0</v>
      </c>
      <c r="M247">
        <f t="shared" ca="1" si="50"/>
        <v>0</v>
      </c>
      <c r="N247">
        <f ca="1">IF(AND(C247="hoch",A247&lt;40),0.8*[1]Tabelle1!$D$23,IF(AND(C247="hoch",A247&gt;=40),1.3*[1]Tabelle1!$D$23,IF(AND(C247="mittel",A247&lt;40),0.8*[1]Tabelle1!$D$24,IF(AND(C247="mittel",A247&gt;=40),1.3*[1]Tabelle1!$D$24,IF(AND(C247="tief",A247&lt;40),0.8*[1]Tabelle1!$D$25,IF(AND(C247="tief",A247&gt;=40),1.4*[1]Tabelle1!$D$25,0))))))</f>
        <v>0</v>
      </c>
      <c r="O247">
        <f t="shared" ca="1" si="51"/>
        <v>0.33894285222984621</v>
      </c>
      <c r="P247">
        <f t="shared" ca="1" si="52"/>
        <v>0</v>
      </c>
      <c r="Q247">
        <f t="shared" ca="1" si="53"/>
        <v>0</v>
      </c>
      <c r="R247">
        <f t="shared" ca="1" si="54"/>
        <v>827015.68604050355</v>
      </c>
      <c r="S247">
        <f t="shared" ca="1" si="55"/>
        <v>0.41350784302025179</v>
      </c>
    </row>
    <row r="248" spans="1:19" x14ac:dyDescent="0.55000000000000004">
      <c r="A248">
        <f t="shared" ca="1" si="42"/>
        <v>83</v>
      </c>
      <c r="B248" s="2" cm="1">
        <f t="array" aca="1" ref="B248" ca="1">INDIRECT("Tabelle1!A"&amp;RANDBETWEEN(23,26))</f>
        <v>70</v>
      </c>
      <c r="C248" s="2" cm="1">
        <f t="array" aca="1" ref="C248" ca="1">INDIRECT("Tabelle1!B"&amp;RANDBETWEEN(23,28))</f>
        <v>70</v>
      </c>
      <c r="D248" s="2" cm="1">
        <f t="array" aca="1" ref="D248" ca="1">INDIRECT("Tabelle1!C"&amp;RANDBETWEEN(23,26))</f>
        <v>70</v>
      </c>
      <c r="E248">
        <v>-100393.20841315202</v>
      </c>
      <c r="F248">
        <f t="shared" ca="1" si="43"/>
        <v>0.6771814447199811</v>
      </c>
      <c r="G248">
        <f t="shared" si="44"/>
        <v>100393.20841315202</v>
      </c>
      <c r="H248">
        <f t="shared" ca="1" si="45"/>
        <v>67984.417913292447</v>
      </c>
      <c r="I248">
        <f t="shared" ca="1" si="46"/>
        <v>3.228185552800189E-2</v>
      </c>
      <c r="J248">
        <f t="shared" ca="1" si="47"/>
        <v>3240.8790499859574</v>
      </c>
      <c r="K248">
        <f t="shared" ca="1" si="48"/>
        <v>130000</v>
      </c>
      <c r="L248">
        <f t="shared" ca="1" si="49"/>
        <v>0</v>
      </c>
      <c r="M248">
        <f t="shared" ca="1" si="50"/>
        <v>0</v>
      </c>
      <c r="N248">
        <f ca="1">IF(AND(C248="hoch",A248&lt;40),0.8*[1]Tabelle1!$D$23,IF(AND(C248="hoch",A248&gt;=40),1.3*[1]Tabelle1!$D$23,IF(AND(C248="mittel",A248&lt;40),0.8*[1]Tabelle1!$D$24,IF(AND(C248="mittel",A248&gt;=40),1.3*[1]Tabelle1!$D$24,IF(AND(C248="tief",A248&lt;40),0.8*[1]Tabelle1!$D$25,IF(AND(C248="tief",A248&gt;=40),1.4*[1]Tabelle1!$D$25,0))))))</f>
        <v>0</v>
      </c>
      <c r="O248">
        <f t="shared" ca="1" si="51"/>
        <v>0.30097280511734104</v>
      </c>
      <c r="P248">
        <f t="shared" ca="1" si="52"/>
        <v>0</v>
      </c>
      <c r="Q248">
        <f t="shared" ca="1" si="53"/>
        <v>0</v>
      </c>
      <c r="R248">
        <f t="shared" ca="1" si="54"/>
        <v>1547378.031666111</v>
      </c>
      <c r="S248">
        <f t="shared" ca="1" si="55"/>
        <v>0.77368901583305549</v>
      </c>
    </row>
    <row r="249" spans="1:19" x14ac:dyDescent="0.55000000000000004">
      <c r="A249">
        <f t="shared" ca="1" si="42"/>
        <v>29</v>
      </c>
      <c r="B249" s="2" cm="1">
        <f t="array" aca="1" ref="B249" ca="1">INDIRECT("Tabelle1!A"&amp;RANDBETWEEN(23,26))</f>
        <v>26</v>
      </c>
      <c r="C249" s="2" cm="1">
        <f t="array" aca="1" ref="C249" ca="1">INDIRECT("Tabelle1!B"&amp;RANDBETWEEN(23,28))</f>
        <v>40</v>
      </c>
      <c r="D249" s="2" cm="1">
        <f t="array" aca="1" ref="D249" ca="1">INDIRECT("Tabelle1!C"&amp;RANDBETWEEN(23,26))</f>
        <v>40</v>
      </c>
      <c r="E249">
        <v>-100092.05198002746</v>
      </c>
      <c r="F249">
        <f t="shared" ca="1" si="43"/>
        <v>0.47859320939523531</v>
      </c>
      <c r="G249">
        <f t="shared" si="44"/>
        <v>100092.05198002746</v>
      </c>
      <c r="H249">
        <f t="shared" ca="1" si="45"/>
        <v>47903.376392076061</v>
      </c>
      <c r="I249">
        <f t="shared" ca="1" si="46"/>
        <v>5.2140679060476473E-2</v>
      </c>
      <c r="J249">
        <f t="shared" ca="1" si="47"/>
        <v>5218.8675587951411</v>
      </c>
      <c r="K249">
        <f t="shared" ca="1" si="48"/>
        <v>0</v>
      </c>
      <c r="L249">
        <f t="shared" ca="1" si="49"/>
        <v>0</v>
      </c>
      <c r="M249">
        <f t="shared" ca="1" si="50"/>
        <v>0</v>
      </c>
      <c r="N249">
        <f ca="1">IF(AND(C249="hoch",A249&lt;40),0.8*[1]Tabelle1!$D$23,IF(AND(C249="hoch",A249&gt;=40),1.3*[1]Tabelle1!$D$23,IF(AND(C249="mittel",A249&lt;40),0.8*[1]Tabelle1!$D$24,IF(AND(C249="mittel",A249&gt;=40),1.3*[1]Tabelle1!$D$24,IF(AND(C249="tief",A249&lt;40),0.8*[1]Tabelle1!$D$25,IF(AND(C249="tief",A249&gt;=40),1.4*[1]Tabelle1!$D$25,0))))))</f>
        <v>0</v>
      </c>
      <c r="O249">
        <f t="shared" ca="1" si="51"/>
        <v>7.3740222351311613E-2</v>
      </c>
      <c r="P249">
        <f t="shared" ca="1" si="52"/>
        <v>0</v>
      </c>
      <c r="Q249">
        <f t="shared" ca="1" si="53"/>
        <v>0</v>
      </c>
      <c r="R249">
        <f t="shared" ca="1" si="54"/>
        <v>140252.31113882718</v>
      </c>
      <c r="S249">
        <f t="shared" ca="1" si="55"/>
        <v>7.0126155569413595E-2</v>
      </c>
    </row>
    <row r="250" spans="1:19" x14ac:dyDescent="0.55000000000000004">
      <c r="A250">
        <f t="shared" ca="1" si="42"/>
        <v>59</v>
      </c>
      <c r="B250" s="2" cm="1">
        <f t="array" aca="1" ref="B250" ca="1">INDIRECT("Tabelle1!A"&amp;RANDBETWEEN(23,26))</f>
        <v>41</v>
      </c>
      <c r="C250" s="2" cm="1">
        <f t="array" aca="1" ref="C250" ca="1">INDIRECT("Tabelle1!B"&amp;RANDBETWEEN(23,28))</f>
        <v>70</v>
      </c>
      <c r="D250" s="2" cm="1">
        <f t="array" aca="1" ref="D250" ca="1">INDIRECT("Tabelle1!C"&amp;RANDBETWEEN(23,26))</f>
        <v>70</v>
      </c>
      <c r="E250">
        <v>-99176.304502179846</v>
      </c>
      <c r="F250">
        <f t="shared" ca="1" si="43"/>
        <v>5.9340667089574972E-2</v>
      </c>
      <c r="G250">
        <f t="shared" si="44"/>
        <v>99176.304502179846</v>
      </c>
      <c r="H250">
        <f t="shared" ca="1" si="45"/>
        <v>5885.1880686381701</v>
      </c>
      <c r="I250">
        <f t="shared" ca="1" si="46"/>
        <v>9.4065933291042514E-2</v>
      </c>
      <c r="J250">
        <f t="shared" ca="1" si="47"/>
        <v>9329.1116433541683</v>
      </c>
      <c r="K250">
        <f t="shared" ca="1" si="48"/>
        <v>80000</v>
      </c>
      <c r="L250">
        <f t="shared" ca="1" si="49"/>
        <v>0</v>
      </c>
      <c r="M250">
        <f t="shared" ca="1" si="50"/>
        <v>0</v>
      </c>
      <c r="N250">
        <f ca="1">IF(AND(C250="hoch",A250&lt;40),0.8*[1]Tabelle1!$D$23,IF(AND(C250="hoch",A250&gt;=40),1.3*[1]Tabelle1!$D$23,IF(AND(C250="mittel",A250&lt;40),0.8*[1]Tabelle1!$D$24,IF(AND(C250="mittel",A250&gt;=40),1.3*[1]Tabelle1!$D$24,IF(AND(C250="tief",A250&lt;40),0.8*[1]Tabelle1!$D$25,IF(AND(C250="tief",A250&gt;=40),1.4*[1]Tabelle1!$D$25,0))))))</f>
        <v>0</v>
      </c>
      <c r="O250">
        <f t="shared" ca="1" si="51"/>
        <v>0.49836177535780357</v>
      </c>
      <c r="P250">
        <f t="shared" ca="1" si="52"/>
        <v>0</v>
      </c>
      <c r="Q250">
        <f t="shared" ca="1" si="53"/>
        <v>0</v>
      </c>
      <c r="R250">
        <f t="shared" ca="1" si="54"/>
        <v>1390894.6503978299</v>
      </c>
      <c r="S250">
        <f t="shared" ca="1" si="55"/>
        <v>0.69544732519891495</v>
      </c>
    </row>
    <row r="251" spans="1:19" x14ac:dyDescent="0.55000000000000004">
      <c r="A251">
        <f t="shared" ca="1" si="42"/>
        <v>51</v>
      </c>
      <c r="B251" s="2" cm="1">
        <f t="array" aca="1" ref="B251" ca="1">INDIRECT("Tabelle1!A"&amp;RANDBETWEEN(23,26))</f>
        <v>26</v>
      </c>
      <c r="C251" s="2" cm="1">
        <f t="array" aca="1" ref="C251" ca="1">INDIRECT("Tabelle1!B"&amp;RANDBETWEEN(23,28))</f>
        <v>26</v>
      </c>
      <c r="D251" s="2" cm="1">
        <f t="array" aca="1" ref="D251" ca="1">INDIRECT("Tabelle1!C"&amp;RANDBETWEEN(23,26))</f>
        <v>70</v>
      </c>
      <c r="E251">
        <v>-98948.135018872563</v>
      </c>
      <c r="F251">
        <f t="shared" ca="1" si="43"/>
        <v>0.86887634170575723</v>
      </c>
      <c r="G251">
        <f t="shared" si="44"/>
        <v>98948.135018872563</v>
      </c>
      <c r="H251">
        <f t="shared" ca="1" si="45"/>
        <v>85973.693573805314</v>
      </c>
      <c r="I251">
        <f t="shared" ca="1" si="46"/>
        <v>1.3112365829424278E-2</v>
      </c>
      <c r="J251">
        <f t="shared" ca="1" si="47"/>
        <v>1297.4441445067243</v>
      </c>
      <c r="K251">
        <f t="shared" ca="1" si="48"/>
        <v>80000</v>
      </c>
      <c r="L251">
        <f t="shared" ca="1" si="49"/>
        <v>0</v>
      </c>
      <c r="M251">
        <f t="shared" ca="1" si="50"/>
        <v>0</v>
      </c>
      <c r="N251">
        <f ca="1">IF(AND(C251="hoch",A251&lt;40),0.8*[1]Tabelle1!$D$23,IF(AND(C251="hoch",A251&gt;=40),1.3*[1]Tabelle1!$D$23,IF(AND(C251="mittel",A251&lt;40),0.8*[1]Tabelle1!$D$24,IF(AND(C251="mittel",A251&gt;=40),1.3*[1]Tabelle1!$D$24,IF(AND(C251="tief",A251&lt;40),0.8*[1]Tabelle1!$D$25,IF(AND(C251="tief",A251&gt;=40),1.4*[1]Tabelle1!$D$25,0))))))</f>
        <v>0</v>
      </c>
      <c r="O251">
        <f t="shared" ca="1" si="51"/>
        <v>0.22527065028268833</v>
      </c>
      <c r="P251">
        <f t="shared" ca="1" si="52"/>
        <v>0</v>
      </c>
      <c r="Q251">
        <f t="shared" ca="1" si="53"/>
        <v>0</v>
      </c>
      <c r="R251">
        <f t="shared" ca="1" si="54"/>
        <v>619141.04336387978</v>
      </c>
      <c r="S251">
        <f t="shared" ca="1" si="55"/>
        <v>0.30957052168193988</v>
      </c>
    </row>
    <row r="252" spans="1:19" x14ac:dyDescent="0.55000000000000004">
      <c r="A252">
        <f t="shared" ca="1" si="42"/>
        <v>74</v>
      </c>
      <c r="B252" s="2" cm="1">
        <f t="array" aca="1" ref="B252" ca="1">INDIRECT("Tabelle1!A"&amp;RANDBETWEEN(23,26))</f>
        <v>41</v>
      </c>
      <c r="C252" s="2" cm="1">
        <f t="array" aca="1" ref="C252" ca="1">INDIRECT("Tabelle1!B"&amp;RANDBETWEEN(23,28))</f>
        <v>70</v>
      </c>
      <c r="D252" s="2" cm="1">
        <f t="array" aca="1" ref="D252" ca="1">INDIRECT("Tabelle1!C"&amp;RANDBETWEEN(23,26))</f>
        <v>70</v>
      </c>
      <c r="E252">
        <v>-98292.95777308289</v>
      </c>
      <c r="F252">
        <f t="shared" ca="1" si="43"/>
        <v>0.54746473795726736</v>
      </c>
      <c r="G252">
        <f t="shared" si="44"/>
        <v>98292.95777308289</v>
      </c>
      <c r="H252">
        <f t="shared" ca="1" si="45"/>
        <v>53811.928370285568</v>
      </c>
      <c r="I252">
        <f t="shared" ca="1" si="46"/>
        <v>4.5253526204273267E-2</v>
      </c>
      <c r="J252">
        <f t="shared" ca="1" si="47"/>
        <v>4448.1029402797321</v>
      </c>
      <c r="K252">
        <f t="shared" ca="1" si="48"/>
        <v>130000</v>
      </c>
      <c r="L252">
        <f t="shared" ca="1" si="49"/>
        <v>0</v>
      </c>
      <c r="M252">
        <f t="shared" ca="1" si="50"/>
        <v>0</v>
      </c>
      <c r="N252">
        <f ca="1">IF(AND(C252="hoch",A252&lt;40),0.8*[1]Tabelle1!$D$23,IF(AND(C252="hoch",A252&gt;=40),1.3*[1]Tabelle1!$D$23,IF(AND(C252="mittel",A252&lt;40),0.8*[1]Tabelle1!$D$24,IF(AND(C252="mittel",A252&gt;=40),1.3*[1]Tabelle1!$D$24,IF(AND(C252="tief",A252&lt;40),0.8*[1]Tabelle1!$D$25,IF(AND(C252="tief",A252&gt;=40),1.4*[1]Tabelle1!$D$25,0))))))</f>
        <v>0</v>
      </c>
      <c r="O252">
        <f t="shared" ca="1" si="51"/>
        <v>0.62662360258005134</v>
      </c>
      <c r="P252">
        <f t="shared" ca="1" si="52"/>
        <v>0</v>
      </c>
      <c r="Q252">
        <f t="shared" ca="1" si="53"/>
        <v>0</v>
      </c>
      <c r="R252">
        <f t="shared" ca="1" si="54"/>
        <v>1975216.7069699257</v>
      </c>
      <c r="S252">
        <f t="shared" ca="1" si="55"/>
        <v>0.98760835348496279</v>
      </c>
    </row>
    <row r="253" spans="1:19" x14ac:dyDescent="0.55000000000000004">
      <c r="A253">
        <f t="shared" ca="1" si="42"/>
        <v>75</v>
      </c>
      <c r="B253" s="2" cm="1">
        <f t="array" aca="1" ref="B253" ca="1">INDIRECT("Tabelle1!A"&amp;RANDBETWEEN(23,26))</f>
        <v>26</v>
      </c>
      <c r="C253" s="2" cm="1">
        <f t="array" aca="1" ref="C253" ca="1">INDIRECT("Tabelle1!B"&amp;RANDBETWEEN(23,28))</f>
        <v>40</v>
      </c>
      <c r="D253" s="2" cm="1">
        <f t="array" aca="1" ref="D253" ca="1">INDIRECT("Tabelle1!C"&amp;RANDBETWEEN(23,26))</f>
        <v>40</v>
      </c>
      <c r="E253">
        <v>-97724.750958150253</v>
      </c>
      <c r="F253">
        <f t="shared" ca="1" si="43"/>
        <v>0.8130132284974676</v>
      </c>
      <c r="G253">
        <f t="shared" si="44"/>
        <v>97724.750958150253</v>
      </c>
      <c r="H253">
        <f t="shared" ca="1" si="45"/>
        <v>79451.515280596723</v>
      </c>
      <c r="I253">
        <f t="shared" ca="1" si="46"/>
        <v>1.8698677150253241E-2</v>
      </c>
      <c r="J253">
        <f t="shared" ca="1" si="47"/>
        <v>1827.3235677553525</v>
      </c>
      <c r="K253">
        <f t="shared" ca="1" si="48"/>
        <v>130000</v>
      </c>
      <c r="L253">
        <f t="shared" ca="1" si="49"/>
        <v>0</v>
      </c>
      <c r="M253">
        <f t="shared" ca="1" si="50"/>
        <v>0</v>
      </c>
      <c r="N253">
        <f ca="1">IF(AND(C253="hoch",A253&lt;40),0.8*[1]Tabelle1!$D$23,IF(AND(C253="hoch",A253&gt;=40),1.3*[1]Tabelle1!$D$23,IF(AND(C253="mittel",A253&lt;40),0.8*[1]Tabelle1!$D$24,IF(AND(C253="mittel",A253&gt;=40),1.3*[1]Tabelle1!$D$24,IF(AND(C253="tief",A253&lt;40),0.8*[1]Tabelle1!$D$25,IF(AND(C253="tief",A253&gt;=40),1.4*[1]Tabelle1!$D$25,0))))))</f>
        <v>0</v>
      </c>
      <c r="O253">
        <f t="shared" ca="1" si="51"/>
        <v>0.97281970365997117</v>
      </c>
      <c r="P253">
        <f t="shared" ca="1" si="52"/>
        <v>0</v>
      </c>
      <c r="Q253">
        <f t="shared" ca="1" si="53"/>
        <v>0</v>
      </c>
      <c r="R253">
        <f t="shared" ca="1" si="54"/>
        <v>978609.23499791324</v>
      </c>
      <c r="S253">
        <f t="shared" ca="1" si="55"/>
        <v>0.4893046174989566</v>
      </c>
    </row>
    <row r="254" spans="1:19" x14ac:dyDescent="0.55000000000000004">
      <c r="A254">
        <f t="shared" ca="1" si="42"/>
        <v>80</v>
      </c>
      <c r="B254" s="2" cm="1">
        <f t="array" aca="1" ref="B254" ca="1">INDIRECT("Tabelle1!A"&amp;RANDBETWEEN(23,26))</f>
        <v>70</v>
      </c>
      <c r="C254" s="2" cm="1">
        <f t="array" aca="1" ref="C254" ca="1">INDIRECT("Tabelle1!B"&amp;RANDBETWEEN(23,28))</f>
        <v>70</v>
      </c>
      <c r="D254" s="2" cm="1">
        <f t="array" aca="1" ref="D254" ca="1">INDIRECT("Tabelle1!C"&amp;RANDBETWEEN(23,26))</f>
        <v>70</v>
      </c>
      <c r="E254">
        <v>-96479.539024585392</v>
      </c>
      <c r="F254">
        <f t="shared" ca="1" si="43"/>
        <v>0.12358394255732108</v>
      </c>
      <c r="G254">
        <f t="shared" si="44"/>
        <v>96479.539024585392</v>
      </c>
      <c r="H254">
        <f t="shared" ca="1" si="45"/>
        <v>11923.321808771179</v>
      </c>
      <c r="I254">
        <f t="shared" ca="1" si="46"/>
        <v>8.7641605744267895E-2</v>
      </c>
      <c r="J254">
        <f t="shared" ca="1" si="47"/>
        <v>8455.6217215814213</v>
      </c>
      <c r="K254">
        <f t="shared" ca="1" si="48"/>
        <v>130000</v>
      </c>
      <c r="L254">
        <f t="shared" ca="1" si="49"/>
        <v>0</v>
      </c>
      <c r="M254">
        <f t="shared" ca="1" si="50"/>
        <v>0</v>
      </c>
      <c r="N254">
        <f ca="1">IF(AND(C254="hoch",A254&lt;40),0.8*[1]Tabelle1!$D$23,IF(AND(C254="hoch",A254&gt;=40),1.3*[1]Tabelle1!$D$23,IF(AND(C254="mittel",A254&lt;40),0.8*[1]Tabelle1!$D$24,IF(AND(C254="mittel",A254&gt;=40),1.3*[1]Tabelle1!$D$24,IF(AND(C254="tief",A254&lt;40),0.8*[1]Tabelle1!$D$25,IF(AND(C254="tief",A254&gt;=40),1.4*[1]Tabelle1!$D$25,0))))))</f>
        <v>0</v>
      </c>
      <c r="O254">
        <f t="shared" ca="1" si="51"/>
        <v>0.35888297026282168</v>
      </c>
      <c r="P254">
        <f t="shared" ca="1" si="52"/>
        <v>0</v>
      </c>
      <c r="Q254">
        <f t="shared" ca="1" si="53"/>
        <v>0</v>
      </c>
      <c r="R254">
        <f t="shared" ca="1" si="54"/>
        <v>1742309.1547730954</v>
      </c>
      <c r="S254">
        <f t="shared" ca="1" si="55"/>
        <v>0.87115457738654767</v>
      </c>
    </row>
    <row r="255" spans="1:19" x14ac:dyDescent="0.55000000000000004">
      <c r="A255">
        <f t="shared" ca="1" si="42"/>
        <v>68</v>
      </c>
      <c r="B255" s="2" cm="1">
        <f t="array" aca="1" ref="B255" ca="1">INDIRECT("Tabelle1!A"&amp;RANDBETWEEN(23,26))</f>
        <v>26</v>
      </c>
      <c r="C255" s="2" cm="1">
        <f t="array" aca="1" ref="C255" ca="1">INDIRECT("Tabelle1!B"&amp;RANDBETWEEN(23,28))</f>
        <v>40</v>
      </c>
      <c r="D255" s="2" cm="1">
        <f t="array" aca="1" ref="D255" ca="1">INDIRECT("Tabelle1!C"&amp;RANDBETWEEN(23,26))</f>
        <v>70</v>
      </c>
      <c r="E255">
        <v>-95972.040980996098</v>
      </c>
      <c r="F255">
        <f t="shared" ca="1" si="43"/>
        <v>0.53662336696520097</v>
      </c>
      <c r="G255">
        <f t="shared" si="44"/>
        <v>95972.040980996098</v>
      </c>
      <c r="H255">
        <f t="shared" ca="1" si="45"/>
        <v>51500.839765744378</v>
      </c>
      <c r="I255">
        <f t="shared" ca="1" si="46"/>
        <v>4.6337663303479909E-2</v>
      </c>
      <c r="J255">
        <f t="shared" ca="1" si="47"/>
        <v>4447.1201215251731</v>
      </c>
      <c r="K255">
        <f t="shared" ca="1" si="48"/>
        <v>100000</v>
      </c>
      <c r="L255">
        <f t="shared" ca="1" si="49"/>
        <v>0</v>
      </c>
      <c r="M255">
        <f t="shared" ca="1" si="50"/>
        <v>0</v>
      </c>
      <c r="N255">
        <f ca="1">IF(AND(C255="hoch",A255&lt;40),0.8*[1]Tabelle1!$D$23,IF(AND(C255="hoch",A255&gt;=40),1.3*[1]Tabelle1!$D$23,IF(AND(C255="mittel",A255&lt;40),0.8*[1]Tabelle1!$D$24,IF(AND(C255="mittel",A255&gt;=40),1.3*[1]Tabelle1!$D$24,IF(AND(C255="tief",A255&lt;40),0.8*[1]Tabelle1!$D$25,IF(AND(C255="tief",A255&gt;=40),1.4*[1]Tabelle1!$D$25,0))))))</f>
        <v>0</v>
      </c>
      <c r="O255">
        <f t="shared" ca="1" si="51"/>
        <v>0.84003148663801441</v>
      </c>
      <c r="P255">
        <f t="shared" ca="1" si="52"/>
        <v>0</v>
      </c>
      <c r="Q255">
        <f t="shared" ca="1" si="53"/>
        <v>0</v>
      </c>
      <c r="R255">
        <f t="shared" ca="1" si="54"/>
        <v>1376233.1704084708</v>
      </c>
      <c r="S255">
        <f t="shared" ca="1" si="55"/>
        <v>0.68811658520423535</v>
      </c>
    </row>
    <row r="256" spans="1:19" x14ac:dyDescent="0.55000000000000004">
      <c r="A256">
        <f t="shared" ca="1" si="42"/>
        <v>81</v>
      </c>
      <c r="B256" s="2" cm="1">
        <f t="array" aca="1" ref="B256" ca="1">INDIRECT("Tabelle1!A"&amp;RANDBETWEEN(23,26))</f>
        <v>41</v>
      </c>
      <c r="C256" s="2" cm="1">
        <f t="array" aca="1" ref="C256" ca="1">INDIRECT("Tabelle1!B"&amp;RANDBETWEEN(23,28))</f>
        <v>70</v>
      </c>
      <c r="D256" s="2" cm="1">
        <f t="array" aca="1" ref="D256" ca="1">INDIRECT("Tabelle1!C"&amp;RANDBETWEEN(23,26))</f>
        <v>40</v>
      </c>
      <c r="E256">
        <v>-95198.856797651388</v>
      </c>
      <c r="F256">
        <f t="shared" ca="1" si="43"/>
        <v>0.10543105543064901</v>
      </c>
      <c r="G256">
        <f t="shared" si="44"/>
        <v>95198.856797651388</v>
      </c>
      <c r="H256">
        <f t="shared" ca="1" si="45"/>
        <v>10036.915947967602</v>
      </c>
      <c r="I256">
        <f t="shared" ca="1" si="46"/>
        <v>8.945689445693511E-2</v>
      </c>
      <c r="J256">
        <f t="shared" ca="1" si="47"/>
        <v>8516.1940849683797</v>
      </c>
      <c r="K256">
        <f t="shared" ca="1" si="48"/>
        <v>130000</v>
      </c>
      <c r="L256">
        <f t="shared" ca="1" si="49"/>
        <v>0</v>
      </c>
      <c r="M256">
        <f t="shared" ca="1" si="50"/>
        <v>0</v>
      </c>
      <c r="N256">
        <f ca="1">IF(AND(C256="hoch",A256&lt;40),0.8*[1]Tabelle1!$D$23,IF(AND(C256="hoch",A256&gt;=40),1.3*[1]Tabelle1!$D$23,IF(AND(C256="mittel",A256&lt;40),0.8*[1]Tabelle1!$D$24,IF(AND(C256="mittel",A256&gt;=40),1.3*[1]Tabelle1!$D$24,IF(AND(C256="tief",A256&lt;40),0.8*[1]Tabelle1!$D$25,IF(AND(C256="tief",A256&gt;=40),1.4*[1]Tabelle1!$D$25,0))))))</f>
        <v>0</v>
      </c>
      <c r="O256">
        <f t="shared" ca="1" si="51"/>
        <v>0.9330351767904087</v>
      </c>
      <c r="P256">
        <f t="shared" ca="1" si="52"/>
        <v>0</v>
      </c>
      <c r="Q256">
        <f t="shared" ca="1" si="53"/>
        <v>0</v>
      </c>
      <c r="R256">
        <f t="shared" ca="1" si="54"/>
        <v>1275146.4257163287</v>
      </c>
      <c r="S256">
        <f t="shared" ca="1" si="55"/>
        <v>0.63757321285816437</v>
      </c>
    </row>
    <row r="257" spans="1:19" x14ac:dyDescent="0.55000000000000004">
      <c r="A257">
        <f t="shared" ca="1" si="42"/>
        <v>46</v>
      </c>
      <c r="B257" s="2" cm="1">
        <f t="array" aca="1" ref="B257" ca="1">INDIRECT("Tabelle1!A"&amp;RANDBETWEEN(23,26))</f>
        <v>41</v>
      </c>
      <c r="C257" s="2" cm="1">
        <f t="array" aca="1" ref="C257" ca="1">INDIRECT("Tabelle1!B"&amp;RANDBETWEEN(23,28))</f>
        <v>70</v>
      </c>
      <c r="D257" s="2" cm="1">
        <f t="array" aca="1" ref="D257" ca="1">INDIRECT("Tabelle1!C"&amp;RANDBETWEEN(23,26))</f>
        <v>40</v>
      </c>
      <c r="E257">
        <v>-94344.159151660278</v>
      </c>
      <c r="F257">
        <f t="shared" ca="1" si="43"/>
        <v>0.5200838195811377</v>
      </c>
      <c r="G257">
        <f t="shared" si="44"/>
        <v>94344.159151660278</v>
      </c>
      <c r="H257">
        <f t="shared" ca="1" si="45"/>
        <v>49066.870646766227</v>
      </c>
      <c r="I257">
        <f t="shared" ca="1" si="46"/>
        <v>4.799161804188623E-2</v>
      </c>
      <c r="J257">
        <f t="shared" ca="1" si="47"/>
        <v>4527.728850489405</v>
      </c>
      <c r="K257">
        <f t="shared" ca="1" si="48"/>
        <v>40000</v>
      </c>
      <c r="L257">
        <f t="shared" ca="1" si="49"/>
        <v>0</v>
      </c>
      <c r="M257">
        <f t="shared" ca="1" si="50"/>
        <v>0</v>
      </c>
      <c r="N257">
        <f ca="1">IF(AND(C257="hoch",A257&lt;40),0.8*[1]Tabelle1!$D$23,IF(AND(C257="hoch",A257&gt;=40),1.3*[1]Tabelle1!$D$23,IF(AND(C257="mittel",A257&lt;40),0.8*[1]Tabelle1!$D$24,IF(AND(C257="mittel",A257&gt;=40),1.3*[1]Tabelle1!$D$24,IF(AND(C257="tief",A257&lt;40),0.8*[1]Tabelle1!$D$25,IF(AND(C257="tief",A257&gt;=40),1.4*[1]Tabelle1!$D$25,0))))))</f>
        <v>0</v>
      </c>
      <c r="O257">
        <f t="shared" ca="1" si="51"/>
        <v>0.54479292588399064</v>
      </c>
      <c r="P257">
        <f t="shared" ca="1" si="52"/>
        <v>0</v>
      </c>
      <c r="Q257">
        <f t="shared" ca="1" si="53"/>
        <v>0</v>
      </c>
      <c r="R257">
        <f t="shared" ca="1" si="54"/>
        <v>70127.725295901168</v>
      </c>
      <c r="S257">
        <f t="shared" ca="1" si="55"/>
        <v>3.5063862647950583E-2</v>
      </c>
    </row>
    <row r="258" spans="1:19" x14ac:dyDescent="0.55000000000000004">
      <c r="A258">
        <f t="shared" ca="1" si="42"/>
        <v>41</v>
      </c>
      <c r="B258" s="2" cm="1">
        <f t="array" aca="1" ref="B258" ca="1">INDIRECT("Tabelle1!A"&amp;RANDBETWEEN(23,26))</f>
        <v>70</v>
      </c>
      <c r="C258" s="2" cm="1">
        <f t="array" aca="1" ref="C258" ca="1">INDIRECT("Tabelle1!B"&amp;RANDBETWEEN(23,28))</f>
        <v>70</v>
      </c>
      <c r="D258" s="2" cm="1">
        <f t="array" aca="1" ref="D258" ca="1">INDIRECT("Tabelle1!C"&amp;RANDBETWEEN(23,26))</f>
        <v>70</v>
      </c>
      <c r="E258">
        <v>-93827.452474215534</v>
      </c>
      <c r="F258">
        <f t="shared" ca="1" si="43"/>
        <v>0.52913986583918937</v>
      </c>
      <c r="G258">
        <f t="shared" si="44"/>
        <v>93827.452474215534</v>
      </c>
      <c r="H258">
        <f t="shared" ca="1" si="45"/>
        <v>49647.845614239326</v>
      </c>
      <c r="I258">
        <f t="shared" ca="1" si="46"/>
        <v>4.7086013416081068E-2</v>
      </c>
      <c r="J258">
        <f t="shared" ca="1" si="47"/>
        <v>4417.9606859976211</v>
      </c>
      <c r="K258">
        <f t="shared" ca="1" si="48"/>
        <v>40000</v>
      </c>
      <c r="L258">
        <f t="shared" ca="1" si="49"/>
        <v>0</v>
      </c>
      <c r="M258">
        <f t="shared" ca="1" si="50"/>
        <v>0</v>
      </c>
      <c r="N258">
        <f ca="1">IF(AND(C258="hoch",A258&lt;40),0.8*[1]Tabelle1!$D$23,IF(AND(C258="hoch",A258&gt;=40),1.3*[1]Tabelle1!$D$23,IF(AND(C258="mittel",A258&lt;40),0.8*[1]Tabelle1!$D$24,IF(AND(C258="mittel",A258&gt;=40),1.3*[1]Tabelle1!$D$24,IF(AND(C258="tief",A258&lt;40),0.8*[1]Tabelle1!$D$25,IF(AND(C258="tief",A258&gt;=40),1.4*[1]Tabelle1!$D$25,0))))))</f>
        <v>0</v>
      </c>
      <c r="O258">
        <f t="shared" ca="1" si="51"/>
        <v>0.67147081211573334</v>
      </c>
      <c r="P258">
        <f t="shared" ca="1" si="52"/>
        <v>0</v>
      </c>
      <c r="Q258">
        <f t="shared" ca="1" si="53"/>
        <v>0</v>
      </c>
      <c r="R258">
        <f t="shared" ca="1" si="54"/>
        <v>1539156.9415890928</v>
      </c>
      <c r="S258">
        <f t="shared" ca="1" si="55"/>
        <v>0.76957847079454644</v>
      </c>
    </row>
    <row r="259" spans="1:19" x14ac:dyDescent="0.55000000000000004">
      <c r="A259">
        <f t="shared" ref="A259:A322" ca="1" si="56">RANDBETWEEN(25,90)</f>
        <v>48</v>
      </c>
      <c r="B259" s="2" cm="1">
        <f t="array" aca="1" ref="B259" ca="1">INDIRECT("Tabelle1!A"&amp;RANDBETWEEN(23,26))</f>
        <v>70</v>
      </c>
      <c r="C259" s="2" cm="1">
        <f t="array" aca="1" ref="C259" ca="1">INDIRECT("Tabelle1!B"&amp;RANDBETWEEN(23,28))</f>
        <v>26</v>
      </c>
      <c r="D259" s="2" cm="1">
        <f t="array" aca="1" ref="D259" ca="1">INDIRECT("Tabelle1!C"&amp;RANDBETWEEN(23,26))</f>
        <v>70</v>
      </c>
      <c r="E259">
        <v>-92991.513156448491</v>
      </c>
      <c r="F259">
        <f t="shared" ref="F259:F322" ca="1" si="57">RAND()</f>
        <v>0.90578290426132535</v>
      </c>
      <c r="G259">
        <f t="shared" ref="G259:G322" si="58">ABS(E259)</f>
        <v>92991.513156448491</v>
      </c>
      <c r="H259">
        <f t="shared" ref="H259:H322" ca="1" si="59">G259*F259</f>
        <v>84230.122858503164</v>
      </c>
      <c r="I259">
        <f t="shared" ref="I259:I322" ca="1" si="60">(1-F259)*0.1</f>
        <v>9.421709573867466E-3</v>
      </c>
      <c r="J259">
        <f t="shared" ref="J259:J322" ca="1" si="61">I259*G259</f>
        <v>876.13902979453314</v>
      </c>
      <c r="K259">
        <f t="shared" ref="K259:K322" ca="1" si="62">IF(A259&lt;30,0,IF(A259&lt;40,20000,IF(A259&lt;50,40000,IF(A259&lt;60,80000,IF(A259&lt;70,100000,IF(A259&gt;=70,130000))))))</f>
        <v>40000</v>
      </c>
      <c r="L259">
        <f t="shared" ref="L259:L322" ca="1" si="63">IF(AND(OR(B259="verheiratet",D259="ja"),OR(C259="hoch",C259="mittel")),A259*1000,0)</f>
        <v>0</v>
      </c>
      <c r="M259">
        <f t="shared" ref="M259:M322" ca="1" si="64">IF(AND(C259="hoch",A259&lt;30),G259/10,IF(AND(C259="hoch",A259&lt;40),G259/8,IF(AND(C259="hoch",A259&lt;50),G259/2,IF(AND(C259="hoch",A259&lt;60),G259*2,IF(AND(C259="hoch",A259&lt;65),G259*3,IF(AND(C259="mittel",A259&lt;30),G259/10,IF(AND(C259="mittel",A259&lt;40),G259/8,IF(AND(C259="mittel",A259&lt;50),G259/2,IF(AND(C259="mittel",A259&lt;60),G259*2,IF(AND(C259="mittel",A259&lt;65),G259*3,IF(AND(C259="tief",A259&lt;30),G259/8,IF(AND(C259="tief",A259&lt;40),G259/6,IF(AND(C259="tief",A259&lt;50),G259/5,IF(AND(C259="tief",A259&lt;60),G259/4,IF(AND(C259="tief",A259&lt;65),G259/2,0)))))))))))))))</f>
        <v>0</v>
      </c>
      <c r="N259">
        <f ca="1">IF(AND(C259="hoch",A259&lt;40),0.8*[1]Tabelle1!$D$23,IF(AND(C259="hoch",A259&gt;=40),1.3*[1]Tabelle1!$D$23,IF(AND(C259="mittel",A259&lt;40),0.8*[1]Tabelle1!$D$24,IF(AND(C259="mittel",A259&gt;=40),1.3*[1]Tabelle1!$D$24,IF(AND(C259="tief",A259&lt;40),0.8*[1]Tabelle1!$D$25,IF(AND(C259="tief",A259&gt;=40),1.4*[1]Tabelle1!$D$25,0))))))</f>
        <v>0</v>
      </c>
      <c r="O259">
        <f t="shared" ref="O259:O322" ca="1" si="65">RAND()</f>
        <v>0.22246800598626515</v>
      </c>
      <c r="P259">
        <f t="shared" ref="P259:P322" ca="1" si="66">IF(C259="hoch",O259*30000,0)</f>
        <v>0</v>
      </c>
      <c r="Q259">
        <f t="shared" ref="Q259:Q322" ca="1" si="67">IF(C259="tief",N259*0.15,0)</f>
        <v>0</v>
      </c>
      <c r="R259">
        <f t="shared" ref="R259:R322" ca="1" si="68">2000000*S259</f>
        <v>1923963.4610581403</v>
      </c>
      <c r="S259">
        <f t="shared" ref="S259:S322" ca="1" si="69">RAND()</f>
        <v>0.9619817305290701</v>
      </c>
    </row>
    <row r="260" spans="1:19" x14ac:dyDescent="0.55000000000000004">
      <c r="A260">
        <f t="shared" ca="1" si="56"/>
        <v>31</v>
      </c>
      <c r="B260" s="2" cm="1">
        <f t="array" aca="1" ref="B260" ca="1">INDIRECT("Tabelle1!A"&amp;RANDBETWEEN(23,26))</f>
        <v>26</v>
      </c>
      <c r="C260" s="2" cm="1">
        <f t="array" aca="1" ref="C260" ca="1">INDIRECT("Tabelle1!B"&amp;RANDBETWEEN(23,28))</f>
        <v>26</v>
      </c>
      <c r="D260" s="2" cm="1">
        <f t="array" aca="1" ref="D260" ca="1">INDIRECT("Tabelle1!C"&amp;RANDBETWEEN(23,26))</f>
        <v>40</v>
      </c>
      <c r="E260">
        <v>-92089.408099127468</v>
      </c>
      <c r="F260">
        <f t="shared" ca="1" si="57"/>
        <v>0.93928091648067402</v>
      </c>
      <c r="G260">
        <f t="shared" si="58"/>
        <v>92089.408099127468</v>
      </c>
      <c r="H260">
        <f t="shared" ca="1" si="59"/>
        <v>86497.823637511246</v>
      </c>
      <c r="I260">
        <f t="shared" ca="1" si="60"/>
        <v>6.0719083519325985E-3</v>
      </c>
      <c r="J260">
        <f t="shared" ca="1" si="61"/>
        <v>559.15844616162155</v>
      </c>
      <c r="K260">
        <f t="shared" ca="1" si="62"/>
        <v>20000</v>
      </c>
      <c r="L260">
        <f t="shared" ca="1" si="63"/>
        <v>0</v>
      </c>
      <c r="M260">
        <f t="shared" ca="1" si="64"/>
        <v>0</v>
      </c>
      <c r="N260">
        <f ca="1">IF(AND(C260="hoch",A260&lt;40),0.8*[1]Tabelle1!$D$23,IF(AND(C260="hoch",A260&gt;=40),1.3*[1]Tabelle1!$D$23,IF(AND(C260="mittel",A260&lt;40),0.8*[1]Tabelle1!$D$24,IF(AND(C260="mittel",A260&gt;=40),1.3*[1]Tabelle1!$D$24,IF(AND(C260="tief",A260&lt;40),0.8*[1]Tabelle1!$D$25,IF(AND(C260="tief",A260&gt;=40),1.4*[1]Tabelle1!$D$25,0))))))</f>
        <v>0</v>
      </c>
      <c r="O260">
        <f t="shared" ca="1" si="65"/>
        <v>0.7933092197268633</v>
      </c>
      <c r="P260">
        <f t="shared" ca="1" si="66"/>
        <v>0</v>
      </c>
      <c r="Q260">
        <f t="shared" ca="1" si="67"/>
        <v>0</v>
      </c>
      <c r="R260">
        <f t="shared" ca="1" si="68"/>
        <v>740779.6697274578</v>
      </c>
      <c r="S260">
        <f t="shared" ca="1" si="69"/>
        <v>0.3703898348637289</v>
      </c>
    </row>
    <row r="261" spans="1:19" x14ac:dyDescent="0.55000000000000004">
      <c r="A261">
        <f t="shared" ca="1" si="56"/>
        <v>89</v>
      </c>
      <c r="B261" s="2" cm="1">
        <f t="array" aca="1" ref="B261" ca="1">INDIRECT("Tabelle1!A"&amp;RANDBETWEEN(23,26))</f>
        <v>26</v>
      </c>
      <c r="C261" s="2" cm="1">
        <f t="array" aca="1" ref="C261" ca="1">INDIRECT("Tabelle1!B"&amp;RANDBETWEEN(23,28))</f>
        <v>70</v>
      </c>
      <c r="D261" s="2" cm="1">
        <f t="array" aca="1" ref="D261" ca="1">INDIRECT("Tabelle1!C"&amp;RANDBETWEEN(23,26))</f>
        <v>70</v>
      </c>
      <c r="E261">
        <v>-91135.291313548805</v>
      </c>
      <c r="F261">
        <f t="shared" ca="1" si="57"/>
        <v>0.55519503717140462</v>
      </c>
      <c r="G261">
        <f t="shared" si="58"/>
        <v>91135.291313548805</v>
      </c>
      <c r="H261">
        <f t="shared" ca="1" si="59"/>
        <v>50597.861448452517</v>
      </c>
      <c r="I261">
        <f t="shared" ca="1" si="60"/>
        <v>4.4480496282859543E-2</v>
      </c>
      <c r="J261">
        <f t="shared" ca="1" si="61"/>
        <v>4053.7429865096292</v>
      </c>
      <c r="K261">
        <f t="shared" ca="1" si="62"/>
        <v>130000</v>
      </c>
      <c r="L261">
        <f t="shared" ca="1" si="63"/>
        <v>0</v>
      </c>
      <c r="M261">
        <f t="shared" ca="1" si="64"/>
        <v>0</v>
      </c>
      <c r="N261">
        <f ca="1">IF(AND(C261="hoch",A261&lt;40),0.8*[1]Tabelle1!$D$23,IF(AND(C261="hoch",A261&gt;=40),1.3*[1]Tabelle1!$D$23,IF(AND(C261="mittel",A261&lt;40),0.8*[1]Tabelle1!$D$24,IF(AND(C261="mittel",A261&gt;=40),1.3*[1]Tabelle1!$D$24,IF(AND(C261="tief",A261&lt;40),0.8*[1]Tabelle1!$D$25,IF(AND(C261="tief",A261&gt;=40),1.4*[1]Tabelle1!$D$25,0))))))</f>
        <v>0</v>
      </c>
      <c r="O261">
        <f t="shared" ca="1" si="65"/>
        <v>0.27935383272563941</v>
      </c>
      <c r="P261">
        <f t="shared" ca="1" si="66"/>
        <v>0</v>
      </c>
      <c r="Q261">
        <f t="shared" ca="1" si="67"/>
        <v>0</v>
      </c>
      <c r="R261">
        <f t="shared" ca="1" si="68"/>
        <v>1423652.5618431545</v>
      </c>
      <c r="S261">
        <f t="shared" ca="1" si="69"/>
        <v>0.71182628092157729</v>
      </c>
    </row>
    <row r="262" spans="1:19" x14ac:dyDescent="0.55000000000000004">
      <c r="A262">
        <f t="shared" ca="1" si="56"/>
        <v>48</v>
      </c>
      <c r="B262" s="2" cm="1">
        <f t="array" aca="1" ref="B262" ca="1">INDIRECT("Tabelle1!A"&amp;RANDBETWEEN(23,26))</f>
        <v>40</v>
      </c>
      <c r="C262" s="2" cm="1">
        <f t="array" aca="1" ref="C262" ca="1">INDIRECT("Tabelle1!B"&amp;RANDBETWEEN(23,28))</f>
        <v>26</v>
      </c>
      <c r="D262" s="2" cm="1">
        <f t="array" aca="1" ref="D262" ca="1">INDIRECT("Tabelle1!C"&amp;RANDBETWEEN(23,26))</f>
        <v>70</v>
      </c>
      <c r="E262">
        <v>-89992.568064189982</v>
      </c>
      <c r="F262">
        <f t="shared" ca="1" si="57"/>
        <v>0.41459460478059884</v>
      </c>
      <c r="G262">
        <f t="shared" si="58"/>
        <v>89992.568064189982</v>
      </c>
      <c r="H262">
        <f t="shared" ca="1" si="59"/>
        <v>37310.433189763986</v>
      </c>
      <c r="I262">
        <f t="shared" ca="1" si="60"/>
        <v>5.8540539521940119E-2</v>
      </c>
      <c r="J262">
        <f t="shared" ca="1" si="61"/>
        <v>5268.2134874426001</v>
      </c>
      <c r="K262">
        <f t="shared" ca="1" si="62"/>
        <v>40000</v>
      </c>
      <c r="L262">
        <f t="shared" ca="1" si="63"/>
        <v>0</v>
      </c>
      <c r="M262">
        <f t="shared" ca="1" si="64"/>
        <v>0</v>
      </c>
      <c r="N262">
        <f ca="1">IF(AND(C262="hoch",A262&lt;40),0.8*[1]Tabelle1!$D$23,IF(AND(C262="hoch",A262&gt;=40),1.3*[1]Tabelle1!$D$23,IF(AND(C262="mittel",A262&lt;40),0.8*[1]Tabelle1!$D$24,IF(AND(C262="mittel",A262&gt;=40),1.3*[1]Tabelle1!$D$24,IF(AND(C262="tief",A262&lt;40),0.8*[1]Tabelle1!$D$25,IF(AND(C262="tief",A262&gt;=40),1.4*[1]Tabelle1!$D$25,0))))))</f>
        <v>0</v>
      </c>
      <c r="O262">
        <f t="shared" ca="1" si="65"/>
        <v>0.46580041489701429</v>
      </c>
      <c r="P262">
        <f t="shared" ca="1" si="66"/>
        <v>0</v>
      </c>
      <c r="Q262">
        <f t="shared" ca="1" si="67"/>
        <v>0</v>
      </c>
      <c r="R262">
        <f t="shared" ca="1" si="68"/>
        <v>1547383.6977038083</v>
      </c>
      <c r="S262">
        <f t="shared" ca="1" si="69"/>
        <v>0.77369184885190412</v>
      </c>
    </row>
    <row r="263" spans="1:19" x14ac:dyDescent="0.55000000000000004">
      <c r="A263">
        <f t="shared" ca="1" si="56"/>
        <v>68</v>
      </c>
      <c r="B263" s="2" cm="1">
        <f t="array" aca="1" ref="B263" ca="1">INDIRECT("Tabelle1!A"&amp;RANDBETWEEN(23,26))</f>
        <v>40</v>
      </c>
      <c r="C263" s="2" cm="1">
        <f t="array" aca="1" ref="C263" ca="1">INDIRECT("Tabelle1!B"&amp;RANDBETWEEN(23,28))</f>
        <v>40</v>
      </c>
      <c r="D263" s="2" cm="1">
        <f t="array" aca="1" ref="D263" ca="1">INDIRECT("Tabelle1!C"&amp;RANDBETWEEN(23,26))</f>
        <v>70</v>
      </c>
      <c r="E263">
        <v>-89155.946625396609</v>
      </c>
      <c r="F263">
        <f t="shared" ca="1" si="57"/>
        <v>0.33666910571521469</v>
      </c>
      <c r="G263">
        <f t="shared" si="58"/>
        <v>89155.946625396609</v>
      </c>
      <c r="H263">
        <f t="shared" ca="1" si="59"/>
        <v>30016.052819565688</v>
      </c>
      <c r="I263">
        <f t="shared" ca="1" si="60"/>
        <v>6.6333089428478528E-2</v>
      </c>
      <c r="J263">
        <f t="shared" ca="1" si="61"/>
        <v>5913.9893805830916</v>
      </c>
      <c r="K263">
        <f t="shared" ca="1" si="62"/>
        <v>100000</v>
      </c>
      <c r="L263">
        <f t="shared" ca="1" si="63"/>
        <v>0</v>
      </c>
      <c r="M263">
        <f t="shared" ca="1" si="64"/>
        <v>0</v>
      </c>
      <c r="N263">
        <f ca="1">IF(AND(C263="hoch",A263&lt;40),0.8*[1]Tabelle1!$D$23,IF(AND(C263="hoch",A263&gt;=40),1.3*[1]Tabelle1!$D$23,IF(AND(C263="mittel",A263&lt;40),0.8*[1]Tabelle1!$D$24,IF(AND(C263="mittel",A263&gt;=40),1.3*[1]Tabelle1!$D$24,IF(AND(C263="tief",A263&lt;40),0.8*[1]Tabelle1!$D$25,IF(AND(C263="tief",A263&gt;=40),1.4*[1]Tabelle1!$D$25,0))))))</f>
        <v>0</v>
      </c>
      <c r="O263">
        <f t="shared" ca="1" si="65"/>
        <v>0.37629765456633291</v>
      </c>
      <c r="P263">
        <f t="shared" ca="1" si="66"/>
        <v>0</v>
      </c>
      <c r="Q263">
        <f t="shared" ca="1" si="67"/>
        <v>0</v>
      </c>
      <c r="R263">
        <f t="shared" ca="1" si="68"/>
        <v>291471.79069390259</v>
      </c>
      <c r="S263">
        <f t="shared" ca="1" si="69"/>
        <v>0.14573589534695131</v>
      </c>
    </row>
    <row r="264" spans="1:19" x14ac:dyDescent="0.55000000000000004">
      <c r="A264">
        <f t="shared" ca="1" si="56"/>
        <v>63</v>
      </c>
      <c r="B264" s="2" cm="1">
        <f t="array" aca="1" ref="B264" ca="1">INDIRECT("Tabelle1!A"&amp;RANDBETWEEN(23,26))</f>
        <v>41</v>
      </c>
      <c r="C264" s="2" cm="1">
        <f t="array" aca="1" ref="C264" ca="1">INDIRECT("Tabelle1!B"&amp;RANDBETWEEN(23,28))</f>
        <v>26</v>
      </c>
      <c r="D264" s="2" cm="1">
        <f t="array" aca="1" ref="D264" ca="1">INDIRECT("Tabelle1!C"&amp;RANDBETWEEN(23,26))</f>
        <v>70</v>
      </c>
      <c r="E264">
        <v>-89046.466200670693</v>
      </c>
      <c r="F264">
        <f t="shared" ca="1" si="57"/>
        <v>0.58872580421798426</v>
      </c>
      <c r="G264">
        <f t="shared" si="58"/>
        <v>89046.466200670693</v>
      </c>
      <c r="H264">
        <f t="shared" ca="1" si="59"/>
        <v>52423.95242675941</v>
      </c>
      <c r="I264">
        <f t="shared" ca="1" si="60"/>
        <v>4.1127419578201575E-2</v>
      </c>
      <c r="J264">
        <f t="shared" ca="1" si="61"/>
        <v>3662.2513773911287</v>
      </c>
      <c r="K264">
        <f t="shared" ca="1" si="62"/>
        <v>100000</v>
      </c>
      <c r="L264">
        <f t="shared" ca="1" si="63"/>
        <v>0</v>
      </c>
      <c r="M264">
        <f t="shared" ca="1" si="64"/>
        <v>0</v>
      </c>
      <c r="N264">
        <f ca="1">IF(AND(C264="hoch",A264&lt;40),0.8*[1]Tabelle1!$D$23,IF(AND(C264="hoch",A264&gt;=40),1.3*[1]Tabelle1!$D$23,IF(AND(C264="mittel",A264&lt;40),0.8*[1]Tabelle1!$D$24,IF(AND(C264="mittel",A264&gt;=40),1.3*[1]Tabelle1!$D$24,IF(AND(C264="tief",A264&lt;40),0.8*[1]Tabelle1!$D$25,IF(AND(C264="tief",A264&gt;=40),1.4*[1]Tabelle1!$D$25,0))))))</f>
        <v>0</v>
      </c>
      <c r="O264">
        <f t="shared" ca="1" si="65"/>
        <v>0.30086464386585343</v>
      </c>
      <c r="P264">
        <f t="shared" ca="1" si="66"/>
        <v>0</v>
      </c>
      <c r="Q264">
        <f t="shared" ca="1" si="67"/>
        <v>0</v>
      </c>
      <c r="R264">
        <f t="shared" ca="1" si="68"/>
        <v>1750648.1579593106</v>
      </c>
      <c r="S264">
        <f t="shared" ca="1" si="69"/>
        <v>0.87532407897965525</v>
      </c>
    </row>
    <row r="265" spans="1:19" x14ac:dyDescent="0.55000000000000004">
      <c r="A265">
        <f t="shared" ca="1" si="56"/>
        <v>49</v>
      </c>
      <c r="B265" s="2" cm="1">
        <f t="array" aca="1" ref="B265" ca="1">INDIRECT("Tabelle1!A"&amp;RANDBETWEEN(23,26))</f>
        <v>70</v>
      </c>
      <c r="C265" s="2" cm="1">
        <f t="array" aca="1" ref="C265" ca="1">INDIRECT("Tabelle1!B"&amp;RANDBETWEEN(23,28))</f>
        <v>70</v>
      </c>
      <c r="D265" s="2" cm="1">
        <f t="array" aca="1" ref="D265" ca="1">INDIRECT("Tabelle1!C"&amp;RANDBETWEEN(23,26))</f>
        <v>70</v>
      </c>
      <c r="E265">
        <v>-88854.790192272048</v>
      </c>
      <c r="F265">
        <f t="shared" ca="1" si="57"/>
        <v>0.76575098430223032</v>
      </c>
      <c r="G265">
        <f t="shared" si="58"/>
        <v>88854.790192272048</v>
      </c>
      <c r="H265">
        <f t="shared" ca="1" si="59"/>
        <v>68040.643049700477</v>
      </c>
      <c r="I265">
        <f t="shared" ca="1" si="60"/>
        <v>2.342490156977697E-2</v>
      </c>
      <c r="J265">
        <f t="shared" ca="1" si="61"/>
        <v>2081.4147142571569</v>
      </c>
      <c r="K265">
        <f t="shared" ca="1" si="62"/>
        <v>40000</v>
      </c>
      <c r="L265">
        <f t="shared" ca="1" si="63"/>
        <v>0</v>
      </c>
      <c r="M265">
        <f t="shared" ca="1" si="64"/>
        <v>0</v>
      </c>
      <c r="N265">
        <f ca="1">IF(AND(C265="hoch",A265&lt;40),0.8*[1]Tabelle1!$D$23,IF(AND(C265="hoch",A265&gt;=40),1.3*[1]Tabelle1!$D$23,IF(AND(C265="mittel",A265&lt;40),0.8*[1]Tabelle1!$D$24,IF(AND(C265="mittel",A265&gt;=40),1.3*[1]Tabelle1!$D$24,IF(AND(C265="tief",A265&lt;40),0.8*[1]Tabelle1!$D$25,IF(AND(C265="tief",A265&gt;=40),1.4*[1]Tabelle1!$D$25,0))))))</f>
        <v>0</v>
      </c>
      <c r="O265">
        <f t="shared" ca="1" si="65"/>
        <v>7.4993963170460143E-2</v>
      </c>
      <c r="P265">
        <f t="shared" ca="1" si="66"/>
        <v>0</v>
      </c>
      <c r="Q265">
        <f t="shared" ca="1" si="67"/>
        <v>0</v>
      </c>
      <c r="R265">
        <f t="shared" ca="1" si="68"/>
        <v>989949.13336802286</v>
      </c>
      <c r="S265">
        <f t="shared" ca="1" si="69"/>
        <v>0.49497456668401141</v>
      </c>
    </row>
    <row r="266" spans="1:19" x14ac:dyDescent="0.55000000000000004">
      <c r="A266">
        <f t="shared" ca="1" si="56"/>
        <v>36</v>
      </c>
      <c r="B266" s="2" cm="1">
        <f t="array" aca="1" ref="B266" ca="1">INDIRECT("Tabelle1!A"&amp;RANDBETWEEN(23,26))</f>
        <v>41</v>
      </c>
      <c r="C266" s="2" cm="1">
        <f t="array" aca="1" ref="C266" ca="1">INDIRECT("Tabelle1!B"&amp;RANDBETWEEN(23,28))</f>
        <v>70</v>
      </c>
      <c r="D266" s="2" cm="1">
        <f t="array" aca="1" ref="D266" ca="1">INDIRECT("Tabelle1!C"&amp;RANDBETWEEN(23,26))</f>
        <v>70</v>
      </c>
      <c r="E266">
        <v>-88608.885562280193</v>
      </c>
      <c r="F266">
        <f t="shared" ca="1" si="57"/>
        <v>3.1678200722439764E-2</v>
      </c>
      <c r="G266">
        <f t="shared" si="58"/>
        <v>88608.885562280193</v>
      </c>
      <c r="H266">
        <f t="shared" ca="1" si="59"/>
        <v>2806.9700626336066</v>
      </c>
      <c r="I266">
        <f t="shared" ca="1" si="60"/>
        <v>9.6832179927756029E-2</v>
      </c>
      <c r="J266">
        <f t="shared" ca="1" si="61"/>
        <v>8580.1915499646584</v>
      </c>
      <c r="K266">
        <f t="shared" ca="1" si="62"/>
        <v>20000</v>
      </c>
      <c r="L266">
        <f t="shared" ca="1" si="63"/>
        <v>0</v>
      </c>
      <c r="M266">
        <f t="shared" ca="1" si="64"/>
        <v>0</v>
      </c>
      <c r="N266">
        <f ca="1">IF(AND(C266="hoch",A266&lt;40),0.8*[1]Tabelle1!$D$23,IF(AND(C266="hoch",A266&gt;=40),1.3*[1]Tabelle1!$D$23,IF(AND(C266="mittel",A266&lt;40),0.8*[1]Tabelle1!$D$24,IF(AND(C266="mittel",A266&gt;=40),1.3*[1]Tabelle1!$D$24,IF(AND(C266="tief",A266&lt;40),0.8*[1]Tabelle1!$D$25,IF(AND(C266="tief",A266&gt;=40),1.4*[1]Tabelle1!$D$25,0))))))</f>
        <v>0</v>
      </c>
      <c r="O266">
        <f t="shared" ca="1" si="65"/>
        <v>0.45657317217891746</v>
      </c>
      <c r="P266">
        <f t="shared" ca="1" si="66"/>
        <v>0</v>
      </c>
      <c r="Q266">
        <f t="shared" ca="1" si="67"/>
        <v>0</v>
      </c>
      <c r="R266">
        <f t="shared" ca="1" si="68"/>
        <v>1028599.5716120098</v>
      </c>
      <c r="S266">
        <f t="shared" ca="1" si="69"/>
        <v>0.51429978580600488</v>
      </c>
    </row>
    <row r="267" spans="1:19" x14ac:dyDescent="0.55000000000000004">
      <c r="A267">
        <f t="shared" ca="1" si="56"/>
        <v>52</v>
      </c>
      <c r="B267" s="2" cm="1">
        <f t="array" aca="1" ref="B267" ca="1">INDIRECT("Tabelle1!A"&amp;RANDBETWEEN(23,26))</f>
        <v>26</v>
      </c>
      <c r="C267" s="2" cm="1">
        <f t="array" aca="1" ref="C267" ca="1">INDIRECT("Tabelle1!B"&amp;RANDBETWEEN(23,28))</f>
        <v>26</v>
      </c>
      <c r="D267" s="2" cm="1">
        <f t="array" aca="1" ref="D267" ca="1">INDIRECT("Tabelle1!C"&amp;RANDBETWEEN(23,26))</f>
        <v>70</v>
      </c>
      <c r="E267">
        <v>-88335.69609123515</v>
      </c>
      <c r="F267">
        <f t="shared" ca="1" si="57"/>
        <v>0.60148286227725145</v>
      </c>
      <c r="G267">
        <f t="shared" si="58"/>
        <v>88335.69609123515</v>
      </c>
      <c r="H267">
        <f t="shared" ca="1" si="59"/>
        <v>53132.407326209533</v>
      </c>
      <c r="I267">
        <f t="shared" ca="1" si="60"/>
        <v>3.9851713772274859E-2</v>
      </c>
      <c r="J267">
        <f t="shared" ca="1" si="61"/>
        <v>3520.3288765025623</v>
      </c>
      <c r="K267">
        <f t="shared" ca="1" si="62"/>
        <v>80000</v>
      </c>
      <c r="L267">
        <f t="shared" ca="1" si="63"/>
        <v>0</v>
      </c>
      <c r="M267">
        <f t="shared" ca="1" si="64"/>
        <v>0</v>
      </c>
      <c r="N267">
        <f ca="1">IF(AND(C267="hoch",A267&lt;40),0.8*[1]Tabelle1!$D$23,IF(AND(C267="hoch",A267&gt;=40),1.3*[1]Tabelle1!$D$23,IF(AND(C267="mittel",A267&lt;40),0.8*[1]Tabelle1!$D$24,IF(AND(C267="mittel",A267&gt;=40),1.3*[1]Tabelle1!$D$24,IF(AND(C267="tief",A267&lt;40),0.8*[1]Tabelle1!$D$25,IF(AND(C267="tief",A267&gt;=40),1.4*[1]Tabelle1!$D$25,0))))))</f>
        <v>0</v>
      </c>
      <c r="O267">
        <f t="shared" ca="1" si="65"/>
        <v>0.43663496519693568</v>
      </c>
      <c r="P267">
        <f t="shared" ca="1" si="66"/>
        <v>0</v>
      </c>
      <c r="Q267">
        <f t="shared" ca="1" si="67"/>
        <v>0</v>
      </c>
      <c r="R267">
        <f t="shared" ca="1" si="68"/>
        <v>1409030.0300606058</v>
      </c>
      <c r="S267">
        <f t="shared" ca="1" si="69"/>
        <v>0.70451501503030289</v>
      </c>
    </row>
    <row r="268" spans="1:19" x14ac:dyDescent="0.55000000000000004">
      <c r="A268">
        <f t="shared" ca="1" si="56"/>
        <v>51</v>
      </c>
      <c r="B268" s="2" cm="1">
        <f t="array" aca="1" ref="B268" ca="1">INDIRECT("Tabelle1!A"&amp;RANDBETWEEN(23,26))</f>
        <v>40</v>
      </c>
      <c r="C268" s="2" cm="1">
        <f t="array" aca="1" ref="C268" ca="1">INDIRECT("Tabelle1!B"&amp;RANDBETWEEN(23,28))</f>
        <v>40</v>
      </c>
      <c r="D268" s="2" cm="1">
        <f t="array" aca="1" ref="D268" ca="1">INDIRECT("Tabelle1!C"&amp;RANDBETWEEN(23,26))</f>
        <v>40</v>
      </c>
      <c r="E268">
        <v>-88171.987044916023</v>
      </c>
      <c r="F268">
        <f t="shared" ca="1" si="57"/>
        <v>0.59180524853987626</v>
      </c>
      <c r="G268">
        <f t="shared" si="58"/>
        <v>88171.987044916023</v>
      </c>
      <c r="H268">
        <f t="shared" ca="1" si="59"/>
        <v>52180.644707371277</v>
      </c>
      <c r="I268">
        <f t="shared" ca="1" si="60"/>
        <v>4.0819475146012377E-2</v>
      </c>
      <c r="J268">
        <f t="shared" ca="1" si="61"/>
        <v>3599.1342337544747</v>
      </c>
      <c r="K268">
        <f t="shared" ca="1" si="62"/>
        <v>80000</v>
      </c>
      <c r="L268">
        <f t="shared" ca="1" si="63"/>
        <v>0</v>
      </c>
      <c r="M268">
        <f t="shared" ca="1" si="64"/>
        <v>0</v>
      </c>
      <c r="N268">
        <f ca="1">IF(AND(C268="hoch",A268&lt;40),0.8*[1]Tabelle1!$D$23,IF(AND(C268="hoch",A268&gt;=40),1.3*[1]Tabelle1!$D$23,IF(AND(C268="mittel",A268&lt;40),0.8*[1]Tabelle1!$D$24,IF(AND(C268="mittel",A268&gt;=40),1.3*[1]Tabelle1!$D$24,IF(AND(C268="tief",A268&lt;40),0.8*[1]Tabelle1!$D$25,IF(AND(C268="tief",A268&gt;=40),1.4*[1]Tabelle1!$D$25,0))))))</f>
        <v>0</v>
      </c>
      <c r="O268">
        <f t="shared" ca="1" si="65"/>
        <v>0.80064146681439219</v>
      </c>
      <c r="P268">
        <f t="shared" ca="1" si="66"/>
        <v>0</v>
      </c>
      <c r="Q268">
        <f t="shared" ca="1" si="67"/>
        <v>0</v>
      </c>
      <c r="R268">
        <f t="shared" ca="1" si="68"/>
        <v>1233648.8081706089</v>
      </c>
      <c r="S268">
        <f t="shared" ca="1" si="69"/>
        <v>0.61682440408530448</v>
      </c>
    </row>
    <row r="269" spans="1:19" x14ac:dyDescent="0.55000000000000004">
      <c r="A269">
        <f t="shared" ca="1" si="56"/>
        <v>90</v>
      </c>
      <c r="B269" s="2" cm="1">
        <f t="array" aca="1" ref="B269" ca="1">INDIRECT("Tabelle1!A"&amp;RANDBETWEEN(23,26))</f>
        <v>41</v>
      </c>
      <c r="C269" s="2" cm="1">
        <f t="array" aca="1" ref="C269" ca="1">INDIRECT("Tabelle1!B"&amp;RANDBETWEEN(23,28))</f>
        <v>70</v>
      </c>
      <c r="D269" s="2" cm="1">
        <f t="array" aca="1" ref="D269" ca="1">INDIRECT("Tabelle1!C"&amp;RANDBETWEEN(23,26))</f>
        <v>70</v>
      </c>
      <c r="E269">
        <v>-88158.344624389429</v>
      </c>
      <c r="F269">
        <f t="shared" ca="1" si="57"/>
        <v>0.74887424655252599</v>
      </c>
      <c r="G269">
        <f t="shared" si="58"/>
        <v>88158.344624389429</v>
      </c>
      <c r="H269">
        <f t="shared" ca="1" si="59"/>
        <v>66019.51390790756</v>
      </c>
      <c r="I269">
        <f t="shared" ca="1" si="60"/>
        <v>2.5112575344747402E-2</v>
      </c>
      <c r="J269">
        <f t="shared" ca="1" si="61"/>
        <v>2213.8830716481866</v>
      </c>
      <c r="K269">
        <f t="shared" ca="1" si="62"/>
        <v>130000</v>
      </c>
      <c r="L269">
        <f t="shared" ca="1" si="63"/>
        <v>0</v>
      </c>
      <c r="M269">
        <f t="shared" ca="1" si="64"/>
        <v>0</v>
      </c>
      <c r="N269">
        <f ca="1">IF(AND(C269="hoch",A269&lt;40),0.8*[1]Tabelle1!$D$23,IF(AND(C269="hoch",A269&gt;=40),1.3*[1]Tabelle1!$D$23,IF(AND(C269="mittel",A269&lt;40),0.8*[1]Tabelle1!$D$24,IF(AND(C269="mittel",A269&gt;=40),1.3*[1]Tabelle1!$D$24,IF(AND(C269="tief",A269&lt;40),0.8*[1]Tabelle1!$D$25,IF(AND(C269="tief",A269&gt;=40),1.4*[1]Tabelle1!$D$25,0))))))</f>
        <v>0</v>
      </c>
      <c r="O269">
        <f t="shared" ca="1" si="65"/>
        <v>0.40093799020182919</v>
      </c>
      <c r="P269">
        <f t="shared" ca="1" si="66"/>
        <v>0</v>
      </c>
      <c r="Q269">
        <f t="shared" ca="1" si="67"/>
        <v>0</v>
      </c>
      <c r="R269">
        <f t="shared" ca="1" si="68"/>
        <v>958268.2657133803</v>
      </c>
      <c r="S269">
        <f t="shared" ca="1" si="69"/>
        <v>0.47913413285669015</v>
      </c>
    </row>
    <row r="270" spans="1:19" x14ac:dyDescent="0.55000000000000004">
      <c r="A270">
        <f t="shared" ca="1" si="56"/>
        <v>55</v>
      </c>
      <c r="B270" s="2" cm="1">
        <f t="array" aca="1" ref="B270" ca="1">INDIRECT("Tabelle1!A"&amp;RANDBETWEEN(23,26))</f>
        <v>41</v>
      </c>
      <c r="C270" s="2" cm="1">
        <f t="array" aca="1" ref="C270" ca="1">INDIRECT("Tabelle1!B"&amp;RANDBETWEEN(23,28))</f>
        <v>70</v>
      </c>
      <c r="D270" s="2" cm="1">
        <f t="array" aca="1" ref="D270" ca="1">INDIRECT("Tabelle1!C"&amp;RANDBETWEEN(23,26))</f>
        <v>70</v>
      </c>
      <c r="E270">
        <v>-87790.340330684558</v>
      </c>
      <c r="F270">
        <f t="shared" ca="1" si="57"/>
        <v>0.37830896986012841</v>
      </c>
      <c r="G270">
        <f t="shared" si="58"/>
        <v>87790.340330684558</v>
      </c>
      <c r="H270">
        <f t="shared" ca="1" si="59"/>
        <v>33211.873214171363</v>
      </c>
      <c r="I270">
        <f t="shared" ca="1" si="60"/>
        <v>6.2169103013987162E-2</v>
      </c>
      <c r="J270">
        <f t="shared" ca="1" si="61"/>
        <v>5457.8467116513202</v>
      </c>
      <c r="K270">
        <f t="shared" ca="1" si="62"/>
        <v>80000</v>
      </c>
      <c r="L270">
        <f t="shared" ca="1" si="63"/>
        <v>0</v>
      </c>
      <c r="M270">
        <f t="shared" ca="1" si="64"/>
        <v>0</v>
      </c>
      <c r="N270">
        <f ca="1">IF(AND(C270="hoch",A270&lt;40),0.8*[1]Tabelle1!$D$23,IF(AND(C270="hoch",A270&gt;=40),1.3*[1]Tabelle1!$D$23,IF(AND(C270="mittel",A270&lt;40),0.8*[1]Tabelle1!$D$24,IF(AND(C270="mittel",A270&gt;=40),1.3*[1]Tabelle1!$D$24,IF(AND(C270="tief",A270&lt;40),0.8*[1]Tabelle1!$D$25,IF(AND(C270="tief",A270&gt;=40),1.4*[1]Tabelle1!$D$25,0))))))</f>
        <v>0</v>
      </c>
      <c r="O270">
        <f t="shared" ca="1" si="65"/>
        <v>0.92665362982383326</v>
      </c>
      <c r="P270">
        <f t="shared" ca="1" si="66"/>
        <v>0</v>
      </c>
      <c r="Q270">
        <f t="shared" ca="1" si="67"/>
        <v>0</v>
      </c>
      <c r="R270">
        <f t="shared" ca="1" si="68"/>
        <v>1816682.9268772174</v>
      </c>
      <c r="S270">
        <f t="shared" ca="1" si="69"/>
        <v>0.90834146343860867</v>
      </c>
    </row>
    <row r="271" spans="1:19" x14ac:dyDescent="0.55000000000000004">
      <c r="A271">
        <f t="shared" ca="1" si="56"/>
        <v>71</v>
      </c>
      <c r="B271" s="2" cm="1">
        <f t="array" aca="1" ref="B271" ca="1">INDIRECT("Tabelle1!A"&amp;RANDBETWEEN(23,26))</f>
        <v>26</v>
      </c>
      <c r="C271" s="2" cm="1">
        <f t="array" aca="1" ref="C271" ca="1">INDIRECT("Tabelle1!B"&amp;RANDBETWEEN(23,28))</f>
        <v>26</v>
      </c>
      <c r="D271" s="2" cm="1">
        <f t="array" aca="1" ref="D271" ca="1">INDIRECT("Tabelle1!C"&amp;RANDBETWEEN(23,26))</f>
        <v>70</v>
      </c>
      <c r="E271">
        <v>-87151.192929013632</v>
      </c>
      <c r="F271">
        <f t="shared" ca="1" si="57"/>
        <v>0.73041938389430705</v>
      </c>
      <c r="G271">
        <f t="shared" si="58"/>
        <v>87151.192929013632</v>
      </c>
      <c r="H271">
        <f t="shared" ca="1" si="59"/>
        <v>63656.920644864025</v>
      </c>
      <c r="I271">
        <f t="shared" ca="1" si="60"/>
        <v>2.6958061610569295E-2</v>
      </c>
      <c r="J271">
        <f t="shared" ca="1" si="61"/>
        <v>2349.4272284149606</v>
      </c>
      <c r="K271">
        <f t="shared" ca="1" si="62"/>
        <v>130000</v>
      </c>
      <c r="L271">
        <f t="shared" ca="1" si="63"/>
        <v>0</v>
      </c>
      <c r="M271">
        <f t="shared" ca="1" si="64"/>
        <v>0</v>
      </c>
      <c r="N271">
        <f ca="1">IF(AND(C271="hoch",A271&lt;40),0.8*[1]Tabelle1!$D$23,IF(AND(C271="hoch",A271&gt;=40),1.3*[1]Tabelle1!$D$23,IF(AND(C271="mittel",A271&lt;40),0.8*[1]Tabelle1!$D$24,IF(AND(C271="mittel",A271&gt;=40),1.3*[1]Tabelle1!$D$24,IF(AND(C271="tief",A271&lt;40),0.8*[1]Tabelle1!$D$25,IF(AND(C271="tief",A271&gt;=40),1.4*[1]Tabelle1!$D$25,0))))))</f>
        <v>0</v>
      </c>
      <c r="O271">
        <f t="shared" ca="1" si="65"/>
        <v>0.77199135515025663</v>
      </c>
      <c r="P271">
        <f t="shared" ca="1" si="66"/>
        <v>0</v>
      </c>
      <c r="Q271">
        <f t="shared" ca="1" si="67"/>
        <v>0</v>
      </c>
      <c r="R271">
        <f t="shared" ca="1" si="68"/>
        <v>1871788.3066911451</v>
      </c>
      <c r="S271">
        <f t="shared" ca="1" si="69"/>
        <v>0.93589415334557258</v>
      </c>
    </row>
    <row r="272" spans="1:19" x14ac:dyDescent="0.55000000000000004">
      <c r="A272">
        <f t="shared" ca="1" si="56"/>
        <v>61</v>
      </c>
      <c r="B272" s="2" cm="1">
        <f t="array" aca="1" ref="B272" ca="1">INDIRECT("Tabelle1!A"&amp;RANDBETWEEN(23,26))</f>
        <v>41</v>
      </c>
      <c r="C272" s="2" cm="1">
        <f t="array" aca="1" ref="C272" ca="1">INDIRECT("Tabelle1!B"&amp;RANDBETWEEN(23,28))</f>
        <v>70</v>
      </c>
      <c r="D272" s="2" cm="1">
        <f t="array" aca="1" ref="D272" ca="1">INDIRECT("Tabelle1!C"&amp;RANDBETWEEN(23,26))</f>
        <v>70</v>
      </c>
      <c r="E272">
        <v>-86866.066340007819</v>
      </c>
      <c r="F272">
        <f t="shared" ca="1" si="57"/>
        <v>0.64105915878355924</v>
      </c>
      <c r="G272">
        <f t="shared" si="58"/>
        <v>86866.066340007819</v>
      </c>
      <c r="H272">
        <f t="shared" ca="1" si="59"/>
        <v>55686.287414762264</v>
      </c>
      <c r="I272">
        <f t="shared" ca="1" si="60"/>
        <v>3.5894084121644076E-2</v>
      </c>
      <c r="J272">
        <f t="shared" ca="1" si="61"/>
        <v>3117.9778925245555</v>
      </c>
      <c r="K272">
        <f t="shared" ca="1" si="62"/>
        <v>100000</v>
      </c>
      <c r="L272">
        <f t="shared" ca="1" si="63"/>
        <v>0</v>
      </c>
      <c r="M272">
        <f t="shared" ca="1" si="64"/>
        <v>0</v>
      </c>
      <c r="N272">
        <f ca="1">IF(AND(C272="hoch",A272&lt;40),0.8*[1]Tabelle1!$D$23,IF(AND(C272="hoch",A272&gt;=40),1.3*[1]Tabelle1!$D$23,IF(AND(C272="mittel",A272&lt;40),0.8*[1]Tabelle1!$D$24,IF(AND(C272="mittel",A272&gt;=40),1.3*[1]Tabelle1!$D$24,IF(AND(C272="tief",A272&lt;40),0.8*[1]Tabelle1!$D$25,IF(AND(C272="tief",A272&gt;=40),1.4*[1]Tabelle1!$D$25,0))))))</f>
        <v>0</v>
      </c>
      <c r="O272">
        <f t="shared" ca="1" si="65"/>
        <v>0.59576994826222374</v>
      </c>
      <c r="P272">
        <f t="shared" ca="1" si="66"/>
        <v>0</v>
      </c>
      <c r="Q272">
        <f t="shared" ca="1" si="67"/>
        <v>0</v>
      </c>
      <c r="R272">
        <f t="shared" ca="1" si="68"/>
        <v>792018.77942638774</v>
      </c>
      <c r="S272">
        <f t="shared" ca="1" si="69"/>
        <v>0.39600938971319388</v>
      </c>
    </row>
    <row r="273" spans="1:19" x14ac:dyDescent="0.55000000000000004">
      <c r="A273">
        <f t="shared" ca="1" si="56"/>
        <v>39</v>
      </c>
      <c r="B273" s="2" cm="1">
        <f t="array" aca="1" ref="B273" ca="1">INDIRECT("Tabelle1!A"&amp;RANDBETWEEN(23,26))</f>
        <v>40</v>
      </c>
      <c r="C273" s="2" cm="1">
        <f t="array" aca="1" ref="C273" ca="1">INDIRECT("Tabelle1!B"&amp;RANDBETWEEN(23,28))</f>
        <v>40</v>
      </c>
      <c r="D273" s="2" cm="1">
        <f t="array" aca="1" ref="D273" ca="1">INDIRECT("Tabelle1!C"&amp;RANDBETWEEN(23,26))</f>
        <v>70</v>
      </c>
      <c r="E273">
        <v>-86147.792899282649</v>
      </c>
      <c r="F273">
        <f t="shared" ca="1" si="57"/>
        <v>0.9932311163679336</v>
      </c>
      <c r="G273">
        <f t="shared" si="58"/>
        <v>86147.792899282649</v>
      </c>
      <c r="H273">
        <f t="shared" ca="1" si="59"/>
        <v>85564.668513988043</v>
      </c>
      <c r="I273">
        <f t="shared" ca="1" si="60"/>
        <v>6.7688836320664028E-4</v>
      </c>
      <c r="J273">
        <f t="shared" ca="1" si="61"/>
        <v>58.31243852946006</v>
      </c>
      <c r="K273">
        <f t="shared" ca="1" si="62"/>
        <v>20000</v>
      </c>
      <c r="L273">
        <f t="shared" ca="1" si="63"/>
        <v>0</v>
      </c>
      <c r="M273">
        <f t="shared" ca="1" si="64"/>
        <v>0</v>
      </c>
      <c r="N273">
        <f ca="1">IF(AND(C273="hoch",A273&lt;40),0.8*[1]Tabelle1!$D$23,IF(AND(C273="hoch",A273&gt;=40),1.3*[1]Tabelle1!$D$23,IF(AND(C273="mittel",A273&lt;40),0.8*[1]Tabelle1!$D$24,IF(AND(C273="mittel",A273&gt;=40),1.3*[1]Tabelle1!$D$24,IF(AND(C273="tief",A273&lt;40),0.8*[1]Tabelle1!$D$25,IF(AND(C273="tief",A273&gt;=40),1.4*[1]Tabelle1!$D$25,0))))))</f>
        <v>0</v>
      </c>
      <c r="O273">
        <f t="shared" ca="1" si="65"/>
        <v>0.90544155363296208</v>
      </c>
      <c r="P273">
        <f t="shared" ca="1" si="66"/>
        <v>0</v>
      </c>
      <c r="Q273">
        <f t="shared" ca="1" si="67"/>
        <v>0</v>
      </c>
      <c r="R273">
        <f t="shared" ca="1" si="68"/>
        <v>167815.93193090716</v>
      </c>
      <c r="S273">
        <f t="shared" ca="1" si="69"/>
        <v>8.3907965965453579E-2</v>
      </c>
    </row>
    <row r="274" spans="1:19" x14ac:dyDescent="0.55000000000000004">
      <c r="A274">
        <f t="shared" ca="1" si="56"/>
        <v>90</v>
      </c>
      <c r="B274" s="2" cm="1">
        <f t="array" aca="1" ref="B274" ca="1">INDIRECT("Tabelle1!A"&amp;RANDBETWEEN(23,26))</f>
        <v>26</v>
      </c>
      <c r="C274" s="2" cm="1">
        <f t="array" aca="1" ref="C274" ca="1">INDIRECT("Tabelle1!B"&amp;RANDBETWEEN(23,28))</f>
        <v>70</v>
      </c>
      <c r="D274" s="2" cm="1">
        <f t="array" aca="1" ref="D274" ca="1">INDIRECT("Tabelle1!C"&amp;RANDBETWEEN(23,26))</f>
        <v>70</v>
      </c>
      <c r="E274">
        <v>-85202.37315678969</v>
      </c>
      <c r="F274">
        <f t="shared" ca="1" si="57"/>
        <v>0.31420271993176141</v>
      </c>
      <c r="G274">
        <f t="shared" si="58"/>
        <v>85202.37315678969</v>
      </c>
      <c r="H274">
        <f t="shared" ca="1" si="59"/>
        <v>26770.817390504217</v>
      </c>
      <c r="I274">
        <f t="shared" ca="1" si="60"/>
        <v>6.8579728006823867E-2</v>
      </c>
      <c r="J274">
        <f t="shared" ca="1" si="61"/>
        <v>5843.1555766285483</v>
      </c>
      <c r="K274">
        <f t="shared" ca="1" si="62"/>
        <v>130000</v>
      </c>
      <c r="L274">
        <f t="shared" ca="1" si="63"/>
        <v>0</v>
      </c>
      <c r="M274">
        <f t="shared" ca="1" si="64"/>
        <v>0</v>
      </c>
      <c r="N274">
        <f ca="1">IF(AND(C274="hoch",A274&lt;40),0.8*[1]Tabelle1!$D$23,IF(AND(C274="hoch",A274&gt;=40),1.3*[1]Tabelle1!$D$23,IF(AND(C274="mittel",A274&lt;40),0.8*[1]Tabelle1!$D$24,IF(AND(C274="mittel",A274&gt;=40),1.3*[1]Tabelle1!$D$24,IF(AND(C274="tief",A274&lt;40),0.8*[1]Tabelle1!$D$25,IF(AND(C274="tief",A274&gt;=40),1.4*[1]Tabelle1!$D$25,0))))))</f>
        <v>0</v>
      </c>
      <c r="O274">
        <f t="shared" ca="1" si="65"/>
        <v>0.21921621568419392</v>
      </c>
      <c r="P274">
        <f t="shared" ca="1" si="66"/>
        <v>0</v>
      </c>
      <c r="Q274">
        <f t="shared" ca="1" si="67"/>
        <v>0</v>
      </c>
      <c r="R274">
        <f t="shared" ca="1" si="68"/>
        <v>1256494.8441732174</v>
      </c>
      <c r="S274">
        <f t="shared" ca="1" si="69"/>
        <v>0.62824742208660866</v>
      </c>
    </row>
    <row r="275" spans="1:19" x14ac:dyDescent="0.55000000000000004">
      <c r="A275">
        <f t="shared" ca="1" si="56"/>
        <v>55</v>
      </c>
      <c r="B275" s="2" cm="1">
        <f t="array" aca="1" ref="B275" ca="1">INDIRECT("Tabelle1!A"&amp;RANDBETWEEN(23,26))</f>
        <v>26</v>
      </c>
      <c r="C275" s="2" cm="1">
        <f t="array" aca="1" ref="C275" ca="1">INDIRECT("Tabelle1!B"&amp;RANDBETWEEN(23,28))</f>
        <v>70</v>
      </c>
      <c r="D275" s="2" cm="1">
        <f t="array" aca="1" ref="D275" ca="1">INDIRECT("Tabelle1!C"&amp;RANDBETWEEN(23,26))</f>
        <v>70</v>
      </c>
      <c r="E275">
        <v>-85121.371284913039</v>
      </c>
      <c r="F275">
        <f t="shared" ca="1" si="57"/>
        <v>0.51478264567967746</v>
      </c>
      <c r="G275">
        <f t="shared" si="58"/>
        <v>85121.371284913039</v>
      </c>
      <c r="H275">
        <f t="shared" ca="1" si="59"/>
        <v>43819.004713929658</v>
      </c>
      <c r="I275">
        <f t="shared" ca="1" si="60"/>
        <v>4.8521735432032254E-2</v>
      </c>
      <c r="J275">
        <f t="shared" ca="1" si="61"/>
        <v>4130.2366570983377</v>
      </c>
      <c r="K275">
        <f t="shared" ca="1" si="62"/>
        <v>80000</v>
      </c>
      <c r="L275">
        <f t="shared" ca="1" si="63"/>
        <v>0</v>
      </c>
      <c r="M275">
        <f t="shared" ca="1" si="64"/>
        <v>0</v>
      </c>
      <c r="N275">
        <f ca="1">IF(AND(C275="hoch",A275&lt;40),0.8*[1]Tabelle1!$D$23,IF(AND(C275="hoch",A275&gt;=40),1.3*[1]Tabelle1!$D$23,IF(AND(C275="mittel",A275&lt;40),0.8*[1]Tabelle1!$D$24,IF(AND(C275="mittel",A275&gt;=40),1.3*[1]Tabelle1!$D$24,IF(AND(C275="tief",A275&lt;40),0.8*[1]Tabelle1!$D$25,IF(AND(C275="tief",A275&gt;=40),1.4*[1]Tabelle1!$D$25,0))))))</f>
        <v>0</v>
      </c>
      <c r="O275">
        <f t="shared" ca="1" si="65"/>
        <v>0.25794731107791391</v>
      </c>
      <c r="P275">
        <f t="shared" ca="1" si="66"/>
        <v>0</v>
      </c>
      <c r="Q275">
        <f t="shared" ca="1" si="67"/>
        <v>0</v>
      </c>
      <c r="R275">
        <f t="shared" ca="1" si="68"/>
        <v>1190662.6815859498</v>
      </c>
      <c r="S275">
        <f t="shared" ca="1" si="69"/>
        <v>0.59533134079297489</v>
      </c>
    </row>
    <row r="276" spans="1:19" x14ac:dyDescent="0.55000000000000004">
      <c r="A276">
        <f t="shared" ca="1" si="56"/>
        <v>79</v>
      </c>
      <c r="B276" s="2" cm="1">
        <f t="array" aca="1" ref="B276" ca="1">INDIRECT("Tabelle1!A"&amp;RANDBETWEEN(23,26))</f>
        <v>40</v>
      </c>
      <c r="C276" s="2" cm="1">
        <f t="array" aca="1" ref="C276" ca="1">INDIRECT("Tabelle1!B"&amp;RANDBETWEEN(23,28))</f>
        <v>70</v>
      </c>
      <c r="D276" s="2" cm="1">
        <f t="array" aca="1" ref="D276" ca="1">INDIRECT("Tabelle1!C"&amp;RANDBETWEEN(23,26))</f>
        <v>40</v>
      </c>
      <c r="E276">
        <v>-84152.588897268288</v>
      </c>
      <c r="F276">
        <f t="shared" ca="1" si="57"/>
        <v>0.48322001060331521</v>
      </c>
      <c r="G276">
        <f t="shared" si="58"/>
        <v>84152.588897268288</v>
      </c>
      <c r="H276">
        <f t="shared" ca="1" si="59"/>
        <v>40664.214899234408</v>
      </c>
      <c r="I276">
        <f t="shared" ca="1" si="60"/>
        <v>5.1677998939668485E-2</v>
      </c>
      <c r="J276">
        <f t="shared" ca="1" si="61"/>
        <v>4348.8373998033885</v>
      </c>
      <c r="K276">
        <f t="shared" ca="1" si="62"/>
        <v>130000</v>
      </c>
      <c r="L276">
        <f t="shared" ca="1" si="63"/>
        <v>0</v>
      </c>
      <c r="M276">
        <f t="shared" ca="1" si="64"/>
        <v>0</v>
      </c>
      <c r="N276">
        <f ca="1">IF(AND(C276="hoch",A276&lt;40),0.8*[1]Tabelle1!$D$23,IF(AND(C276="hoch",A276&gt;=40),1.3*[1]Tabelle1!$D$23,IF(AND(C276="mittel",A276&lt;40),0.8*[1]Tabelle1!$D$24,IF(AND(C276="mittel",A276&gt;=40),1.3*[1]Tabelle1!$D$24,IF(AND(C276="tief",A276&lt;40),0.8*[1]Tabelle1!$D$25,IF(AND(C276="tief",A276&gt;=40),1.4*[1]Tabelle1!$D$25,0))))))</f>
        <v>0</v>
      </c>
      <c r="O276">
        <f t="shared" ca="1" si="65"/>
        <v>0.70800736750540694</v>
      </c>
      <c r="P276">
        <f t="shared" ca="1" si="66"/>
        <v>0</v>
      </c>
      <c r="Q276">
        <f t="shared" ca="1" si="67"/>
        <v>0</v>
      </c>
      <c r="R276">
        <f t="shared" ca="1" si="68"/>
        <v>649398.87000056461</v>
      </c>
      <c r="S276">
        <f t="shared" ca="1" si="69"/>
        <v>0.32469943500028231</v>
      </c>
    </row>
    <row r="277" spans="1:19" x14ac:dyDescent="0.55000000000000004">
      <c r="A277">
        <f t="shared" ca="1" si="56"/>
        <v>73</v>
      </c>
      <c r="B277" s="2" cm="1">
        <f t="array" aca="1" ref="B277" ca="1">INDIRECT("Tabelle1!A"&amp;RANDBETWEEN(23,26))</f>
        <v>70</v>
      </c>
      <c r="C277" s="2" cm="1">
        <f t="array" aca="1" ref="C277" ca="1">INDIRECT("Tabelle1!B"&amp;RANDBETWEEN(23,28))</f>
        <v>70</v>
      </c>
      <c r="D277" s="2" cm="1">
        <f t="array" aca="1" ref="D277" ca="1">INDIRECT("Tabelle1!C"&amp;RANDBETWEEN(23,26))</f>
        <v>40</v>
      </c>
      <c r="E277">
        <v>-84139.287537254859</v>
      </c>
      <c r="F277">
        <f t="shared" ca="1" si="57"/>
        <v>0.13808745344697548</v>
      </c>
      <c r="G277">
        <f t="shared" si="58"/>
        <v>84139.287537254859</v>
      </c>
      <c r="H277">
        <f t="shared" ca="1" si="59"/>
        <v>11618.579950862364</v>
      </c>
      <c r="I277">
        <f t="shared" ca="1" si="60"/>
        <v>8.619125465530246E-2</v>
      </c>
      <c r="J277">
        <f t="shared" ca="1" si="61"/>
        <v>7252.07075863925</v>
      </c>
      <c r="K277">
        <f t="shared" ca="1" si="62"/>
        <v>130000</v>
      </c>
      <c r="L277">
        <f t="shared" ca="1" si="63"/>
        <v>0</v>
      </c>
      <c r="M277">
        <f t="shared" ca="1" si="64"/>
        <v>0</v>
      </c>
      <c r="N277">
        <f ca="1">IF(AND(C277="hoch",A277&lt;40),0.8*[1]Tabelle1!$D$23,IF(AND(C277="hoch",A277&gt;=40),1.3*[1]Tabelle1!$D$23,IF(AND(C277="mittel",A277&lt;40),0.8*[1]Tabelle1!$D$24,IF(AND(C277="mittel",A277&gt;=40),1.3*[1]Tabelle1!$D$24,IF(AND(C277="tief",A277&lt;40),0.8*[1]Tabelle1!$D$25,IF(AND(C277="tief",A277&gt;=40),1.4*[1]Tabelle1!$D$25,0))))))</f>
        <v>0</v>
      </c>
      <c r="O277">
        <f t="shared" ca="1" si="65"/>
        <v>0.51959402897871521</v>
      </c>
      <c r="P277">
        <f t="shared" ca="1" si="66"/>
        <v>0</v>
      </c>
      <c r="Q277">
        <f t="shared" ca="1" si="67"/>
        <v>0</v>
      </c>
      <c r="R277">
        <f t="shared" ca="1" si="68"/>
        <v>1984997.5099109598</v>
      </c>
      <c r="S277">
        <f t="shared" ca="1" si="69"/>
        <v>0.9924987549554799</v>
      </c>
    </row>
    <row r="278" spans="1:19" x14ac:dyDescent="0.55000000000000004">
      <c r="A278">
        <f t="shared" ca="1" si="56"/>
        <v>30</v>
      </c>
      <c r="B278" s="2" cm="1">
        <f t="array" aca="1" ref="B278" ca="1">INDIRECT("Tabelle1!A"&amp;RANDBETWEEN(23,26))</f>
        <v>70</v>
      </c>
      <c r="C278" s="2" cm="1">
        <f t="array" aca="1" ref="C278" ca="1">INDIRECT("Tabelle1!B"&amp;RANDBETWEEN(23,28))</f>
        <v>40</v>
      </c>
      <c r="D278" s="2" cm="1">
        <f t="array" aca="1" ref="D278" ca="1">INDIRECT("Tabelle1!C"&amp;RANDBETWEEN(23,26))</f>
        <v>70</v>
      </c>
      <c r="E278">
        <v>-82639.303400355857</v>
      </c>
      <c r="F278">
        <f t="shared" ca="1" si="57"/>
        <v>0.7544427726730869</v>
      </c>
      <c r="G278">
        <f t="shared" si="58"/>
        <v>82639.303400355857</v>
      </c>
      <c r="H278">
        <f t="shared" ca="1" si="59"/>
        <v>62346.625189136932</v>
      </c>
      <c r="I278">
        <f t="shared" ca="1" si="60"/>
        <v>2.4555722732691312E-2</v>
      </c>
      <c r="J278">
        <f t="shared" ca="1" si="61"/>
        <v>2029.2678211218929</v>
      </c>
      <c r="K278">
        <f t="shared" ca="1" si="62"/>
        <v>20000</v>
      </c>
      <c r="L278">
        <f t="shared" ca="1" si="63"/>
        <v>0</v>
      </c>
      <c r="M278">
        <f t="shared" ca="1" si="64"/>
        <v>0</v>
      </c>
      <c r="N278">
        <f ca="1">IF(AND(C278="hoch",A278&lt;40),0.8*[1]Tabelle1!$D$23,IF(AND(C278="hoch",A278&gt;=40),1.3*[1]Tabelle1!$D$23,IF(AND(C278="mittel",A278&lt;40),0.8*[1]Tabelle1!$D$24,IF(AND(C278="mittel",A278&gt;=40),1.3*[1]Tabelle1!$D$24,IF(AND(C278="tief",A278&lt;40),0.8*[1]Tabelle1!$D$25,IF(AND(C278="tief",A278&gt;=40),1.4*[1]Tabelle1!$D$25,0))))))</f>
        <v>0</v>
      </c>
      <c r="O278">
        <f t="shared" ca="1" si="65"/>
        <v>0.90107482340651213</v>
      </c>
      <c r="P278">
        <f t="shared" ca="1" si="66"/>
        <v>0</v>
      </c>
      <c r="Q278">
        <f t="shared" ca="1" si="67"/>
        <v>0</v>
      </c>
      <c r="R278">
        <f t="shared" ca="1" si="68"/>
        <v>1365979.6717739152</v>
      </c>
      <c r="S278">
        <f t="shared" ca="1" si="69"/>
        <v>0.68298983588695761</v>
      </c>
    </row>
    <row r="279" spans="1:19" x14ac:dyDescent="0.55000000000000004">
      <c r="A279">
        <f t="shared" ca="1" si="56"/>
        <v>68</v>
      </c>
      <c r="B279" s="2" cm="1">
        <f t="array" aca="1" ref="B279" ca="1">INDIRECT("Tabelle1!A"&amp;RANDBETWEEN(23,26))</f>
        <v>41</v>
      </c>
      <c r="C279" s="2" cm="1">
        <f t="array" aca="1" ref="C279" ca="1">INDIRECT("Tabelle1!B"&amp;RANDBETWEEN(23,28))</f>
        <v>26</v>
      </c>
      <c r="D279" s="2" cm="1">
        <f t="array" aca="1" ref="D279" ca="1">INDIRECT("Tabelle1!C"&amp;RANDBETWEEN(23,26))</f>
        <v>70</v>
      </c>
      <c r="E279">
        <v>-82639.303400355857</v>
      </c>
      <c r="F279">
        <f t="shared" ca="1" si="57"/>
        <v>0.82009713235176684</v>
      </c>
      <c r="G279">
        <f t="shared" si="58"/>
        <v>82639.303400355857</v>
      </c>
      <c r="H279">
        <f t="shared" ca="1" si="59"/>
        <v>67772.255738179447</v>
      </c>
      <c r="I279">
        <f t="shared" ca="1" si="60"/>
        <v>1.7990286764823317E-2</v>
      </c>
      <c r="J279">
        <f t="shared" ca="1" si="61"/>
        <v>1486.7047662176406</v>
      </c>
      <c r="K279">
        <f t="shared" ca="1" si="62"/>
        <v>100000</v>
      </c>
      <c r="L279">
        <f t="shared" ca="1" si="63"/>
        <v>0</v>
      </c>
      <c r="M279">
        <f t="shared" ca="1" si="64"/>
        <v>0</v>
      </c>
      <c r="N279">
        <f ca="1">IF(AND(C279="hoch",A279&lt;40),0.8*[1]Tabelle1!$D$23,IF(AND(C279="hoch",A279&gt;=40),1.3*[1]Tabelle1!$D$23,IF(AND(C279="mittel",A279&lt;40),0.8*[1]Tabelle1!$D$24,IF(AND(C279="mittel",A279&gt;=40),1.3*[1]Tabelle1!$D$24,IF(AND(C279="tief",A279&lt;40),0.8*[1]Tabelle1!$D$25,IF(AND(C279="tief",A279&gt;=40),1.4*[1]Tabelle1!$D$25,0))))))</f>
        <v>0</v>
      </c>
      <c r="O279">
        <f t="shared" ca="1" si="65"/>
        <v>7.3532089863905803E-2</v>
      </c>
      <c r="P279">
        <f t="shared" ca="1" si="66"/>
        <v>0</v>
      </c>
      <c r="Q279">
        <f t="shared" ca="1" si="67"/>
        <v>0</v>
      </c>
      <c r="R279">
        <f t="shared" ca="1" si="68"/>
        <v>1557339.9074789397</v>
      </c>
      <c r="S279">
        <f t="shared" ca="1" si="69"/>
        <v>0.7786699537394699</v>
      </c>
    </row>
    <row r="280" spans="1:19" x14ac:dyDescent="0.55000000000000004">
      <c r="A280">
        <f t="shared" ca="1" si="56"/>
        <v>37</v>
      </c>
      <c r="B280" s="2" cm="1">
        <f t="array" aca="1" ref="B280" ca="1">INDIRECT("Tabelle1!A"&amp;RANDBETWEEN(23,26))</f>
        <v>41</v>
      </c>
      <c r="C280" s="2" cm="1">
        <f t="array" aca="1" ref="C280" ca="1">INDIRECT("Tabelle1!B"&amp;RANDBETWEEN(23,28))</f>
        <v>70</v>
      </c>
      <c r="D280" s="2" cm="1">
        <f t="array" aca="1" ref="D280" ca="1">INDIRECT("Tabelle1!C"&amp;RANDBETWEEN(23,26))</f>
        <v>40</v>
      </c>
      <c r="E280">
        <v>-82025.565006915713</v>
      </c>
      <c r="F280">
        <f t="shared" ca="1" si="57"/>
        <v>0.72470213325272936</v>
      </c>
      <c r="G280">
        <f t="shared" si="58"/>
        <v>82025.565006915713</v>
      </c>
      <c r="H280">
        <f t="shared" ca="1" si="59"/>
        <v>59444.101941772249</v>
      </c>
      <c r="I280">
        <f t="shared" ca="1" si="60"/>
        <v>2.7529786674727066E-2</v>
      </c>
      <c r="J280">
        <f t="shared" ca="1" si="61"/>
        <v>2258.1463065143471</v>
      </c>
      <c r="K280">
        <f t="shared" ca="1" si="62"/>
        <v>20000</v>
      </c>
      <c r="L280">
        <f t="shared" ca="1" si="63"/>
        <v>0</v>
      </c>
      <c r="M280">
        <f t="shared" ca="1" si="64"/>
        <v>0</v>
      </c>
      <c r="N280">
        <f ca="1">IF(AND(C280="hoch",A280&lt;40),0.8*[1]Tabelle1!$D$23,IF(AND(C280="hoch",A280&gt;=40),1.3*[1]Tabelle1!$D$23,IF(AND(C280="mittel",A280&lt;40),0.8*[1]Tabelle1!$D$24,IF(AND(C280="mittel",A280&gt;=40),1.3*[1]Tabelle1!$D$24,IF(AND(C280="tief",A280&lt;40),0.8*[1]Tabelle1!$D$25,IF(AND(C280="tief",A280&gt;=40),1.4*[1]Tabelle1!$D$25,0))))))</f>
        <v>0</v>
      </c>
      <c r="O280">
        <f t="shared" ca="1" si="65"/>
        <v>0.61163459318554902</v>
      </c>
      <c r="P280">
        <f t="shared" ca="1" si="66"/>
        <v>0</v>
      </c>
      <c r="Q280">
        <f t="shared" ca="1" si="67"/>
        <v>0</v>
      </c>
      <c r="R280">
        <f t="shared" ca="1" si="68"/>
        <v>588370.36929803749</v>
      </c>
      <c r="S280">
        <f t="shared" ca="1" si="69"/>
        <v>0.29418518464901877</v>
      </c>
    </row>
    <row r="281" spans="1:19" x14ac:dyDescent="0.55000000000000004">
      <c r="A281">
        <f t="shared" ca="1" si="56"/>
        <v>41</v>
      </c>
      <c r="B281" s="2" cm="1">
        <f t="array" aca="1" ref="B281" ca="1">INDIRECT("Tabelle1!A"&amp;RANDBETWEEN(23,26))</f>
        <v>40</v>
      </c>
      <c r="C281" s="2" cm="1">
        <f t="array" aca="1" ref="C281" ca="1">INDIRECT("Tabelle1!B"&amp;RANDBETWEEN(23,28))</f>
        <v>70</v>
      </c>
      <c r="D281" s="2" cm="1">
        <f t="array" aca="1" ref="D281" ca="1">INDIRECT("Tabelle1!C"&amp;RANDBETWEEN(23,26))</f>
        <v>70</v>
      </c>
      <c r="E281">
        <v>-81413.190855528228</v>
      </c>
      <c r="F281">
        <f t="shared" ca="1" si="57"/>
        <v>0.1388968554167006</v>
      </c>
      <c r="G281">
        <f t="shared" si="58"/>
        <v>81413.190855528228</v>
      </c>
      <c r="H281">
        <f t="shared" ca="1" si="59"/>
        <v>11308.036199272556</v>
      </c>
      <c r="I281">
        <f t="shared" ca="1" si="60"/>
        <v>8.6110314458329951E-2</v>
      </c>
      <c r="J281">
        <f t="shared" ca="1" si="61"/>
        <v>7010.5154656255681</v>
      </c>
      <c r="K281">
        <f t="shared" ca="1" si="62"/>
        <v>40000</v>
      </c>
      <c r="L281">
        <f t="shared" ca="1" si="63"/>
        <v>0</v>
      </c>
      <c r="M281">
        <f t="shared" ca="1" si="64"/>
        <v>0</v>
      </c>
      <c r="N281">
        <f ca="1">IF(AND(C281="hoch",A281&lt;40),0.8*[1]Tabelle1!$D$23,IF(AND(C281="hoch",A281&gt;=40),1.3*[1]Tabelle1!$D$23,IF(AND(C281="mittel",A281&lt;40),0.8*[1]Tabelle1!$D$24,IF(AND(C281="mittel",A281&gt;=40),1.3*[1]Tabelle1!$D$24,IF(AND(C281="tief",A281&lt;40),0.8*[1]Tabelle1!$D$25,IF(AND(C281="tief",A281&gt;=40),1.4*[1]Tabelle1!$D$25,0))))))</f>
        <v>0</v>
      </c>
      <c r="O281">
        <f t="shared" ca="1" si="65"/>
        <v>0.52351905509568397</v>
      </c>
      <c r="P281">
        <f t="shared" ca="1" si="66"/>
        <v>0</v>
      </c>
      <c r="Q281">
        <f t="shared" ca="1" si="67"/>
        <v>0</v>
      </c>
      <c r="R281">
        <f t="shared" ca="1" si="68"/>
        <v>1574293.7777676722</v>
      </c>
      <c r="S281">
        <f t="shared" ca="1" si="69"/>
        <v>0.7871468888838361</v>
      </c>
    </row>
    <row r="282" spans="1:19" x14ac:dyDescent="0.55000000000000004">
      <c r="A282">
        <f t="shared" ca="1" si="56"/>
        <v>77</v>
      </c>
      <c r="B282" s="2" cm="1">
        <f t="array" aca="1" ref="B282" ca="1">INDIRECT("Tabelle1!A"&amp;RANDBETWEEN(23,26))</f>
        <v>70</v>
      </c>
      <c r="C282" s="2" cm="1">
        <f t="array" aca="1" ref="C282" ca="1">INDIRECT("Tabelle1!B"&amp;RANDBETWEEN(23,28))</f>
        <v>70</v>
      </c>
      <c r="D282" s="2" cm="1">
        <f t="array" aca="1" ref="D282" ca="1">INDIRECT("Tabelle1!C"&amp;RANDBETWEEN(23,26))</f>
        <v>70</v>
      </c>
      <c r="E282">
        <v>-81240.614235866815</v>
      </c>
      <c r="F282">
        <f t="shared" ca="1" si="57"/>
        <v>0.31842655331904268</v>
      </c>
      <c r="G282">
        <f t="shared" si="58"/>
        <v>81240.614235866815</v>
      </c>
      <c r="H282">
        <f t="shared" ca="1" si="59"/>
        <v>25869.168780649023</v>
      </c>
      <c r="I282">
        <f t="shared" ca="1" si="60"/>
        <v>6.815734466809574E-2</v>
      </c>
      <c r="J282">
        <f t="shared" ca="1" si="61"/>
        <v>5537.1445455217799</v>
      </c>
      <c r="K282">
        <f t="shared" ca="1" si="62"/>
        <v>130000</v>
      </c>
      <c r="L282">
        <f t="shared" ca="1" si="63"/>
        <v>0</v>
      </c>
      <c r="M282">
        <f t="shared" ca="1" si="64"/>
        <v>0</v>
      </c>
      <c r="N282">
        <f ca="1">IF(AND(C282="hoch",A282&lt;40),0.8*[1]Tabelle1!$D$23,IF(AND(C282="hoch",A282&gt;=40),1.3*[1]Tabelle1!$D$23,IF(AND(C282="mittel",A282&lt;40),0.8*[1]Tabelle1!$D$24,IF(AND(C282="mittel",A282&gt;=40),1.3*[1]Tabelle1!$D$24,IF(AND(C282="tief",A282&lt;40),0.8*[1]Tabelle1!$D$25,IF(AND(C282="tief",A282&gt;=40),1.4*[1]Tabelle1!$D$25,0))))))</f>
        <v>0</v>
      </c>
      <c r="O282">
        <f t="shared" ca="1" si="65"/>
        <v>0.94390497808422014</v>
      </c>
      <c r="P282">
        <f t="shared" ca="1" si="66"/>
        <v>0</v>
      </c>
      <c r="Q282">
        <f t="shared" ca="1" si="67"/>
        <v>0</v>
      </c>
      <c r="R282">
        <f t="shared" ca="1" si="68"/>
        <v>16647.131268515914</v>
      </c>
      <c r="S282">
        <f t="shared" ca="1" si="69"/>
        <v>8.3235656342579567E-3</v>
      </c>
    </row>
    <row r="283" spans="1:19" x14ac:dyDescent="0.55000000000000004">
      <c r="A283">
        <f t="shared" ca="1" si="56"/>
        <v>34</v>
      </c>
      <c r="B283" s="2" cm="1">
        <f t="array" aca="1" ref="B283" ca="1">INDIRECT("Tabelle1!A"&amp;RANDBETWEEN(23,26))</f>
        <v>40</v>
      </c>
      <c r="C283" s="2" cm="1">
        <f t="array" aca="1" ref="C283" ca="1">INDIRECT("Tabelle1!B"&amp;RANDBETWEEN(23,28))</f>
        <v>70</v>
      </c>
      <c r="D283" s="2" cm="1">
        <f t="array" aca="1" ref="D283" ca="1">INDIRECT("Tabelle1!C"&amp;RANDBETWEEN(23,26))</f>
        <v>40</v>
      </c>
      <c r="E283">
        <v>-80550.307757221162</v>
      </c>
      <c r="F283">
        <f t="shared" ca="1" si="57"/>
        <v>0.58804046152386991</v>
      </c>
      <c r="G283">
        <f t="shared" si="58"/>
        <v>80550.307757221162</v>
      </c>
      <c r="H283">
        <f t="shared" ca="1" si="59"/>
        <v>47366.840149446092</v>
      </c>
      <c r="I283">
        <f t="shared" ca="1" si="60"/>
        <v>4.1195953847613015E-2</v>
      </c>
      <c r="J283">
        <f t="shared" ca="1" si="61"/>
        <v>3318.3467607775078</v>
      </c>
      <c r="K283">
        <f t="shared" ca="1" si="62"/>
        <v>20000</v>
      </c>
      <c r="L283">
        <f t="shared" ca="1" si="63"/>
        <v>0</v>
      </c>
      <c r="M283">
        <f t="shared" ca="1" si="64"/>
        <v>0</v>
      </c>
      <c r="N283">
        <f ca="1">IF(AND(C283="hoch",A283&lt;40),0.8*[1]Tabelle1!$D$23,IF(AND(C283="hoch",A283&gt;=40),1.3*[1]Tabelle1!$D$23,IF(AND(C283="mittel",A283&lt;40),0.8*[1]Tabelle1!$D$24,IF(AND(C283="mittel",A283&gt;=40),1.3*[1]Tabelle1!$D$24,IF(AND(C283="tief",A283&lt;40),0.8*[1]Tabelle1!$D$25,IF(AND(C283="tief",A283&gt;=40),1.4*[1]Tabelle1!$D$25,0))))))</f>
        <v>0</v>
      </c>
      <c r="O283">
        <f t="shared" ca="1" si="65"/>
        <v>0.71744186944575616</v>
      </c>
      <c r="P283">
        <f t="shared" ca="1" si="66"/>
        <v>0</v>
      </c>
      <c r="Q283">
        <f t="shared" ca="1" si="67"/>
        <v>0</v>
      </c>
      <c r="R283">
        <f t="shared" ca="1" si="68"/>
        <v>1345500.9407457747</v>
      </c>
      <c r="S283">
        <f t="shared" ca="1" si="69"/>
        <v>0.67275047037288738</v>
      </c>
    </row>
    <row r="284" spans="1:19" x14ac:dyDescent="0.55000000000000004">
      <c r="A284">
        <f t="shared" ca="1" si="56"/>
        <v>26</v>
      </c>
      <c r="B284" s="2" cm="1">
        <f t="array" aca="1" ref="B284" ca="1">INDIRECT("Tabelle1!A"&amp;RANDBETWEEN(23,26))</f>
        <v>40</v>
      </c>
      <c r="C284" s="2" cm="1">
        <f t="array" aca="1" ref="C284" ca="1">INDIRECT("Tabelle1!B"&amp;RANDBETWEEN(23,28))</f>
        <v>40</v>
      </c>
      <c r="D284" s="2" cm="1">
        <f t="array" aca="1" ref="D284" ca="1">INDIRECT("Tabelle1!C"&amp;RANDBETWEEN(23,26))</f>
        <v>70</v>
      </c>
      <c r="E284">
        <v>-80311.906458518934</v>
      </c>
      <c r="F284">
        <f t="shared" ca="1" si="57"/>
        <v>0.1236668344648798</v>
      </c>
      <c r="G284">
        <f t="shared" si="58"/>
        <v>80311.906458518934</v>
      </c>
      <c r="H284">
        <f t="shared" ca="1" si="59"/>
        <v>9931.9192415645721</v>
      </c>
      <c r="I284">
        <f t="shared" ca="1" si="60"/>
        <v>8.7633316553512031E-2</v>
      </c>
      <c r="J284">
        <f t="shared" ca="1" si="61"/>
        <v>7037.9987216954369</v>
      </c>
      <c r="K284">
        <f t="shared" ca="1" si="62"/>
        <v>0</v>
      </c>
      <c r="L284">
        <f t="shared" ca="1" si="63"/>
        <v>0</v>
      </c>
      <c r="M284">
        <f t="shared" ca="1" si="64"/>
        <v>0</v>
      </c>
      <c r="N284">
        <f ca="1">IF(AND(C284="hoch",A284&lt;40),0.8*[1]Tabelle1!$D$23,IF(AND(C284="hoch",A284&gt;=40),1.3*[1]Tabelle1!$D$23,IF(AND(C284="mittel",A284&lt;40),0.8*[1]Tabelle1!$D$24,IF(AND(C284="mittel",A284&gt;=40),1.3*[1]Tabelle1!$D$24,IF(AND(C284="tief",A284&lt;40),0.8*[1]Tabelle1!$D$25,IF(AND(C284="tief",A284&gt;=40),1.4*[1]Tabelle1!$D$25,0))))))</f>
        <v>0</v>
      </c>
      <c r="O284">
        <f t="shared" ca="1" si="65"/>
        <v>0.23283508340582049</v>
      </c>
      <c r="P284">
        <f t="shared" ca="1" si="66"/>
        <v>0</v>
      </c>
      <c r="Q284">
        <f t="shared" ca="1" si="67"/>
        <v>0</v>
      </c>
      <c r="R284">
        <f t="shared" ca="1" si="68"/>
        <v>1773845.3411182449</v>
      </c>
      <c r="S284">
        <f t="shared" ca="1" si="69"/>
        <v>0.88692267055912244</v>
      </c>
    </row>
    <row r="285" spans="1:19" x14ac:dyDescent="0.55000000000000004">
      <c r="A285">
        <f t="shared" ca="1" si="56"/>
        <v>88</v>
      </c>
      <c r="B285" s="2" cm="1">
        <f t="array" aca="1" ref="B285" ca="1">INDIRECT("Tabelle1!A"&amp;RANDBETWEEN(23,26))</f>
        <v>40</v>
      </c>
      <c r="C285" s="2" cm="1">
        <f t="array" aca="1" ref="C285" ca="1">INDIRECT("Tabelle1!B"&amp;RANDBETWEEN(23,28))</f>
        <v>70</v>
      </c>
      <c r="D285" s="2" cm="1">
        <f t="array" aca="1" ref="D285" ca="1">INDIRECT("Tabelle1!C"&amp;RANDBETWEEN(23,26))</f>
        <v>70</v>
      </c>
      <c r="E285">
        <v>-80192.876339424402</v>
      </c>
      <c r="F285">
        <f t="shared" ca="1" si="57"/>
        <v>0.36695283444030902</v>
      </c>
      <c r="G285">
        <f t="shared" si="58"/>
        <v>80192.876339424402</v>
      </c>
      <c r="H285">
        <f t="shared" ca="1" si="59"/>
        <v>29427.003274672978</v>
      </c>
      <c r="I285">
        <f t="shared" ca="1" si="60"/>
        <v>6.3304716555969101E-2</v>
      </c>
      <c r="J285">
        <f t="shared" ca="1" si="61"/>
        <v>5076.5873064751431</v>
      </c>
      <c r="K285">
        <f t="shared" ca="1" si="62"/>
        <v>130000</v>
      </c>
      <c r="L285">
        <f t="shared" ca="1" si="63"/>
        <v>0</v>
      </c>
      <c r="M285">
        <f t="shared" ca="1" si="64"/>
        <v>0</v>
      </c>
      <c r="N285">
        <f ca="1">IF(AND(C285="hoch",A285&lt;40),0.8*[1]Tabelle1!$D$23,IF(AND(C285="hoch",A285&gt;=40),1.3*[1]Tabelle1!$D$23,IF(AND(C285="mittel",A285&lt;40),0.8*[1]Tabelle1!$D$24,IF(AND(C285="mittel",A285&gt;=40),1.3*[1]Tabelle1!$D$24,IF(AND(C285="tief",A285&lt;40),0.8*[1]Tabelle1!$D$25,IF(AND(C285="tief",A285&gt;=40),1.4*[1]Tabelle1!$D$25,0))))))</f>
        <v>0</v>
      </c>
      <c r="O285">
        <f t="shared" ca="1" si="65"/>
        <v>0.39904096822290769</v>
      </c>
      <c r="P285">
        <f t="shared" ca="1" si="66"/>
        <v>0</v>
      </c>
      <c r="Q285">
        <f t="shared" ca="1" si="67"/>
        <v>0</v>
      </c>
      <c r="R285">
        <f t="shared" ca="1" si="68"/>
        <v>45727.524752035228</v>
      </c>
      <c r="S285">
        <f t="shared" ca="1" si="69"/>
        <v>2.2863762376017616E-2</v>
      </c>
    </row>
    <row r="286" spans="1:19" x14ac:dyDescent="0.55000000000000004">
      <c r="A286">
        <f t="shared" ca="1" si="56"/>
        <v>49</v>
      </c>
      <c r="B286" s="2" cm="1">
        <f t="array" aca="1" ref="B286" ca="1">INDIRECT("Tabelle1!A"&amp;RANDBETWEEN(23,26))</f>
        <v>26</v>
      </c>
      <c r="C286" s="2" cm="1">
        <f t="array" aca="1" ref="C286" ca="1">INDIRECT("Tabelle1!B"&amp;RANDBETWEEN(23,28))</f>
        <v>70</v>
      </c>
      <c r="D286" s="2" cm="1">
        <f t="array" aca="1" ref="D286" ca="1">INDIRECT("Tabelle1!C"&amp;RANDBETWEEN(23,26))</f>
        <v>70</v>
      </c>
      <c r="E286">
        <v>-79624.157933722017</v>
      </c>
      <c r="F286">
        <f t="shared" ca="1" si="57"/>
        <v>0.45890617970809489</v>
      </c>
      <c r="G286">
        <f t="shared" si="58"/>
        <v>79624.157933722017</v>
      </c>
      <c r="H286">
        <f t="shared" ca="1" si="59"/>
        <v>36540.018129838369</v>
      </c>
      <c r="I286">
        <f t="shared" ca="1" si="60"/>
        <v>5.4109382029190516E-2</v>
      </c>
      <c r="J286">
        <f t="shared" ca="1" si="61"/>
        <v>4308.4139803883654</v>
      </c>
      <c r="K286">
        <f t="shared" ca="1" si="62"/>
        <v>40000</v>
      </c>
      <c r="L286">
        <f t="shared" ca="1" si="63"/>
        <v>0</v>
      </c>
      <c r="M286">
        <f t="shared" ca="1" si="64"/>
        <v>0</v>
      </c>
      <c r="N286">
        <f ca="1">IF(AND(C286="hoch",A286&lt;40),0.8*[1]Tabelle1!$D$23,IF(AND(C286="hoch",A286&gt;=40),1.3*[1]Tabelle1!$D$23,IF(AND(C286="mittel",A286&lt;40),0.8*[1]Tabelle1!$D$24,IF(AND(C286="mittel",A286&gt;=40),1.3*[1]Tabelle1!$D$24,IF(AND(C286="tief",A286&lt;40),0.8*[1]Tabelle1!$D$25,IF(AND(C286="tief",A286&gt;=40),1.4*[1]Tabelle1!$D$25,0))))))</f>
        <v>0</v>
      </c>
      <c r="O286">
        <f t="shared" ca="1" si="65"/>
        <v>0.47144825703115567</v>
      </c>
      <c r="P286">
        <f t="shared" ca="1" si="66"/>
        <v>0</v>
      </c>
      <c r="Q286">
        <f t="shared" ca="1" si="67"/>
        <v>0</v>
      </c>
      <c r="R286">
        <f t="shared" ca="1" si="68"/>
        <v>357801.85105913074</v>
      </c>
      <c r="S286">
        <f t="shared" ca="1" si="69"/>
        <v>0.17890092552956538</v>
      </c>
    </row>
    <row r="287" spans="1:19" x14ac:dyDescent="0.55000000000000004">
      <c r="A287">
        <f t="shared" ca="1" si="56"/>
        <v>53</v>
      </c>
      <c r="B287" s="2" cm="1">
        <f t="array" aca="1" ref="B287" ca="1">INDIRECT("Tabelle1!A"&amp;RANDBETWEEN(23,26))</f>
        <v>40</v>
      </c>
      <c r="C287" s="2" cm="1">
        <f t="array" aca="1" ref="C287" ca="1">INDIRECT("Tabelle1!B"&amp;RANDBETWEEN(23,28))</f>
        <v>70</v>
      </c>
      <c r="D287" s="2" cm="1">
        <f t="array" aca="1" ref="D287" ca="1">INDIRECT("Tabelle1!C"&amp;RANDBETWEEN(23,26))</f>
        <v>40</v>
      </c>
      <c r="E287">
        <v>-79611.027103965171</v>
      </c>
      <c r="F287">
        <f t="shared" ca="1" si="57"/>
        <v>0.88694813449686438</v>
      </c>
      <c r="G287">
        <f t="shared" si="58"/>
        <v>79611.027103965171</v>
      </c>
      <c r="H287">
        <f t="shared" ca="1" si="59"/>
        <v>70610.85197524121</v>
      </c>
      <c r="I287">
        <f t="shared" ca="1" si="60"/>
        <v>1.1305186550313562E-2</v>
      </c>
      <c r="J287">
        <f t="shared" ca="1" si="61"/>
        <v>900.01751287239551</v>
      </c>
      <c r="K287">
        <f t="shared" ca="1" si="62"/>
        <v>80000</v>
      </c>
      <c r="L287">
        <f t="shared" ca="1" si="63"/>
        <v>0</v>
      </c>
      <c r="M287">
        <f t="shared" ca="1" si="64"/>
        <v>0</v>
      </c>
      <c r="N287">
        <f ca="1">IF(AND(C287="hoch",A287&lt;40),0.8*[1]Tabelle1!$D$23,IF(AND(C287="hoch",A287&gt;=40),1.3*[1]Tabelle1!$D$23,IF(AND(C287="mittel",A287&lt;40),0.8*[1]Tabelle1!$D$24,IF(AND(C287="mittel",A287&gt;=40),1.3*[1]Tabelle1!$D$24,IF(AND(C287="tief",A287&lt;40),0.8*[1]Tabelle1!$D$25,IF(AND(C287="tief",A287&gt;=40),1.4*[1]Tabelle1!$D$25,0))))))</f>
        <v>0</v>
      </c>
      <c r="O287">
        <f t="shared" ca="1" si="65"/>
        <v>0.46460353402808852</v>
      </c>
      <c r="P287">
        <f t="shared" ca="1" si="66"/>
        <v>0</v>
      </c>
      <c r="Q287">
        <f t="shared" ca="1" si="67"/>
        <v>0</v>
      </c>
      <c r="R287">
        <f t="shared" ca="1" si="68"/>
        <v>1506670.536662085</v>
      </c>
      <c r="S287">
        <f t="shared" ca="1" si="69"/>
        <v>0.75333526833104247</v>
      </c>
    </row>
    <row r="288" spans="1:19" x14ac:dyDescent="0.55000000000000004">
      <c r="A288">
        <f t="shared" ca="1" si="56"/>
        <v>73</v>
      </c>
      <c r="B288" s="2" cm="1">
        <f t="array" aca="1" ref="B288" ca="1">INDIRECT("Tabelle1!A"&amp;RANDBETWEEN(23,26))</f>
        <v>70</v>
      </c>
      <c r="C288" s="2" cm="1">
        <f t="array" aca="1" ref="C288" ca="1">INDIRECT("Tabelle1!B"&amp;RANDBETWEEN(23,28))</f>
        <v>40</v>
      </c>
      <c r="D288" s="2" cm="1">
        <f t="array" aca="1" ref="D288" ca="1">INDIRECT("Tabelle1!C"&amp;RANDBETWEEN(23,26))</f>
        <v>70</v>
      </c>
      <c r="E288">
        <v>-78687.776294827927</v>
      </c>
      <c r="F288">
        <f t="shared" ca="1" si="57"/>
        <v>0.45861610600458813</v>
      </c>
      <c r="G288">
        <f t="shared" si="58"/>
        <v>78687.776294827927</v>
      </c>
      <c r="H288">
        <f t="shared" ca="1" si="59"/>
        <v>36087.481554494123</v>
      </c>
      <c r="I288">
        <f t="shared" ca="1" si="60"/>
        <v>5.4138389399541187E-2</v>
      </c>
      <c r="J288">
        <f t="shared" ca="1" si="61"/>
        <v>4260.0294740333802</v>
      </c>
      <c r="K288">
        <f t="shared" ca="1" si="62"/>
        <v>130000</v>
      </c>
      <c r="L288">
        <f t="shared" ca="1" si="63"/>
        <v>0</v>
      </c>
      <c r="M288">
        <f t="shared" ca="1" si="64"/>
        <v>0</v>
      </c>
      <c r="N288">
        <f ca="1">IF(AND(C288="hoch",A288&lt;40),0.8*[1]Tabelle1!$D$23,IF(AND(C288="hoch",A288&gt;=40),1.3*[1]Tabelle1!$D$23,IF(AND(C288="mittel",A288&lt;40),0.8*[1]Tabelle1!$D$24,IF(AND(C288="mittel",A288&gt;=40),1.3*[1]Tabelle1!$D$24,IF(AND(C288="tief",A288&lt;40),0.8*[1]Tabelle1!$D$25,IF(AND(C288="tief",A288&gt;=40),1.4*[1]Tabelle1!$D$25,0))))))</f>
        <v>0</v>
      </c>
      <c r="O288">
        <f t="shared" ca="1" si="65"/>
        <v>8.662698190423046E-2</v>
      </c>
      <c r="P288">
        <f t="shared" ca="1" si="66"/>
        <v>0</v>
      </c>
      <c r="Q288">
        <f t="shared" ca="1" si="67"/>
        <v>0</v>
      </c>
      <c r="R288">
        <f t="shared" ca="1" si="68"/>
        <v>1909362.4331620517</v>
      </c>
      <c r="S288">
        <f t="shared" ca="1" si="69"/>
        <v>0.95468121658102589</v>
      </c>
    </row>
    <row r="289" spans="1:19" x14ac:dyDescent="0.55000000000000004">
      <c r="A289">
        <f t="shared" ca="1" si="56"/>
        <v>52</v>
      </c>
      <c r="B289" s="2" cm="1">
        <f t="array" aca="1" ref="B289" ca="1">INDIRECT("Tabelle1!A"&amp;RANDBETWEEN(23,26))</f>
        <v>40</v>
      </c>
      <c r="C289" s="2" cm="1">
        <f t="array" aca="1" ref="C289" ca="1">INDIRECT("Tabelle1!B"&amp;RANDBETWEEN(23,28))</f>
        <v>70</v>
      </c>
      <c r="D289" s="2" cm="1">
        <f t="array" aca="1" ref="D289" ca="1">INDIRECT("Tabelle1!C"&amp;RANDBETWEEN(23,26))</f>
        <v>70</v>
      </c>
      <c r="E289">
        <v>-78398.215919150971</v>
      </c>
      <c r="F289">
        <f t="shared" ca="1" si="57"/>
        <v>6.7991170746874885E-2</v>
      </c>
      <c r="G289">
        <f t="shared" si="58"/>
        <v>78398.215919150971</v>
      </c>
      <c r="H289">
        <f t="shared" ca="1" si="59"/>
        <v>5330.3864848093581</v>
      </c>
      <c r="I289">
        <f t="shared" ca="1" si="60"/>
        <v>9.320088292531252E-2</v>
      </c>
      <c r="J289">
        <f t="shared" ca="1" si="61"/>
        <v>7306.782943434162</v>
      </c>
      <c r="K289">
        <f t="shared" ca="1" si="62"/>
        <v>80000</v>
      </c>
      <c r="L289">
        <f t="shared" ca="1" si="63"/>
        <v>0</v>
      </c>
      <c r="M289">
        <f t="shared" ca="1" si="64"/>
        <v>0</v>
      </c>
      <c r="N289">
        <f ca="1">IF(AND(C289="hoch",A289&lt;40),0.8*[1]Tabelle1!$D$23,IF(AND(C289="hoch",A289&gt;=40),1.3*[1]Tabelle1!$D$23,IF(AND(C289="mittel",A289&lt;40),0.8*[1]Tabelle1!$D$24,IF(AND(C289="mittel",A289&gt;=40),1.3*[1]Tabelle1!$D$24,IF(AND(C289="tief",A289&lt;40),0.8*[1]Tabelle1!$D$25,IF(AND(C289="tief",A289&gt;=40),1.4*[1]Tabelle1!$D$25,0))))))</f>
        <v>0</v>
      </c>
      <c r="O289">
        <f t="shared" ca="1" si="65"/>
        <v>0.10307399461626199</v>
      </c>
      <c r="P289">
        <f t="shared" ca="1" si="66"/>
        <v>0</v>
      </c>
      <c r="Q289">
        <f t="shared" ca="1" si="67"/>
        <v>0</v>
      </c>
      <c r="R289">
        <f t="shared" ca="1" si="68"/>
        <v>1759576.549673114</v>
      </c>
      <c r="S289">
        <f t="shared" ca="1" si="69"/>
        <v>0.87978827483655697</v>
      </c>
    </row>
    <row r="290" spans="1:19" x14ac:dyDescent="0.55000000000000004">
      <c r="A290">
        <f t="shared" ca="1" si="56"/>
        <v>42</v>
      </c>
      <c r="B290" s="2" cm="1">
        <f t="array" aca="1" ref="B290" ca="1">INDIRECT("Tabelle1!A"&amp;RANDBETWEEN(23,26))</f>
        <v>41</v>
      </c>
      <c r="C290" s="2" cm="1">
        <f t="array" aca="1" ref="C290" ca="1">INDIRECT("Tabelle1!B"&amp;RANDBETWEEN(23,28))</f>
        <v>70</v>
      </c>
      <c r="D290" s="2" cm="1">
        <f t="array" aca="1" ref="D290" ca="1">INDIRECT("Tabelle1!C"&amp;RANDBETWEEN(23,26))</f>
        <v>70</v>
      </c>
      <c r="E290">
        <v>-78214.043242041953</v>
      </c>
      <c r="F290">
        <f t="shared" ca="1" si="57"/>
        <v>0.23233899333411334</v>
      </c>
      <c r="G290">
        <f t="shared" si="58"/>
        <v>78214.043242041953</v>
      </c>
      <c r="H290">
        <f t="shared" ca="1" si="59"/>
        <v>18172.172071446839</v>
      </c>
      <c r="I290">
        <f t="shared" ca="1" si="60"/>
        <v>7.6766100666588677E-2</v>
      </c>
      <c r="J290">
        <f t="shared" ca="1" si="61"/>
        <v>6004.1871170595123</v>
      </c>
      <c r="K290">
        <f t="shared" ca="1" si="62"/>
        <v>40000</v>
      </c>
      <c r="L290">
        <f t="shared" ca="1" si="63"/>
        <v>0</v>
      </c>
      <c r="M290">
        <f t="shared" ca="1" si="64"/>
        <v>0</v>
      </c>
      <c r="N290">
        <f ca="1">IF(AND(C290="hoch",A290&lt;40),0.8*[1]Tabelle1!$D$23,IF(AND(C290="hoch",A290&gt;=40),1.3*[1]Tabelle1!$D$23,IF(AND(C290="mittel",A290&lt;40),0.8*[1]Tabelle1!$D$24,IF(AND(C290="mittel",A290&gt;=40),1.3*[1]Tabelle1!$D$24,IF(AND(C290="tief",A290&lt;40),0.8*[1]Tabelle1!$D$25,IF(AND(C290="tief",A290&gt;=40),1.4*[1]Tabelle1!$D$25,0))))))</f>
        <v>0</v>
      </c>
      <c r="O290">
        <f t="shared" ca="1" si="65"/>
        <v>0.89421885289942749</v>
      </c>
      <c r="P290">
        <f t="shared" ca="1" si="66"/>
        <v>0</v>
      </c>
      <c r="Q290">
        <f t="shared" ca="1" si="67"/>
        <v>0</v>
      </c>
      <c r="R290">
        <f t="shared" ca="1" si="68"/>
        <v>1667413.1262501215</v>
      </c>
      <c r="S290">
        <f t="shared" ca="1" si="69"/>
        <v>0.83370656312506075</v>
      </c>
    </row>
    <row r="291" spans="1:19" x14ac:dyDescent="0.55000000000000004">
      <c r="A291">
        <f t="shared" ca="1" si="56"/>
        <v>88</v>
      </c>
      <c r="B291" s="2" cm="1">
        <f t="array" aca="1" ref="B291" ca="1">INDIRECT("Tabelle1!A"&amp;RANDBETWEEN(23,26))</f>
        <v>40</v>
      </c>
      <c r="C291" s="2" cm="1">
        <f t="array" aca="1" ref="C291" ca="1">INDIRECT("Tabelle1!B"&amp;RANDBETWEEN(23,28))</f>
        <v>40</v>
      </c>
      <c r="D291" s="2" cm="1">
        <f t="array" aca="1" ref="D291" ca="1">INDIRECT("Tabelle1!C"&amp;RANDBETWEEN(23,26))</f>
        <v>70</v>
      </c>
      <c r="E291">
        <v>-76640.901625069091</v>
      </c>
      <c r="F291">
        <f t="shared" ca="1" si="57"/>
        <v>0.43589237702006389</v>
      </c>
      <c r="G291">
        <f t="shared" si="58"/>
        <v>76640.901625069091</v>
      </c>
      <c r="H291">
        <f t="shared" ca="1" si="59"/>
        <v>33407.184786312246</v>
      </c>
      <c r="I291">
        <f t="shared" ca="1" si="60"/>
        <v>5.6410762297993612E-2</v>
      </c>
      <c r="J291">
        <f t="shared" ca="1" si="61"/>
        <v>4323.3716838756845</v>
      </c>
      <c r="K291">
        <f t="shared" ca="1" si="62"/>
        <v>130000</v>
      </c>
      <c r="L291">
        <f t="shared" ca="1" si="63"/>
        <v>0</v>
      </c>
      <c r="M291">
        <f t="shared" ca="1" si="64"/>
        <v>0</v>
      </c>
      <c r="N291">
        <f ca="1">IF(AND(C291="hoch",A291&lt;40),0.8*[1]Tabelle1!$D$23,IF(AND(C291="hoch",A291&gt;=40),1.3*[1]Tabelle1!$D$23,IF(AND(C291="mittel",A291&lt;40),0.8*[1]Tabelle1!$D$24,IF(AND(C291="mittel",A291&gt;=40),1.3*[1]Tabelle1!$D$24,IF(AND(C291="tief",A291&lt;40),0.8*[1]Tabelle1!$D$25,IF(AND(C291="tief",A291&gt;=40),1.4*[1]Tabelle1!$D$25,0))))))</f>
        <v>0</v>
      </c>
      <c r="O291">
        <f t="shared" ca="1" si="65"/>
        <v>0.9224409674847488</v>
      </c>
      <c r="P291">
        <f t="shared" ca="1" si="66"/>
        <v>0</v>
      </c>
      <c r="Q291">
        <f t="shared" ca="1" si="67"/>
        <v>0</v>
      </c>
      <c r="R291">
        <f t="shared" ca="1" si="68"/>
        <v>1636251.3979223853</v>
      </c>
      <c r="S291">
        <f t="shared" ca="1" si="69"/>
        <v>0.81812569896119258</v>
      </c>
    </row>
    <row r="292" spans="1:19" x14ac:dyDescent="0.55000000000000004">
      <c r="A292">
        <f t="shared" ca="1" si="56"/>
        <v>75</v>
      </c>
      <c r="B292" s="2" cm="1">
        <f t="array" aca="1" ref="B292" ca="1">INDIRECT("Tabelle1!A"&amp;RANDBETWEEN(23,26))</f>
        <v>26</v>
      </c>
      <c r="C292" s="2" cm="1">
        <f t="array" aca="1" ref="C292" ca="1">INDIRECT("Tabelle1!B"&amp;RANDBETWEEN(23,28))</f>
        <v>70</v>
      </c>
      <c r="D292" s="2" cm="1">
        <f t="array" aca="1" ref="D292" ca="1">INDIRECT("Tabelle1!C"&amp;RANDBETWEEN(23,26))</f>
        <v>70</v>
      </c>
      <c r="E292">
        <v>-76353.387612471124</v>
      </c>
      <c r="F292">
        <f t="shared" ca="1" si="57"/>
        <v>0.77648272513206229</v>
      </c>
      <c r="G292">
        <f t="shared" si="58"/>
        <v>76353.387612471124</v>
      </c>
      <c r="H292">
        <f t="shared" ca="1" si="59"/>
        <v>59287.086486396227</v>
      </c>
      <c r="I292">
        <f t="shared" ca="1" si="60"/>
        <v>2.2351727486793774E-2</v>
      </c>
      <c r="J292">
        <f t="shared" ca="1" si="61"/>
        <v>1706.63011260749</v>
      </c>
      <c r="K292">
        <f t="shared" ca="1" si="62"/>
        <v>130000</v>
      </c>
      <c r="L292">
        <f t="shared" ca="1" si="63"/>
        <v>0</v>
      </c>
      <c r="M292">
        <f t="shared" ca="1" si="64"/>
        <v>0</v>
      </c>
      <c r="N292">
        <f ca="1">IF(AND(C292="hoch",A292&lt;40),0.8*[1]Tabelle1!$D$23,IF(AND(C292="hoch",A292&gt;=40),1.3*[1]Tabelle1!$D$23,IF(AND(C292="mittel",A292&lt;40),0.8*[1]Tabelle1!$D$24,IF(AND(C292="mittel",A292&gt;=40),1.3*[1]Tabelle1!$D$24,IF(AND(C292="tief",A292&lt;40),0.8*[1]Tabelle1!$D$25,IF(AND(C292="tief",A292&gt;=40),1.4*[1]Tabelle1!$D$25,0))))))</f>
        <v>0</v>
      </c>
      <c r="O292">
        <f t="shared" ca="1" si="65"/>
        <v>0.7910066830381034</v>
      </c>
      <c r="P292">
        <f t="shared" ca="1" si="66"/>
        <v>0</v>
      </c>
      <c r="Q292">
        <f t="shared" ca="1" si="67"/>
        <v>0</v>
      </c>
      <c r="R292">
        <f t="shared" ca="1" si="68"/>
        <v>768588.91127517074</v>
      </c>
      <c r="S292">
        <f t="shared" ca="1" si="69"/>
        <v>0.38429445563758535</v>
      </c>
    </row>
    <row r="293" spans="1:19" x14ac:dyDescent="0.55000000000000004">
      <c r="A293">
        <f t="shared" ca="1" si="56"/>
        <v>47</v>
      </c>
      <c r="B293" s="2" cm="1">
        <f t="array" aca="1" ref="B293" ca="1">INDIRECT("Tabelle1!A"&amp;RANDBETWEEN(23,26))</f>
        <v>70</v>
      </c>
      <c r="C293" s="2" cm="1">
        <f t="array" aca="1" ref="C293" ca="1">INDIRECT("Tabelle1!B"&amp;RANDBETWEEN(23,28))</f>
        <v>70</v>
      </c>
      <c r="D293" s="2" cm="1">
        <f t="array" aca="1" ref="D293" ca="1">INDIRECT("Tabelle1!C"&amp;RANDBETWEEN(23,26))</f>
        <v>40</v>
      </c>
      <c r="E293">
        <v>-76288.074524200056</v>
      </c>
      <c r="F293">
        <f t="shared" ca="1" si="57"/>
        <v>0.24154698620378223</v>
      </c>
      <c r="G293">
        <f t="shared" si="58"/>
        <v>76288.074524200056</v>
      </c>
      <c r="H293">
        <f t="shared" ca="1" si="59"/>
        <v>18427.154484610062</v>
      </c>
      <c r="I293">
        <f t="shared" ca="1" si="60"/>
        <v>7.5845301379621782E-2</v>
      </c>
      <c r="J293">
        <f t="shared" ca="1" si="61"/>
        <v>5786.0920039590001</v>
      </c>
      <c r="K293">
        <f t="shared" ca="1" si="62"/>
        <v>40000</v>
      </c>
      <c r="L293">
        <f t="shared" ca="1" si="63"/>
        <v>0</v>
      </c>
      <c r="M293">
        <f t="shared" ca="1" si="64"/>
        <v>0</v>
      </c>
      <c r="N293">
        <f ca="1">IF(AND(C293="hoch",A293&lt;40),0.8*[1]Tabelle1!$D$23,IF(AND(C293="hoch",A293&gt;=40),1.3*[1]Tabelle1!$D$23,IF(AND(C293="mittel",A293&lt;40),0.8*[1]Tabelle1!$D$24,IF(AND(C293="mittel",A293&gt;=40),1.3*[1]Tabelle1!$D$24,IF(AND(C293="tief",A293&lt;40),0.8*[1]Tabelle1!$D$25,IF(AND(C293="tief",A293&gt;=40),1.4*[1]Tabelle1!$D$25,0))))))</f>
        <v>0</v>
      </c>
      <c r="O293">
        <f t="shared" ca="1" si="65"/>
        <v>0.57304023774303792</v>
      </c>
      <c r="P293">
        <f t="shared" ca="1" si="66"/>
        <v>0</v>
      </c>
      <c r="Q293">
        <f t="shared" ca="1" si="67"/>
        <v>0</v>
      </c>
      <c r="R293">
        <f t="shared" ca="1" si="68"/>
        <v>939720.17054840724</v>
      </c>
      <c r="S293">
        <f t="shared" ca="1" si="69"/>
        <v>0.46986008527420364</v>
      </c>
    </row>
    <row r="294" spans="1:19" x14ac:dyDescent="0.55000000000000004">
      <c r="A294">
        <f t="shared" ca="1" si="56"/>
        <v>87</v>
      </c>
      <c r="B294" s="2" cm="1">
        <f t="array" aca="1" ref="B294" ca="1">INDIRECT("Tabelle1!A"&amp;RANDBETWEEN(23,26))</f>
        <v>40</v>
      </c>
      <c r="C294" s="2" cm="1">
        <f t="array" aca="1" ref="C294" ca="1">INDIRECT("Tabelle1!B"&amp;RANDBETWEEN(23,28))</f>
        <v>40</v>
      </c>
      <c r="D294" s="2" cm="1">
        <f t="array" aca="1" ref="D294" ca="1">INDIRECT("Tabelle1!C"&amp;RANDBETWEEN(23,26))</f>
        <v>70</v>
      </c>
      <c r="E294">
        <v>-76066.04413012974</v>
      </c>
      <c r="F294">
        <f t="shared" ca="1" si="57"/>
        <v>4.4347924844633124E-2</v>
      </c>
      <c r="G294">
        <f t="shared" si="58"/>
        <v>76066.04413012974</v>
      </c>
      <c r="H294">
        <f t="shared" ca="1" si="59"/>
        <v>3373.3712083115402</v>
      </c>
      <c r="I294">
        <f t="shared" ca="1" si="60"/>
        <v>9.5565207515536696E-2</v>
      </c>
      <c r="J294">
        <f t="shared" ca="1" si="61"/>
        <v>7269.2672921818203</v>
      </c>
      <c r="K294">
        <f t="shared" ca="1" si="62"/>
        <v>130000</v>
      </c>
      <c r="L294">
        <f t="shared" ca="1" si="63"/>
        <v>0</v>
      </c>
      <c r="M294">
        <f t="shared" ca="1" si="64"/>
        <v>0</v>
      </c>
      <c r="N294">
        <f ca="1">IF(AND(C294="hoch",A294&lt;40),0.8*[1]Tabelle1!$D$23,IF(AND(C294="hoch",A294&gt;=40),1.3*[1]Tabelle1!$D$23,IF(AND(C294="mittel",A294&lt;40),0.8*[1]Tabelle1!$D$24,IF(AND(C294="mittel",A294&gt;=40),1.3*[1]Tabelle1!$D$24,IF(AND(C294="tief",A294&lt;40),0.8*[1]Tabelle1!$D$25,IF(AND(C294="tief",A294&gt;=40),1.4*[1]Tabelle1!$D$25,0))))))</f>
        <v>0</v>
      </c>
      <c r="O294">
        <f t="shared" ca="1" si="65"/>
        <v>0.93350246381820989</v>
      </c>
      <c r="P294">
        <f t="shared" ca="1" si="66"/>
        <v>0</v>
      </c>
      <c r="Q294">
        <f t="shared" ca="1" si="67"/>
        <v>0</v>
      </c>
      <c r="R294">
        <f t="shared" ca="1" si="68"/>
        <v>1232613.2359911446</v>
      </c>
      <c r="S294">
        <f t="shared" ca="1" si="69"/>
        <v>0.61630661799557229</v>
      </c>
    </row>
    <row r="295" spans="1:19" x14ac:dyDescent="0.55000000000000004">
      <c r="A295">
        <f t="shared" ca="1" si="56"/>
        <v>76</v>
      </c>
      <c r="B295" s="2" cm="1">
        <f t="array" aca="1" ref="B295" ca="1">INDIRECT("Tabelle1!A"&amp;RANDBETWEEN(23,26))</f>
        <v>41</v>
      </c>
      <c r="C295" s="2" cm="1">
        <f t="array" aca="1" ref="C295" ca="1">INDIRECT("Tabelle1!B"&amp;RANDBETWEEN(23,28))</f>
        <v>40</v>
      </c>
      <c r="D295" s="2" cm="1">
        <f t="array" aca="1" ref="D295" ca="1">INDIRECT("Tabelle1!C"&amp;RANDBETWEEN(23,26))</f>
        <v>70</v>
      </c>
      <c r="E295">
        <v>-75805.303367815213</v>
      </c>
      <c r="F295">
        <f t="shared" ca="1" si="57"/>
        <v>0.13304266449496138</v>
      </c>
      <c r="G295">
        <f t="shared" si="58"/>
        <v>75805.303367815213</v>
      </c>
      <c r="H295">
        <f t="shared" ca="1" si="59"/>
        <v>10085.339542903006</v>
      </c>
      <c r="I295">
        <f t="shared" ca="1" si="60"/>
        <v>8.6695733550503862E-2</v>
      </c>
      <c r="J295">
        <f t="shared" ca="1" si="61"/>
        <v>6571.9963824912211</v>
      </c>
      <c r="K295">
        <f t="shared" ca="1" si="62"/>
        <v>130000</v>
      </c>
      <c r="L295">
        <f t="shared" ca="1" si="63"/>
        <v>0</v>
      </c>
      <c r="M295">
        <f t="shared" ca="1" si="64"/>
        <v>0</v>
      </c>
      <c r="N295">
        <f ca="1">IF(AND(C295="hoch",A295&lt;40),0.8*[1]Tabelle1!$D$23,IF(AND(C295="hoch",A295&gt;=40),1.3*[1]Tabelle1!$D$23,IF(AND(C295="mittel",A295&lt;40),0.8*[1]Tabelle1!$D$24,IF(AND(C295="mittel",A295&gt;=40),1.3*[1]Tabelle1!$D$24,IF(AND(C295="tief",A295&lt;40),0.8*[1]Tabelle1!$D$25,IF(AND(C295="tief",A295&gt;=40),1.4*[1]Tabelle1!$D$25,0))))))</f>
        <v>0</v>
      </c>
      <c r="O295">
        <f t="shared" ca="1" si="65"/>
        <v>0.79117551649213869</v>
      </c>
      <c r="P295">
        <f t="shared" ca="1" si="66"/>
        <v>0</v>
      </c>
      <c r="Q295">
        <f t="shared" ca="1" si="67"/>
        <v>0</v>
      </c>
      <c r="R295">
        <f t="shared" ca="1" si="68"/>
        <v>1035603.8235844271</v>
      </c>
      <c r="S295">
        <f t="shared" ca="1" si="69"/>
        <v>0.51780191179221358</v>
      </c>
    </row>
    <row r="296" spans="1:19" x14ac:dyDescent="0.55000000000000004">
      <c r="A296">
        <f t="shared" ca="1" si="56"/>
        <v>29</v>
      </c>
      <c r="B296" s="2" cm="1">
        <f t="array" aca="1" ref="B296" ca="1">INDIRECT("Tabelle1!A"&amp;RANDBETWEEN(23,26))</f>
        <v>26</v>
      </c>
      <c r="C296" s="2" cm="1">
        <f t="array" aca="1" ref="C296" ca="1">INDIRECT("Tabelle1!B"&amp;RANDBETWEEN(23,28))</f>
        <v>26</v>
      </c>
      <c r="D296" s="2" cm="1">
        <f t="array" aca="1" ref="D296" ca="1">INDIRECT("Tabelle1!C"&amp;RANDBETWEEN(23,26))</f>
        <v>40</v>
      </c>
      <c r="E296">
        <v>-75766.251939057838</v>
      </c>
      <c r="F296">
        <f t="shared" ca="1" si="57"/>
        <v>0.10209683189168184</v>
      </c>
      <c r="G296">
        <f t="shared" si="58"/>
        <v>75766.251939057838</v>
      </c>
      <c r="H296">
        <f t="shared" ca="1" si="59"/>
        <v>7735.4942872848014</v>
      </c>
      <c r="I296">
        <f t="shared" ca="1" si="60"/>
        <v>8.9790316810831827E-2</v>
      </c>
      <c r="J296">
        <f t="shared" ca="1" si="61"/>
        <v>6803.0757651773047</v>
      </c>
      <c r="K296">
        <f t="shared" ca="1" si="62"/>
        <v>0</v>
      </c>
      <c r="L296">
        <f t="shared" ca="1" si="63"/>
        <v>0</v>
      </c>
      <c r="M296">
        <f t="shared" ca="1" si="64"/>
        <v>0</v>
      </c>
      <c r="N296">
        <f ca="1">IF(AND(C296="hoch",A296&lt;40),0.8*[1]Tabelle1!$D$23,IF(AND(C296="hoch",A296&gt;=40),1.3*[1]Tabelle1!$D$23,IF(AND(C296="mittel",A296&lt;40),0.8*[1]Tabelle1!$D$24,IF(AND(C296="mittel",A296&gt;=40),1.3*[1]Tabelle1!$D$24,IF(AND(C296="tief",A296&lt;40),0.8*[1]Tabelle1!$D$25,IF(AND(C296="tief",A296&gt;=40),1.4*[1]Tabelle1!$D$25,0))))))</f>
        <v>0</v>
      </c>
      <c r="O296">
        <f t="shared" ca="1" si="65"/>
        <v>0.38944588988590889</v>
      </c>
      <c r="P296">
        <f t="shared" ca="1" si="66"/>
        <v>0</v>
      </c>
      <c r="Q296">
        <f t="shared" ca="1" si="67"/>
        <v>0</v>
      </c>
      <c r="R296">
        <f t="shared" ca="1" si="68"/>
        <v>799676.7920954671</v>
      </c>
      <c r="S296">
        <f t="shared" ca="1" si="69"/>
        <v>0.39983839604773352</v>
      </c>
    </row>
    <row r="297" spans="1:19" x14ac:dyDescent="0.55000000000000004">
      <c r="A297">
        <f t="shared" ca="1" si="56"/>
        <v>30</v>
      </c>
      <c r="B297" s="2" cm="1">
        <f t="array" aca="1" ref="B297" ca="1">INDIRECT("Tabelle1!A"&amp;RANDBETWEEN(23,26))</f>
        <v>41</v>
      </c>
      <c r="C297" s="2" cm="1">
        <f t="array" aca="1" ref="C297" ca="1">INDIRECT("Tabelle1!B"&amp;RANDBETWEEN(23,28))</f>
        <v>70</v>
      </c>
      <c r="D297" s="2" cm="1">
        <f t="array" aca="1" ref="D297" ca="1">INDIRECT("Tabelle1!C"&amp;RANDBETWEEN(23,26))</f>
        <v>70</v>
      </c>
      <c r="E297">
        <v>-75727.029980043881</v>
      </c>
      <c r="F297">
        <f t="shared" ca="1" si="57"/>
        <v>0.36304303419577844</v>
      </c>
      <c r="G297">
        <f t="shared" si="58"/>
        <v>75727.029980043881</v>
      </c>
      <c r="H297">
        <f t="shared" ca="1" si="59"/>
        <v>27492.17073458981</v>
      </c>
      <c r="I297">
        <f t="shared" ca="1" si="60"/>
        <v>6.3695696580422165E-2</v>
      </c>
      <c r="J297">
        <f t="shared" ca="1" si="61"/>
        <v>4823.4859245454081</v>
      </c>
      <c r="K297">
        <f t="shared" ca="1" si="62"/>
        <v>20000</v>
      </c>
      <c r="L297">
        <f t="shared" ca="1" si="63"/>
        <v>0</v>
      </c>
      <c r="M297">
        <f t="shared" ca="1" si="64"/>
        <v>0</v>
      </c>
      <c r="N297">
        <f ca="1">IF(AND(C297="hoch",A297&lt;40),0.8*[1]Tabelle1!$D$23,IF(AND(C297="hoch",A297&gt;=40),1.3*[1]Tabelle1!$D$23,IF(AND(C297="mittel",A297&lt;40),0.8*[1]Tabelle1!$D$24,IF(AND(C297="mittel",A297&gt;=40),1.3*[1]Tabelle1!$D$24,IF(AND(C297="tief",A297&lt;40),0.8*[1]Tabelle1!$D$25,IF(AND(C297="tief",A297&gt;=40),1.4*[1]Tabelle1!$D$25,0))))))</f>
        <v>0</v>
      </c>
      <c r="O297">
        <f t="shared" ca="1" si="65"/>
        <v>0.25831468510404954</v>
      </c>
      <c r="P297">
        <f t="shared" ca="1" si="66"/>
        <v>0</v>
      </c>
      <c r="Q297">
        <f t="shared" ca="1" si="67"/>
        <v>0</v>
      </c>
      <c r="R297">
        <f t="shared" ca="1" si="68"/>
        <v>792481.34577022516</v>
      </c>
      <c r="S297">
        <f t="shared" ca="1" si="69"/>
        <v>0.39624067288511255</v>
      </c>
    </row>
    <row r="298" spans="1:19" x14ac:dyDescent="0.55000000000000004">
      <c r="A298">
        <f t="shared" ca="1" si="56"/>
        <v>38</v>
      </c>
      <c r="B298" s="2" cm="1">
        <f t="array" aca="1" ref="B298" ca="1">INDIRECT("Tabelle1!A"&amp;RANDBETWEEN(23,26))</f>
        <v>41</v>
      </c>
      <c r="C298" s="2" cm="1">
        <f t="array" aca="1" ref="C298" ca="1">INDIRECT("Tabelle1!B"&amp;RANDBETWEEN(23,28))</f>
        <v>70</v>
      </c>
      <c r="D298" s="2" cm="1">
        <f t="array" aca="1" ref="D298" ca="1">INDIRECT("Tabelle1!C"&amp;RANDBETWEEN(23,26))</f>
        <v>70</v>
      </c>
      <c r="E298">
        <v>-75505.681706999894</v>
      </c>
      <c r="F298">
        <f t="shared" ca="1" si="57"/>
        <v>0.13888895405551371</v>
      </c>
      <c r="G298">
        <f t="shared" si="58"/>
        <v>75505.681706999894</v>
      </c>
      <c r="H298">
        <f t="shared" ca="1" si="59"/>
        <v>10486.905157533751</v>
      </c>
      <c r="I298">
        <f t="shared" ca="1" si="60"/>
        <v>8.6111104594448637E-2</v>
      </c>
      <c r="J298">
        <f t="shared" ca="1" si="61"/>
        <v>6501.8776549466147</v>
      </c>
      <c r="K298">
        <f t="shared" ca="1" si="62"/>
        <v>20000</v>
      </c>
      <c r="L298">
        <f t="shared" ca="1" si="63"/>
        <v>0</v>
      </c>
      <c r="M298">
        <f t="shared" ca="1" si="64"/>
        <v>0</v>
      </c>
      <c r="N298">
        <f ca="1">IF(AND(C298="hoch",A298&lt;40),0.8*[1]Tabelle1!$D$23,IF(AND(C298="hoch",A298&gt;=40),1.3*[1]Tabelle1!$D$23,IF(AND(C298="mittel",A298&lt;40),0.8*[1]Tabelle1!$D$24,IF(AND(C298="mittel",A298&gt;=40),1.3*[1]Tabelle1!$D$24,IF(AND(C298="tief",A298&lt;40),0.8*[1]Tabelle1!$D$25,IF(AND(C298="tief",A298&gt;=40),1.4*[1]Tabelle1!$D$25,0))))))</f>
        <v>0</v>
      </c>
      <c r="O298">
        <f t="shared" ca="1" si="65"/>
        <v>0.76327430415989017</v>
      </c>
      <c r="P298">
        <f t="shared" ca="1" si="66"/>
        <v>0</v>
      </c>
      <c r="Q298">
        <f t="shared" ca="1" si="67"/>
        <v>0</v>
      </c>
      <c r="R298">
        <f t="shared" ca="1" si="68"/>
        <v>1894417.2633667307</v>
      </c>
      <c r="S298">
        <f t="shared" ca="1" si="69"/>
        <v>0.94720863168336533</v>
      </c>
    </row>
    <row r="299" spans="1:19" x14ac:dyDescent="0.55000000000000004">
      <c r="A299">
        <f t="shared" ca="1" si="56"/>
        <v>28</v>
      </c>
      <c r="B299" s="2" cm="1">
        <f t="array" aca="1" ref="B299" ca="1">INDIRECT("Tabelle1!A"&amp;RANDBETWEEN(23,26))</f>
        <v>26</v>
      </c>
      <c r="C299" s="2" cm="1">
        <f t="array" aca="1" ref="C299" ca="1">INDIRECT("Tabelle1!B"&amp;RANDBETWEEN(23,28))</f>
        <v>70</v>
      </c>
      <c r="D299" s="2" cm="1">
        <f t="array" aca="1" ref="D299" ca="1">INDIRECT("Tabelle1!C"&amp;RANDBETWEEN(23,26))</f>
        <v>40</v>
      </c>
      <c r="E299">
        <v>-75453.499448485672</v>
      </c>
      <c r="F299">
        <f t="shared" ca="1" si="57"/>
        <v>1.5334896648447227E-2</v>
      </c>
      <c r="G299">
        <f t="shared" si="58"/>
        <v>75453.499448485672</v>
      </c>
      <c r="H299">
        <f t="shared" ca="1" si="59"/>
        <v>1157.0716158061975</v>
      </c>
      <c r="I299">
        <f t="shared" ca="1" si="60"/>
        <v>9.8466510335155286E-2</v>
      </c>
      <c r="J299">
        <f t="shared" ca="1" si="61"/>
        <v>7429.6427832679483</v>
      </c>
      <c r="K299">
        <f t="shared" ca="1" si="62"/>
        <v>0</v>
      </c>
      <c r="L299">
        <f t="shared" ca="1" si="63"/>
        <v>0</v>
      </c>
      <c r="M299">
        <f t="shared" ca="1" si="64"/>
        <v>0</v>
      </c>
      <c r="N299">
        <f ca="1">IF(AND(C299="hoch",A299&lt;40),0.8*[1]Tabelle1!$D$23,IF(AND(C299="hoch",A299&gt;=40),1.3*[1]Tabelle1!$D$23,IF(AND(C299="mittel",A299&lt;40),0.8*[1]Tabelle1!$D$24,IF(AND(C299="mittel",A299&gt;=40),1.3*[1]Tabelle1!$D$24,IF(AND(C299="tief",A299&lt;40),0.8*[1]Tabelle1!$D$25,IF(AND(C299="tief",A299&gt;=40),1.4*[1]Tabelle1!$D$25,0))))))</f>
        <v>0</v>
      </c>
      <c r="O299">
        <f t="shared" ca="1" si="65"/>
        <v>0.4852591074147875</v>
      </c>
      <c r="P299">
        <f t="shared" ca="1" si="66"/>
        <v>0</v>
      </c>
      <c r="Q299">
        <f t="shared" ca="1" si="67"/>
        <v>0</v>
      </c>
      <c r="R299">
        <f t="shared" ca="1" si="68"/>
        <v>1089070.531950738</v>
      </c>
      <c r="S299">
        <f t="shared" ca="1" si="69"/>
        <v>0.54453526597536905</v>
      </c>
    </row>
    <row r="300" spans="1:19" x14ac:dyDescent="0.55000000000000004">
      <c r="A300">
        <f t="shared" ca="1" si="56"/>
        <v>85</v>
      </c>
      <c r="B300" s="2" cm="1">
        <f t="array" aca="1" ref="B300" ca="1">INDIRECT("Tabelle1!A"&amp;RANDBETWEEN(23,26))</f>
        <v>70</v>
      </c>
      <c r="C300" s="2" cm="1">
        <f t="array" aca="1" ref="C300" ca="1">INDIRECT("Tabelle1!B"&amp;RANDBETWEEN(23,28))</f>
        <v>40</v>
      </c>
      <c r="D300" s="2" cm="1">
        <f t="array" aca="1" ref="D300" ca="1">INDIRECT("Tabelle1!C"&amp;RANDBETWEEN(23,26))</f>
        <v>70</v>
      </c>
      <c r="E300">
        <v>-74712.033892865293</v>
      </c>
      <c r="F300">
        <f t="shared" ca="1" si="57"/>
        <v>0.53682828056509024</v>
      </c>
      <c r="G300">
        <f t="shared" si="58"/>
        <v>74712.033892865293</v>
      </c>
      <c r="H300">
        <f t="shared" ca="1" si="59"/>
        <v>40107.532692227622</v>
      </c>
      <c r="I300">
        <f t="shared" ca="1" si="60"/>
        <v>4.6317171943490977E-2</v>
      </c>
      <c r="J300">
        <f t="shared" ca="1" si="61"/>
        <v>3460.4501200637674</v>
      </c>
      <c r="K300">
        <f t="shared" ca="1" si="62"/>
        <v>130000</v>
      </c>
      <c r="L300">
        <f t="shared" ca="1" si="63"/>
        <v>0</v>
      </c>
      <c r="M300">
        <f t="shared" ca="1" si="64"/>
        <v>0</v>
      </c>
      <c r="N300">
        <f ca="1">IF(AND(C300="hoch",A300&lt;40),0.8*[1]Tabelle1!$D$23,IF(AND(C300="hoch",A300&gt;=40),1.3*[1]Tabelle1!$D$23,IF(AND(C300="mittel",A300&lt;40),0.8*[1]Tabelle1!$D$24,IF(AND(C300="mittel",A300&gt;=40),1.3*[1]Tabelle1!$D$24,IF(AND(C300="tief",A300&lt;40),0.8*[1]Tabelle1!$D$25,IF(AND(C300="tief",A300&gt;=40),1.4*[1]Tabelle1!$D$25,0))))))</f>
        <v>0</v>
      </c>
      <c r="O300">
        <f t="shared" ca="1" si="65"/>
        <v>8.3614835451895186E-2</v>
      </c>
      <c r="P300">
        <f t="shared" ca="1" si="66"/>
        <v>0</v>
      </c>
      <c r="Q300">
        <f t="shared" ca="1" si="67"/>
        <v>0</v>
      </c>
      <c r="R300">
        <f t="shared" ca="1" si="68"/>
        <v>1842471.1989326647</v>
      </c>
      <c r="S300">
        <f t="shared" ca="1" si="69"/>
        <v>0.92123559946633238</v>
      </c>
    </row>
    <row r="301" spans="1:19" x14ac:dyDescent="0.55000000000000004">
      <c r="A301">
        <f t="shared" ca="1" si="56"/>
        <v>41</v>
      </c>
      <c r="B301" s="2" cm="1">
        <f t="array" aca="1" ref="B301" ca="1">INDIRECT("Tabelle1!A"&amp;RANDBETWEEN(23,26))</f>
        <v>40</v>
      </c>
      <c r="C301" s="2" cm="1">
        <f t="array" aca="1" ref="C301" ca="1">INDIRECT("Tabelle1!B"&amp;RANDBETWEEN(23,28))</f>
        <v>70</v>
      </c>
      <c r="D301" s="2" cm="1">
        <f t="array" aca="1" ref="D301" ca="1">INDIRECT("Tabelle1!C"&amp;RANDBETWEEN(23,26))</f>
        <v>40</v>
      </c>
      <c r="E301">
        <v>-74569.300068105804</v>
      </c>
      <c r="F301">
        <f t="shared" ca="1" si="57"/>
        <v>0.17977513969311543</v>
      </c>
      <c r="G301">
        <f t="shared" si="58"/>
        <v>74569.300068105804</v>
      </c>
      <c r="H301">
        <f t="shared" ca="1" si="59"/>
        <v>13405.706336561563</v>
      </c>
      <c r="I301">
        <f t="shared" ca="1" si="60"/>
        <v>8.2022486030688457E-2</v>
      </c>
      <c r="J301">
        <f t="shared" ca="1" si="61"/>
        <v>6116.3593731544242</v>
      </c>
      <c r="K301">
        <f t="shared" ca="1" si="62"/>
        <v>40000</v>
      </c>
      <c r="L301">
        <f t="shared" ca="1" si="63"/>
        <v>0</v>
      </c>
      <c r="M301">
        <f t="shared" ca="1" si="64"/>
        <v>0</v>
      </c>
      <c r="N301">
        <f ca="1">IF(AND(C301="hoch",A301&lt;40),0.8*[1]Tabelle1!$D$23,IF(AND(C301="hoch",A301&gt;=40),1.3*[1]Tabelle1!$D$23,IF(AND(C301="mittel",A301&lt;40),0.8*[1]Tabelle1!$D$24,IF(AND(C301="mittel",A301&gt;=40),1.3*[1]Tabelle1!$D$24,IF(AND(C301="tief",A301&lt;40),0.8*[1]Tabelle1!$D$25,IF(AND(C301="tief",A301&gt;=40),1.4*[1]Tabelle1!$D$25,0))))))</f>
        <v>0</v>
      </c>
      <c r="O301">
        <f t="shared" ca="1" si="65"/>
        <v>0.97220627166083429</v>
      </c>
      <c r="P301">
        <f t="shared" ca="1" si="66"/>
        <v>0</v>
      </c>
      <c r="Q301">
        <f t="shared" ca="1" si="67"/>
        <v>0</v>
      </c>
      <c r="R301">
        <f t="shared" ca="1" si="68"/>
        <v>34922.493581755589</v>
      </c>
      <c r="S301">
        <f t="shared" ca="1" si="69"/>
        <v>1.7461246790877794E-2</v>
      </c>
    </row>
    <row r="302" spans="1:19" x14ac:dyDescent="0.55000000000000004">
      <c r="A302">
        <f t="shared" ca="1" si="56"/>
        <v>63</v>
      </c>
      <c r="B302" s="2" cm="1">
        <f t="array" aca="1" ref="B302" ca="1">INDIRECT("Tabelle1!A"&amp;RANDBETWEEN(23,26))</f>
        <v>40</v>
      </c>
      <c r="C302" s="2" cm="1">
        <f t="array" aca="1" ref="C302" ca="1">INDIRECT("Tabelle1!B"&amp;RANDBETWEEN(23,28))</f>
        <v>70</v>
      </c>
      <c r="D302" s="2" cm="1">
        <f t="array" aca="1" ref="D302" ca="1">INDIRECT("Tabelle1!C"&amp;RANDBETWEEN(23,26))</f>
        <v>70</v>
      </c>
      <c r="E302">
        <v>-72821.53546839254</v>
      </c>
      <c r="F302">
        <f t="shared" ca="1" si="57"/>
        <v>0.29529314871146939</v>
      </c>
      <c r="G302">
        <f t="shared" si="58"/>
        <v>72821.53546839254</v>
      </c>
      <c r="H302">
        <f t="shared" ca="1" si="59"/>
        <v>21503.700502465581</v>
      </c>
      <c r="I302">
        <f t="shared" ca="1" si="60"/>
        <v>7.0470685128853058E-2</v>
      </c>
      <c r="J302">
        <f t="shared" ca="1" si="61"/>
        <v>5131.7834965926959</v>
      </c>
      <c r="K302">
        <f t="shared" ca="1" si="62"/>
        <v>100000</v>
      </c>
      <c r="L302">
        <f t="shared" ca="1" si="63"/>
        <v>0</v>
      </c>
      <c r="M302">
        <f t="shared" ca="1" si="64"/>
        <v>0</v>
      </c>
      <c r="N302">
        <f ca="1">IF(AND(C302="hoch",A302&lt;40),0.8*[1]Tabelle1!$D$23,IF(AND(C302="hoch",A302&gt;=40),1.3*[1]Tabelle1!$D$23,IF(AND(C302="mittel",A302&lt;40),0.8*[1]Tabelle1!$D$24,IF(AND(C302="mittel",A302&gt;=40),1.3*[1]Tabelle1!$D$24,IF(AND(C302="tief",A302&lt;40),0.8*[1]Tabelle1!$D$25,IF(AND(C302="tief",A302&gt;=40),1.4*[1]Tabelle1!$D$25,0))))))</f>
        <v>0</v>
      </c>
      <c r="O302">
        <f t="shared" ca="1" si="65"/>
        <v>0.54642455771379728</v>
      </c>
      <c r="P302">
        <f t="shared" ca="1" si="66"/>
        <v>0</v>
      </c>
      <c r="Q302">
        <f t="shared" ca="1" si="67"/>
        <v>0</v>
      </c>
      <c r="R302">
        <f t="shared" ca="1" si="68"/>
        <v>589882.47284582187</v>
      </c>
      <c r="S302">
        <f t="shared" ca="1" si="69"/>
        <v>0.29494123642291092</v>
      </c>
    </row>
    <row r="303" spans="1:19" x14ac:dyDescent="0.55000000000000004">
      <c r="A303">
        <f t="shared" ca="1" si="56"/>
        <v>75</v>
      </c>
      <c r="B303" s="2" cm="1">
        <f t="array" aca="1" ref="B303" ca="1">INDIRECT("Tabelle1!A"&amp;RANDBETWEEN(23,26))</f>
        <v>70</v>
      </c>
      <c r="C303" s="2" cm="1">
        <f t="array" aca="1" ref="C303" ca="1">INDIRECT("Tabelle1!B"&amp;RANDBETWEEN(23,28))</f>
        <v>70</v>
      </c>
      <c r="D303" s="2" cm="1">
        <f t="array" aca="1" ref="D303" ca="1">INDIRECT("Tabelle1!C"&amp;RANDBETWEEN(23,26))</f>
        <v>70</v>
      </c>
      <c r="E303">
        <v>-72485.931923438329</v>
      </c>
      <c r="F303">
        <f t="shared" ca="1" si="57"/>
        <v>0.91639737078853756</v>
      </c>
      <c r="G303">
        <f t="shared" si="58"/>
        <v>72485.931923438329</v>
      </c>
      <c r="H303">
        <f t="shared" ca="1" si="59"/>
        <v>66425.91743379581</v>
      </c>
      <c r="I303">
        <f t="shared" ca="1" si="60"/>
        <v>8.3602629211462446E-3</v>
      </c>
      <c r="J303">
        <f t="shared" ca="1" si="61"/>
        <v>606.0014489642524</v>
      </c>
      <c r="K303">
        <f t="shared" ca="1" si="62"/>
        <v>130000</v>
      </c>
      <c r="L303">
        <f t="shared" ca="1" si="63"/>
        <v>0</v>
      </c>
      <c r="M303">
        <f t="shared" ca="1" si="64"/>
        <v>0</v>
      </c>
      <c r="N303">
        <f ca="1">IF(AND(C303="hoch",A303&lt;40),0.8*[1]Tabelle1!$D$23,IF(AND(C303="hoch",A303&gt;=40),1.3*[1]Tabelle1!$D$23,IF(AND(C303="mittel",A303&lt;40),0.8*[1]Tabelle1!$D$24,IF(AND(C303="mittel",A303&gt;=40),1.3*[1]Tabelle1!$D$24,IF(AND(C303="tief",A303&lt;40),0.8*[1]Tabelle1!$D$25,IF(AND(C303="tief",A303&gt;=40),1.4*[1]Tabelle1!$D$25,0))))))</f>
        <v>0</v>
      </c>
      <c r="O303">
        <f t="shared" ca="1" si="65"/>
        <v>0.24632103174970876</v>
      </c>
      <c r="P303">
        <f t="shared" ca="1" si="66"/>
        <v>0</v>
      </c>
      <c r="Q303">
        <f t="shared" ca="1" si="67"/>
        <v>0</v>
      </c>
      <c r="R303">
        <f t="shared" ca="1" si="68"/>
        <v>1522441.1468320535</v>
      </c>
      <c r="S303">
        <f t="shared" ca="1" si="69"/>
        <v>0.76122057341602678</v>
      </c>
    </row>
    <row r="304" spans="1:19" x14ac:dyDescent="0.55000000000000004">
      <c r="A304">
        <f t="shared" ca="1" si="56"/>
        <v>53</v>
      </c>
      <c r="B304" s="2" cm="1">
        <f t="array" aca="1" ref="B304" ca="1">INDIRECT("Tabelle1!A"&amp;RANDBETWEEN(23,26))</f>
        <v>26</v>
      </c>
      <c r="C304" s="2" cm="1">
        <f t="array" aca="1" ref="C304" ca="1">INDIRECT("Tabelle1!B"&amp;RANDBETWEEN(23,28))</f>
        <v>70</v>
      </c>
      <c r="D304" s="2" cm="1">
        <f t="array" aca="1" ref="D304" ca="1">INDIRECT("Tabelle1!C"&amp;RANDBETWEEN(23,26))</f>
        <v>70</v>
      </c>
      <c r="E304">
        <v>-72086.550062522292</v>
      </c>
      <c r="F304">
        <f t="shared" ca="1" si="57"/>
        <v>0.69749376946942498</v>
      </c>
      <c r="G304">
        <f t="shared" si="58"/>
        <v>72086.550062522292</v>
      </c>
      <c r="H304">
        <f t="shared" ca="1" si="59"/>
        <v>50279.919531155087</v>
      </c>
      <c r="I304">
        <f t="shared" ca="1" si="60"/>
        <v>3.0250623053057504E-2</v>
      </c>
      <c r="J304">
        <f t="shared" ca="1" si="61"/>
        <v>2180.6630531367205</v>
      </c>
      <c r="K304">
        <f t="shared" ca="1" si="62"/>
        <v>80000</v>
      </c>
      <c r="L304">
        <f t="shared" ca="1" si="63"/>
        <v>0</v>
      </c>
      <c r="M304">
        <f t="shared" ca="1" si="64"/>
        <v>0</v>
      </c>
      <c r="N304">
        <f ca="1">IF(AND(C304="hoch",A304&lt;40),0.8*[1]Tabelle1!$D$23,IF(AND(C304="hoch",A304&gt;=40),1.3*[1]Tabelle1!$D$23,IF(AND(C304="mittel",A304&lt;40),0.8*[1]Tabelle1!$D$24,IF(AND(C304="mittel",A304&gt;=40),1.3*[1]Tabelle1!$D$24,IF(AND(C304="tief",A304&lt;40),0.8*[1]Tabelle1!$D$25,IF(AND(C304="tief",A304&gt;=40),1.4*[1]Tabelle1!$D$25,0))))))</f>
        <v>0</v>
      </c>
      <c r="O304">
        <f t="shared" ca="1" si="65"/>
        <v>0.3457603930461165</v>
      </c>
      <c r="P304">
        <f t="shared" ca="1" si="66"/>
        <v>0</v>
      </c>
      <c r="Q304">
        <f t="shared" ca="1" si="67"/>
        <v>0</v>
      </c>
      <c r="R304">
        <f t="shared" ca="1" si="68"/>
        <v>1768806.8558990487</v>
      </c>
      <c r="S304">
        <f t="shared" ca="1" si="69"/>
        <v>0.88440342794952431</v>
      </c>
    </row>
    <row r="305" spans="1:19" x14ac:dyDescent="0.55000000000000004">
      <c r="A305">
        <f t="shared" ca="1" si="56"/>
        <v>53</v>
      </c>
      <c r="B305" s="2" cm="1">
        <f t="array" aca="1" ref="B305" ca="1">INDIRECT("Tabelle1!A"&amp;RANDBETWEEN(23,26))</f>
        <v>26</v>
      </c>
      <c r="C305" s="2" cm="1">
        <f t="array" aca="1" ref="C305" ca="1">INDIRECT("Tabelle1!B"&amp;RANDBETWEEN(23,28))</f>
        <v>70</v>
      </c>
      <c r="D305" s="2" cm="1">
        <f t="array" aca="1" ref="D305" ca="1">INDIRECT("Tabelle1!C"&amp;RANDBETWEEN(23,26))</f>
        <v>70</v>
      </c>
      <c r="E305">
        <v>-71970.589488046244</v>
      </c>
      <c r="F305">
        <f t="shared" ca="1" si="57"/>
        <v>0.83590833275166387</v>
      </c>
      <c r="G305">
        <f t="shared" si="58"/>
        <v>71970.589488046244</v>
      </c>
      <c r="H305">
        <f t="shared" ca="1" si="59"/>
        <v>60160.81546610716</v>
      </c>
      <c r="I305">
        <f t="shared" ca="1" si="60"/>
        <v>1.6409166724833613E-2</v>
      </c>
      <c r="J305">
        <f t="shared" ca="1" si="61"/>
        <v>1180.9774021939081</v>
      </c>
      <c r="K305">
        <f t="shared" ca="1" si="62"/>
        <v>80000</v>
      </c>
      <c r="L305">
        <f t="shared" ca="1" si="63"/>
        <v>0</v>
      </c>
      <c r="M305">
        <f t="shared" ca="1" si="64"/>
        <v>0</v>
      </c>
      <c r="N305">
        <f ca="1">IF(AND(C305="hoch",A305&lt;40),0.8*[1]Tabelle1!$D$23,IF(AND(C305="hoch",A305&gt;=40),1.3*[1]Tabelle1!$D$23,IF(AND(C305="mittel",A305&lt;40),0.8*[1]Tabelle1!$D$24,IF(AND(C305="mittel",A305&gt;=40),1.3*[1]Tabelle1!$D$24,IF(AND(C305="tief",A305&lt;40),0.8*[1]Tabelle1!$D$25,IF(AND(C305="tief",A305&gt;=40),1.4*[1]Tabelle1!$D$25,0))))))</f>
        <v>0</v>
      </c>
      <c r="O305">
        <f t="shared" ca="1" si="65"/>
        <v>0.85315897002561614</v>
      </c>
      <c r="P305">
        <f t="shared" ca="1" si="66"/>
        <v>0</v>
      </c>
      <c r="Q305">
        <f t="shared" ca="1" si="67"/>
        <v>0</v>
      </c>
      <c r="R305">
        <f t="shared" ca="1" si="68"/>
        <v>192238.46505470356</v>
      </c>
      <c r="S305">
        <f t="shared" ca="1" si="69"/>
        <v>9.6119232527351772E-2</v>
      </c>
    </row>
    <row r="306" spans="1:19" x14ac:dyDescent="0.55000000000000004">
      <c r="A306">
        <f t="shared" ca="1" si="56"/>
        <v>84</v>
      </c>
      <c r="B306" s="2" cm="1">
        <f t="array" aca="1" ref="B306" ca="1">INDIRECT("Tabelle1!A"&amp;RANDBETWEEN(23,26))</f>
        <v>40</v>
      </c>
      <c r="C306" s="2" cm="1">
        <f t="array" aca="1" ref="C306" ca="1">INDIRECT("Tabelle1!B"&amp;RANDBETWEEN(23,28))</f>
        <v>40</v>
      </c>
      <c r="D306" s="2" cm="1">
        <f t="array" aca="1" ref="D306" ca="1">INDIRECT("Tabelle1!C"&amp;RANDBETWEEN(23,26))</f>
        <v>70</v>
      </c>
      <c r="E306">
        <v>-71739.009399607312</v>
      </c>
      <c r="F306">
        <f t="shared" ca="1" si="57"/>
        <v>0.13562005813574085</v>
      </c>
      <c r="G306">
        <f t="shared" si="58"/>
        <v>71739.009399607312</v>
      </c>
      <c r="H306">
        <f t="shared" ca="1" si="59"/>
        <v>9729.2486253752031</v>
      </c>
      <c r="I306">
        <f t="shared" ca="1" si="60"/>
        <v>8.643799418642592E-2</v>
      </c>
      <c r="J306">
        <f t="shared" ca="1" si="61"/>
        <v>6200.9760774232109</v>
      </c>
      <c r="K306">
        <f t="shared" ca="1" si="62"/>
        <v>130000</v>
      </c>
      <c r="L306">
        <f t="shared" ca="1" si="63"/>
        <v>0</v>
      </c>
      <c r="M306">
        <f t="shared" ca="1" si="64"/>
        <v>0</v>
      </c>
      <c r="N306">
        <f ca="1">IF(AND(C306="hoch",A306&lt;40),0.8*[1]Tabelle1!$D$23,IF(AND(C306="hoch",A306&gt;=40),1.3*[1]Tabelle1!$D$23,IF(AND(C306="mittel",A306&lt;40),0.8*[1]Tabelle1!$D$24,IF(AND(C306="mittel",A306&gt;=40),1.3*[1]Tabelle1!$D$24,IF(AND(C306="tief",A306&lt;40),0.8*[1]Tabelle1!$D$25,IF(AND(C306="tief",A306&gt;=40),1.4*[1]Tabelle1!$D$25,0))))))</f>
        <v>0</v>
      </c>
      <c r="O306">
        <f t="shared" ca="1" si="65"/>
        <v>0.14258431561438034</v>
      </c>
      <c r="P306">
        <f t="shared" ca="1" si="66"/>
        <v>0</v>
      </c>
      <c r="Q306">
        <f t="shared" ca="1" si="67"/>
        <v>0</v>
      </c>
      <c r="R306">
        <f t="shared" ca="1" si="68"/>
        <v>1826941.9075645537</v>
      </c>
      <c r="S306">
        <f t="shared" ca="1" si="69"/>
        <v>0.91347095378227683</v>
      </c>
    </row>
    <row r="307" spans="1:19" x14ac:dyDescent="0.55000000000000004">
      <c r="A307">
        <f t="shared" ca="1" si="56"/>
        <v>32</v>
      </c>
      <c r="B307" s="2" cm="1">
        <f t="array" aca="1" ref="B307" ca="1">INDIRECT("Tabelle1!A"&amp;RANDBETWEEN(23,26))</f>
        <v>40</v>
      </c>
      <c r="C307" s="2" cm="1">
        <f t="array" aca="1" ref="C307" ca="1">INDIRECT("Tabelle1!B"&amp;RANDBETWEEN(23,28))</f>
        <v>70</v>
      </c>
      <c r="D307" s="2" cm="1">
        <f t="array" aca="1" ref="D307" ca="1">INDIRECT("Tabelle1!C"&amp;RANDBETWEEN(23,26))</f>
        <v>70</v>
      </c>
      <c r="E307">
        <v>-71404.599566449178</v>
      </c>
      <c r="F307">
        <f t="shared" ca="1" si="57"/>
        <v>0.70401231138092435</v>
      </c>
      <c r="G307">
        <f t="shared" si="58"/>
        <v>71404.599566449178</v>
      </c>
      <c r="H307">
        <f t="shared" ca="1" si="59"/>
        <v>50269.717184005232</v>
      </c>
      <c r="I307">
        <f t="shared" ca="1" si="60"/>
        <v>2.9598768861907567E-2</v>
      </c>
      <c r="J307">
        <f t="shared" ca="1" si="61"/>
        <v>2113.4882382443943</v>
      </c>
      <c r="K307">
        <f t="shared" ca="1" si="62"/>
        <v>20000</v>
      </c>
      <c r="L307">
        <f t="shared" ca="1" si="63"/>
        <v>0</v>
      </c>
      <c r="M307">
        <f t="shared" ca="1" si="64"/>
        <v>0</v>
      </c>
      <c r="N307">
        <f ca="1">IF(AND(C307="hoch",A307&lt;40),0.8*[1]Tabelle1!$D$23,IF(AND(C307="hoch",A307&gt;=40),1.3*[1]Tabelle1!$D$23,IF(AND(C307="mittel",A307&lt;40),0.8*[1]Tabelle1!$D$24,IF(AND(C307="mittel",A307&gt;=40),1.3*[1]Tabelle1!$D$24,IF(AND(C307="tief",A307&lt;40),0.8*[1]Tabelle1!$D$25,IF(AND(C307="tief",A307&gt;=40),1.4*[1]Tabelle1!$D$25,0))))))</f>
        <v>0</v>
      </c>
      <c r="O307">
        <f t="shared" ca="1" si="65"/>
        <v>0.39215497716843906</v>
      </c>
      <c r="P307">
        <f t="shared" ca="1" si="66"/>
        <v>0</v>
      </c>
      <c r="Q307">
        <f t="shared" ca="1" si="67"/>
        <v>0</v>
      </c>
      <c r="R307">
        <f t="shared" ca="1" si="68"/>
        <v>338008.19210153434</v>
      </c>
      <c r="S307">
        <f t="shared" ca="1" si="69"/>
        <v>0.16900409605076716</v>
      </c>
    </row>
    <row r="308" spans="1:19" x14ac:dyDescent="0.55000000000000004">
      <c r="A308">
        <f t="shared" ca="1" si="56"/>
        <v>87</v>
      </c>
      <c r="B308" s="2" cm="1">
        <f t="array" aca="1" ref="B308" ca="1">INDIRECT("Tabelle1!A"&amp;RANDBETWEEN(23,26))</f>
        <v>41</v>
      </c>
      <c r="C308" s="2" cm="1">
        <f t="array" aca="1" ref="C308" ca="1">INDIRECT("Tabelle1!B"&amp;RANDBETWEEN(23,28))</f>
        <v>26</v>
      </c>
      <c r="D308" s="2" cm="1">
        <f t="array" aca="1" ref="D308" ca="1">INDIRECT("Tabelle1!C"&amp;RANDBETWEEN(23,26))</f>
        <v>40</v>
      </c>
      <c r="E308">
        <v>-71057.91155481711</v>
      </c>
      <c r="F308">
        <f t="shared" ca="1" si="57"/>
        <v>0.36352895051610534</v>
      </c>
      <c r="G308">
        <f t="shared" si="58"/>
        <v>71057.91155481711</v>
      </c>
      <c r="H308">
        <f t="shared" ca="1" si="59"/>
        <v>25831.608013388901</v>
      </c>
      <c r="I308">
        <f t="shared" ca="1" si="60"/>
        <v>6.3647104948389474E-2</v>
      </c>
      <c r="J308">
        <f t="shared" ca="1" si="61"/>
        <v>4522.6303541428215</v>
      </c>
      <c r="K308">
        <f t="shared" ca="1" si="62"/>
        <v>130000</v>
      </c>
      <c r="L308">
        <f t="shared" ca="1" si="63"/>
        <v>0</v>
      </c>
      <c r="M308">
        <f t="shared" ca="1" si="64"/>
        <v>0</v>
      </c>
      <c r="N308">
        <f ca="1">IF(AND(C308="hoch",A308&lt;40),0.8*[1]Tabelle1!$D$23,IF(AND(C308="hoch",A308&gt;=40),1.3*[1]Tabelle1!$D$23,IF(AND(C308="mittel",A308&lt;40),0.8*[1]Tabelle1!$D$24,IF(AND(C308="mittel",A308&gt;=40),1.3*[1]Tabelle1!$D$24,IF(AND(C308="tief",A308&lt;40),0.8*[1]Tabelle1!$D$25,IF(AND(C308="tief",A308&gt;=40),1.4*[1]Tabelle1!$D$25,0))))))</f>
        <v>0</v>
      </c>
      <c r="O308">
        <f t="shared" ca="1" si="65"/>
        <v>0.51835482155687007</v>
      </c>
      <c r="P308">
        <f t="shared" ca="1" si="66"/>
        <v>0</v>
      </c>
      <c r="Q308">
        <f t="shared" ca="1" si="67"/>
        <v>0</v>
      </c>
      <c r="R308">
        <f t="shared" ca="1" si="68"/>
        <v>1378472.9946574708</v>
      </c>
      <c r="S308">
        <f t="shared" ca="1" si="69"/>
        <v>0.68923649732873538</v>
      </c>
    </row>
    <row r="309" spans="1:19" x14ac:dyDescent="0.55000000000000004">
      <c r="A309">
        <f t="shared" ca="1" si="56"/>
        <v>45</v>
      </c>
      <c r="B309" s="2" cm="1">
        <f t="array" aca="1" ref="B309" ca="1">INDIRECT("Tabelle1!A"&amp;RANDBETWEEN(23,26))</f>
        <v>26</v>
      </c>
      <c r="C309" s="2" cm="1">
        <f t="array" aca="1" ref="C309" ca="1">INDIRECT("Tabelle1!B"&amp;RANDBETWEEN(23,28))</f>
        <v>70</v>
      </c>
      <c r="D309" s="2" cm="1">
        <f t="array" aca="1" ref="D309" ca="1">INDIRECT("Tabelle1!C"&amp;RANDBETWEEN(23,26))</f>
        <v>70</v>
      </c>
      <c r="E309">
        <v>-71032.161486073164</v>
      </c>
      <c r="F309">
        <f t="shared" ca="1" si="57"/>
        <v>0.29584723279638137</v>
      </c>
      <c r="G309">
        <f t="shared" si="58"/>
        <v>71032.161486073164</v>
      </c>
      <c r="H309">
        <f t="shared" ca="1" si="59"/>
        <v>21014.668415200442</v>
      </c>
      <c r="I309">
        <f t="shared" ca="1" si="60"/>
        <v>7.0415276720361866E-2</v>
      </c>
      <c r="J309">
        <f t="shared" ca="1" si="61"/>
        <v>5001.7493070872724</v>
      </c>
      <c r="K309">
        <f t="shared" ca="1" si="62"/>
        <v>40000</v>
      </c>
      <c r="L309">
        <f t="shared" ca="1" si="63"/>
        <v>0</v>
      </c>
      <c r="M309">
        <f t="shared" ca="1" si="64"/>
        <v>0</v>
      </c>
      <c r="N309">
        <f ca="1">IF(AND(C309="hoch",A309&lt;40),0.8*[1]Tabelle1!$D$23,IF(AND(C309="hoch",A309&gt;=40),1.3*[1]Tabelle1!$D$23,IF(AND(C309="mittel",A309&lt;40),0.8*[1]Tabelle1!$D$24,IF(AND(C309="mittel",A309&gt;=40),1.3*[1]Tabelle1!$D$24,IF(AND(C309="tief",A309&lt;40),0.8*[1]Tabelle1!$D$25,IF(AND(C309="tief",A309&gt;=40),1.4*[1]Tabelle1!$D$25,0))))))</f>
        <v>0</v>
      </c>
      <c r="O309">
        <f t="shared" ca="1" si="65"/>
        <v>0.88432175680443459</v>
      </c>
      <c r="P309">
        <f t="shared" ca="1" si="66"/>
        <v>0</v>
      </c>
      <c r="Q309">
        <f t="shared" ca="1" si="67"/>
        <v>0</v>
      </c>
      <c r="R309">
        <f t="shared" ca="1" si="68"/>
        <v>54466.499025358717</v>
      </c>
      <c r="S309">
        <f t="shared" ca="1" si="69"/>
        <v>2.7233249512679358E-2</v>
      </c>
    </row>
    <row r="310" spans="1:19" x14ac:dyDescent="0.55000000000000004">
      <c r="A310">
        <f t="shared" ca="1" si="56"/>
        <v>75</v>
      </c>
      <c r="B310" s="2" cm="1">
        <f t="array" aca="1" ref="B310" ca="1">INDIRECT("Tabelle1!A"&amp;RANDBETWEEN(23,26))</f>
        <v>70</v>
      </c>
      <c r="C310" s="2" cm="1">
        <f t="array" aca="1" ref="C310" ca="1">INDIRECT("Tabelle1!B"&amp;RANDBETWEEN(23,28))</f>
        <v>40</v>
      </c>
      <c r="D310" s="2" cm="1">
        <f t="array" aca="1" ref="D310" ca="1">INDIRECT("Tabelle1!C"&amp;RANDBETWEEN(23,26))</f>
        <v>70</v>
      </c>
      <c r="E310">
        <v>-70467.876867041923</v>
      </c>
      <c r="F310">
        <f t="shared" ca="1" si="57"/>
        <v>0.81835723156610884</v>
      </c>
      <c r="G310">
        <f t="shared" si="58"/>
        <v>70467.876867041923</v>
      </c>
      <c r="H310">
        <f t="shared" ca="1" si="59"/>
        <v>57667.896627253875</v>
      </c>
      <c r="I310">
        <f t="shared" ca="1" si="60"/>
        <v>1.8164276843389116E-2</v>
      </c>
      <c r="J310">
        <f t="shared" ca="1" si="61"/>
        <v>1279.9980239788051</v>
      </c>
      <c r="K310">
        <f t="shared" ca="1" si="62"/>
        <v>130000</v>
      </c>
      <c r="L310">
        <f t="shared" ca="1" si="63"/>
        <v>0</v>
      </c>
      <c r="M310">
        <f t="shared" ca="1" si="64"/>
        <v>0</v>
      </c>
      <c r="N310">
        <f ca="1">IF(AND(C310="hoch",A310&lt;40),0.8*[1]Tabelle1!$D$23,IF(AND(C310="hoch",A310&gt;=40),1.3*[1]Tabelle1!$D$23,IF(AND(C310="mittel",A310&lt;40),0.8*[1]Tabelle1!$D$24,IF(AND(C310="mittel",A310&gt;=40),1.3*[1]Tabelle1!$D$24,IF(AND(C310="tief",A310&lt;40),0.8*[1]Tabelle1!$D$25,IF(AND(C310="tief",A310&gt;=40),1.4*[1]Tabelle1!$D$25,0))))))</f>
        <v>0</v>
      </c>
      <c r="O310">
        <f t="shared" ca="1" si="65"/>
        <v>0.53612821770953278</v>
      </c>
      <c r="P310">
        <f t="shared" ca="1" si="66"/>
        <v>0</v>
      </c>
      <c r="Q310">
        <f t="shared" ca="1" si="67"/>
        <v>0</v>
      </c>
      <c r="R310">
        <f t="shared" ca="1" si="68"/>
        <v>816868.37473732571</v>
      </c>
      <c r="S310">
        <f t="shared" ca="1" si="69"/>
        <v>0.40843418736866288</v>
      </c>
    </row>
    <row r="311" spans="1:19" x14ac:dyDescent="0.55000000000000004">
      <c r="A311">
        <f t="shared" ca="1" si="56"/>
        <v>75</v>
      </c>
      <c r="B311" s="2" cm="1">
        <f t="array" aca="1" ref="B311" ca="1">INDIRECT("Tabelle1!A"&amp;RANDBETWEEN(23,26))</f>
        <v>70</v>
      </c>
      <c r="C311" s="2" cm="1">
        <f t="array" aca="1" ref="C311" ca="1">INDIRECT("Tabelle1!B"&amp;RANDBETWEEN(23,28))</f>
        <v>70</v>
      </c>
      <c r="D311" s="2" cm="1">
        <f t="array" aca="1" ref="D311" ca="1">INDIRECT("Tabelle1!C"&amp;RANDBETWEEN(23,26))</f>
        <v>70</v>
      </c>
      <c r="E311">
        <v>-70378.177952079568</v>
      </c>
      <c r="F311">
        <f t="shared" ca="1" si="57"/>
        <v>0.11438822880115507</v>
      </c>
      <c r="G311">
        <f t="shared" si="58"/>
        <v>70378.177952079568</v>
      </c>
      <c r="H311">
        <f t="shared" ca="1" si="59"/>
        <v>8050.4351221908846</v>
      </c>
      <c r="I311">
        <f t="shared" ca="1" si="60"/>
        <v>8.8561177119884496E-2</v>
      </c>
      <c r="J311">
        <f t="shared" ca="1" si="61"/>
        <v>6232.7742829888684</v>
      </c>
      <c r="K311">
        <f t="shared" ca="1" si="62"/>
        <v>130000</v>
      </c>
      <c r="L311">
        <f t="shared" ca="1" si="63"/>
        <v>0</v>
      </c>
      <c r="M311">
        <f t="shared" ca="1" si="64"/>
        <v>0</v>
      </c>
      <c r="N311">
        <f ca="1">IF(AND(C311="hoch",A311&lt;40),0.8*[1]Tabelle1!$D$23,IF(AND(C311="hoch",A311&gt;=40),1.3*[1]Tabelle1!$D$23,IF(AND(C311="mittel",A311&lt;40),0.8*[1]Tabelle1!$D$24,IF(AND(C311="mittel",A311&gt;=40),1.3*[1]Tabelle1!$D$24,IF(AND(C311="tief",A311&lt;40),0.8*[1]Tabelle1!$D$25,IF(AND(C311="tief",A311&gt;=40),1.4*[1]Tabelle1!$D$25,0))))))</f>
        <v>0</v>
      </c>
      <c r="O311">
        <f t="shared" ca="1" si="65"/>
        <v>0.72211641516700842</v>
      </c>
      <c r="P311">
        <f t="shared" ca="1" si="66"/>
        <v>0</v>
      </c>
      <c r="Q311">
        <f t="shared" ca="1" si="67"/>
        <v>0</v>
      </c>
      <c r="R311">
        <f t="shared" ca="1" si="68"/>
        <v>588330.112615588</v>
      </c>
      <c r="S311">
        <f t="shared" ca="1" si="69"/>
        <v>0.29416505630779399</v>
      </c>
    </row>
    <row r="312" spans="1:19" x14ac:dyDescent="0.55000000000000004">
      <c r="A312">
        <f t="shared" ca="1" si="56"/>
        <v>89</v>
      </c>
      <c r="B312" s="2" cm="1">
        <f t="array" aca="1" ref="B312" ca="1">INDIRECT("Tabelle1!A"&amp;RANDBETWEEN(23,26))</f>
        <v>41</v>
      </c>
      <c r="C312" s="2" cm="1">
        <f t="array" aca="1" ref="C312" ca="1">INDIRECT("Tabelle1!B"&amp;RANDBETWEEN(23,28))</f>
        <v>70</v>
      </c>
      <c r="D312" s="2" cm="1">
        <f t="array" aca="1" ref="D312" ca="1">INDIRECT("Tabelle1!C"&amp;RANDBETWEEN(23,26))</f>
        <v>70</v>
      </c>
      <c r="E312">
        <v>-70109.251737449085</v>
      </c>
      <c r="F312">
        <f t="shared" ca="1" si="57"/>
        <v>0.61309231525042973</v>
      </c>
      <c r="G312">
        <f t="shared" si="58"/>
        <v>70109.251737449085</v>
      </c>
      <c r="H312">
        <f t="shared" ca="1" si="59"/>
        <v>42983.44346818787</v>
      </c>
      <c r="I312">
        <f t="shared" ca="1" si="60"/>
        <v>3.8690768474957032E-2</v>
      </c>
      <c r="J312">
        <f t="shared" ca="1" si="61"/>
        <v>2712.5808269261215</v>
      </c>
      <c r="K312">
        <f t="shared" ca="1" si="62"/>
        <v>130000</v>
      </c>
      <c r="L312">
        <f t="shared" ca="1" si="63"/>
        <v>0</v>
      </c>
      <c r="M312">
        <f t="shared" ca="1" si="64"/>
        <v>0</v>
      </c>
      <c r="N312">
        <f ca="1">IF(AND(C312="hoch",A312&lt;40),0.8*[1]Tabelle1!$D$23,IF(AND(C312="hoch",A312&gt;=40),1.3*[1]Tabelle1!$D$23,IF(AND(C312="mittel",A312&lt;40),0.8*[1]Tabelle1!$D$24,IF(AND(C312="mittel",A312&gt;=40),1.3*[1]Tabelle1!$D$24,IF(AND(C312="tief",A312&lt;40),0.8*[1]Tabelle1!$D$25,IF(AND(C312="tief",A312&gt;=40),1.4*[1]Tabelle1!$D$25,0))))))</f>
        <v>0</v>
      </c>
      <c r="O312">
        <f t="shared" ca="1" si="65"/>
        <v>0.67492858387022192</v>
      </c>
      <c r="P312">
        <f t="shared" ca="1" si="66"/>
        <v>0</v>
      </c>
      <c r="Q312">
        <f t="shared" ca="1" si="67"/>
        <v>0</v>
      </c>
      <c r="R312">
        <f t="shared" ca="1" si="68"/>
        <v>597615.49128542363</v>
      </c>
      <c r="S312">
        <f t="shared" ca="1" si="69"/>
        <v>0.29880774564271184</v>
      </c>
    </row>
    <row r="313" spans="1:19" x14ac:dyDescent="0.55000000000000004">
      <c r="A313">
        <f t="shared" ca="1" si="56"/>
        <v>70</v>
      </c>
      <c r="B313" s="2" cm="1">
        <f t="array" aca="1" ref="B313" ca="1">INDIRECT("Tabelle1!A"&amp;RANDBETWEEN(23,26))</f>
        <v>26</v>
      </c>
      <c r="C313" s="2" cm="1">
        <f t="array" aca="1" ref="C313" ca="1">INDIRECT("Tabelle1!B"&amp;RANDBETWEEN(23,28))</f>
        <v>70</v>
      </c>
      <c r="D313" s="2" cm="1">
        <f t="array" aca="1" ref="D313" ca="1">INDIRECT("Tabelle1!C"&amp;RANDBETWEEN(23,26))</f>
        <v>70</v>
      </c>
      <c r="E313">
        <v>-67749.965637631249</v>
      </c>
      <c r="F313">
        <f t="shared" ca="1" si="57"/>
        <v>0.98206099302389638</v>
      </c>
      <c r="G313">
        <f t="shared" si="58"/>
        <v>67749.965637631249</v>
      </c>
      <c r="H313">
        <f t="shared" ca="1" si="59"/>
        <v>66534.598531427007</v>
      </c>
      <c r="I313">
        <f t="shared" ca="1" si="60"/>
        <v>1.7939006976103622E-3</v>
      </c>
      <c r="J313">
        <f t="shared" ca="1" si="61"/>
        <v>121.53671062042477</v>
      </c>
      <c r="K313">
        <f t="shared" ca="1" si="62"/>
        <v>130000</v>
      </c>
      <c r="L313">
        <f t="shared" ca="1" si="63"/>
        <v>0</v>
      </c>
      <c r="M313">
        <f t="shared" ca="1" si="64"/>
        <v>0</v>
      </c>
      <c r="N313">
        <f ca="1">IF(AND(C313="hoch",A313&lt;40),0.8*[1]Tabelle1!$D$23,IF(AND(C313="hoch",A313&gt;=40),1.3*[1]Tabelle1!$D$23,IF(AND(C313="mittel",A313&lt;40),0.8*[1]Tabelle1!$D$24,IF(AND(C313="mittel",A313&gt;=40),1.3*[1]Tabelle1!$D$24,IF(AND(C313="tief",A313&lt;40),0.8*[1]Tabelle1!$D$25,IF(AND(C313="tief",A313&gt;=40),1.4*[1]Tabelle1!$D$25,0))))))</f>
        <v>0</v>
      </c>
      <c r="O313">
        <f t="shared" ca="1" si="65"/>
        <v>0.79571857695297643</v>
      </c>
      <c r="P313">
        <f t="shared" ca="1" si="66"/>
        <v>0</v>
      </c>
      <c r="Q313">
        <f t="shared" ca="1" si="67"/>
        <v>0</v>
      </c>
      <c r="R313">
        <f t="shared" ca="1" si="68"/>
        <v>830142.78989887179</v>
      </c>
      <c r="S313">
        <f t="shared" ca="1" si="69"/>
        <v>0.4150713949494359</v>
      </c>
    </row>
    <row r="314" spans="1:19" x14ac:dyDescent="0.55000000000000004">
      <c r="A314">
        <f t="shared" ca="1" si="56"/>
        <v>69</v>
      </c>
      <c r="B314" s="2" cm="1">
        <f t="array" aca="1" ref="B314" ca="1">INDIRECT("Tabelle1!A"&amp;RANDBETWEEN(23,26))</f>
        <v>41</v>
      </c>
      <c r="C314" s="2" cm="1">
        <f t="array" aca="1" ref="C314" ca="1">INDIRECT("Tabelle1!B"&amp;RANDBETWEEN(23,28))</f>
        <v>40</v>
      </c>
      <c r="D314" s="2" cm="1">
        <f t="array" aca="1" ref="D314" ca="1">INDIRECT("Tabelle1!C"&amp;RANDBETWEEN(23,26))</f>
        <v>70</v>
      </c>
      <c r="E314">
        <v>-67610.301357490243</v>
      </c>
      <c r="F314">
        <f t="shared" ca="1" si="57"/>
        <v>0.44250422510024767</v>
      </c>
      <c r="G314">
        <f t="shared" si="58"/>
        <v>67610.301357490243</v>
      </c>
      <c r="H314">
        <f t="shared" ca="1" si="59"/>
        <v>29917.844010990444</v>
      </c>
      <c r="I314">
        <f t="shared" ca="1" si="60"/>
        <v>5.5749577489975236E-2</v>
      </c>
      <c r="J314">
        <f t="shared" ca="1" si="61"/>
        <v>3769.24573464998</v>
      </c>
      <c r="K314">
        <f t="shared" ca="1" si="62"/>
        <v>100000</v>
      </c>
      <c r="L314">
        <f t="shared" ca="1" si="63"/>
        <v>0</v>
      </c>
      <c r="M314">
        <f t="shared" ca="1" si="64"/>
        <v>0</v>
      </c>
      <c r="N314">
        <f ca="1">IF(AND(C314="hoch",A314&lt;40),0.8*[1]Tabelle1!$D$23,IF(AND(C314="hoch",A314&gt;=40),1.3*[1]Tabelle1!$D$23,IF(AND(C314="mittel",A314&lt;40),0.8*[1]Tabelle1!$D$24,IF(AND(C314="mittel",A314&gt;=40),1.3*[1]Tabelle1!$D$24,IF(AND(C314="tief",A314&lt;40),0.8*[1]Tabelle1!$D$25,IF(AND(C314="tief",A314&gt;=40),1.4*[1]Tabelle1!$D$25,0))))))</f>
        <v>0</v>
      </c>
      <c r="O314">
        <f t="shared" ca="1" si="65"/>
        <v>0.89828536458424235</v>
      </c>
      <c r="P314">
        <f t="shared" ca="1" si="66"/>
        <v>0</v>
      </c>
      <c r="Q314">
        <f t="shared" ca="1" si="67"/>
        <v>0</v>
      </c>
      <c r="R314">
        <f t="shared" ca="1" si="68"/>
        <v>426157.69353587262</v>
      </c>
      <c r="S314">
        <f t="shared" ca="1" si="69"/>
        <v>0.21307884676793631</v>
      </c>
    </row>
    <row r="315" spans="1:19" x14ac:dyDescent="0.55000000000000004">
      <c r="A315">
        <f t="shared" ca="1" si="56"/>
        <v>89</v>
      </c>
      <c r="B315" s="2" cm="1">
        <f t="array" aca="1" ref="B315" ca="1">INDIRECT("Tabelle1!A"&amp;RANDBETWEEN(23,26))</f>
        <v>26</v>
      </c>
      <c r="C315" s="2" cm="1">
        <f t="array" aca="1" ref="C315" ca="1">INDIRECT("Tabelle1!B"&amp;RANDBETWEEN(23,28))</f>
        <v>40</v>
      </c>
      <c r="D315" s="2" cm="1">
        <f t="array" aca="1" ref="D315" ca="1">INDIRECT("Tabelle1!C"&amp;RANDBETWEEN(23,26))</f>
        <v>70</v>
      </c>
      <c r="E315">
        <v>-67318.183027964551</v>
      </c>
      <c r="F315">
        <f t="shared" ca="1" si="57"/>
        <v>0.93756559894839708</v>
      </c>
      <c r="G315">
        <f t="shared" si="58"/>
        <v>67318.183027964551</v>
      </c>
      <c r="H315">
        <f t="shared" ca="1" si="59"/>
        <v>63115.212590731404</v>
      </c>
      <c r="I315">
        <f t="shared" ca="1" si="60"/>
        <v>6.2434401051602922E-3</v>
      </c>
      <c r="J315">
        <f t="shared" ca="1" si="61"/>
        <v>420.2970437233148</v>
      </c>
      <c r="K315">
        <f t="shared" ca="1" si="62"/>
        <v>130000</v>
      </c>
      <c r="L315">
        <f t="shared" ca="1" si="63"/>
        <v>0</v>
      </c>
      <c r="M315">
        <f t="shared" ca="1" si="64"/>
        <v>0</v>
      </c>
      <c r="N315">
        <f ca="1">IF(AND(C315="hoch",A315&lt;40),0.8*[1]Tabelle1!$D$23,IF(AND(C315="hoch",A315&gt;=40),1.3*[1]Tabelle1!$D$23,IF(AND(C315="mittel",A315&lt;40),0.8*[1]Tabelle1!$D$24,IF(AND(C315="mittel",A315&gt;=40),1.3*[1]Tabelle1!$D$24,IF(AND(C315="tief",A315&lt;40),0.8*[1]Tabelle1!$D$25,IF(AND(C315="tief",A315&gt;=40),1.4*[1]Tabelle1!$D$25,0))))))</f>
        <v>0</v>
      </c>
      <c r="O315">
        <f t="shared" ca="1" si="65"/>
        <v>0.53537061119352791</v>
      </c>
      <c r="P315">
        <f t="shared" ca="1" si="66"/>
        <v>0</v>
      </c>
      <c r="Q315">
        <f t="shared" ca="1" si="67"/>
        <v>0</v>
      </c>
      <c r="R315">
        <f t="shared" ca="1" si="68"/>
        <v>197122.24404671974</v>
      </c>
      <c r="S315">
        <f t="shared" ca="1" si="69"/>
        <v>9.8561122023359871E-2</v>
      </c>
    </row>
    <row r="316" spans="1:19" x14ac:dyDescent="0.55000000000000004">
      <c r="A316">
        <f t="shared" ca="1" si="56"/>
        <v>70</v>
      </c>
      <c r="B316" s="2" cm="1">
        <f t="array" aca="1" ref="B316" ca="1">INDIRECT("Tabelle1!A"&amp;RANDBETWEEN(23,26))</f>
        <v>41</v>
      </c>
      <c r="C316" s="2" cm="1">
        <f t="array" aca="1" ref="C316" ca="1">INDIRECT("Tabelle1!B"&amp;RANDBETWEEN(23,28))</f>
        <v>40</v>
      </c>
      <c r="D316" s="2" cm="1">
        <f t="array" aca="1" ref="D316" ca="1">INDIRECT("Tabelle1!C"&amp;RANDBETWEEN(23,26))</f>
        <v>40</v>
      </c>
      <c r="E316">
        <v>-67090.013544657268</v>
      </c>
      <c r="F316">
        <f t="shared" ca="1" si="57"/>
        <v>0.22653662674073627</v>
      </c>
      <c r="G316">
        <f t="shared" si="58"/>
        <v>67090.013544657268</v>
      </c>
      <c r="H316">
        <f t="shared" ca="1" si="59"/>
        <v>15198.345356396963</v>
      </c>
      <c r="I316">
        <f t="shared" ca="1" si="60"/>
        <v>7.7346337325926384E-2</v>
      </c>
      <c r="J316">
        <f t="shared" ca="1" si="61"/>
        <v>5189.166818826031</v>
      </c>
      <c r="K316">
        <f t="shared" ca="1" si="62"/>
        <v>130000</v>
      </c>
      <c r="L316">
        <f t="shared" ca="1" si="63"/>
        <v>0</v>
      </c>
      <c r="M316">
        <f t="shared" ca="1" si="64"/>
        <v>0</v>
      </c>
      <c r="N316">
        <f ca="1">IF(AND(C316="hoch",A316&lt;40),0.8*[1]Tabelle1!$D$23,IF(AND(C316="hoch",A316&gt;=40),1.3*[1]Tabelle1!$D$23,IF(AND(C316="mittel",A316&lt;40),0.8*[1]Tabelle1!$D$24,IF(AND(C316="mittel",A316&gt;=40),1.3*[1]Tabelle1!$D$24,IF(AND(C316="tief",A316&lt;40),0.8*[1]Tabelle1!$D$25,IF(AND(C316="tief",A316&gt;=40),1.4*[1]Tabelle1!$D$25,0))))))</f>
        <v>0</v>
      </c>
      <c r="O316">
        <f t="shared" ca="1" si="65"/>
        <v>0.66288054166912336</v>
      </c>
      <c r="P316">
        <f t="shared" ca="1" si="66"/>
        <v>0</v>
      </c>
      <c r="Q316">
        <f t="shared" ca="1" si="67"/>
        <v>0</v>
      </c>
      <c r="R316">
        <f t="shared" ca="1" si="68"/>
        <v>1223928.7157731431</v>
      </c>
      <c r="S316">
        <f t="shared" ca="1" si="69"/>
        <v>0.61196435788657155</v>
      </c>
    </row>
    <row r="317" spans="1:19" x14ac:dyDescent="0.55000000000000004">
      <c r="A317">
        <f t="shared" ca="1" si="56"/>
        <v>51</v>
      </c>
      <c r="B317" s="2" cm="1">
        <f t="array" aca="1" ref="B317" ca="1">INDIRECT("Tabelle1!A"&amp;RANDBETWEEN(23,26))</f>
        <v>41</v>
      </c>
      <c r="C317" s="2" cm="1">
        <f t="array" aca="1" ref="C317" ca="1">INDIRECT("Tabelle1!B"&amp;RANDBETWEEN(23,28))</f>
        <v>40</v>
      </c>
      <c r="D317" s="2" cm="1">
        <f t="array" aca="1" ref="D317" ca="1">INDIRECT("Tabelle1!C"&amp;RANDBETWEEN(23,26))</f>
        <v>70</v>
      </c>
      <c r="E317">
        <v>-67064.434006169904</v>
      </c>
      <c r="F317">
        <f t="shared" ca="1" si="57"/>
        <v>0.53946683888851443</v>
      </c>
      <c r="G317">
        <f t="shared" si="58"/>
        <v>67064.434006169904</v>
      </c>
      <c r="H317">
        <f t="shared" ca="1" si="59"/>
        <v>36179.038215155866</v>
      </c>
      <c r="I317">
        <f t="shared" ca="1" si="60"/>
        <v>4.6053316111148559E-2</v>
      </c>
      <c r="J317">
        <f t="shared" ca="1" si="61"/>
        <v>3088.5395791014039</v>
      </c>
      <c r="K317">
        <f t="shared" ca="1" si="62"/>
        <v>80000</v>
      </c>
      <c r="L317">
        <f t="shared" ca="1" si="63"/>
        <v>0</v>
      </c>
      <c r="M317">
        <f t="shared" ca="1" si="64"/>
        <v>0</v>
      </c>
      <c r="N317">
        <f ca="1">IF(AND(C317="hoch",A317&lt;40),0.8*[1]Tabelle1!$D$23,IF(AND(C317="hoch",A317&gt;=40),1.3*[1]Tabelle1!$D$23,IF(AND(C317="mittel",A317&lt;40),0.8*[1]Tabelle1!$D$24,IF(AND(C317="mittel",A317&gt;=40),1.3*[1]Tabelle1!$D$24,IF(AND(C317="tief",A317&lt;40),0.8*[1]Tabelle1!$D$25,IF(AND(C317="tief",A317&gt;=40),1.4*[1]Tabelle1!$D$25,0))))))</f>
        <v>0</v>
      </c>
      <c r="O317">
        <f t="shared" ca="1" si="65"/>
        <v>0.50526262644295306</v>
      </c>
      <c r="P317">
        <f t="shared" ca="1" si="66"/>
        <v>0</v>
      </c>
      <c r="Q317">
        <f t="shared" ca="1" si="67"/>
        <v>0</v>
      </c>
      <c r="R317">
        <f t="shared" ca="1" si="68"/>
        <v>335693.90058945923</v>
      </c>
      <c r="S317">
        <f t="shared" ca="1" si="69"/>
        <v>0.16784695029472962</v>
      </c>
    </row>
    <row r="318" spans="1:19" x14ac:dyDescent="0.55000000000000004">
      <c r="A318">
        <f t="shared" ca="1" si="56"/>
        <v>34</v>
      </c>
      <c r="B318" s="2" cm="1">
        <f t="array" aca="1" ref="B318" ca="1">INDIRECT("Tabelle1!A"&amp;RANDBETWEEN(23,26))</f>
        <v>70</v>
      </c>
      <c r="C318" s="2" cm="1">
        <f t="array" aca="1" ref="C318" ca="1">INDIRECT("Tabelle1!B"&amp;RANDBETWEEN(23,28))</f>
        <v>40</v>
      </c>
      <c r="D318" s="2" cm="1">
        <f t="array" aca="1" ref="D318" ca="1">INDIRECT("Tabelle1!C"&amp;RANDBETWEEN(23,26))</f>
        <v>70</v>
      </c>
      <c r="E318">
        <v>-67064.434006169904</v>
      </c>
      <c r="F318">
        <f t="shared" ca="1" si="57"/>
        <v>0.77565298836397811</v>
      </c>
      <c r="G318">
        <f t="shared" si="58"/>
        <v>67064.434006169904</v>
      </c>
      <c r="H318">
        <f t="shared" ca="1" si="59"/>
        <v>52018.728649824479</v>
      </c>
      <c r="I318">
        <f t="shared" ca="1" si="60"/>
        <v>2.2434701163602189E-2</v>
      </c>
      <c r="J318">
        <f t="shared" ca="1" si="61"/>
        <v>1504.5705356345422</v>
      </c>
      <c r="K318">
        <f t="shared" ca="1" si="62"/>
        <v>20000</v>
      </c>
      <c r="L318">
        <f t="shared" ca="1" si="63"/>
        <v>0</v>
      </c>
      <c r="M318">
        <f t="shared" ca="1" si="64"/>
        <v>0</v>
      </c>
      <c r="N318">
        <f ca="1">IF(AND(C318="hoch",A318&lt;40),0.8*[1]Tabelle1!$D$23,IF(AND(C318="hoch",A318&gt;=40),1.3*[1]Tabelle1!$D$23,IF(AND(C318="mittel",A318&lt;40),0.8*[1]Tabelle1!$D$24,IF(AND(C318="mittel",A318&gt;=40),1.3*[1]Tabelle1!$D$24,IF(AND(C318="tief",A318&lt;40),0.8*[1]Tabelle1!$D$25,IF(AND(C318="tief",A318&gt;=40),1.4*[1]Tabelle1!$D$25,0))))))</f>
        <v>0</v>
      </c>
      <c r="O318">
        <f t="shared" ca="1" si="65"/>
        <v>0.99560460231442793</v>
      </c>
      <c r="P318">
        <f t="shared" ca="1" si="66"/>
        <v>0</v>
      </c>
      <c r="Q318">
        <f t="shared" ca="1" si="67"/>
        <v>0</v>
      </c>
      <c r="R318">
        <f t="shared" ca="1" si="68"/>
        <v>787873.55450237938</v>
      </c>
      <c r="S318">
        <f t="shared" ca="1" si="69"/>
        <v>0.3939367772511897</v>
      </c>
    </row>
    <row r="319" spans="1:19" x14ac:dyDescent="0.55000000000000004">
      <c r="A319">
        <f t="shared" ca="1" si="56"/>
        <v>89</v>
      </c>
      <c r="B319" s="2" cm="1">
        <f t="array" aca="1" ref="B319" ca="1">INDIRECT("Tabelle1!A"&amp;RANDBETWEEN(23,26))</f>
        <v>70</v>
      </c>
      <c r="C319" s="2" cm="1">
        <f t="array" aca="1" ref="C319" ca="1">INDIRECT("Tabelle1!B"&amp;RANDBETWEEN(23,28))</f>
        <v>70</v>
      </c>
      <c r="D319" s="2" cm="1">
        <f t="array" aca="1" ref="D319" ca="1">INDIRECT("Tabelle1!C"&amp;RANDBETWEEN(23,26))</f>
        <v>70</v>
      </c>
      <c r="E319">
        <v>-67013.786519964924</v>
      </c>
      <c r="F319">
        <f t="shared" ca="1" si="57"/>
        <v>0.14274848799899398</v>
      </c>
      <c r="G319">
        <f t="shared" si="58"/>
        <v>67013.786519964924</v>
      </c>
      <c r="H319">
        <f t="shared" ca="1" si="59"/>
        <v>9566.1167008123575</v>
      </c>
      <c r="I319">
        <f t="shared" ca="1" si="60"/>
        <v>8.5725151200100602E-2</v>
      </c>
      <c r="J319">
        <f t="shared" ca="1" si="61"/>
        <v>5744.766981915257</v>
      </c>
      <c r="K319">
        <f t="shared" ca="1" si="62"/>
        <v>130000</v>
      </c>
      <c r="L319">
        <f t="shared" ca="1" si="63"/>
        <v>0</v>
      </c>
      <c r="M319">
        <f t="shared" ca="1" si="64"/>
        <v>0</v>
      </c>
      <c r="N319">
        <f ca="1">IF(AND(C319="hoch",A319&lt;40),0.8*[1]Tabelle1!$D$23,IF(AND(C319="hoch",A319&gt;=40),1.3*[1]Tabelle1!$D$23,IF(AND(C319="mittel",A319&lt;40),0.8*[1]Tabelle1!$D$24,IF(AND(C319="mittel",A319&gt;=40),1.3*[1]Tabelle1!$D$24,IF(AND(C319="tief",A319&lt;40),0.8*[1]Tabelle1!$D$25,IF(AND(C319="tief",A319&gt;=40),1.4*[1]Tabelle1!$D$25,0))))))</f>
        <v>0</v>
      </c>
      <c r="O319">
        <f t="shared" ca="1" si="65"/>
        <v>0.35768941486209682</v>
      </c>
      <c r="P319">
        <f t="shared" ca="1" si="66"/>
        <v>0</v>
      </c>
      <c r="Q319">
        <f t="shared" ca="1" si="67"/>
        <v>0</v>
      </c>
      <c r="R319">
        <f t="shared" ca="1" si="68"/>
        <v>1330468.6130377194</v>
      </c>
      <c r="S319">
        <f t="shared" ca="1" si="69"/>
        <v>0.66523430651885973</v>
      </c>
    </row>
    <row r="320" spans="1:19" x14ac:dyDescent="0.55000000000000004">
      <c r="A320">
        <f t="shared" ca="1" si="56"/>
        <v>29</v>
      </c>
      <c r="B320" s="2" cm="1">
        <f t="array" aca="1" ref="B320" ca="1">INDIRECT("Tabelle1!A"&amp;RANDBETWEEN(23,26))</f>
        <v>70</v>
      </c>
      <c r="C320" s="2" cm="1">
        <f t="array" aca="1" ref="C320" ca="1">INDIRECT("Tabelle1!B"&amp;RANDBETWEEN(23,28))</f>
        <v>70</v>
      </c>
      <c r="D320" s="2" cm="1">
        <f t="array" aca="1" ref="D320" ca="1">INDIRECT("Tabelle1!C"&amp;RANDBETWEEN(23,26))</f>
        <v>70</v>
      </c>
      <c r="E320">
        <v>-66722.350311465561</v>
      </c>
      <c r="F320">
        <f t="shared" ca="1" si="57"/>
        <v>0.78511357221150557</v>
      </c>
      <c r="G320">
        <f t="shared" si="58"/>
        <v>66722.350311465561</v>
      </c>
      <c r="H320">
        <f t="shared" ca="1" si="59"/>
        <v>52384.622799382189</v>
      </c>
      <c r="I320">
        <f t="shared" ca="1" si="60"/>
        <v>2.1488642778849446E-2</v>
      </c>
      <c r="J320">
        <f t="shared" ca="1" si="61"/>
        <v>1433.7727512083375</v>
      </c>
      <c r="K320">
        <f t="shared" ca="1" si="62"/>
        <v>0</v>
      </c>
      <c r="L320">
        <f t="shared" ca="1" si="63"/>
        <v>0</v>
      </c>
      <c r="M320">
        <f t="shared" ca="1" si="64"/>
        <v>0</v>
      </c>
      <c r="N320">
        <f ca="1">IF(AND(C320="hoch",A320&lt;40),0.8*[1]Tabelle1!$D$23,IF(AND(C320="hoch",A320&gt;=40),1.3*[1]Tabelle1!$D$23,IF(AND(C320="mittel",A320&lt;40),0.8*[1]Tabelle1!$D$24,IF(AND(C320="mittel",A320&gt;=40),1.3*[1]Tabelle1!$D$24,IF(AND(C320="tief",A320&lt;40),0.8*[1]Tabelle1!$D$25,IF(AND(C320="tief",A320&gt;=40),1.4*[1]Tabelle1!$D$25,0))))))</f>
        <v>0</v>
      </c>
      <c r="O320">
        <f t="shared" ca="1" si="65"/>
        <v>9.8965390962539201E-2</v>
      </c>
      <c r="P320">
        <f t="shared" ca="1" si="66"/>
        <v>0</v>
      </c>
      <c r="Q320">
        <f t="shared" ca="1" si="67"/>
        <v>0</v>
      </c>
      <c r="R320">
        <f t="shared" ca="1" si="68"/>
        <v>393102.9024932289</v>
      </c>
      <c r="S320">
        <f t="shared" ca="1" si="69"/>
        <v>0.19655145124661444</v>
      </c>
    </row>
    <row r="321" spans="1:19" x14ac:dyDescent="0.55000000000000004">
      <c r="A321">
        <f t="shared" ca="1" si="56"/>
        <v>52</v>
      </c>
      <c r="B321" s="2" cm="1">
        <f t="array" aca="1" ref="B321" ca="1">INDIRECT("Tabelle1!A"&amp;RANDBETWEEN(23,26))</f>
        <v>70</v>
      </c>
      <c r="C321" s="2" cm="1">
        <f t="array" aca="1" ref="C321" ca="1">INDIRECT("Tabelle1!B"&amp;RANDBETWEEN(23,28))</f>
        <v>40</v>
      </c>
      <c r="D321" s="2" cm="1">
        <f t="array" aca="1" ref="D321" ca="1">INDIRECT("Tabelle1!C"&amp;RANDBETWEEN(23,26))</f>
        <v>70</v>
      </c>
      <c r="E321">
        <v>-65723.043007892556</v>
      </c>
      <c r="F321">
        <f t="shared" ca="1" si="57"/>
        <v>0.15960784531286387</v>
      </c>
      <c r="G321">
        <f t="shared" si="58"/>
        <v>65723.043007892556</v>
      </c>
      <c r="H321">
        <f t="shared" ca="1" si="59"/>
        <v>10489.913281894414</v>
      </c>
      <c r="I321">
        <f t="shared" ca="1" si="60"/>
        <v>8.4039215468713624E-2</v>
      </c>
      <c r="J321">
        <f t="shared" ca="1" si="61"/>
        <v>5523.3129725998151</v>
      </c>
      <c r="K321">
        <f t="shared" ca="1" si="62"/>
        <v>80000</v>
      </c>
      <c r="L321">
        <f t="shared" ca="1" si="63"/>
        <v>0</v>
      </c>
      <c r="M321">
        <f t="shared" ca="1" si="64"/>
        <v>0</v>
      </c>
      <c r="N321">
        <f ca="1">IF(AND(C321="hoch",A321&lt;40),0.8*[1]Tabelle1!$D$23,IF(AND(C321="hoch",A321&gt;=40),1.3*[1]Tabelle1!$D$23,IF(AND(C321="mittel",A321&lt;40),0.8*[1]Tabelle1!$D$24,IF(AND(C321="mittel",A321&gt;=40),1.3*[1]Tabelle1!$D$24,IF(AND(C321="tief",A321&lt;40),0.8*[1]Tabelle1!$D$25,IF(AND(C321="tief",A321&gt;=40),1.4*[1]Tabelle1!$D$25,0))))))</f>
        <v>0</v>
      </c>
      <c r="O321">
        <f t="shared" ca="1" si="65"/>
        <v>0.85059919550185803</v>
      </c>
      <c r="P321">
        <f t="shared" ca="1" si="66"/>
        <v>0</v>
      </c>
      <c r="Q321">
        <f t="shared" ca="1" si="67"/>
        <v>0</v>
      </c>
      <c r="R321">
        <f t="shared" ca="1" si="68"/>
        <v>1431036.4488324181</v>
      </c>
      <c r="S321">
        <f t="shared" ca="1" si="69"/>
        <v>0.71551822441620905</v>
      </c>
    </row>
    <row r="322" spans="1:19" x14ac:dyDescent="0.55000000000000004">
      <c r="A322">
        <f t="shared" ca="1" si="56"/>
        <v>50</v>
      </c>
      <c r="B322" s="2" cm="1">
        <f t="array" aca="1" ref="B322" ca="1">INDIRECT("Tabelle1!A"&amp;RANDBETWEEN(23,26))</f>
        <v>40</v>
      </c>
      <c r="C322" s="2" cm="1">
        <f t="array" aca="1" ref="C322" ca="1">INDIRECT("Tabelle1!B"&amp;RANDBETWEEN(23,28))</f>
        <v>70</v>
      </c>
      <c r="D322" s="2" cm="1">
        <f t="array" aca="1" ref="D322" ca="1">INDIRECT("Tabelle1!C"&amp;RANDBETWEEN(23,26))</f>
        <v>70</v>
      </c>
      <c r="E322">
        <v>-65003.746385627892</v>
      </c>
      <c r="F322">
        <f t="shared" ca="1" si="57"/>
        <v>0.45395989816464988</v>
      </c>
      <c r="G322">
        <f t="shared" si="58"/>
        <v>65003.746385627892</v>
      </c>
      <c r="H322">
        <f t="shared" ca="1" si="59"/>
        <v>29509.094089540366</v>
      </c>
      <c r="I322">
        <f t="shared" ca="1" si="60"/>
        <v>5.4604010183535015E-2</v>
      </c>
      <c r="J322">
        <f t="shared" ca="1" si="61"/>
        <v>3549.4652296087529</v>
      </c>
      <c r="K322">
        <f t="shared" ca="1" si="62"/>
        <v>80000</v>
      </c>
      <c r="L322">
        <f t="shared" ca="1" si="63"/>
        <v>0</v>
      </c>
      <c r="M322">
        <f t="shared" ca="1" si="64"/>
        <v>0</v>
      </c>
      <c r="N322">
        <f ca="1">IF(AND(C322="hoch",A322&lt;40),0.8*[1]Tabelle1!$D$23,IF(AND(C322="hoch",A322&gt;=40),1.3*[1]Tabelle1!$D$23,IF(AND(C322="mittel",A322&lt;40),0.8*[1]Tabelle1!$D$24,IF(AND(C322="mittel",A322&gt;=40),1.3*[1]Tabelle1!$D$24,IF(AND(C322="tief",A322&lt;40),0.8*[1]Tabelle1!$D$25,IF(AND(C322="tief",A322&gt;=40),1.4*[1]Tabelle1!$D$25,0))))))</f>
        <v>0</v>
      </c>
      <c r="O322">
        <f t="shared" ca="1" si="65"/>
        <v>0.72366571355621423</v>
      </c>
      <c r="P322">
        <f t="shared" ca="1" si="66"/>
        <v>0</v>
      </c>
      <c r="Q322">
        <f t="shared" ca="1" si="67"/>
        <v>0</v>
      </c>
      <c r="R322">
        <f t="shared" ca="1" si="68"/>
        <v>777635.37154483632</v>
      </c>
      <c r="S322">
        <f t="shared" ca="1" si="69"/>
        <v>0.38881768577241815</v>
      </c>
    </row>
    <row r="323" spans="1:19" x14ac:dyDescent="0.55000000000000004">
      <c r="A323">
        <f t="shared" ref="A323:A386" ca="1" si="70">RANDBETWEEN(25,90)</f>
        <v>79</v>
      </c>
      <c r="B323" s="2" cm="1">
        <f t="array" aca="1" ref="B323" ca="1">INDIRECT("Tabelle1!A"&amp;RANDBETWEEN(23,26))</f>
        <v>70</v>
      </c>
      <c r="C323" s="2" cm="1">
        <f t="array" aca="1" ref="C323" ca="1">INDIRECT("Tabelle1!B"&amp;RANDBETWEEN(23,28))</f>
        <v>70</v>
      </c>
      <c r="D323" s="2" cm="1">
        <f t="array" aca="1" ref="D323" ca="1">INDIRECT("Tabelle1!C"&amp;RANDBETWEEN(23,26))</f>
        <v>70</v>
      </c>
      <c r="E323">
        <v>-64814.798861334566</v>
      </c>
      <c r="F323">
        <f t="shared" ref="F323:F386" ca="1" si="71">RAND()</f>
        <v>0.22023817927434641</v>
      </c>
      <c r="G323">
        <f t="shared" ref="G323:G386" si="72">ABS(E323)</f>
        <v>64814.798861334566</v>
      </c>
      <c r="H323">
        <f t="shared" ref="H323:H386" ca="1" si="73">G323*F323</f>
        <v>14274.693291253307</v>
      </c>
      <c r="I323">
        <f t="shared" ref="I323:I386" ca="1" si="74">(1-F323)*0.1</f>
        <v>7.7976182072565361E-2</v>
      </c>
      <c r="J323">
        <f t="shared" ref="J323:J386" ca="1" si="75">I323*G323</f>
        <v>5054.0105570081259</v>
      </c>
      <c r="K323">
        <f t="shared" ref="K323:K386" ca="1" si="76">IF(A323&lt;30,0,IF(A323&lt;40,20000,IF(A323&lt;50,40000,IF(A323&lt;60,80000,IF(A323&lt;70,100000,IF(A323&gt;=70,130000))))))</f>
        <v>130000</v>
      </c>
      <c r="L323">
        <f t="shared" ref="L323:L386" ca="1" si="77">IF(AND(OR(B323="verheiratet",D323="ja"),OR(C323="hoch",C323="mittel")),A323*1000,0)</f>
        <v>0</v>
      </c>
      <c r="M323">
        <f t="shared" ref="M323:M386" ca="1" si="78">IF(AND(C323="hoch",A323&lt;30),G323/10,IF(AND(C323="hoch",A323&lt;40),G323/8,IF(AND(C323="hoch",A323&lt;50),G323/2,IF(AND(C323="hoch",A323&lt;60),G323*2,IF(AND(C323="hoch",A323&lt;65),G323*3,IF(AND(C323="mittel",A323&lt;30),G323/10,IF(AND(C323="mittel",A323&lt;40),G323/8,IF(AND(C323="mittel",A323&lt;50),G323/2,IF(AND(C323="mittel",A323&lt;60),G323*2,IF(AND(C323="mittel",A323&lt;65),G323*3,IF(AND(C323="tief",A323&lt;30),G323/8,IF(AND(C323="tief",A323&lt;40),G323/6,IF(AND(C323="tief",A323&lt;50),G323/5,IF(AND(C323="tief",A323&lt;60),G323/4,IF(AND(C323="tief",A323&lt;65),G323/2,0)))))))))))))))</f>
        <v>0</v>
      </c>
      <c r="N323">
        <f ca="1">IF(AND(C323="hoch",A323&lt;40),0.8*[1]Tabelle1!$D$23,IF(AND(C323="hoch",A323&gt;=40),1.3*[1]Tabelle1!$D$23,IF(AND(C323="mittel",A323&lt;40),0.8*[1]Tabelle1!$D$24,IF(AND(C323="mittel",A323&gt;=40),1.3*[1]Tabelle1!$D$24,IF(AND(C323="tief",A323&lt;40),0.8*[1]Tabelle1!$D$25,IF(AND(C323="tief",A323&gt;=40),1.4*[1]Tabelle1!$D$25,0))))))</f>
        <v>0</v>
      </c>
      <c r="O323">
        <f t="shared" ref="O323:O386" ca="1" si="79">RAND()</f>
        <v>0.27050237435240099</v>
      </c>
      <c r="P323">
        <f t="shared" ref="P323:P386" ca="1" si="80">IF(C323="hoch",O323*30000,0)</f>
        <v>0</v>
      </c>
      <c r="Q323">
        <f t="shared" ref="Q323:Q386" ca="1" si="81">IF(C323="tief",N323*0.15,0)</f>
        <v>0</v>
      </c>
      <c r="R323">
        <f t="shared" ref="R323:R386" ca="1" si="82">2000000*S323</f>
        <v>1697351.3668411823</v>
      </c>
      <c r="S323">
        <f t="shared" ref="S323:S386" ca="1" si="83">RAND()</f>
        <v>0.84867568342059119</v>
      </c>
    </row>
    <row r="324" spans="1:19" x14ac:dyDescent="0.55000000000000004">
      <c r="A324">
        <f t="shared" ca="1" si="70"/>
        <v>49</v>
      </c>
      <c r="B324" s="2" cm="1">
        <f t="array" aca="1" ref="B324" ca="1">INDIRECT("Tabelle1!A"&amp;RANDBETWEEN(23,26))</f>
        <v>70</v>
      </c>
      <c r="C324" s="2" cm="1">
        <f t="array" aca="1" ref="C324" ca="1">INDIRECT("Tabelle1!B"&amp;RANDBETWEEN(23,28))</f>
        <v>40</v>
      </c>
      <c r="D324" s="2" cm="1">
        <f t="array" aca="1" ref="D324" ca="1">INDIRECT("Tabelle1!C"&amp;RANDBETWEEN(23,26))</f>
        <v>40</v>
      </c>
      <c r="E324">
        <v>-64739.253957668552</v>
      </c>
      <c r="F324">
        <f t="shared" ca="1" si="71"/>
        <v>0.26519191299416911</v>
      </c>
      <c r="G324">
        <f t="shared" si="72"/>
        <v>64739.253957668552</v>
      </c>
      <c r="H324">
        <f t="shared" ca="1" si="73"/>
        <v>17168.326602849458</v>
      </c>
      <c r="I324">
        <f t="shared" ca="1" si="74"/>
        <v>7.3480808700583086E-2</v>
      </c>
      <c r="J324">
        <f t="shared" ca="1" si="75"/>
        <v>4757.0927354819096</v>
      </c>
      <c r="K324">
        <f t="shared" ca="1" si="76"/>
        <v>40000</v>
      </c>
      <c r="L324">
        <f t="shared" ca="1" si="77"/>
        <v>0</v>
      </c>
      <c r="M324">
        <f t="shared" ca="1" si="78"/>
        <v>0</v>
      </c>
      <c r="N324">
        <f ca="1">IF(AND(C324="hoch",A324&lt;40),0.8*[1]Tabelle1!$D$23,IF(AND(C324="hoch",A324&gt;=40),1.3*[1]Tabelle1!$D$23,IF(AND(C324="mittel",A324&lt;40),0.8*[1]Tabelle1!$D$24,IF(AND(C324="mittel",A324&gt;=40),1.3*[1]Tabelle1!$D$24,IF(AND(C324="tief",A324&lt;40),0.8*[1]Tabelle1!$D$25,IF(AND(C324="tief",A324&gt;=40),1.4*[1]Tabelle1!$D$25,0))))))</f>
        <v>0</v>
      </c>
      <c r="O324">
        <f t="shared" ca="1" si="79"/>
        <v>0.64397608949208385</v>
      </c>
      <c r="P324">
        <f t="shared" ca="1" si="80"/>
        <v>0</v>
      </c>
      <c r="Q324">
        <f t="shared" ca="1" si="81"/>
        <v>0</v>
      </c>
      <c r="R324">
        <f t="shared" ca="1" si="82"/>
        <v>1053260.1697812977</v>
      </c>
      <c r="S324">
        <f t="shared" ca="1" si="83"/>
        <v>0.52663008489064889</v>
      </c>
    </row>
    <row r="325" spans="1:19" x14ac:dyDescent="0.55000000000000004">
      <c r="A325">
        <f t="shared" ca="1" si="70"/>
        <v>52</v>
      </c>
      <c r="B325" s="2" cm="1">
        <f t="array" aca="1" ref="B325" ca="1">INDIRECT("Tabelle1!A"&amp;RANDBETWEEN(23,26))</f>
        <v>70</v>
      </c>
      <c r="C325" s="2" cm="1">
        <f t="array" aca="1" ref="C325" ca="1">INDIRECT("Tabelle1!B"&amp;RANDBETWEEN(23,28))</f>
        <v>70</v>
      </c>
      <c r="D325" s="2" cm="1">
        <f t="array" aca="1" ref="D325" ca="1">INDIRECT("Tabelle1!C"&amp;RANDBETWEEN(23,26))</f>
        <v>70</v>
      </c>
      <c r="E325">
        <v>-64739.253957668552</v>
      </c>
      <c r="F325">
        <f t="shared" ca="1" si="71"/>
        <v>0.2712647030988965</v>
      </c>
      <c r="G325">
        <f t="shared" si="72"/>
        <v>64739.253957668552</v>
      </c>
      <c r="H325">
        <f t="shared" ca="1" si="73"/>
        <v>17561.474503671019</v>
      </c>
      <c r="I325">
        <f t="shared" ca="1" si="74"/>
        <v>7.287352969011035E-2</v>
      </c>
      <c r="J325">
        <f t="shared" ca="1" si="75"/>
        <v>4717.7779453997537</v>
      </c>
      <c r="K325">
        <f t="shared" ca="1" si="76"/>
        <v>80000</v>
      </c>
      <c r="L325">
        <f t="shared" ca="1" si="77"/>
        <v>0</v>
      </c>
      <c r="M325">
        <f t="shared" ca="1" si="78"/>
        <v>0</v>
      </c>
      <c r="N325">
        <f ca="1">IF(AND(C325="hoch",A325&lt;40),0.8*[1]Tabelle1!$D$23,IF(AND(C325="hoch",A325&gt;=40),1.3*[1]Tabelle1!$D$23,IF(AND(C325="mittel",A325&lt;40),0.8*[1]Tabelle1!$D$24,IF(AND(C325="mittel",A325&gt;=40),1.3*[1]Tabelle1!$D$24,IF(AND(C325="tief",A325&lt;40),0.8*[1]Tabelle1!$D$25,IF(AND(C325="tief",A325&gt;=40),1.4*[1]Tabelle1!$D$25,0))))))</f>
        <v>0</v>
      </c>
      <c r="O325">
        <f t="shared" ca="1" si="79"/>
        <v>0.80167151905546152</v>
      </c>
      <c r="P325">
        <f t="shared" ca="1" si="80"/>
        <v>0</v>
      </c>
      <c r="Q325">
        <f t="shared" ca="1" si="81"/>
        <v>0</v>
      </c>
      <c r="R325">
        <f t="shared" ca="1" si="82"/>
        <v>1155303.5876218134</v>
      </c>
      <c r="S325">
        <f t="shared" ca="1" si="83"/>
        <v>0.5776517938109067</v>
      </c>
    </row>
    <row r="326" spans="1:19" x14ac:dyDescent="0.55000000000000004">
      <c r="A326">
        <f t="shared" ca="1" si="70"/>
        <v>52</v>
      </c>
      <c r="B326" s="2" cm="1">
        <f t="array" aca="1" ref="B326" ca="1">INDIRECT("Tabelle1!A"&amp;RANDBETWEEN(23,26))</f>
        <v>41</v>
      </c>
      <c r="C326" s="2" cm="1">
        <f t="array" aca="1" ref="C326" ca="1">INDIRECT("Tabelle1!B"&amp;RANDBETWEEN(23,28))</f>
        <v>40</v>
      </c>
      <c r="D326" s="2" cm="1">
        <f t="array" aca="1" ref="D326" ca="1">INDIRECT("Tabelle1!C"&amp;RANDBETWEEN(23,26))</f>
        <v>70</v>
      </c>
      <c r="E326">
        <v>-64663.709054002538</v>
      </c>
      <c r="F326">
        <f t="shared" ca="1" si="71"/>
        <v>0.16144250729306753</v>
      </c>
      <c r="G326">
        <f t="shared" si="72"/>
        <v>64663.709054002538</v>
      </c>
      <c r="H326">
        <f t="shared" ca="1" si="73"/>
        <v>10439.471320547602</v>
      </c>
      <c r="I326">
        <f t="shared" ca="1" si="74"/>
        <v>8.3855749270693253E-2</v>
      </c>
      <c r="J326">
        <f t="shared" ca="1" si="75"/>
        <v>5422.4237733454938</v>
      </c>
      <c r="K326">
        <f t="shared" ca="1" si="76"/>
        <v>80000</v>
      </c>
      <c r="L326">
        <f t="shared" ca="1" si="77"/>
        <v>0</v>
      </c>
      <c r="M326">
        <f t="shared" ca="1" si="78"/>
        <v>0</v>
      </c>
      <c r="N326">
        <f ca="1">IF(AND(C326="hoch",A326&lt;40),0.8*[1]Tabelle1!$D$23,IF(AND(C326="hoch",A326&gt;=40),1.3*[1]Tabelle1!$D$23,IF(AND(C326="mittel",A326&lt;40),0.8*[1]Tabelle1!$D$24,IF(AND(C326="mittel",A326&gt;=40),1.3*[1]Tabelle1!$D$24,IF(AND(C326="tief",A326&lt;40),0.8*[1]Tabelle1!$D$25,IF(AND(C326="tief",A326&gt;=40),1.4*[1]Tabelle1!$D$25,0))))))</f>
        <v>0</v>
      </c>
      <c r="O326">
        <f t="shared" ca="1" si="79"/>
        <v>0.74315536811631921</v>
      </c>
      <c r="P326">
        <f t="shared" ca="1" si="80"/>
        <v>0</v>
      </c>
      <c r="Q326">
        <f t="shared" ca="1" si="81"/>
        <v>0</v>
      </c>
      <c r="R326">
        <f t="shared" ca="1" si="82"/>
        <v>601096.12585432921</v>
      </c>
      <c r="S326">
        <f t="shared" ca="1" si="83"/>
        <v>0.30054806292716463</v>
      </c>
    </row>
    <row r="327" spans="1:19" x14ac:dyDescent="0.55000000000000004">
      <c r="A327">
        <f t="shared" ca="1" si="70"/>
        <v>43</v>
      </c>
      <c r="B327" s="2" cm="1">
        <f t="array" aca="1" ref="B327" ca="1">INDIRECT("Tabelle1!A"&amp;RANDBETWEEN(23,26))</f>
        <v>40</v>
      </c>
      <c r="C327" s="2" cm="1">
        <f t="array" aca="1" ref="C327" ca="1">INDIRECT("Tabelle1!B"&amp;RANDBETWEEN(23,28))</f>
        <v>26</v>
      </c>
      <c r="D327" s="2" cm="1">
        <f t="array" aca="1" ref="D327" ca="1">INDIRECT("Tabelle1!C"&amp;RANDBETWEEN(23,26))</f>
        <v>40</v>
      </c>
      <c r="E327">
        <v>-64273.535826941952</v>
      </c>
      <c r="F327">
        <f t="shared" ca="1" si="71"/>
        <v>0.14314101698807369</v>
      </c>
      <c r="G327">
        <f t="shared" si="72"/>
        <v>64273.535826941952</v>
      </c>
      <c r="H327">
        <f t="shared" ca="1" si="73"/>
        <v>9200.1792836878612</v>
      </c>
      <c r="I327">
        <f t="shared" ca="1" si="74"/>
        <v>8.5685898301192637E-2</v>
      </c>
      <c r="J327">
        <f t="shared" ca="1" si="75"/>
        <v>5507.3356543254095</v>
      </c>
      <c r="K327">
        <f t="shared" ca="1" si="76"/>
        <v>40000</v>
      </c>
      <c r="L327">
        <f t="shared" ca="1" si="77"/>
        <v>0</v>
      </c>
      <c r="M327">
        <f t="shared" ca="1" si="78"/>
        <v>0</v>
      </c>
      <c r="N327">
        <f ca="1">IF(AND(C327="hoch",A327&lt;40),0.8*[1]Tabelle1!$D$23,IF(AND(C327="hoch",A327&gt;=40),1.3*[1]Tabelle1!$D$23,IF(AND(C327="mittel",A327&lt;40),0.8*[1]Tabelle1!$D$24,IF(AND(C327="mittel",A327&gt;=40),1.3*[1]Tabelle1!$D$24,IF(AND(C327="tief",A327&lt;40),0.8*[1]Tabelle1!$D$25,IF(AND(C327="tief",A327&gt;=40),1.4*[1]Tabelle1!$D$25,0))))))</f>
        <v>0</v>
      </c>
      <c r="O327">
        <f t="shared" ca="1" si="79"/>
        <v>0.47637333389365843</v>
      </c>
      <c r="P327">
        <f t="shared" ca="1" si="80"/>
        <v>0</v>
      </c>
      <c r="Q327">
        <f t="shared" ca="1" si="81"/>
        <v>0</v>
      </c>
      <c r="R327">
        <f t="shared" ca="1" si="82"/>
        <v>1336372.0953362738</v>
      </c>
      <c r="S327">
        <f t="shared" ca="1" si="83"/>
        <v>0.66818604766813694</v>
      </c>
    </row>
    <row r="328" spans="1:19" x14ac:dyDescent="0.55000000000000004">
      <c r="A328">
        <f t="shared" ca="1" si="70"/>
        <v>73</v>
      </c>
      <c r="B328" s="2" cm="1">
        <f t="array" aca="1" ref="B328" ca="1">INDIRECT("Tabelle1!A"&amp;RANDBETWEEN(23,26))</f>
        <v>26</v>
      </c>
      <c r="C328" s="2" cm="1">
        <f t="array" aca="1" ref="C328" ca="1">INDIRECT("Tabelle1!B"&amp;RANDBETWEEN(23,28))</f>
        <v>40</v>
      </c>
      <c r="D328" s="2" cm="1">
        <f t="array" aca="1" ref="D328" ca="1">INDIRECT("Tabelle1!C"&amp;RANDBETWEEN(23,26))</f>
        <v>70</v>
      </c>
      <c r="E328">
        <v>-64160.303736571223</v>
      </c>
      <c r="F328">
        <f t="shared" ca="1" si="71"/>
        <v>0.52097057057504215</v>
      </c>
      <c r="G328">
        <f t="shared" si="72"/>
        <v>64160.303736571223</v>
      </c>
      <c r="H328">
        <f t="shared" ca="1" si="73"/>
        <v>33425.630045909522</v>
      </c>
      <c r="I328">
        <f t="shared" ca="1" si="74"/>
        <v>4.7902942942495787E-2</v>
      </c>
      <c r="J328">
        <f t="shared" ca="1" si="75"/>
        <v>3073.4673690661707</v>
      </c>
      <c r="K328">
        <f t="shared" ca="1" si="76"/>
        <v>130000</v>
      </c>
      <c r="L328">
        <f t="shared" ca="1" si="77"/>
        <v>0</v>
      </c>
      <c r="M328">
        <f t="shared" ca="1" si="78"/>
        <v>0</v>
      </c>
      <c r="N328">
        <f ca="1">IF(AND(C328="hoch",A328&lt;40),0.8*[1]Tabelle1!$D$23,IF(AND(C328="hoch",A328&gt;=40),1.3*[1]Tabelle1!$D$23,IF(AND(C328="mittel",A328&lt;40),0.8*[1]Tabelle1!$D$24,IF(AND(C328="mittel",A328&gt;=40),1.3*[1]Tabelle1!$D$24,IF(AND(C328="tief",A328&lt;40),0.8*[1]Tabelle1!$D$25,IF(AND(C328="tief",A328&gt;=40),1.4*[1]Tabelle1!$D$25,0))))))</f>
        <v>0</v>
      </c>
      <c r="O328">
        <f t="shared" ca="1" si="79"/>
        <v>0.4889285316129458</v>
      </c>
      <c r="P328">
        <f t="shared" ca="1" si="80"/>
        <v>0</v>
      </c>
      <c r="Q328">
        <f t="shared" ca="1" si="81"/>
        <v>0</v>
      </c>
      <c r="R328">
        <f t="shared" ca="1" si="82"/>
        <v>1128292.4448692342</v>
      </c>
      <c r="S328">
        <f t="shared" ca="1" si="83"/>
        <v>0.5641462224346171</v>
      </c>
    </row>
    <row r="329" spans="1:19" x14ac:dyDescent="0.55000000000000004">
      <c r="A329">
        <f t="shared" ca="1" si="70"/>
        <v>40</v>
      </c>
      <c r="B329" s="2" cm="1">
        <f t="array" aca="1" ref="B329" ca="1">INDIRECT("Tabelle1!A"&amp;RANDBETWEEN(23,26))</f>
        <v>70</v>
      </c>
      <c r="C329" s="2" cm="1">
        <f t="array" aca="1" ref="C329" ca="1">INDIRECT("Tabelle1!B"&amp;RANDBETWEEN(23,28))</f>
        <v>40</v>
      </c>
      <c r="D329" s="2" cm="1">
        <f t="array" aca="1" ref="D329" ca="1">INDIRECT("Tabelle1!C"&amp;RANDBETWEEN(23,26))</f>
        <v>70</v>
      </c>
      <c r="E329">
        <v>-64097.54860214889</v>
      </c>
      <c r="F329">
        <f t="shared" ca="1" si="71"/>
        <v>0.35605139176118572</v>
      </c>
      <c r="G329">
        <f t="shared" si="72"/>
        <v>64097.54860214889</v>
      </c>
      <c r="H329">
        <f t="shared" ca="1" si="73"/>
        <v>22822.021388275356</v>
      </c>
      <c r="I329">
        <f t="shared" ca="1" si="74"/>
        <v>6.4394860823881434E-2</v>
      </c>
      <c r="J329">
        <f t="shared" ca="1" si="75"/>
        <v>4127.5527213873538</v>
      </c>
      <c r="K329">
        <f t="shared" ca="1" si="76"/>
        <v>40000</v>
      </c>
      <c r="L329">
        <f t="shared" ca="1" si="77"/>
        <v>0</v>
      </c>
      <c r="M329">
        <f t="shared" ca="1" si="78"/>
        <v>0</v>
      </c>
      <c r="N329">
        <f ca="1">IF(AND(C329="hoch",A329&lt;40),0.8*[1]Tabelle1!$D$23,IF(AND(C329="hoch",A329&gt;=40),1.3*[1]Tabelle1!$D$23,IF(AND(C329="mittel",A329&lt;40),0.8*[1]Tabelle1!$D$24,IF(AND(C329="mittel",A329&gt;=40),1.3*[1]Tabelle1!$D$24,IF(AND(C329="tief",A329&lt;40),0.8*[1]Tabelle1!$D$25,IF(AND(C329="tief",A329&gt;=40),1.4*[1]Tabelle1!$D$25,0))))))</f>
        <v>0</v>
      </c>
      <c r="O329">
        <f t="shared" ca="1" si="79"/>
        <v>0.35319787596084384</v>
      </c>
      <c r="P329">
        <f t="shared" ca="1" si="80"/>
        <v>0</v>
      </c>
      <c r="Q329">
        <f t="shared" ca="1" si="81"/>
        <v>0</v>
      </c>
      <c r="R329">
        <f t="shared" ca="1" si="82"/>
        <v>954125.72073056467</v>
      </c>
      <c r="S329">
        <f t="shared" ca="1" si="83"/>
        <v>0.47706286036528234</v>
      </c>
    </row>
    <row r="330" spans="1:19" x14ac:dyDescent="0.55000000000000004">
      <c r="A330">
        <f t="shared" ca="1" si="70"/>
        <v>62</v>
      </c>
      <c r="B330" s="2" cm="1">
        <f t="array" aca="1" ref="B330" ca="1">INDIRECT("Tabelle1!A"&amp;RANDBETWEEN(23,26))</f>
        <v>70</v>
      </c>
      <c r="C330" s="2" cm="1">
        <f t="array" aca="1" ref="C330" ca="1">INDIRECT("Tabelle1!B"&amp;RANDBETWEEN(23,28))</f>
        <v>70</v>
      </c>
      <c r="D330" s="2" cm="1">
        <f t="array" aca="1" ref="D330" ca="1">INDIRECT("Tabelle1!C"&amp;RANDBETWEEN(23,26))</f>
        <v>70</v>
      </c>
      <c r="E330">
        <v>-63394.281824002974</v>
      </c>
      <c r="F330">
        <f t="shared" ca="1" si="71"/>
        <v>0.66769547613646441</v>
      </c>
      <c r="G330">
        <f t="shared" si="72"/>
        <v>63394.281824002974</v>
      </c>
      <c r="H330">
        <f t="shared" ca="1" si="73"/>
        <v>42328.075186806876</v>
      </c>
      <c r="I330">
        <f t="shared" ca="1" si="74"/>
        <v>3.3230452386353561E-2</v>
      </c>
      <c r="J330">
        <f t="shared" ca="1" si="75"/>
        <v>2106.6206637196096</v>
      </c>
      <c r="K330">
        <f t="shared" ca="1" si="76"/>
        <v>100000</v>
      </c>
      <c r="L330">
        <f t="shared" ca="1" si="77"/>
        <v>0</v>
      </c>
      <c r="M330">
        <f t="shared" ca="1" si="78"/>
        <v>0</v>
      </c>
      <c r="N330">
        <f ca="1">IF(AND(C330="hoch",A330&lt;40),0.8*[1]Tabelle1!$D$23,IF(AND(C330="hoch",A330&gt;=40),1.3*[1]Tabelle1!$D$23,IF(AND(C330="mittel",A330&lt;40),0.8*[1]Tabelle1!$D$24,IF(AND(C330="mittel",A330&gt;=40),1.3*[1]Tabelle1!$D$24,IF(AND(C330="tief",A330&lt;40),0.8*[1]Tabelle1!$D$25,IF(AND(C330="tief",A330&gt;=40),1.4*[1]Tabelle1!$D$25,0))))))</f>
        <v>0</v>
      </c>
      <c r="O330">
        <f t="shared" ca="1" si="79"/>
        <v>0.8111338933972283</v>
      </c>
      <c r="P330">
        <f t="shared" ca="1" si="80"/>
        <v>0</v>
      </c>
      <c r="Q330">
        <f t="shared" ca="1" si="81"/>
        <v>0</v>
      </c>
      <c r="R330">
        <f t="shared" ca="1" si="82"/>
        <v>910344.23354766972</v>
      </c>
      <c r="S330">
        <f t="shared" ca="1" si="83"/>
        <v>0.45517211677383485</v>
      </c>
    </row>
    <row r="331" spans="1:19" x14ac:dyDescent="0.55000000000000004">
      <c r="A331">
        <f t="shared" ca="1" si="70"/>
        <v>80</v>
      </c>
      <c r="B331" s="2" cm="1">
        <f t="array" aca="1" ref="B331" ca="1">INDIRECT("Tabelle1!A"&amp;RANDBETWEEN(23,26))</f>
        <v>41</v>
      </c>
      <c r="C331" s="2" cm="1">
        <f t="array" aca="1" ref="C331" ca="1">INDIRECT("Tabelle1!B"&amp;RANDBETWEEN(23,28))</f>
        <v>26</v>
      </c>
      <c r="D331" s="2" cm="1">
        <f t="array" aca="1" ref="D331" ca="1">INDIRECT("Tabelle1!C"&amp;RANDBETWEEN(23,26))</f>
        <v>70</v>
      </c>
      <c r="E331">
        <v>-63381.662585015874</v>
      </c>
      <c r="F331">
        <f t="shared" ca="1" si="71"/>
        <v>0.28250758781152574</v>
      </c>
      <c r="G331">
        <f t="shared" si="72"/>
        <v>63381.662585015874</v>
      </c>
      <c r="H331">
        <f t="shared" ca="1" si="73"/>
        <v>17905.800608376867</v>
      </c>
      <c r="I331">
        <f t="shared" ca="1" si="74"/>
        <v>7.1749241218847432E-2</v>
      </c>
      <c r="J331">
        <f t="shared" ca="1" si="75"/>
        <v>4547.5861976639007</v>
      </c>
      <c r="K331">
        <f t="shared" ca="1" si="76"/>
        <v>130000</v>
      </c>
      <c r="L331">
        <f t="shared" ca="1" si="77"/>
        <v>0</v>
      </c>
      <c r="M331">
        <f t="shared" ca="1" si="78"/>
        <v>0</v>
      </c>
      <c r="N331">
        <f ca="1">IF(AND(C331="hoch",A331&lt;40),0.8*[1]Tabelle1!$D$23,IF(AND(C331="hoch",A331&gt;=40),1.3*[1]Tabelle1!$D$23,IF(AND(C331="mittel",A331&lt;40),0.8*[1]Tabelle1!$D$24,IF(AND(C331="mittel",A331&gt;=40),1.3*[1]Tabelle1!$D$24,IF(AND(C331="tief",A331&lt;40),0.8*[1]Tabelle1!$D$25,IF(AND(C331="tief",A331&gt;=40),1.4*[1]Tabelle1!$D$25,0))))))</f>
        <v>0</v>
      </c>
      <c r="O331">
        <f t="shared" ca="1" si="79"/>
        <v>0.42449393799850155</v>
      </c>
      <c r="P331">
        <f t="shared" ca="1" si="80"/>
        <v>0</v>
      </c>
      <c r="Q331">
        <f t="shared" ca="1" si="81"/>
        <v>0</v>
      </c>
      <c r="R331">
        <f t="shared" ca="1" si="82"/>
        <v>253097.10249112948</v>
      </c>
      <c r="S331">
        <f t="shared" ca="1" si="83"/>
        <v>0.12654855124556474</v>
      </c>
    </row>
    <row r="332" spans="1:19" x14ac:dyDescent="0.55000000000000004">
      <c r="A332">
        <f t="shared" ca="1" si="70"/>
        <v>76</v>
      </c>
      <c r="B332" s="2" cm="1">
        <f t="array" aca="1" ref="B332" ca="1">INDIRECT("Tabelle1!A"&amp;RANDBETWEEN(23,26))</f>
        <v>40</v>
      </c>
      <c r="C332" s="2" cm="1">
        <f t="array" aca="1" ref="C332" ca="1">INDIRECT("Tabelle1!B"&amp;RANDBETWEEN(23,28))</f>
        <v>26</v>
      </c>
      <c r="D332" s="2" cm="1">
        <f t="array" aca="1" ref="D332" ca="1">INDIRECT("Tabelle1!C"&amp;RANDBETWEEN(23,26))</f>
        <v>70</v>
      </c>
      <c r="E332">
        <v>-63256.15231617121</v>
      </c>
      <c r="F332">
        <f t="shared" ca="1" si="71"/>
        <v>0.33415332211639714</v>
      </c>
      <c r="G332">
        <f t="shared" si="72"/>
        <v>63256.15231617121</v>
      </c>
      <c r="H332">
        <f t="shared" ca="1" si="73"/>
        <v>21137.253440749439</v>
      </c>
      <c r="I332">
        <f t="shared" ca="1" si="74"/>
        <v>6.6584667788360294E-2</v>
      </c>
      <c r="J332">
        <f t="shared" ca="1" si="75"/>
        <v>4211.8898875421773</v>
      </c>
      <c r="K332">
        <f t="shared" ca="1" si="76"/>
        <v>130000</v>
      </c>
      <c r="L332">
        <f t="shared" ca="1" si="77"/>
        <v>0</v>
      </c>
      <c r="M332">
        <f t="shared" ca="1" si="78"/>
        <v>0</v>
      </c>
      <c r="N332">
        <f ca="1">IF(AND(C332="hoch",A332&lt;40),0.8*[1]Tabelle1!$D$23,IF(AND(C332="hoch",A332&gt;=40),1.3*[1]Tabelle1!$D$23,IF(AND(C332="mittel",A332&lt;40),0.8*[1]Tabelle1!$D$24,IF(AND(C332="mittel",A332&gt;=40),1.3*[1]Tabelle1!$D$24,IF(AND(C332="tief",A332&lt;40),0.8*[1]Tabelle1!$D$25,IF(AND(C332="tief",A332&gt;=40),1.4*[1]Tabelle1!$D$25,0))))))</f>
        <v>0</v>
      </c>
      <c r="O332">
        <f t="shared" ca="1" si="79"/>
        <v>0.79675759344054964</v>
      </c>
      <c r="P332">
        <f t="shared" ca="1" si="80"/>
        <v>0</v>
      </c>
      <c r="Q332">
        <f t="shared" ca="1" si="81"/>
        <v>0</v>
      </c>
      <c r="R332">
        <f t="shared" ca="1" si="82"/>
        <v>821481.14228284848</v>
      </c>
      <c r="S332">
        <f t="shared" ca="1" si="83"/>
        <v>0.41074057114142426</v>
      </c>
    </row>
    <row r="333" spans="1:19" x14ac:dyDescent="0.55000000000000004">
      <c r="A333">
        <f t="shared" ca="1" si="70"/>
        <v>64</v>
      </c>
      <c r="B333" s="2" cm="1">
        <f t="array" aca="1" ref="B333" ca="1">INDIRECT("Tabelle1!A"&amp;RANDBETWEEN(23,26))</f>
        <v>26</v>
      </c>
      <c r="C333" s="2" cm="1">
        <f t="array" aca="1" ref="C333" ca="1">INDIRECT("Tabelle1!B"&amp;RANDBETWEEN(23,28))</f>
        <v>70</v>
      </c>
      <c r="D333" s="2" cm="1">
        <f t="array" aca="1" ref="D333" ca="1">INDIRECT("Tabelle1!C"&amp;RANDBETWEEN(23,26))</f>
        <v>70</v>
      </c>
      <c r="E333">
        <v>-62491.835706168786</v>
      </c>
      <c r="F333">
        <f t="shared" ca="1" si="71"/>
        <v>0.21953532161899769</v>
      </c>
      <c r="G333">
        <f t="shared" si="72"/>
        <v>62491.835706168786</v>
      </c>
      <c r="H333">
        <f t="shared" ca="1" si="73"/>
        <v>13719.165250315327</v>
      </c>
      <c r="I333">
        <f t="shared" ca="1" si="74"/>
        <v>7.8046467838100236E-2</v>
      </c>
      <c r="J333">
        <f t="shared" ca="1" si="75"/>
        <v>4877.2670455853458</v>
      </c>
      <c r="K333">
        <f t="shared" ca="1" si="76"/>
        <v>100000</v>
      </c>
      <c r="L333">
        <f t="shared" ca="1" si="77"/>
        <v>0</v>
      </c>
      <c r="M333">
        <f t="shared" ca="1" si="78"/>
        <v>0</v>
      </c>
      <c r="N333">
        <f ca="1">IF(AND(C333="hoch",A333&lt;40),0.8*[1]Tabelle1!$D$23,IF(AND(C333="hoch",A333&gt;=40),1.3*[1]Tabelle1!$D$23,IF(AND(C333="mittel",A333&lt;40),0.8*[1]Tabelle1!$D$24,IF(AND(C333="mittel",A333&gt;=40),1.3*[1]Tabelle1!$D$24,IF(AND(C333="tief",A333&lt;40),0.8*[1]Tabelle1!$D$25,IF(AND(C333="tief",A333&gt;=40),1.4*[1]Tabelle1!$D$25,0))))))</f>
        <v>0</v>
      </c>
      <c r="O333">
        <f t="shared" ca="1" si="79"/>
        <v>0.56582486200506699</v>
      </c>
      <c r="P333">
        <f t="shared" ca="1" si="80"/>
        <v>0</v>
      </c>
      <c r="Q333">
        <f t="shared" ca="1" si="81"/>
        <v>0</v>
      </c>
      <c r="R333">
        <f t="shared" ca="1" si="82"/>
        <v>1485097.6040100816</v>
      </c>
      <c r="S333">
        <f t="shared" ca="1" si="83"/>
        <v>0.74254880200504081</v>
      </c>
    </row>
    <row r="334" spans="1:19" x14ac:dyDescent="0.55000000000000004">
      <c r="A334">
        <f t="shared" ca="1" si="70"/>
        <v>87</v>
      </c>
      <c r="B334" s="2" cm="1">
        <f t="array" aca="1" ref="B334" ca="1">INDIRECT("Tabelle1!A"&amp;RANDBETWEEN(23,26))</f>
        <v>41</v>
      </c>
      <c r="C334" s="2" cm="1">
        <f t="array" aca="1" ref="C334" ca="1">INDIRECT("Tabelle1!B"&amp;RANDBETWEEN(23,28))</f>
        <v>70</v>
      </c>
      <c r="D334" s="2" cm="1">
        <f t="array" aca="1" ref="D334" ca="1">INDIRECT("Tabelle1!C"&amp;RANDBETWEEN(23,26))</f>
        <v>70</v>
      </c>
      <c r="E334">
        <v>-62441.870340990135</v>
      </c>
      <c r="F334">
        <f t="shared" ca="1" si="71"/>
        <v>0.41965671766824808</v>
      </c>
      <c r="G334">
        <f t="shared" si="72"/>
        <v>62441.870340990135</v>
      </c>
      <c r="H334">
        <f t="shared" ca="1" si="73"/>
        <v>26204.15035236625</v>
      </c>
      <c r="I334">
        <f t="shared" ca="1" si="74"/>
        <v>5.8034328233175198E-2</v>
      </c>
      <c r="J334">
        <f t="shared" ca="1" si="75"/>
        <v>3623.771998862389</v>
      </c>
      <c r="K334">
        <f t="shared" ca="1" si="76"/>
        <v>130000</v>
      </c>
      <c r="L334">
        <f t="shared" ca="1" si="77"/>
        <v>0</v>
      </c>
      <c r="M334">
        <f t="shared" ca="1" si="78"/>
        <v>0</v>
      </c>
      <c r="N334">
        <f ca="1">IF(AND(C334="hoch",A334&lt;40),0.8*[1]Tabelle1!$D$23,IF(AND(C334="hoch",A334&gt;=40),1.3*[1]Tabelle1!$D$23,IF(AND(C334="mittel",A334&lt;40),0.8*[1]Tabelle1!$D$24,IF(AND(C334="mittel",A334&gt;=40),1.3*[1]Tabelle1!$D$24,IF(AND(C334="tief",A334&lt;40),0.8*[1]Tabelle1!$D$25,IF(AND(C334="tief",A334&gt;=40),1.4*[1]Tabelle1!$D$25,0))))))</f>
        <v>0</v>
      </c>
      <c r="O334">
        <f t="shared" ca="1" si="79"/>
        <v>0.32872867006343631</v>
      </c>
      <c r="P334">
        <f t="shared" ca="1" si="80"/>
        <v>0</v>
      </c>
      <c r="Q334">
        <f t="shared" ca="1" si="81"/>
        <v>0</v>
      </c>
      <c r="R334">
        <f t="shared" ca="1" si="82"/>
        <v>1682216.9608637202</v>
      </c>
      <c r="S334">
        <f t="shared" ca="1" si="83"/>
        <v>0.84110848043186004</v>
      </c>
    </row>
    <row r="335" spans="1:19" x14ac:dyDescent="0.55000000000000004">
      <c r="A335">
        <f t="shared" ca="1" si="70"/>
        <v>70</v>
      </c>
      <c r="B335" s="2" cm="1">
        <f t="array" aca="1" ref="B335" ca="1">INDIRECT("Tabelle1!A"&amp;RANDBETWEEN(23,26))</f>
        <v>70</v>
      </c>
      <c r="C335" s="2" cm="1">
        <f t="array" aca="1" ref="C335" ca="1">INDIRECT("Tabelle1!B"&amp;RANDBETWEEN(23,28))</f>
        <v>40</v>
      </c>
      <c r="D335" s="2" cm="1">
        <f t="array" aca="1" ref="D335" ca="1">INDIRECT("Tabelle1!C"&amp;RANDBETWEEN(23,26))</f>
        <v>70</v>
      </c>
      <c r="E335">
        <v>-62304.252423928119</v>
      </c>
      <c r="F335">
        <f t="shared" ca="1" si="71"/>
        <v>0.63288004188112157</v>
      </c>
      <c r="G335">
        <f t="shared" si="72"/>
        <v>62304.252423928119</v>
      </c>
      <c r="H335">
        <f t="shared" ca="1" si="73"/>
        <v>39431.1178834276</v>
      </c>
      <c r="I335">
        <f t="shared" ca="1" si="74"/>
        <v>3.6711995811887846E-2</v>
      </c>
      <c r="J335">
        <f t="shared" ca="1" si="75"/>
        <v>2287.3134540500523</v>
      </c>
      <c r="K335">
        <f t="shared" ca="1" si="76"/>
        <v>130000</v>
      </c>
      <c r="L335">
        <f t="shared" ca="1" si="77"/>
        <v>0</v>
      </c>
      <c r="M335">
        <f t="shared" ca="1" si="78"/>
        <v>0</v>
      </c>
      <c r="N335">
        <f ca="1">IF(AND(C335="hoch",A335&lt;40),0.8*[1]Tabelle1!$D$23,IF(AND(C335="hoch",A335&gt;=40),1.3*[1]Tabelle1!$D$23,IF(AND(C335="mittel",A335&lt;40),0.8*[1]Tabelle1!$D$24,IF(AND(C335="mittel",A335&gt;=40),1.3*[1]Tabelle1!$D$24,IF(AND(C335="tief",A335&lt;40),0.8*[1]Tabelle1!$D$25,IF(AND(C335="tief",A335&gt;=40),1.4*[1]Tabelle1!$D$25,0))))))</f>
        <v>0</v>
      </c>
      <c r="O335">
        <f t="shared" ca="1" si="79"/>
        <v>0.46693213787787402</v>
      </c>
      <c r="P335">
        <f t="shared" ca="1" si="80"/>
        <v>0</v>
      </c>
      <c r="Q335">
        <f t="shared" ca="1" si="81"/>
        <v>0</v>
      </c>
      <c r="R335">
        <f t="shared" ca="1" si="82"/>
        <v>1918791.8004873001</v>
      </c>
      <c r="S335">
        <f t="shared" ca="1" si="83"/>
        <v>0.95939590024365007</v>
      </c>
    </row>
    <row r="336" spans="1:19" x14ac:dyDescent="0.55000000000000004">
      <c r="A336">
        <f t="shared" ca="1" si="70"/>
        <v>48</v>
      </c>
      <c r="B336" s="2" cm="1">
        <f t="array" aca="1" ref="B336" ca="1">INDIRECT("Tabelle1!A"&amp;RANDBETWEEN(23,26))</f>
        <v>41</v>
      </c>
      <c r="C336" s="2" cm="1">
        <f t="array" aca="1" ref="C336" ca="1">INDIRECT("Tabelle1!B"&amp;RANDBETWEEN(23,28))</f>
        <v>26</v>
      </c>
      <c r="D336" s="2" cm="1">
        <f t="array" aca="1" ref="D336" ca="1">INDIRECT("Tabelle1!C"&amp;RANDBETWEEN(23,26))</f>
        <v>70</v>
      </c>
      <c r="E336">
        <v>-61841.774368076585</v>
      </c>
      <c r="F336">
        <f t="shared" ca="1" si="71"/>
        <v>0.15260667105433756</v>
      </c>
      <c r="G336">
        <f t="shared" si="72"/>
        <v>61841.774368076585</v>
      </c>
      <c r="H336">
        <f t="shared" ca="1" si="73"/>
        <v>9437.4673184056282</v>
      </c>
      <c r="I336">
        <f t="shared" ca="1" si="74"/>
        <v>8.4739332894566255E-2</v>
      </c>
      <c r="J336">
        <f t="shared" ca="1" si="75"/>
        <v>5240.4307049670961</v>
      </c>
      <c r="K336">
        <f t="shared" ca="1" si="76"/>
        <v>40000</v>
      </c>
      <c r="L336">
        <f t="shared" ca="1" si="77"/>
        <v>0</v>
      </c>
      <c r="M336">
        <f t="shared" ca="1" si="78"/>
        <v>0</v>
      </c>
      <c r="N336">
        <f ca="1">IF(AND(C336="hoch",A336&lt;40),0.8*[1]Tabelle1!$D$23,IF(AND(C336="hoch",A336&gt;=40),1.3*[1]Tabelle1!$D$23,IF(AND(C336="mittel",A336&lt;40),0.8*[1]Tabelle1!$D$24,IF(AND(C336="mittel",A336&gt;=40),1.3*[1]Tabelle1!$D$24,IF(AND(C336="tief",A336&lt;40),0.8*[1]Tabelle1!$D$25,IF(AND(C336="tief",A336&gt;=40),1.4*[1]Tabelle1!$D$25,0))))))</f>
        <v>0</v>
      </c>
      <c r="O336">
        <f t="shared" ca="1" si="79"/>
        <v>0.44767616519104336</v>
      </c>
      <c r="P336">
        <f t="shared" ca="1" si="80"/>
        <v>0</v>
      </c>
      <c r="Q336">
        <f t="shared" ca="1" si="81"/>
        <v>0</v>
      </c>
      <c r="R336">
        <f t="shared" ca="1" si="82"/>
        <v>305069.47734946845</v>
      </c>
      <c r="S336">
        <f t="shared" ca="1" si="83"/>
        <v>0.15253473867473422</v>
      </c>
    </row>
    <row r="337" spans="1:19" x14ac:dyDescent="0.55000000000000004">
      <c r="A337">
        <f t="shared" ca="1" si="70"/>
        <v>72</v>
      </c>
      <c r="B337" s="2" cm="1">
        <f t="array" aca="1" ref="B337" ca="1">INDIRECT("Tabelle1!A"&amp;RANDBETWEEN(23,26))</f>
        <v>41</v>
      </c>
      <c r="C337" s="2" cm="1">
        <f t="array" aca="1" ref="C337" ca="1">INDIRECT("Tabelle1!B"&amp;RANDBETWEEN(23,28))</f>
        <v>70</v>
      </c>
      <c r="D337" s="2" cm="1">
        <f t="array" aca="1" ref="D337" ca="1">INDIRECT("Tabelle1!C"&amp;RANDBETWEEN(23,26))</f>
        <v>40</v>
      </c>
      <c r="E337">
        <v>-61429.773268173449</v>
      </c>
      <c r="F337">
        <f t="shared" ca="1" si="71"/>
        <v>0.40310807106166924</v>
      </c>
      <c r="G337">
        <f t="shared" si="72"/>
        <v>61429.773268173449</v>
      </c>
      <c r="H337">
        <f t="shared" ca="1" si="73"/>
        <v>24762.837407889092</v>
      </c>
      <c r="I337">
        <f t="shared" ca="1" si="74"/>
        <v>5.9689192893833079E-2</v>
      </c>
      <c r="J337">
        <f t="shared" ca="1" si="75"/>
        <v>3666.6935860284357</v>
      </c>
      <c r="K337">
        <f t="shared" ca="1" si="76"/>
        <v>130000</v>
      </c>
      <c r="L337">
        <f t="shared" ca="1" si="77"/>
        <v>0</v>
      </c>
      <c r="M337">
        <f t="shared" ca="1" si="78"/>
        <v>0</v>
      </c>
      <c r="N337">
        <f ca="1">IF(AND(C337="hoch",A337&lt;40),0.8*[1]Tabelle1!$D$23,IF(AND(C337="hoch",A337&gt;=40),1.3*[1]Tabelle1!$D$23,IF(AND(C337="mittel",A337&lt;40),0.8*[1]Tabelle1!$D$24,IF(AND(C337="mittel",A337&gt;=40),1.3*[1]Tabelle1!$D$24,IF(AND(C337="tief",A337&lt;40),0.8*[1]Tabelle1!$D$25,IF(AND(C337="tief",A337&gt;=40),1.4*[1]Tabelle1!$D$25,0))))))</f>
        <v>0</v>
      </c>
      <c r="O337">
        <f t="shared" ca="1" si="79"/>
        <v>0.41997289983874797</v>
      </c>
      <c r="P337">
        <f t="shared" ca="1" si="80"/>
        <v>0</v>
      </c>
      <c r="Q337">
        <f t="shared" ca="1" si="81"/>
        <v>0</v>
      </c>
      <c r="R337">
        <f t="shared" ca="1" si="82"/>
        <v>94496.775181755147</v>
      </c>
      <c r="S337">
        <f t="shared" ca="1" si="83"/>
        <v>4.7248387590877572E-2</v>
      </c>
    </row>
    <row r="338" spans="1:19" x14ac:dyDescent="0.55000000000000004">
      <c r="A338">
        <f t="shared" ca="1" si="70"/>
        <v>84</v>
      </c>
      <c r="B338" s="2" cm="1">
        <f t="array" aca="1" ref="B338" ca="1">INDIRECT("Tabelle1!A"&amp;RANDBETWEEN(23,26))</f>
        <v>26</v>
      </c>
      <c r="C338" s="2" cm="1">
        <f t="array" aca="1" ref="C338" ca="1">INDIRECT("Tabelle1!B"&amp;RANDBETWEEN(23,28))</f>
        <v>40</v>
      </c>
      <c r="D338" s="2" cm="1">
        <f t="array" aca="1" ref="D338" ca="1">INDIRECT("Tabelle1!C"&amp;RANDBETWEEN(23,26))</f>
        <v>40</v>
      </c>
      <c r="E338">
        <v>-61329.842537816148</v>
      </c>
      <c r="F338">
        <f t="shared" ca="1" si="71"/>
        <v>6.1526557750122834E-2</v>
      </c>
      <c r="G338">
        <f t="shared" si="72"/>
        <v>61329.842537816148</v>
      </c>
      <c r="H338">
        <f t="shared" ca="1" si="73"/>
        <v>3773.4140987088854</v>
      </c>
      <c r="I338">
        <f t="shared" ca="1" si="74"/>
        <v>9.3847344224987722E-2</v>
      </c>
      <c r="J338">
        <f t="shared" ca="1" si="75"/>
        <v>5755.6428439107267</v>
      </c>
      <c r="K338">
        <f t="shared" ca="1" si="76"/>
        <v>130000</v>
      </c>
      <c r="L338">
        <f t="shared" ca="1" si="77"/>
        <v>0</v>
      </c>
      <c r="M338">
        <f t="shared" ca="1" si="78"/>
        <v>0</v>
      </c>
      <c r="N338">
        <f ca="1">IF(AND(C338="hoch",A338&lt;40),0.8*[1]Tabelle1!$D$23,IF(AND(C338="hoch",A338&gt;=40),1.3*[1]Tabelle1!$D$23,IF(AND(C338="mittel",A338&lt;40),0.8*[1]Tabelle1!$D$24,IF(AND(C338="mittel",A338&gt;=40),1.3*[1]Tabelle1!$D$24,IF(AND(C338="tief",A338&lt;40),0.8*[1]Tabelle1!$D$25,IF(AND(C338="tief",A338&gt;=40),1.4*[1]Tabelle1!$D$25,0))))))</f>
        <v>0</v>
      </c>
      <c r="O338">
        <f t="shared" ca="1" si="79"/>
        <v>0.64601373024857056</v>
      </c>
      <c r="P338">
        <f t="shared" ca="1" si="80"/>
        <v>0</v>
      </c>
      <c r="Q338">
        <f t="shared" ca="1" si="81"/>
        <v>0</v>
      </c>
      <c r="R338">
        <f t="shared" ca="1" si="82"/>
        <v>278188.51017145498</v>
      </c>
      <c r="S338">
        <f t="shared" ca="1" si="83"/>
        <v>0.13909425508572748</v>
      </c>
    </row>
    <row r="339" spans="1:19" x14ac:dyDescent="0.55000000000000004">
      <c r="A339">
        <f t="shared" ca="1" si="70"/>
        <v>64</v>
      </c>
      <c r="B339" s="2" cm="1">
        <f t="array" aca="1" ref="B339" ca="1">INDIRECT("Tabelle1!A"&amp;RANDBETWEEN(23,26))</f>
        <v>26</v>
      </c>
      <c r="C339" s="2" cm="1">
        <f t="array" aca="1" ref="C339" ca="1">INDIRECT("Tabelle1!B"&amp;RANDBETWEEN(23,28))</f>
        <v>40</v>
      </c>
      <c r="D339" s="2" cm="1">
        <f t="array" aca="1" ref="D339" ca="1">INDIRECT("Tabelle1!C"&amp;RANDBETWEEN(23,26))</f>
        <v>40</v>
      </c>
      <c r="E339">
        <v>-60943.420976400375</v>
      </c>
      <c r="F339">
        <f t="shared" ca="1" si="71"/>
        <v>0.58832262898824483</v>
      </c>
      <c r="G339">
        <f t="shared" si="72"/>
        <v>60943.420976400375</v>
      </c>
      <c r="H339">
        <f t="shared" ca="1" si="73"/>
        <v>35854.393648373218</v>
      </c>
      <c r="I339">
        <f t="shared" ca="1" si="74"/>
        <v>4.1167737101175522E-2</v>
      </c>
      <c r="J339">
        <f t="shared" ca="1" si="75"/>
        <v>2508.9027328027164</v>
      </c>
      <c r="K339">
        <f t="shared" ca="1" si="76"/>
        <v>100000</v>
      </c>
      <c r="L339">
        <f t="shared" ca="1" si="77"/>
        <v>0</v>
      </c>
      <c r="M339">
        <f t="shared" ca="1" si="78"/>
        <v>0</v>
      </c>
      <c r="N339">
        <f ca="1">IF(AND(C339="hoch",A339&lt;40),0.8*[1]Tabelle1!$D$23,IF(AND(C339="hoch",A339&gt;=40),1.3*[1]Tabelle1!$D$23,IF(AND(C339="mittel",A339&lt;40),0.8*[1]Tabelle1!$D$24,IF(AND(C339="mittel",A339&gt;=40),1.3*[1]Tabelle1!$D$24,IF(AND(C339="tief",A339&lt;40),0.8*[1]Tabelle1!$D$25,IF(AND(C339="tief",A339&gt;=40),1.4*[1]Tabelle1!$D$25,0))))))</f>
        <v>0</v>
      </c>
      <c r="O339">
        <f t="shared" ca="1" si="79"/>
        <v>0.29515120364236735</v>
      </c>
      <c r="P339">
        <f t="shared" ca="1" si="80"/>
        <v>0</v>
      </c>
      <c r="Q339">
        <f t="shared" ca="1" si="81"/>
        <v>0</v>
      </c>
      <c r="R339">
        <f t="shared" ca="1" si="82"/>
        <v>1889260.689147895</v>
      </c>
      <c r="S339">
        <f t="shared" ca="1" si="83"/>
        <v>0.94463034457394746</v>
      </c>
    </row>
    <row r="340" spans="1:19" x14ac:dyDescent="0.55000000000000004">
      <c r="A340">
        <f t="shared" ca="1" si="70"/>
        <v>51</v>
      </c>
      <c r="B340" s="2" cm="1">
        <f t="array" aca="1" ref="B340" ca="1">INDIRECT("Tabelle1!A"&amp;RANDBETWEEN(23,26))</f>
        <v>41</v>
      </c>
      <c r="C340" s="2" cm="1">
        <f t="array" aca="1" ref="C340" ca="1">INDIRECT("Tabelle1!B"&amp;RANDBETWEEN(23,28))</f>
        <v>70</v>
      </c>
      <c r="D340" s="2" cm="1">
        <f t="array" aca="1" ref="D340" ca="1">INDIRECT("Tabelle1!C"&amp;RANDBETWEEN(23,26))</f>
        <v>70</v>
      </c>
      <c r="E340">
        <v>-60731.622397725005</v>
      </c>
      <c r="F340">
        <f t="shared" ca="1" si="71"/>
        <v>0.57753080047766359</v>
      </c>
      <c r="G340">
        <f t="shared" si="72"/>
        <v>60731.622397725005</v>
      </c>
      <c r="H340">
        <f t="shared" ca="1" si="73"/>
        <v>35074.382497665327</v>
      </c>
      <c r="I340">
        <f t="shared" ca="1" si="74"/>
        <v>4.2246919952233647E-2</v>
      </c>
      <c r="J340">
        <f t="shared" ca="1" si="75"/>
        <v>2565.7239900059685</v>
      </c>
      <c r="K340">
        <f t="shared" ca="1" si="76"/>
        <v>80000</v>
      </c>
      <c r="L340">
        <f t="shared" ca="1" si="77"/>
        <v>0</v>
      </c>
      <c r="M340">
        <f t="shared" ca="1" si="78"/>
        <v>0</v>
      </c>
      <c r="N340">
        <f ca="1">IF(AND(C340="hoch",A340&lt;40),0.8*[1]Tabelle1!$D$23,IF(AND(C340="hoch",A340&gt;=40),1.3*[1]Tabelle1!$D$23,IF(AND(C340="mittel",A340&lt;40),0.8*[1]Tabelle1!$D$24,IF(AND(C340="mittel",A340&gt;=40),1.3*[1]Tabelle1!$D$24,IF(AND(C340="tief",A340&lt;40),0.8*[1]Tabelle1!$D$25,IF(AND(C340="tief",A340&gt;=40),1.4*[1]Tabelle1!$D$25,0))))))</f>
        <v>0</v>
      </c>
      <c r="O340">
        <f t="shared" ca="1" si="79"/>
        <v>0.67364507296788922</v>
      </c>
      <c r="P340">
        <f t="shared" ca="1" si="80"/>
        <v>0</v>
      </c>
      <c r="Q340">
        <f t="shared" ca="1" si="81"/>
        <v>0</v>
      </c>
      <c r="R340">
        <f t="shared" ca="1" si="82"/>
        <v>1066983.1241609971</v>
      </c>
      <c r="S340">
        <f t="shared" ca="1" si="83"/>
        <v>0.53349156208049853</v>
      </c>
    </row>
    <row r="341" spans="1:19" x14ac:dyDescent="0.55000000000000004">
      <c r="A341">
        <f t="shared" ca="1" si="70"/>
        <v>40</v>
      </c>
      <c r="B341" s="2" cm="1">
        <f t="array" aca="1" ref="B341" ca="1">INDIRECT("Tabelle1!A"&amp;RANDBETWEEN(23,26))</f>
        <v>41</v>
      </c>
      <c r="C341" s="2" cm="1">
        <f t="array" aca="1" ref="C341" ca="1">INDIRECT("Tabelle1!B"&amp;RANDBETWEEN(23,28))</f>
        <v>26</v>
      </c>
      <c r="D341" s="2" cm="1">
        <f t="array" aca="1" ref="D341" ca="1">INDIRECT("Tabelle1!C"&amp;RANDBETWEEN(23,26))</f>
        <v>70</v>
      </c>
      <c r="E341">
        <v>-59562.637488852488</v>
      </c>
      <c r="F341">
        <f t="shared" ca="1" si="71"/>
        <v>0.81369189953500798</v>
      </c>
      <c r="G341">
        <f t="shared" si="72"/>
        <v>59562.637488852488</v>
      </c>
      <c r="H341">
        <f t="shared" ca="1" si="73"/>
        <v>48465.635639619461</v>
      </c>
      <c r="I341">
        <f t="shared" ca="1" si="74"/>
        <v>1.8630810046499201E-2</v>
      </c>
      <c r="J341">
        <f t="shared" ca="1" si="75"/>
        <v>1109.7001849233029</v>
      </c>
      <c r="K341">
        <f t="shared" ca="1" si="76"/>
        <v>40000</v>
      </c>
      <c r="L341">
        <f t="shared" ca="1" si="77"/>
        <v>0</v>
      </c>
      <c r="M341">
        <f t="shared" ca="1" si="78"/>
        <v>0</v>
      </c>
      <c r="N341">
        <f ca="1">IF(AND(C341="hoch",A341&lt;40),0.8*[1]Tabelle1!$D$23,IF(AND(C341="hoch",A341&gt;=40),1.3*[1]Tabelle1!$D$23,IF(AND(C341="mittel",A341&lt;40),0.8*[1]Tabelle1!$D$24,IF(AND(C341="mittel",A341&gt;=40),1.3*[1]Tabelle1!$D$24,IF(AND(C341="tief",A341&lt;40),0.8*[1]Tabelle1!$D$25,IF(AND(C341="tief",A341&gt;=40),1.4*[1]Tabelle1!$D$25,0))))))</f>
        <v>0</v>
      </c>
      <c r="O341">
        <f t="shared" ca="1" si="79"/>
        <v>0.68763816123539045</v>
      </c>
      <c r="P341">
        <f t="shared" ca="1" si="80"/>
        <v>0</v>
      </c>
      <c r="Q341">
        <f t="shared" ca="1" si="81"/>
        <v>0</v>
      </c>
      <c r="R341">
        <f t="shared" ca="1" si="82"/>
        <v>1312380.0384212623</v>
      </c>
      <c r="S341">
        <f t="shared" ca="1" si="83"/>
        <v>0.65619001921063114</v>
      </c>
    </row>
    <row r="342" spans="1:19" x14ac:dyDescent="0.55000000000000004">
      <c r="A342">
        <f t="shared" ca="1" si="70"/>
        <v>73</v>
      </c>
      <c r="B342" s="2" cm="1">
        <f t="array" aca="1" ref="B342" ca="1">INDIRECT("Tabelle1!A"&amp;RANDBETWEEN(23,26))</f>
        <v>41</v>
      </c>
      <c r="C342" s="2" cm="1">
        <f t="array" aca="1" ref="C342" ca="1">INDIRECT("Tabelle1!B"&amp;RANDBETWEEN(23,28))</f>
        <v>70</v>
      </c>
      <c r="D342" s="2" cm="1">
        <f t="array" aca="1" ref="D342" ca="1">INDIRECT("Tabelle1!C"&amp;RANDBETWEEN(23,26))</f>
        <v>40</v>
      </c>
      <c r="E342">
        <v>-59537.910601648036</v>
      </c>
      <c r="F342">
        <f t="shared" ca="1" si="71"/>
        <v>0.60181956987227958</v>
      </c>
      <c r="G342">
        <f t="shared" si="72"/>
        <v>59537.910601648036</v>
      </c>
      <c r="H342">
        <f t="shared" ca="1" si="73"/>
        <v>35831.079749378056</v>
      </c>
      <c r="I342">
        <f t="shared" ca="1" si="74"/>
        <v>3.9818043012772045E-2</v>
      </c>
      <c r="J342">
        <f t="shared" ca="1" si="75"/>
        <v>2370.6830852269982</v>
      </c>
      <c r="K342">
        <f t="shared" ca="1" si="76"/>
        <v>130000</v>
      </c>
      <c r="L342">
        <f t="shared" ca="1" si="77"/>
        <v>0</v>
      </c>
      <c r="M342">
        <f t="shared" ca="1" si="78"/>
        <v>0</v>
      </c>
      <c r="N342">
        <f ca="1">IF(AND(C342="hoch",A342&lt;40),0.8*[1]Tabelle1!$D$23,IF(AND(C342="hoch",A342&gt;=40),1.3*[1]Tabelle1!$D$23,IF(AND(C342="mittel",A342&lt;40),0.8*[1]Tabelle1!$D$24,IF(AND(C342="mittel",A342&gt;=40),1.3*[1]Tabelle1!$D$24,IF(AND(C342="tief",A342&lt;40),0.8*[1]Tabelle1!$D$25,IF(AND(C342="tief",A342&gt;=40),1.4*[1]Tabelle1!$D$25,0))))))</f>
        <v>0</v>
      </c>
      <c r="O342">
        <f t="shared" ca="1" si="79"/>
        <v>0.95717812514407707</v>
      </c>
      <c r="P342">
        <f t="shared" ca="1" si="80"/>
        <v>0</v>
      </c>
      <c r="Q342">
        <f t="shared" ca="1" si="81"/>
        <v>0</v>
      </c>
      <c r="R342">
        <f t="shared" ca="1" si="82"/>
        <v>1952888.0808970875</v>
      </c>
      <c r="S342">
        <f t="shared" ca="1" si="83"/>
        <v>0.97644404044854372</v>
      </c>
    </row>
    <row r="343" spans="1:19" x14ac:dyDescent="0.55000000000000004">
      <c r="A343">
        <f t="shared" ca="1" si="70"/>
        <v>76</v>
      </c>
      <c r="B343" s="2" cm="1">
        <f t="array" aca="1" ref="B343" ca="1">INDIRECT("Tabelle1!A"&amp;RANDBETWEEN(23,26))</f>
        <v>26</v>
      </c>
      <c r="C343" s="2" cm="1">
        <f t="array" aca="1" ref="C343" ca="1">INDIRECT("Tabelle1!B"&amp;RANDBETWEEN(23,28))</f>
        <v>70</v>
      </c>
      <c r="D343" s="2" cm="1">
        <f t="array" aca="1" ref="D343" ca="1">INDIRECT("Tabelle1!C"&amp;RANDBETWEEN(23,26))</f>
        <v>40</v>
      </c>
      <c r="E343">
        <v>-59326.794143998995</v>
      </c>
      <c r="F343">
        <f t="shared" ca="1" si="71"/>
        <v>0.3353138742515771</v>
      </c>
      <c r="G343">
        <f t="shared" si="72"/>
        <v>59326.794143998995</v>
      </c>
      <c r="H343">
        <f t="shared" ca="1" si="73"/>
        <v>19893.09719135008</v>
      </c>
      <c r="I343">
        <f t="shared" ca="1" si="74"/>
        <v>6.6468612574842295E-2</v>
      </c>
      <c r="J343">
        <f t="shared" ca="1" si="75"/>
        <v>3943.369695264892</v>
      </c>
      <c r="K343">
        <f t="shared" ca="1" si="76"/>
        <v>130000</v>
      </c>
      <c r="L343">
        <f t="shared" ca="1" si="77"/>
        <v>0</v>
      </c>
      <c r="M343">
        <f t="shared" ca="1" si="78"/>
        <v>0</v>
      </c>
      <c r="N343">
        <f ca="1">IF(AND(C343="hoch",A343&lt;40),0.8*[1]Tabelle1!$D$23,IF(AND(C343="hoch",A343&gt;=40),1.3*[1]Tabelle1!$D$23,IF(AND(C343="mittel",A343&lt;40),0.8*[1]Tabelle1!$D$24,IF(AND(C343="mittel",A343&gt;=40),1.3*[1]Tabelle1!$D$24,IF(AND(C343="tief",A343&lt;40),0.8*[1]Tabelle1!$D$25,IF(AND(C343="tief",A343&gt;=40),1.4*[1]Tabelle1!$D$25,0))))))</f>
        <v>0</v>
      </c>
      <c r="O343">
        <f t="shared" ca="1" si="79"/>
        <v>1.4673358673999992E-5</v>
      </c>
      <c r="P343">
        <f t="shared" ca="1" si="80"/>
        <v>0</v>
      </c>
      <c r="Q343">
        <f t="shared" ca="1" si="81"/>
        <v>0</v>
      </c>
      <c r="R343">
        <f t="shared" ca="1" si="82"/>
        <v>1458840.7904191629</v>
      </c>
      <c r="S343">
        <f t="shared" ca="1" si="83"/>
        <v>0.72942039520958146</v>
      </c>
    </row>
    <row r="344" spans="1:19" x14ac:dyDescent="0.55000000000000004">
      <c r="A344">
        <f t="shared" ca="1" si="70"/>
        <v>84</v>
      </c>
      <c r="B344" s="2" cm="1">
        <f t="array" aca="1" ref="B344" ca="1">INDIRECT("Tabelle1!A"&amp;RANDBETWEEN(23,26))</f>
        <v>26</v>
      </c>
      <c r="C344" s="2" cm="1">
        <f t="array" aca="1" ref="C344" ca="1">INDIRECT("Tabelle1!B"&amp;RANDBETWEEN(23,28))</f>
        <v>70</v>
      </c>
      <c r="D344" s="2" cm="1">
        <f t="array" aca="1" ref="D344" ca="1">INDIRECT("Tabelle1!C"&amp;RANDBETWEEN(23,26))</f>
        <v>70</v>
      </c>
      <c r="E344">
        <v>-59202.818647463573</v>
      </c>
      <c r="F344">
        <f t="shared" ca="1" si="71"/>
        <v>0.51417594880568673</v>
      </c>
      <c r="G344">
        <f t="shared" si="72"/>
        <v>59202.818647463573</v>
      </c>
      <c r="H344">
        <f t="shared" ca="1" si="73"/>
        <v>30440.665450030585</v>
      </c>
      <c r="I344">
        <f t="shared" ca="1" si="74"/>
        <v>4.8582405119431328E-2</v>
      </c>
      <c r="J344">
        <f t="shared" ca="1" si="75"/>
        <v>2876.215319743299</v>
      </c>
      <c r="K344">
        <f t="shared" ca="1" si="76"/>
        <v>130000</v>
      </c>
      <c r="L344">
        <f t="shared" ca="1" si="77"/>
        <v>0</v>
      </c>
      <c r="M344">
        <f t="shared" ca="1" si="78"/>
        <v>0</v>
      </c>
      <c r="N344">
        <f ca="1">IF(AND(C344="hoch",A344&lt;40),0.8*[1]Tabelle1!$D$23,IF(AND(C344="hoch",A344&gt;=40),1.3*[1]Tabelle1!$D$23,IF(AND(C344="mittel",A344&lt;40),0.8*[1]Tabelle1!$D$24,IF(AND(C344="mittel",A344&gt;=40),1.3*[1]Tabelle1!$D$24,IF(AND(C344="tief",A344&lt;40),0.8*[1]Tabelle1!$D$25,IF(AND(C344="tief",A344&gt;=40),1.4*[1]Tabelle1!$D$25,0))))))</f>
        <v>0</v>
      </c>
      <c r="O344">
        <f t="shared" ca="1" si="79"/>
        <v>0.32721219784833444</v>
      </c>
      <c r="P344">
        <f t="shared" ca="1" si="80"/>
        <v>0</v>
      </c>
      <c r="Q344">
        <f t="shared" ca="1" si="81"/>
        <v>0</v>
      </c>
      <c r="R344">
        <f t="shared" ca="1" si="82"/>
        <v>560409.80566456099</v>
      </c>
      <c r="S344">
        <f t="shared" ca="1" si="83"/>
        <v>0.2802049028322805</v>
      </c>
    </row>
    <row r="345" spans="1:19" x14ac:dyDescent="0.55000000000000004">
      <c r="A345">
        <f t="shared" ca="1" si="70"/>
        <v>44</v>
      </c>
      <c r="B345" s="2" cm="1">
        <f t="array" aca="1" ref="B345" ca="1">INDIRECT("Tabelle1!A"&amp;RANDBETWEEN(23,26))</f>
        <v>26</v>
      </c>
      <c r="C345" s="2" cm="1">
        <f t="array" aca="1" ref="C345" ca="1">INDIRECT("Tabelle1!B"&amp;RANDBETWEEN(23,28))</f>
        <v>26</v>
      </c>
      <c r="D345" s="2" cm="1">
        <f t="array" aca="1" ref="D345" ca="1">INDIRECT("Tabelle1!C"&amp;RANDBETWEEN(23,26))</f>
        <v>70</v>
      </c>
      <c r="E345">
        <v>-58929.970236931695</v>
      </c>
      <c r="F345">
        <f t="shared" ca="1" si="71"/>
        <v>0.89246134626026719</v>
      </c>
      <c r="G345">
        <f t="shared" si="72"/>
        <v>58929.970236931695</v>
      </c>
      <c r="H345">
        <f t="shared" ca="1" si="73"/>
        <v>52592.720572729537</v>
      </c>
      <c r="I345">
        <f t="shared" ca="1" si="74"/>
        <v>1.0753865373973283E-2</v>
      </c>
      <c r="J345">
        <f t="shared" ca="1" si="75"/>
        <v>633.72496642021588</v>
      </c>
      <c r="K345">
        <f t="shared" ca="1" si="76"/>
        <v>40000</v>
      </c>
      <c r="L345">
        <f t="shared" ca="1" si="77"/>
        <v>0</v>
      </c>
      <c r="M345">
        <f t="shared" ca="1" si="78"/>
        <v>0</v>
      </c>
      <c r="N345">
        <f ca="1">IF(AND(C345="hoch",A345&lt;40),0.8*[1]Tabelle1!$D$23,IF(AND(C345="hoch",A345&gt;=40),1.3*[1]Tabelle1!$D$23,IF(AND(C345="mittel",A345&lt;40),0.8*[1]Tabelle1!$D$24,IF(AND(C345="mittel",A345&gt;=40),1.3*[1]Tabelle1!$D$24,IF(AND(C345="tief",A345&lt;40),0.8*[1]Tabelle1!$D$25,IF(AND(C345="tief",A345&gt;=40),1.4*[1]Tabelle1!$D$25,0))))))</f>
        <v>0</v>
      </c>
      <c r="O345">
        <f t="shared" ca="1" si="79"/>
        <v>0.44891259108686221</v>
      </c>
      <c r="P345">
        <f t="shared" ca="1" si="80"/>
        <v>0</v>
      </c>
      <c r="Q345">
        <f t="shared" ca="1" si="81"/>
        <v>0</v>
      </c>
      <c r="R345">
        <f t="shared" ca="1" si="82"/>
        <v>1403256.7947405807</v>
      </c>
      <c r="S345">
        <f t="shared" ca="1" si="83"/>
        <v>0.70162839737029037</v>
      </c>
    </row>
    <row r="346" spans="1:19" x14ac:dyDescent="0.55000000000000004">
      <c r="A346">
        <f t="shared" ca="1" si="70"/>
        <v>26</v>
      </c>
      <c r="B346" s="2" cm="1">
        <f t="array" aca="1" ref="B346" ca="1">INDIRECT("Tabelle1!A"&amp;RANDBETWEEN(23,26))</f>
        <v>40</v>
      </c>
      <c r="C346" s="2" cm="1">
        <f t="array" aca="1" ref="C346" ca="1">INDIRECT("Tabelle1!B"&amp;RANDBETWEEN(23,28))</f>
        <v>26</v>
      </c>
      <c r="D346" s="2" cm="1">
        <f t="array" aca="1" ref="D346" ca="1">INDIRECT("Tabelle1!C"&amp;RANDBETWEEN(23,26))</f>
        <v>70</v>
      </c>
      <c r="E346">
        <v>-58645.014178182464</v>
      </c>
      <c r="F346">
        <f t="shared" ca="1" si="71"/>
        <v>4.9379979133095109E-3</v>
      </c>
      <c r="G346">
        <f t="shared" si="72"/>
        <v>58645.014178182464</v>
      </c>
      <c r="H346">
        <f t="shared" ca="1" si="73"/>
        <v>289.58895763787172</v>
      </c>
      <c r="I346">
        <f t="shared" ca="1" si="74"/>
        <v>9.9506200208669057E-2</v>
      </c>
      <c r="J346">
        <f t="shared" ca="1" si="75"/>
        <v>5835.5425220544594</v>
      </c>
      <c r="K346">
        <f t="shared" ca="1" si="76"/>
        <v>0</v>
      </c>
      <c r="L346">
        <f t="shared" ca="1" si="77"/>
        <v>0</v>
      </c>
      <c r="M346">
        <f t="shared" ca="1" si="78"/>
        <v>0</v>
      </c>
      <c r="N346">
        <f ca="1">IF(AND(C346="hoch",A346&lt;40),0.8*[1]Tabelle1!$D$23,IF(AND(C346="hoch",A346&gt;=40),1.3*[1]Tabelle1!$D$23,IF(AND(C346="mittel",A346&lt;40),0.8*[1]Tabelle1!$D$24,IF(AND(C346="mittel",A346&gt;=40),1.3*[1]Tabelle1!$D$24,IF(AND(C346="tief",A346&lt;40),0.8*[1]Tabelle1!$D$25,IF(AND(C346="tief",A346&gt;=40),1.4*[1]Tabelle1!$D$25,0))))))</f>
        <v>0</v>
      </c>
      <c r="O346">
        <f t="shared" ca="1" si="79"/>
        <v>0.68995247754979971</v>
      </c>
      <c r="P346">
        <f t="shared" ca="1" si="80"/>
        <v>0</v>
      </c>
      <c r="Q346">
        <f t="shared" ca="1" si="81"/>
        <v>0</v>
      </c>
      <c r="R346">
        <f t="shared" ca="1" si="82"/>
        <v>1580784.0065138072</v>
      </c>
      <c r="S346">
        <f t="shared" ca="1" si="83"/>
        <v>0.79039200325690362</v>
      </c>
    </row>
    <row r="347" spans="1:19" x14ac:dyDescent="0.55000000000000004">
      <c r="A347">
        <f t="shared" ca="1" si="70"/>
        <v>61</v>
      </c>
      <c r="B347" s="2" cm="1">
        <f t="array" aca="1" ref="B347" ca="1">INDIRECT("Tabelle1!A"&amp;RANDBETWEEN(23,26))</f>
        <v>40</v>
      </c>
      <c r="C347" s="2" cm="1">
        <f t="array" aca="1" ref="C347" ca="1">INDIRECT("Tabelle1!B"&amp;RANDBETWEEN(23,28))</f>
        <v>70</v>
      </c>
      <c r="D347" s="2" cm="1">
        <f t="array" aca="1" ref="D347" ca="1">INDIRECT("Tabelle1!C"&amp;RANDBETWEEN(23,26))</f>
        <v>70</v>
      </c>
      <c r="E347">
        <v>-58038.608585775364</v>
      </c>
      <c r="F347">
        <f t="shared" ca="1" si="71"/>
        <v>0.8338387603454942</v>
      </c>
      <c r="G347">
        <f t="shared" si="72"/>
        <v>58038.608585775364</v>
      </c>
      <c r="H347">
        <f t="shared" ca="1" si="73"/>
        <v>48394.841435340284</v>
      </c>
      <c r="I347">
        <f t="shared" ca="1" si="74"/>
        <v>1.6616123965450581E-2</v>
      </c>
      <c r="J347">
        <f t="shared" ca="1" si="75"/>
        <v>964.37671504350783</v>
      </c>
      <c r="K347">
        <f t="shared" ca="1" si="76"/>
        <v>100000</v>
      </c>
      <c r="L347">
        <f t="shared" ca="1" si="77"/>
        <v>0</v>
      </c>
      <c r="M347">
        <f t="shared" ca="1" si="78"/>
        <v>0</v>
      </c>
      <c r="N347">
        <f ca="1">IF(AND(C347="hoch",A347&lt;40),0.8*[1]Tabelle1!$D$23,IF(AND(C347="hoch",A347&gt;=40),1.3*[1]Tabelle1!$D$23,IF(AND(C347="mittel",A347&lt;40),0.8*[1]Tabelle1!$D$24,IF(AND(C347="mittel",A347&gt;=40),1.3*[1]Tabelle1!$D$24,IF(AND(C347="tief",A347&lt;40),0.8*[1]Tabelle1!$D$25,IF(AND(C347="tief",A347&gt;=40),1.4*[1]Tabelle1!$D$25,0))))))</f>
        <v>0</v>
      </c>
      <c r="O347">
        <f t="shared" ca="1" si="79"/>
        <v>0.90403108541977584</v>
      </c>
      <c r="P347">
        <f t="shared" ca="1" si="80"/>
        <v>0</v>
      </c>
      <c r="Q347">
        <f t="shared" ca="1" si="81"/>
        <v>0</v>
      </c>
      <c r="R347">
        <f t="shared" ca="1" si="82"/>
        <v>1482017.8637006986</v>
      </c>
      <c r="S347">
        <f t="shared" ca="1" si="83"/>
        <v>0.74100893185034933</v>
      </c>
    </row>
    <row r="348" spans="1:19" x14ac:dyDescent="0.55000000000000004">
      <c r="A348">
        <f t="shared" ca="1" si="70"/>
        <v>66</v>
      </c>
      <c r="B348" s="2" cm="1">
        <f t="array" aca="1" ref="B348" ca="1">INDIRECT("Tabelle1!A"&amp;RANDBETWEEN(23,26))</f>
        <v>70</v>
      </c>
      <c r="C348" s="2" cm="1">
        <f t="array" aca="1" ref="C348" ca="1">INDIRECT("Tabelle1!B"&amp;RANDBETWEEN(23,28))</f>
        <v>70</v>
      </c>
      <c r="D348" s="2" cm="1">
        <f t="array" aca="1" ref="D348" ca="1">INDIRECT("Tabelle1!C"&amp;RANDBETWEEN(23,26))</f>
        <v>70</v>
      </c>
      <c r="E348">
        <v>-57815.896070678718</v>
      </c>
      <c r="F348">
        <f t="shared" ca="1" si="71"/>
        <v>0.5770203369099155</v>
      </c>
      <c r="G348">
        <f t="shared" si="72"/>
        <v>57815.896070678718</v>
      </c>
      <c r="H348">
        <f t="shared" ca="1" si="73"/>
        <v>33360.947829451696</v>
      </c>
      <c r="I348">
        <f t="shared" ca="1" si="74"/>
        <v>4.229796630900845E-2</v>
      </c>
      <c r="J348">
        <f t="shared" ca="1" si="75"/>
        <v>2445.4948241227025</v>
      </c>
      <c r="K348">
        <f t="shared" ca="1" si="76"/>
        <v>100000</v>
      </c>
      <c r="L348">
        <f t="shared" ca="1" si="77"/>
        <v>0</v>
      </c>
      <c r="M348">
        <f t="shared" ca="1" si="78"/>
        <v>0</v>
      </c>
      <c r="N348">
        <f ca="1">IF(AND(C348="hoch",A348&lt;40),0.8*[1]Tabelle1!$D$23,IF(AND(C348="hoch",A348&gt;=40),1.3*[1]Tabelle1!$D$23,IF(AND(C348="mittel",A348&lt;40),0.8*[1]Tabelle1!$D$24,IF(AND(C348="mittel",A348&gt;=40),1.3*[1]Tabelle1!$D$24,IF(AND(C348="tief",A348&lt;40),0.8*[1]Tabelle1!$D$25,IF(AND(C348="tief",A348&gt;=40),1.4*[1]Tabelle1!$D$25,0))))))</f>
        <v>0</v>
      </c>
      <c r="O348">
        <f t="shared" ca="1" si="79"/>
        <v>0.32835791322821983</v>
      </c>
      <c r="P348">
        <f t="shared" ca="1" si="80"/>
        <v>0</v>
      </c>
      <c r="Q348">
        <f t="shared" ca="1" si="81"/>
        <v>0</v>
      </c>
      <c r="R348">
        <f t="shared" ca="1" si="82"/>
        <v>624428.44574497384</v>
      </c>
      <c r="S348">
        <f t="shared" ca="1" si="83"/>
        <v>0.3122142228724869</v>
      </c>
    </row>
    <row r="349" spans="1:19" x14ac:dyDescent="0.55000000000000004">
      <c r="A349">
        <f t="shared" ca="1" si="70"/>
        <v>33</v>
      </c>
      <c r="B349" s="2" cm="1">
        <f t="array" aca="1" ref="B349" ca="1">INDIRECT("Tabelle1!A"&amp;RANDBETWEEN(23,26))</f>
        <v>41</v>
      </c>
      <c r="C349" s="2" cm="1">
        <f t="array" aca="1" ref="C349" ca="1">INDIRECT("Tabelle1!B"&amp;RANDBETWEEN(23,28))</f>
        <v>40</v>
      </c>
      <c r="D349" s="2" cm="1">
        <f t="array" aca="1" ref="D349" ca="1">INDIRECT("Tabelle1!C"&amp;RANDBETWEEN(23,26))</f>
        <v>70</v>
      </c>
      <c r="E349">
        <v>-57556.519550416851</v>
      </c>
      <c r="F349">
        <f t="shared" ca="1" si="71"/>
        <v>0.18970397161136154</v>
      </c>
      <c r="G349">
        <f t="shared" si="72"/>
        <v>57556.519550416851</v>
      </c>
      <c r="H349">
        <f t="shared" ca="1" si="73"/>
        <v>10918.700350841054</v>
      </c>
      <c r="I349">
        <f t="shared" ca="1" si="74"/>
        <v>8.1029602838863846E-2</v>
      </c>
      <c r="J349">
        <f t="shared" ca="1" si="75"/>
        <v>4663.7819199575797</v>
      </c>
      <c r="K349">
        <f t="shared" ca="1" si="76"/>
        <v>20000</v>
      </c>
      <c r="L349">
        <f t="shared" ca="1" si="77"/>
        <v>0</v>
      </c>
      <c r="M349">
        <f t="shared" ca="1" si="78"/>
        <v>0</v>
      </c>
      <c r="N349">
        <f ca="1">IF(AND(C349="hoch",A349&lt;40),0.8*[1]Tabelle1!$D$23,IF(AND(C349="hoch",A349&gt;=40),1.3*[1]Tabelle1!$D$23,IF(AND(C349="mittel",A349&lt;40),0.8*[1]Tabelle1!$D$24,IF(AND(C349="mittel",A349&gt;=40),1.3*[1]Tabelle1!$D$24,IF(AND(C349="tief",A349&lt;40),0.8*[1]Tabelle1!$D$25,IF(AND(C349="tief",A349&gt;=40),1.4*[1]Tabelle1!$D$25,0))))))</f>
        <v>0</v>
      </c>
      <c r="O349">
        <f t="shared" ca="1" si="79"/>
        <v>0.66265663079603665</v>
      </c>
      <c r="P349">
        <f t="shared" ca="1" si="80"/>
        <v>0</v>
      </c>
      <c r="Q349">
        <f t="shared" ca="1" si="81"/>
        <v>0</v>
      </c>
      <c r="R349">
        <f t="shared" ca="1" si="82"/>
        <v>1040784.5466697443</v>
      </c>
      <c r="S349">
        <f t="shared" ca="1" si="83"/>
        <v>0.52039227333487215</v>
      </c>
    </row>
    <row r="350" spans="1:19" x14ac:dyDescent="0.55000000000000004">
      <c r="A350">
        <f t="shared" ca="1" si="70"/>
        <v>57</v>
      </c>
      <c r="B350" s="2" cm="1">
        <f t="array" aca="1" ref="B350" ca="1">INDIRECT("Tabelle1!A"&amp;RANDBETWEEN(23,26))</f>
        <v>40</v>
      </c>
      <c r="C350" s="2" cm="1">
        <f t="array" aca="1" ref="C350" ca="1">INDIRECT("Tabelle1!B"&amp;RANDBETWEEN(23,28))</f>
        <v>70</v>
      </c>
      <c r="D350" s="2" cm="1">
        <f t="array" aca="1" ref="D350" ca="1">INDIRECT("Tabelle1!C"&amp;RANDBETWEEN(23,26))</f>
        <v>70</v>
      </c>
      <c r="E350">
        <v>-56655.94926540507</v>
      </c>
      <c r="F350">
        <f t="shared" ca="1" si="71"/>
        <v>0.3616629917936427</v>
      </c>
      <c r="G350">
        <f t="shared" si="72"/>
        <v>56655.94926540507</v>
      </c>
      <c r="H350">
        <f t="shared" ca="1" si="73"/>
        <v>20490.360114235231</v>
      </c>
      <c r="I350">
        <f t="shared" ca="1" si="74"/>
        <v>6.3833700820635733E-2</v>
      </c>
      <c r="J350">
        <f t="shared" ca="1" si="75"/>
        <v>3616.5589151169843</v>
      </c>
      <c r="K350">
        <f t="shared" ca="1" si="76"/>
        <v>80000</v>
      </c>
      <c r="L350">
        <f t="shared" ca="1" si="77"/>
        <v>0</v>
      </c>
      <c r="M350">
        <f t="shared" ca="1" si="78"/>
        <v>0</v>
      </c>
      <c r="N350">
        <f ca="1">IF(AND(C350="hoch",A350&lt;40),0.8*[1]Tabelle1!$D$23,IF(AND(C350="hoch",A350&gt;=40),1.3*[1]Tabelle1!$D$23,IF(AND(C350="mittel",A350&lt;40),0.8*[1]Tabelle1!$D$24,IF(AND(C350="mittel",A350&gt;=40),1.3*[1]Tabelle1!$D$24,IF(AND(C350="tief",A350&lt;40),0.8*[1]Tabelle1!$D$25,IF(AND(C350="tief",A350&gt;=40),1.4*[1]Tabelle1!$D$25,0))))))</f>
        <v>0</v>
      </c>
      <c r="O350">
        <f t="shared" ca="1" si="79"/>
        <v>0.16537371944393586</v>
      </c>
      <c r="P350">
        <f t="shared" ca="1" si="80"/>
        <v>0</v>
      </c>
      <c r="Q350">
        <f t="shared" ca="1" si="81"/>
        <v>0</v>
      </c>
      <c r="R350">
        <f t="shared" ca="1" si="82"/>
        <v>42846.902825803612</v>
      </c>
      <c r="S350">
        <f t="shared" ca="1" si="83"/>
        <v>2.1423451412901806E-2</v>
      </c>
    </row>
    <row r="351" spans="1:19" x14ac:dyDescent="0.55000000000000004">
      <c r="A351">
        <f t="shared" ca="1" si="70"/>
        <v>61</v>
      </c>
      <c r="B351" s="2" cm="1">
        <f t="array" aca="1" ref="B351" ca="1">INDIRECT("Tabelle1!A"&amp;RANDBETWEEN(23,26))</f>
        <v>40</v>
      </c>
      <c r="C351" s="2" cm="1">
        <f t="array" aca="1" ref="C351" ca="1">INDIRECT("Tabelle1!B"&amp;RANDBETWEEN(23,28))</f>
        <v>70</v>
      </c>
      <c r="D351" s="2" cm="1">
        <f t="array" aca="1" ref="D351" ca="1">INDIRECT("Tabelle1!C"&amp;RANDBETWEEN(23,26))</f>
        <v>70</v>
      </c>
      <c r="E351">
        <v>-55732.698456267826</v>
      </c>
      <c r="F351">
        <f t="shared" ca="1" si="71"/>
        <v>0.87071475468460313</v>
      </c>
      <c r="G351">
        <f t="shared" si="72"/>
        <v>55732.698456267826</v>
      </c>
      <c r="H351">
        <f t="shared" ca="1" si="73"/>
        <v>48527.282864260203</v>
      </c>
      <c r="I351">
        <f t="shared" ca="1" si="74"/>
        <v>1.2928524531539688E-2</v>
      </c>
      <c r="J351">
        <f t="shared" ca="1" si="75"/>
        <v>720.54155920076266</v>
      </c>
      <c r="K351">
        <f t="shared" ca="1" si="76"/>
        <v>100000</v>
      </c>
      <c r="L351">
        <f t="shared" ca="1" si="77"/>
        <v>0</v>
      </c>
      <c r="M351">
        <f t="shared" ca="1" si="78"/>
        <v>0</v>
      </c>
      <c r="N351">
        <f ca="1">IF(AND(C351="hoch",A351&lt;40),0.8*[1]Tabelle1!$D$23,IF(AND(C351="hoch",A351&gt;=40),1.3*[1]Tabelle1!$D$23,IF(AND(C351="mittel",A351&lt;40),0.8*[1]Tabelle1!$D$24,IF(AND(C351="mittel",A351&gt;=40),1.3*[1]Tabelle1!$D$24,IF(AND(C351="tief",A351&lt;40),0.8*[1]Tabelle1!$D$25,IF(AND(C351="tief",A351&gt;=40),1.4*[1]Tabelle1!$D$25,0))))))</f>
        <v>0</v>
      </c>
      <c r="O351">
        <f t="shared" ca="1" si="79"/>
        <v>4.3589553198062791E-2</v>
      </c>
      <c r="P351">
        <f t="shared" ca="1" si="80"/>
        <v>0</v>
      </c>
      <c r="Q351">
        <f t="shared" ca="1" si="81"/>
        <v>0</v>
      </c>
      <c r="R351">
        <f t="shared" ca="1" si="82"/>
        <v>1535053.3990265781</v>
      </c>
      <c r="S351">
        <f t="shared" ca="1" si="83"/>
        <v>0.767526699513289</v>
      </c>
    </row>
    <row r="352" spans="1:19" x14ac:dyDescent="0.55000000000000004">
      <c r="A352">
        <f t="shared" ca="1" si="70"/>
        <v>88</v>
      </c>
      <c r="B352" s="2" cm="1">
        <f t="array" aca="1" ref="B352" ca="1">INDIRECT("Tabelle1!A"&amp;RANDBETWEEN(23,26))</f>
        <v>41</v>
      </c>
      <c r="C352" s="2" cm="1">
        <f t="array" aca="1" ref="C352" ca="1">INDIRECT("Tabelle1!B"&amp;RANDBETWEEN(23,28))</f>
        <v>26</v>
      </c>
      <c r="D352" s="2" cm="1">
        <f t="array" aca="1" ref="D352" ca="1">INDIRECT("Tabelle1!C"&amp;RANDBETWEEN(23,26))</f>
        <v>70</v>
      </c>
      <c r="E352">
        <v>-55106.170293584</v>
      </c>
      <c r="F352">
        <f t="shared" ca="1" si="71"/>
        <v>0.88025393708116584</v>
      </c>
      <c r="G352">
        <f t="shared" si="72"/>
        <v>55106.170293584</v>
      </c>
      <c r="H352">
        <f t="shared" ca="1" si="73"/>
        <v>48507.423358392502</v>
      </c>
      <c r="I352">
        <f t="shared" ca="1" si="74"/>
        <v>1.1974606291883417E-2</v>
      </c>
      <c r="J352">
        <f t="shared" ca="1" si="75"/>
        <v>659.87469351915001</v>
      </c>
      <c r="K352">
        <f t="shared" ca="1" si="76"/>
        <v>130000</v>
      </c>
      <c r="L352">
        <f t="shared" ca="1" si="77"/>
        <v>0</v>
      </c>
      <c r="M352">
        <f t="shared" ca="1" si="78"/>
        <v>0</v>
      </c>
      <c r="N352">
        <f ca="1">IF(AND(C352="hoch",A352&lt;40),0.8*[1]Tabelle1!$D$23,IF(AND(C352="hoch",A352&gt;=40),1.3*[1]Tabelle1!$D$23,IF(AND(C352="mittel",A352&lt;40),0.8*[1]Tabelle1!$D$24,IF(AND(C352="mittel",A352&gt;=40),1.3*[1]Tabelle1!$D$24,IF(AND(C352="tief",A352&lt;40),0.8*[1]Tabelle1!$D$25,IF(AND(C352="tief",A352&gt;=40),1.4*[1]Tabelle1!$D$25,0))))))</f>
        <v>0</v>
      </c>
      <c r="O352">
        <f t="shared" ca="1" si="79"/>
        <v>1.2388546218832674E-2</v>
      </c>
      <c r="P352">
        <f t="shared" ca="1" si="80"/>
        <v>0</v>
      </c>
      <c r="Q352">
        <f t="shared" ca="1" si="81"/>
        <v>0</v>
      </c>
      <c r="R352">
        <f t="shared" ca="1" si="82"/>
        <v>1035870.791780203</v>
      </c>
      <c r="S352">
        <f t="shared" ca="1" si="83"/>
        <v>0.51793539589010151</v>
      </c>
    </row>
    <row r="353" spans="1:19" x14ac:dyDescent="0.55000000000000004">
      <c r="A353">
        <f t="shared" ca="1" si="70"/>
        <v>77</v>
      </c>
      <c r="B353" s="2" cm="1">
        <f t="array" aca="1" ref="B353" ca="1">INDIRECT("Tabelle1!A"&amp;RANDBETWEEN(23,26))</f>
        <v>41</v>
      </c>
      <c r="C353" s="2" cm="1">
        <f t="array" aca="1" ref="C353" ca="1">INDIRECT("Tabelle1!B"&amp;RANDBETWEEN(23,28))</f>
        <v>40</v>
      </c>
      <c r="D353" s="2" cm="1">
        <f t="array" aca="1" ref="D353" ca="1">INDIRECT("Tabelle1!C"&amp;RANDBETWEEN(23,26))</f>
        <v>70</v>
      </c>
      <c r="E353">
        <v>-54860.777254361892</v>
      </c>
      <c r="F353">
        <f t="shared" ca="1" si="71"/>
        <v>0.96692433249858223</v>
      </c>
      <c r="G353">
        <f t="shared" si="72"/>
        <v>54860.777254361892</v>
      </c>
      <c r="H353">
        <f t="shared" ca="1" si="73"/>
        <v>53046.220427027278</v>
      </c>
      <c r="I353">
        <f t="shared" ca="1" si="74"/>
        <v>3.3075667501417773E-3</v>
      </c>
      <c r="J353">
        <f t="shared" ca="1" si="75"/>
        <v>181.45568273346171</v>
      </c>
      <c r="K353">
        <f t="shared" ca="1" si="76"/>
        <v>130000</v>
      </c>
      <c r="L353">
        <f t="shared" ca="1" si="77"/>
        <v>0</v>
      </c>
      <c r="M353">
        <f t="shared" ca="1" si="78"/>
        <v>0</v>
      </c>
      <c r="N353">
        <f ca="1">IF(AND(C353="hoch",A353&lt;40),0.8*[1]Tabelle1!$D$23,IF(AND(C353="hoch",A353&gt;=40),1.3*[1]Tabelle1!$D$23,IF(AND(C353="mittel",A353&lt;40),0.8*[1]Tabelle1!$D$24,IF(AND(C353="mittel",A353&gt;=40),1.3*[1]Tabelle1!$D$24,IF(AND(C353="tief",A353&lt;40),0.8*[1]Tabelle1!$D$25,IF(AND(C353="tief",A353&gt;=40),1.4*[1]Tabelle1!$D$25,0))))))</f>
        <v>0</v>
      </c>
      <c r="O353">
        <f t="shared" ca="1" si="79"/>
        <v>0.80052270568300943</v>
      </c>
      <c r="P353">
        <f t="shared" ca="1" si="80"/>
        <v>0</v>
      </c>
      <c r="Q353">
        <f t="shared" ca="1" si="81"/>
        <v>0</v>
      </c>
      <c r="R353">
        <f t="shared" ca="1" si="82"/>
        <v>855432.3317722436</v>
      </c>
      <c r="S353">
        <f t="shared" ca="1" si="83"/>
        <v>0.42771616588612182</v>
      </c>
    </row>
    <row r="354" spans="1:19" x14ac:dyDescent="0.55000000000000004">
      <c r="A354">
        <f t="shared" ca="1" si="70"/>
        <v>28</v>
      </c>
      <c r="B354" s="2" cm="1">
        <f t="array" aca="1" ref="B354" ca="1">INDIRECT("Tabelle1!A"&amp;RANDBETWEEN(23,26))</f>
        <v>26</v>
      </c>
      <c r="C354" s="2" cm="1">
        <f t="array" aca="1" ref="C354" ca="1">INDIRECT("Tabelle1!B"&amp;RANDBETWEEN(23,28))</f>
        <v>26</v>
      </c>
      <c r="D354" s="2" cm="1">
        <f t="array" aca="1" ref="D354" ca="1">INDIRECT("Tabelle1!C"&amp;RANDBETWEEN(23,26))</f>
        <v>40</v>
      </c>
      <c r="E354">
        <v>-54370.332236430841</v>
      </c>
      <c r="F354">
        <f t="shared" ca="1" si="71"/>
        <v>0.75571804620911742</v>
      </c>
      <c r="G354">
        <f t="shared" si="72"/>
        <v>54370.332236430841</v>
      </c>
      <c r="H354">
        <f t="shared" ca="1" si="73"/>
        <v>41088.641249456108</v>
      </c>
      <c r="I354">
        <f t="shared" ca="1" si="74"/>
        <v>2.4428195379088261E-2</v>
      </c>
      <c r="J354">
        <f t="shared" ca="1" si="75"/>
        <v>1328.1690986974734</v>
      </c>
      <c r="K354">
        <f t="shared" ca="1" si="76"/>
        <v>0</v>
      </c>
      <c r="L354">
        <f t="shared" ca="1" si="77"/>
        <v>0</v>
      </c>
      <c r="M354">
        <f t="shared" ca="1" si="78"/>
        <v>0</v>
      </c>
      <c r="N354">
        <f ca="1">IF(AND(C354="hoch",A354&lt;40),0.8*[1]Tabelle1!$D$23,IF(AND(C354="hoch",A354&gt;=40),1.3*[1]Tabelle1!$D$23,IF(AND(C354="mittel",A354&lt;40),0.8*[1]Tabelle1!$D$24,IF(AND(C354="mittel",A354&gt;=40),1.3*[1]Tabelle1!$D$24,IF(AND(C354="tief",A354&lt;40),0.8*[1]Tabelle1!$D$25,IF(AND(C354="tief",A354&gt;=40),1.4*[1]Tabelle1!$D$25,0))))))</f>
        <v>0</v>
      </c>
      <c r="O354">
        <f t="shared" ca="1" si="79"/>
        <v>0.99836767823620609</v>
      </c>
      <c r="P354">
        <f t="shared" ca="1" si="80"/>
        <v>0</v>
      </c>
      <c r="Q354">
        <f t="shared" ca="1" si="81"/>
        <v>0</v>
      </c>
      <c r="R354">
        <f t="shared" ca="1" si="82"/>
        <v>936729.05955515383</v>
      </c>
      <c r="S354">
        <f t="shared" ca="1" si="83"/>
        <v>0.46836452977757692</v>
      </c>
    </row>
    <row r="355" spans="1:19" x14ac:dyDescent="0.55000000000000004">
      <c r="A355">
        <f t="shared" ca="1" si="70"/>
        <v>78</v>
      </c>
      <c r="B355" s="2" cm="1">
        <f t="array" aca="1" ref="B355" ca="1">INDIRECT("Tabelle1!A"&amp;RANDBETWEEN(23,26))</f>
        <v>40</v>
      </c>
      <c r="C355" s="2" cm="1">
        <f t="array" aca="1" ref="C355" ca="1">INDIRECT("Tabelle1!B"&amp;RANDBETWEEN(23,28))</f>
        <v>70</v>
      </c>
      <c r="D355" s="2" cm="1">
        <f t="array" aca="1" ref="D355" ca="1">INDIRECT("Tabelle1!C"&amp;RANDBETWEEN(23,26))</f>
        <v>70</v>
      </c>
      <c r="E355">
        <v>-53794.792620465159</v>
      </c>
      <c r="F355">
        <f t="shared" ca="1" si="71"/>
        <v>0.65937007009251791</v>
      </c>
      <c r="G355">
        <f t="shared" si="72"/>
        <v>53794.792620465159</v>
      </c>
      <c r="H355">
        <f t="shared" ca="1" si="73"/>
        <v>35470.676180768576</v>
      </c>
      <c r="I355">
        <f t="shared" ca="1" si="74"/>
        <v>3.4062992990748213E-2</v>
      </c>
      <c r="J355">
        <f t="shared" ca="1" si="75"/>
        <v>1832.4116439696584</v>
      </c>
      <c r="K355">
        <f t="shared" ca="1" si="76"/>
        <v>130000</v>
      </c>
      <c r="L355">
        <f t="shared" ca="1" si="77"/>
        <v>0</v>
      </c>
      <c r="M355">
        <f t="shared" ca="1" si="78"/>
        <v>0</v>
      </c>
      <c r="N355">
        <f ca="1">IF(AND(C355="hoch",A355&lt;40),0.8*[1]Tabelle1!$D$23,IF(AND(C355="hoch",A355&gt;=40),1.3*[1]Tabelle1!$D$23,IF(AND(C355="mittel",A355&lt;40),0.8*[1]Tabelle1!$D$24,IF(AND(C355="mittel",A355&gt;=40),1.3*[1]Tabelle1!$D$24,IF(AND(C355="tief",A355&lt;40),0.8*[1]Tabelle1!$D$25,IF(AND(C355="tief",A355&gt;=40),1.4*[1]Tabelle1!$D$25,0))))))</f>
        <v>0</v>
      </c>
      <c r="O355">
        <f t="shared" ca="1" si="79"/>
        <v>0.4738264105536244</v>
      </c>
      <c r="P355">
        <f t="shared" ca="1" si="80"/>
        <v>0</v>
      </c>
      <c r="Q355">
        <f t="shared" ca="1" si="81"/>
        <v>0</v>
      </c>
      <c r="R355">
        <f t="shared" ca="1" si="82"/>
        <v>574846.71951382409</v>
      </c>
      <c r="S355">
        <f t="shared" ca="1" si="83"/>
        <v>0.28742335975691202</v>
      </c>
    </row>
    <row r="356" spans="1:19" x14ac:dyDescent="0.55000000000000004">
      <c r="A356">
        <f t="shared" ca="1" si="70"/>
        <v>39</v>
      </c>
      <c r="B356" s="2" cm="1">
        <f t="array" aca="1" ref="B356" ca="1">INDIRECT("Tabelle1!A"&amp;RANDBETWEEN(23,26))</f>
        <v>26</v>
      </c>
      <c r="C356" s="2" cm="1">
        <f t="array" aca="1" ref="C356" ca="1">INDIRECT("Tabelle1!B"&amp;RANDBETWEEN(23,28))</f>
        <v>26</v>
      </c>
      <c r="D356" s="2" cm="1">
        <f t="array" aca="1" ref="D356" ca="1">INDIRECT("Tabelle1!C"&amp;RANDBETWEEN(23,26))</f>
        <v>70</v>
      </c>
      <c r="E356">
        <v>-53721.464610134717</v>
      </c>
      <c r="F356">
        <f t="shared" ca="1" si="71"/>
        <v>0.48502817974814649</v>
      </c>
      <c r="G356">
        <f t="shared" si="72"/>
        <v>53721.464610134717</v>
      </c>
      <c r="H356">
        <f t="shared" ca="1" si="73"/>
        <v>26056.424193258114</v>
      </c>
      <c r="I356">
        <f t="shared" ca="1" si="74"/>
        <v>5.1497182025185356E-2</v>
      </c>
      <c r="J356">
        <f t="shared" ca="1" si="75"/>
        <v>2766.5040416876609</v>
      </c>
      <c r="K356">
        <f t="shared" ca="1" si="76"/>
        <v>20000</v>
      </c>
      <c r="L356">
        <f t="shared" ca="1" si="77"/>
        <v>0</v>
      </c>
      <c r="M356">
        <f t="shared" ca="1" si="78"/>
        <v>0</v>
      </c>
      <c r="N356">
        <f ca="1">IF(AND(C356="hoch",A356&lt;40),0.8*[1]Tabelle1!$D$23,IF(AND(C356="hoch",A356&gt;=40),1.3*[1]Tabelle1!$D$23,IF(AND(C356="mittel",A356&lt;40),0.8*[1]Tabelle1!$D$24,IF(AND(C356="mittel",A356&gt;=40),1.3*[1]Tabelle1!$D$24,IF(AND(C356="tief",A356&lt;40),0.8*[1]Tabelle1!$D$25,IF(AND(C356="tief",A356&gt;=40),1.4*[1]Tabelle1!$D$25,0))))))</f>
        <v>0</v>
      </c>
      <c r="O356">
        <f t="shared" ca="1" si="79"/>
        <v>0.66225429847820372</v>
      </c>
      <c r="P356">
        <f t="shared" ca="1" si="80"/>
        <v>0</v>
      </c>
      <c r="Q356">
        <f t="shared" ca="1" si="81"/>
        <v>0</v>
      </c>
      <c r="R356">
        <f t="shared" ca="1" si="82"/>
        <v>1747337.5880591869</v>
      </c>
      <c r="S356">
        <f t="shared" ca="1" si="83"/>
        <v>0.87366879402959341</v>
      </c>
    </row>
    <row r="357" spans="1:19" x14ac:dyDescent="0.55000000000000004">
      <c r="A357">
        <f t="shared" ca="1" si="70"/>
        <v>56</v>
      </c>
      <c r="B357" s="2" cm="1">
        <f t="array" aca="1" ref="B357" ca="1">INDIRECT("Tabelle1!A"&amp;RANDBETWEEN(23,26))</f>
        <v>26</v>
      </c>
      <c r="C357" s="2" cm="1">
        <f t="array" aca="1" ref="C357" ca="1">INDIRECT("Tabelle1!B"&amp;RANDBETWEEN(23,28))</f>
        <v>40</v>
      </c>
      <c r="D357" s="2" cm="1">
        <f t="array" aca="1" ref="D357" ca="1">INDIRECT("Tabelle1!C"&amp;RANDBETWEEN(23,26))</f>
        <v>70</v>
      </c>
      <c r="E357">
        <v>-53696.908253186848</v>
      </c>
      <c r="F357">
        <f t="shared" ca="1" si="71"/>
        <v>0.74970433923451751</v>
      </c>
      <c r="G357">
        <f t="shared" si="72"/>
        <v>53696.908253186848</v>
      </c>
      <c r="H357">
        <f t="shared" ca="1" si="73"/>
        <v>40256.805120891957</v>
      </c>
      <c r="I357">
        <f t="shared" ca="1" si="74"/>
        <v>2.502956607654825E-2</v>
      </c>
      <c r="J357">
        <f t="shared" ca="1" si="75"/>
        <v>1344.0103132294894</v>
      </c>
      <c r="K357">
        <f t="shared" ca="1" si="76"/>
        <v>80000</v>
      </c>
      <c r="L357">
        <f t="shared" ca="1" si="77"/>
        <v>0</v>
      </c>
      <c r="M357">
        <f t="shared" ca="1" si="78"/>
        <v>0</v>
      </c>
      <c r="N357">
        <f ca="1">IF(AND(C357="hoch",A357&lt;40),0.8*[1]Tabelle1!$D$23,IF(AND(C357="hoch",A357&gt;=40),1.3*[1]Tabelle1!$D$23,IF(AND(C357="mittel",A357&lt;40),0.8*[1]Tabelle1!$D$24,IF(AND(C357="mittel",A357&gt;=40),1.3*[1]Tabelle1!$D$24,IF(AND(C357="tief",A357&lt;40),0.8*[1]Tabelle1!$D$25,IF(AND(C357="tief",A357&gt;=40),1.4*[1]Tabelle1!$D$25,0))))))</f>
        <v>0</v>
      </c>
      <c r="O357">
        <f t="shared" ca="1" si="79"/>
        <v>0.76305342509583318</v>
      </c>
      <c r="P357">
        <f t="shared" ca="1" si="80"/>
        <v>0</v>
      </c>
      <c r="Q357">
        <f t="shared" ca="1" si="81"/>
        <v>0</v>
      </c>
      <c r="R357">
        <f t="shared" ca="1" si="82"/>
        <v>1689512.4023267729</v>
      </c>
      <c r="S357">
        <f t="shared" ca="1" si="83"/>
        <v>0.84475620116338646</v>
      </c>
    </row>
    <row r="358" spans="1:19" x14ac:dyDescent="0.55000000000000004">
      <c r="A358">
        <f t="shared" ca="1" si="70"/>
        <v>69</v>
      </c>
      <c r="B358" s="2" cm="1">
        <f t="array" aca="1" ref="B358" ca="1">INDIRECT("Tabelle1!A"&amp;RANDBETWEEN(23,26))</f>
        <v>70</v>
      </c>
      <c r="C358" s="2" cm="1">
        <f t="array" aca="1" ref="C358" ca="1">INDIRECT("Tabelle1!B"&amp;RANDBETWEEN(23,28))</f>
        <v>70</v>
      </c>
      <c r="D358" s="2" cm="1">
        <f t="array" aca="1" ref="D358" ca="1">INDIRECT("Tabelle1!C"&amp;RANDBETWEEN(23,26))</f>
        <v>70</v>
      </c>
      <c r="E358">
        <v>-53256.599130691029</v>
      </c>
      <c r="F358">
        <f t="shared" ca="1" si="71"/>
        <v>0.3050294328683566</v>
      </c>
      <c r="G358">
        <f t="shared" si="72"/>
        <v>53256.599130691029</v>
      </c>
      <c r="H358">
        <f t="shared" ca="1" si="73"/>
        <v>16244.830229332098</v>
      </c>
      <c r="I358">
        <f t="shared" ca="1" si="74"/>
        <v>6.9497056713164349E-2</v>
      </c>
      <c r="J358">
        <f t="shared" ca="1" si="75"/>
        <v>3701.1768901358937</v>
      </c>
      <c r="K358">
        <f t="shared" ca="1" si="76"/>
        <v>100000</v>
      </c>
      <c r="L358">
        <f t="shared" ca="1" si="77"/>
        <v>0</v>
      </c>
      <c r="M358">
        <f t="shared" ca="1" si="78"/>
        <v>0</v>
      </c>
      <c r="N358">
        <f ca="1">IF(AND(C358="hoch",A358&lt;40),0.8*[1]Tabelle1!$D$23,IF(AND(C358="hoch",A358&gt;=40),1.3*[1]Tabelle1!$D$23,IF(AND(C358="mittel",A358&lt;40),0.8*[1]Tabelle1!$D$24,IF(AND(C358="mittel",A358&gt;=40),1.3*[1]Tabelle1!$D$24,IF(AND(C358="tief",A358&lt;40),0.8*[1]Tabelle1!$D$25,IF(AND(C358="tief",A358&gt;=40),1.4*[1]Tabelle1!$D$25,0))))))</f>
        <v>0</v>
      </c>
      <c r="O358">
        <f t="shared" ca="1" si="79"/>
        <v>0.8944146097854121</v>
      </c>
      <c r="P358">
        <f t="shared" ca="1" si="80"/>
        <v>0</v>
      </c>
      <c r="Q358">
        <f t="shared" ca="1" si="81"/>
        <v>0</v>
      </c>
      <c r="R358">
        <f t="shared" ca="1" si="82"/>
        <v>900216.09418669774</v>
      </c>
      <c r="S358">
        <f t="shared" ca="1" si="83"/>
        <v>0.45010804709334884</v>
      </c>
    </row>
    <row r="359" spans="1:19" x14ac:dyDescent="0.55000000000000004">
      <c r="A359">
        <f t="shared" ca="1" si="70"/>
        <v>27</v>
      </c>
      <c r="B359" s="2" cm="1">
        <f t="array" aca="1" ref="B359" ca="1">INDIRECT("Tabelle1!A"&amp;RANDBETWEEN(23,26))</f>
        <v>26</v>
      </c>
      <c r="C359" s="2" cm="1">
        <f t="array" aca="1" ref="C359" ca="1">INDIRECT("Tabelle1!B"&amp;RANDBETWEEN(23,28))</f>
        <v>70</v>
      </c>
      <c r="D359" s="2" cm="1">
        <f t="array" aca="1" ref="D359" ca="1">INDIRECT("Tabelle1!C"&amp;RANDBETWEEN(23,26))</f>
        <v>70</v>
      </c>
      <c r="E359">
        <v>-53256.599130691029</v>
      </c>
      <c r="F359">
        <f t="shared" ca="1" si="71"/>
        <v>0.98141280504609507</v>
      </c>
      <c r="G359">
        <f t="shared" si="72"/>
        <v>53256.599130691029</v>
      </c>
      <c r="H359">
        <f t="shared" ca="1" si="73"/>
        <v>52266.708340066914</v>
      </c>
      <c r="I359">
        <f t="shared" ca="1" si="74"/>
        <v>1.8587194953904929E-3</v>
      </c>
      <c r="J359">
        <f t="shared" ca="1" si="75"/>
        <v>98.98907906241179</v>
      </c>
      <c r="K359">
        <f t="shared" ca="1" si="76"/>
        <v>0</v>
      </c>
      <c r="L359">
        <f t="shared" ca="1" si="77"/>
        <v>0</v>
      </c>
      <c r="M359">
        <f t="shared" ca="1" si="78"/>
        <v>0</v>
      </c>
      <c r="N359">
        <f ca="1">IF(AND(C359="hoch",A359&lt;40),0.8*[1]Tabelle1!$D$23,IF(AND(C359="hoch",A359&gt;=40),1.3*[1]Tabelle1!$D$23,IF(AND(C359="mittel",A359&lt;40),0.8*[1]Tabelle1!$D$24,IF(AND(C359="mittel",A359&gt;=40),1.3*[1]Tabelle1!$D$24,IF(AND(C359="tief",A359&lt;40),0.8*[1]Tabelle1!$D$25,IF(AND(C359="tief",A359&gt;=40),1.4*[1]Tabelle1!$D$25,0))))))</f>
        <v>0</v>
      </c>
      <c r="O359">
        <f t="shared" ca="1" si="79"/>
        <v>0.55455979906361874</v>
      </c>
      <c r="P359">
        <f t="shared" ca="1" si="80"/>
        <v>0</v>
      </c>
      <c r="Q359">
        <f t="shared" ca="1" si="81"/>
        <v>0</v>
      </c>
      <c r="R359">
        <f t="shared" ca="1" si="82"/>
        <v>1629725.8296814272</v>
      </c>
      <c r="S359">
        <f t="shared" ca="1" si="83"/>
        <v>0.8148629148407136</v>
      </c>
    </row>
    <row r="360" spans="1:19" x14ac:dyDescent="0.55000000000000004">
      <c r="A360">
        <f t="shared" ca="1" si="70"/>
        <v>39</v>
      </c>
      <c r="B360" s="2" cm="1">
        <f t="array" aca="1" ref="B360" ca="1">INDIRECT("Tabelle1!A"&amp;RANDBETWEEN(23,26))</f>
        <v>41</v>
      </c>
      <c r="C360" s="2" cm="1">
        <f t="array" aca="1" ref="C360" ca="1">INDIRECT("Tabelle1!B"&amp;RANDBETWEEN(23,28))</f>
        <v>70</v>
      </c>
      <c r="D360" s="2" cm="1">
        <f t="array" aca="1" ref="D360" ca="1">INDIRECT("Tabelle1!C"&amp;RANDBETWEEN(23,26))</f>
        <v>40</v>
      </c>
      <c r="E360">
        <v>-52987.843446317129</v>
      </c>
      <c r="F360">
        <f t="shared" ca="1" si="71"/>
        <v>0.7281535037096396</v>
      </c>
      <c r="G360">
        <f t="shared" si="72"/>
        <v>52987.843446317129</v>
      </c>
      <c r="H360">
        <f t="shared" ca="1" si="73"/>
        <v>38583.283859453681</v>
      </c>
      <c r="I360">
        <f t="shared" ca="1" si="74"/>
        <v>2.718464962903604E-2</v>
      </c>
      <c r="J360">
        <f t="shared" ca="1" si="75"/>
        <v>1440.4559586863447</v>
      </c>
      <c r="K360">
        <f t="shared" ca="1" si="76"/>
        <v>20000</v>
      </c>
      <c r="L360">
        <f t="shared" ca="1" si="77"/>
        <v>0</v>
      </c>
      <c r="M360">
        <f t="shared" ca="1" si="78"/>
        <v>0</v>
      </c>
      <c r="N360">
        <f ca="1">IF(AND(C360="hoch",A360&lt;40),0.8*[1]Tabelle1!$D$23,IF(AND(C360="hoch",A360&gt;=40),1.3*[1]Tabelle1!$D$23,IF(AND(C360="mittel",A360&lt;40),0.8*[1]Tabelle1!$D$24,IF(AND(C360="mittel",A360&gt;=40),1.3*[1]Tabelle1!$D$24,IF(AND(C360="tief",A360&lt;40),0.8*[1]Tabelle1!$D$25,IF(AND(C360="tief",A360&gt;=40),1.4*[1]Tabelle1!$D$25,0))))))</f>
        <v>0</v>
      </c>
      <c r="O360">
        <f t="shared" ca="1" si="79"/>
        <v>0.80223841552075248</v>
      </c>
      <c r="P360">
        <f t="shared" ca="1" si="80"/>
        <v>0</v>
      </c>
      <c r="Q360">
        <f t="shared" ca="1" si="81"/>
        <v>0</v>
      </c>
      <c r="R360">
        <f t="shared" ca="1" si="82"/>
        <v>883060.116767528</v>
      </c>
      <c r="S360">
        <f t="shared" ca="1" si="83"/>
        <v>0.44153005838376402</v>
      </c>
    </row>
    <row r="361" spans="1:19" x14ac:dyDescent="0.55000000000000004">
      <c r="A361">
        <f t="shared" ca="1" si="70"/>
        <v>53</v>
      </c>
      <c r="B361" s="2" cm="1">
        <f t="array" aca="1" ref="B361" ca="1">INDIRECT("Tabelle1!A"&amp;RANDBETWEEN(23,26))</f>
        <v>70</v>
      </c>
      <c r="C361" s="2" cm="1">
        <f t="array" aca="1" ref="C361" ca="1">INDIRECT("Tabelle1!B"&amp;RANDBETWEEN(23,28))</f>
        <v>40</v>
      </c>
      <c r="D361" s="2" cm="1">
        <f t="array" aca="1" ref="D361" ca="1">INDIRECT("Tabelle1!C"&amp;RANDBETWEEN(23,26))</f>
        <v>40</v>
      </c>
      <c r="E361">
        <v>-52865.743782604113</v>
      </c>
      <c r="F361">
        <f t="shared" ca="1" si="71"/>
        <v>0.92834513134904872</v>
      </c>
      <c r="G361">
        <f t="shared" si="72"/>
        <v>52865.743782604113</v>
      </c>
      <c r="H361">
        <f t="shared" ca="1" si="73"/>
        <v>49077.655855726771</v>
      </c>
      <c r="I361">
        <f t="shared" ca="1" si="74"/>
        <v>7.1654868650951279E-3</v>
      </c>
      <c r="J361">
        <f t="shared" ca="1" si="75"/>
        <v>378.80879268773418</v>
      </c>
      <c r="K361">
        <f t="shared" ca="1" si="76"/>
        <v>80000</v>
      </c>
      <c r="L361">
        <f t="shared" ca="1" si="77"/>
        <v>0</v>
      </c>
      <c r="M361">
        <f t="shared" ca="1" si="78"/>
        <v>0</v>
      </c>
      <c r="N361">
        <f ca="1">IF(AND(C361="hoch",A361&lt;40),0.8*[1]Tabelle1!$D$23,IF(AND(C361="hoch",A361&gt;=40),1.3*[1]Tabelle1!$D$23,IF(AND(C361="mittel",A361&lt;40),0.8*[1]Tabelle1!$D$24,IF(AND(C361="mittel",A361&gt;=40),1.3*[1]Tabelle1!$D$24,IF(AND(C361="tief",A361&lt;40),0.8*[1]Tabelle1!$D$25,IF(AND(C361="tief",A361&gt;=40),1.4*[1]Tabelle1!$D$25,0))))))</f>
        <v>0</v>
      </c>
      <c r="O361">
        <f t="shared" ca="1" si="79"/>
        <v>0.6058692001234175</v>
      </c>
      <c r="P361">
        <f t="shared" ca="1" si="80"/>
        <v>0</v>
      </c>
      <c r="Q361">
        <f t="shared" ca="1" si="81"/>
        <v>0</v>
      </c>
      <c r="R361">
        <f t="shared" ca="1" si="82"/>
        <v>370120.429323713</v>
      </c>
      <c r="S361">
        <f t="shared" ca="1" si="83"/>
        <v>0.18506021466185651</v>
      </c>
    </row>
    <row r="362" spans="1:19" x14ac:dyDescent="0.55000000000000004">
      <c r="A362">
        <f t="shared" ca="1" si="70"/>
        <v>77</v>
      </c>
      <c r="B362" s="2" cm="1">
        <f t="array" aca="1" ref="B362" ca="1">INDIRECT("Tabelle1!A"&amp;RANDBETWEEN(23,26))</f>
        <v>26</v>
      </c>
      <c r="C362" s="2" cm="1">
        <f t="array" aca="1" ref="C362" ca="1">INDIRECT("Tabelle1!B"&amp;RANDBETWEEN(23,28))</f>
        <v>40</v>
      </c>
      <c r="D362" s="2" cm="1">
        <f t="array" aca="1" ref="D362" ca="1">INDIRECT("Tabelle1!C"&amp;RANDBETWEEN(23,26))</f>
        <v>70</v>
      </c>
      <c r="E362">
        <v>-52755.922297365032</v>
      </c>
      <c r="F362">
        <f t="shared" ca="1" si="71"/>
        <v>0.48097214612354888</v>
      </c>
      <c r="G362">
        <f t="shared" si="72"/>
        <v>52755.922297365032</v>
      </c>
      <c r="H362">
        <f t="shared" ca="1" si="73"/>
        <v>25374.129168090843</v>
      </c>
      <c r="I362">
        <f t="shared" ca="1" si="74"/>
        <v>5.1902785387645117E-2</v>
      </c>
      <c r="J362">
        <f t="shared" ca="1" si="75"/>
        <v>2738.1793129274192</v>
      </c>
      <c r="K362">
        <f t="shared" ca="1" si="76"/>
        <v>130000</v>
      </c>
      <c r="L362">
        <f t="shared" ca="1" si="77"/>
        <v>0</v>
      </c>
      <c r="M362">
        <f t="shared" ca="1" si="78"/>
        <v>0</v>
      </c>
      <c r="N362">
        <f ca="1">IF(AND(C362="hoch",A362&lt;40),0.8*[1]Tabelle1!$D$23,IF(AND(C362="hoch",A362&gt;=40),1.3*[1]Tabelle1!$D$23,IF(AND(C362="mittel",A362&lt;40),0.8*[1]Tabelle1!$D$24,IF(AND(C362="mittel",A362&gt;=40),1.3*[1]Tabelle1!$D$24,IF(AND(C362="tief",A362&lt;40),0.8*[1]Tabelle1!$D$25,IF(AND(C362="tief",A362&gt;=40),1.4*[1]Tabelle1!$D$25,0))))))</f>
        <v>0</v>
      </c>
      <c r="O362">
        <f t="shared" ca="1" si="79"/>
        <v>0.43669284277927334</v>
      </c>
      <c r="P362">
        <f t="shared" ca="1" si="80"/>
        <v>0</v>
      </c>
      <c r="Q362">
        <f t="shared" ca="1" si="81"/>
        <v>0</v>
      </c>
      <c r="R362">
        <f t="shared" ca="1" si="82"/>
        <v>617825.64433140191</v>
      </c>
      <c r="S362">
        <f t="shared" ca="1" si="83"/>
        <v>0.30891282216570093</v>
      </c>
    </row>
    <row r="363" spans="1:19" x14ac:dyDescent="0.55000000000000004">
      <c r="A363">
        <f t="shared" ca="1" si="70"/>
        <v>88</v>
      </c>
      <c r="B363" s="2" cm="1">
        <f t="array" aca="1" ref="B363" ca="1">INDIRECT("Tabelle1!A"&amp;RANDBETWEEN(23,26))</f>
        <v>41</v>
      </c>
      <c r="C363" s="2" cm="1">
        <f t="array" aca="1" ref="C363" ca="1">INDIRECT("Tabelle1!B"&amp;RANDBETWEEN(23,28))</f>
        <v>40</v>
      </c>
      <c r="D363" s="2" cm="1">
        <f t="array" aca="1" ref="D363" ca="1">INDIRECT("Tabelle1!C"&amp;RANDBETWEEN(23,26))</f>
        <v>70</v>
      </c>
      <c r="E363">
        <v>-52548.557505360804</v>
      </c>
      <c r="F363">
        <f t="shared" ca="1" si="71"/>
        <v>0.35145994964268767</v>
      </c>
      <c r="G363">
        <f t="shared" si="72"/>
        <v>52548.557505360804</v>
      </c>
      <c r="H363">
        <f t="shared" ca="1" si="73"/>
        <v>18468.713374629984</v>
      </c>
      <c r="I363">
        <f t="shared" ca="1" si="74"/>
        <v>6.485400503573123E-2</v>
      </c>
      <c r="J363">
        <f t="shared" ca="1" si="75"/>
        <v>3407.9844130730817</v>
      </c>
      <c r="K363">
        <f t="shared" ca="1" si="76"/>
        <v>130000</v>
      </c>
      <c r="L363">
        <f t="shared" ca="1" si="77"/>
        <v>0</v>
      </c>
      <c r="M363">
        <f t="shared" ca="1" si="78"/>
        <v>0</v>
      </c>
      <c r="N363">
        <f ca="1">IF(AND(C363="hoch",A363&lt;40),0.8*[1]Tabelle1!$D$23,IF(AND(C363="hoch",A363&gt;=40),1.3*[1]Tabelle1!$D$23,IF(AND(C363="mittel",A363&lt;40),0.8*[1]Tabelle1!$D$24,IF(AND(C363="mittel",A363&gt;=40),1.3*[1]Tabelle1!$D$24,IF(AND(C363="tief",A363&lt;40),0.8*[1]Tabelle1!$D$25,IF(AND(C363="tief",A363&gt;=40),1.4*[1]Tabelle1!$D$25,0))))))</f>
        <v>0</v>
      </c>
      <c r="O363">
        <f t="shared" ca="1" si="79"/>
        <v>0.15495951805517727</v>
      </c>
      <c r="P363">
        <f t="shared" ca="1" si="80"/>
        <v>0</v>
      </c>
      <c r="Q363">
        <f t="shared" ca="1" si="81"/>
        <v>0</v>
      </c>
      <c r="R363">
        <f t="shared" ca="1" si="82"/>
        <v>1480549.5531761772</v>
      </c>
      <c r="S363">
        <f t="shared" ca="1" si="83"/>
        <v>0.7402747765880886</v>
      </c>
    </row>
    <row r="364" spans="1:19" x14ac:dyDescent="0.55000000000000004">
      <c r="A364">
        <f t="shared" ca="1" si="70"/>
        <v>71</v>
      </c>
      <c r="B364" s="2" cm="1">
        <f t="array" aca="1" ref="B364" ca="1">INDIRECT("Tabelle1!A"&amp;RANDBETWEEN(23,26))</f>
        <v>40</v>
      </c>
      <c r="C364" s="2" cm="1">
        <f t="array" aca="1" ref="C364" ca="1">INDIRECT("Tabelle1!B"&amp;RANDBETWEEN(23,28))</f>
        <v>70</v>
      </c>
      <c r="D364" s="2" cm="1">
        <f t="array" aca="1" ref="D364" ca="1">INDIRECT("Tabelle1!C"&amp;RANDBETWEEN(23,26))</f>
        <v>70</v>
      </c>
      <c r="E364">
        <v>-52085.056267969776</v>
      </c>
      <c r="F364">
        <f t="shared" ca="1" si="71"/>
        <v>0.13140869981017389</v>
      </c>
      <c r="G364">
        <f t="shared" si="72"/>
        <v>52085.056267969776</v>
      </c>
      <c r="H364">
        <f t="shared" ca="1" si="73"/>
        <v>6844.4295237136566</v>
      </c>
      <c r="I364">
        <f t="shared" ca="1" si="74"/>
        <v>8.6859130018982614E-2</v>
      </c>
      <c r="J364">
        <f t="shared" ca="1" si="75"/>
        <v>4524.0626744256124</v>
      </c>
      <c r="K364">
        <f t="shared" ca="1" si="76"/>
        <v>130000</v>
      </c>
      <c r="L364">
        <f t="shared" ca="1" si="77"/>
        <v>0</v>
      </c>
      <c r="M364">
        <f t="shared" ca="1" si="78"/>
        <v>0</v>
      </c>
      <c r="N364">
        <f ca="1">IF(AND(C364="hoch",A364&lt;40),0.8*[1]Tabelle1!$D$23,IF(AND(C364="hoch",A364&gt;=40),1.3*[1]Tabelle1!$D$23,IF(AND(C364="mittel",A364&lt;40),0.8*[1]Tabelle1!$D$24,IF(AND(C364="mittel",A364&gt;=40),1.3*[1]Tabelle1!$D$24,IF(AND(C364="tief",A364&lt;40),0.8*[1]Tabelle1!$D$25,IF(AND(C364="tief",A364&gt;=40),1.4*[1]Tabelle1!$D$25,0))))))</f>
        <v>0</v>
      </c>
      <c r="O364">
        <f t="shared" ca="1" si="79"/>
        <v>0.97235026989089135</v>
      </c>
      <c r="P364">
        <f t="shared" ca="1" si="80"/>
        <v>0</v>
      </c>
      <c r="Q364">
        <f t="shared" ca="1" si="81"/>
        <v>0</v>
      </c>
      <c r="R364">
        <f t="shared" ca="1" si="82"/>
        <v>883202.65268522943</v>
      </c>
      <c r="S364">
        <f t="shared" ca="1" si="83"/>
        <v>0.44160132634261473</v>
      </c>
    </row>
    <row r="365" spans="1:19" x14ac:dyDescent="0.55000000000000004">
      <c r="A365">
        <f t="shared" ca="1" si="70"/>
        <v>35</v>
      </c>
      <c r="B365" s="2" cm="1">
        <f t="array" aca="1" ref="B365" ca="1">INDIRECT("Tabelle1!A"&amp;RANDBETWEEN(23,26))</f>
        <v>70</v>
      </c>
      <c r="C365" s="2" cm="1">
        <f t="array" aca="1" ref="C365" ca="1">INDIRECT("Tabelle1!B"&amp;RANDBETWEEN(23,28))</f>
        <v>70</v>
      </c>
      <c r="D365" s="2" cm="1">
        <f t="array" aca="1" ref="D365" ca="1">INDIRECT("Tabelle1!C"&amp;RANDBETWEEN(23,26))</f>
        <v>40</v>
      </c>
      <c r="E365">
        <v>-51792.767408187501</v>
      </c>
      <c r="F365">
        <f t="shared" ca="1" si="71"/>
        <v>0.42148851517274766</v>
      </c>
      <c r="G365">
        <f t="shared" si="72"/>
        <v>51792.767408187501</v>
      </c>
      <c r="H365">
        <f t="shared" ca="1" si="73"/>
        <v>21830.056631564428</v>
      </c>
      <c r="I365">
        <f t="shared" ca="1" si="74"/>
        <v>5.785114848272524E-2</v>
      </c>
      <c r="J365">
        <f t="shared" ca="1" si="75"/>
        <v>2996.2710776623076</v>
      </c>
      <c r="K365">
        <f t="shared" ca="1" si="76"/>
        <v>20000</v>
      </c>
      <c r="L365">
        <f t="shared" ca="1" si="77"/>
        <v>0</v>
      </c>
      <c r="M365">
        <f t="shared" ca="1" si="78"/>
        <v>0</v>
      </c>
      <c r="N365">
        <f ca="1">IF(AND(C365="hoch",A365&lt;40),0.8*[1]Tabelle1!$D$23,IF(AND(C365="hoch",A365&gt;=40),1.3*[1]Tabelle1!$D$23,IF(AND(C365="mittel",A365&lt;40),0.8*[1]Tabelle1!$D$24,IF(AND(C365="mittel",A365&gt;=40),1.3*[1]Tabelle1!$D$24,IF(AND(C365="tief",A365&lt;40),0.8*[1]Tabelle1!$D$25,IF(AND(C365="tief",A365&gt;=40),1.4*[1]Tabelle1!$D$25,0))))))</f>
        <v>0</v>
      </c>
      <c r="O365">
        <f t="shared" ca="1" si="79"/>
        <v>0.68408519748440422</v>
      </c>
      <c r="P365">
        <f t="shared" ca="1" si="80"/>
        <v>0</v>
      </c>
      <c r="Q365">
        <f t="shared" ca="1" si="81"/>
        <v>0</v>
      </c>
      <c r="R365">
        <f t="shared" ca="1" si="82"/>
        <v>699937.2461769107</v>
      </c>
      <c r="S365">
        <f t="shared" ca="1" si="83"/>
        <v>0.34996862308845533</v>
      </c>
    </row>
    <row r="366" spans="1:19" x14ac:dyDescent="0.55000000000000004">
      <c r="A366">
        <f t="shared" ca="1" si="70"/>
        <v>52</v>
      </c>
      <c r="B366" s="2" cm="1">
        <f t="array" aca="1" ref="B366" ca="1">INDIRECT("Tabelle1!A"&amp;RANDBETWEEN(23,26))</f>
        <v>40</v>
      </c>
      <c r="C366" s="2" cm="1">
        <f t="array" aca="1" ref="C366" ca="1">INDIRECT("Tabelle1!B"&amp;RANDBETWEEN(23,28))</f>
        <v>70</v>
      </c>
      <c r="D366" s="2" cm="1">
        <f t="array" aca="1" ref="D366" ca="1">INDIRECT("Tabelle1!C"&amp;RANDBETWEEN(23,26))</f>
        <v>40</v>
      </c>
      <c r="E366">
        <v>-51585.743676696438</v>
      </c>
      <c r="F366">
        <f t="shared" ca="1" si="71"/>
        <v>0.18315462355134793</v>
      </c>
      <c r="G366">
        <f t="shared" si="72"/>
        <v>51585.743676696438</v>
      </c>
      <c r="H366">
        <f t="shared" ca="1" si="73"/>
        <v>9448.1674637216638</v>
      </c>
      <c r="I366">
        <f t="shared" ca="1" si="74"/>
        <v>8.1684537644865218E-2</v>
      </c>
      <c r="J366">
        <f t="shared" ca="1" si="75"/>
        <v>4213.7576212974782</v>
      </c>
      <c r="K366">
        <f t="shared" ca="1" si="76"/>
        <v>80000</v>
      </c>
      <c r="L366">
        <f t="shared" ca="1" si="77"/>
        <v>0</v>
      </c>
      <c r="M366">
        <f t="shared" ca="1" si="78"/>
        <v>0</v>
      </c>
      <c r="N366">
        <f ca="1">IF(AND(C366="hoch",A366&lt;40),0.8*[1]Tabelle1!$D$23,IF(AND(C366="hoch",A366&gt;=40),1.3*[1]Tabelle1!$D$23,IF(AND(C366="mittel",A366&lt;40),0.8*[1]Tabelle1!$D$24,IF(AND(C366="mittel",A366&gt;=40),1.3*[1]Tabelle1!$D$24,IF(AND(C366="tief",A366&lt;40),0.8*[1]Tabelle1!$D$25,IF(AND(C366="tief",A366&gt;=40),1.4*[1]Tabelle1!$D$25,0))))))</f>
        <v>0</v>
      </c>
      <c r="O366">
        <f t="shared" ca="1" si="79"/>
        <v>0.91155855058643853</v>
      </c>
      <c r="P366">
        <f t="shared" ca="1" si="80"/>
        <v>0</v>
      </c>
      <c r="Q366">
        <f t="shared" ca="1" si="81"/>
        <v>0</v>
      </c>
      <c r="R366">
        <f t="shared" ca="1" si="82"/>
        <v>1155025.3744329263</v>
      </c>
      <c r="S366">
        <f t="shared" ca="1" si="83"/>
        <v>0.57751268721646309</v>
      </c>
    </row>
    <row r="367" spans="1:19" x14ac:dyDescent="0.55000000000000004">
      <c r="A367">
        <f t="shared" ca="1" si="70"/>
        <v>39</v>
      </c>
      <c r="B367" s="2" cm="1">
        <f t="array" aca="1" ref="B367" ca="1">INDIRECT("Tabelle1!A"&amp;RANDBETWEEN(23,26))</f>
        <v>40</v>
      </c>
      <c r="C367" s="2" cm="1">
        <f t="array" aca="1" ref="C367" ca="1">INDIRECT("Tabelle1!B"&amp;RANDBETWEEN(23,28))</f>
        <v>26</v>
      </c>
      <c r="D367" s="2" cm="1">
        <f t="array" aca="1" ref="D367" ca="1">INDIRECT("Tabelle1!C"&amp;RANDBETWEEN(23,26))</f>
        <v>70</v>
      </c>
      <c r="E367">
        <v>-50892.367653432302</v>
      </c>
      <c r="F367">
        <f t="shared" ca="1" si="71"/>
        <v>0.96498121187610864</v>
      </c>
      <c r="G367">
        <f t="shared" si="72"/>
        <v>50892.367653432302</v>
      </c>
      <c r="H367">
        <f t="shared" ca="1" si="73"/>
        <v>49110.178613453572</v>
      </c>
      <c r="I367">
        <f t="shared" ca="1" si="74"/>
        <v>3.5018788123891368E-3</v>
      </c>
      <c r="J367">
        <f t="shared" ca="1" si="75"/>
        <v>178.21890399787284</v>
      </c>
      <c r="K367">
        <f t="shared" ca="1" si="76"/>
        <v>20000</v>
      </c>
      <c r="L367">
        <f t="shared" ca="1" si="77"/>
        <v>0</v>
      </c>
      <c r="M367">
        <f t="shared" ca="1" si="78"/>
        <v>0</v>
      </c>
      <c r="N367">
        <f ca="1">IF(AND(C367="hoch",A367&lt;40),0.8*[1]Tabelle1!$D$23,IF(AND(C367="hoch",A367&gt;=40),1.3*[1]Tabelle1!$D$23,IF(AND(C367="mittel",A367&lt;40),0.8*[1]Tabelle1!$D$24,IF(AND(C367="mittel",A367&gt;=40),1.3*[1]Tabelle1!$D$24,IF(AND(C367="tief",A367&lt;40),0.8*[1]Tabelle1!$D$25,IF(AND(C367="tief",A367&gt;=40),1.4*[1]Tabelle1!$D$25,0))))))</f>
        <v>0</v>
      </c>
      <c r="O367">
        <f t="shared" ca="1" si="79"/>
        <v>0.57977700313968328</v>
      </c>
      <c r="P367">
        <f t="shared" ca="1" si="80"/>
        <v>0</v>
      </c>
      <c r="Q367">
        <f t="shared" ca="1" si="81"/>
        <v>0</v>
      </c>
      <c r="R367">
        <f t="shared" ca="1" si="82"/>
        <v>1685461.9362925859</v>
      </c>
      <c r="S367">
        <f t="shared" ca="1" si="83"/>
        <v>0.842730968146293</v>
      </c>
    </row>
    <row r="368" spans="1:19" x14ac:dyDescent="0.55000000000000004">
      <c r="A368">
        <f t="shared" ca="1" si="70"/>
        <v>32</v>
      </c>
      <c r="B368" s="2" cm="1">
        <f t="array" aca="1" ref="B368" ca="1">INDIRECT("Tabelle1!A"&amp;RANDBETWEEN(23,26))</f>
        <v>41</v>
      </c>
      <c r="C368" s="2" cm="1">
        <f t="array" aca="1" ref="C368" ca="1">INDIRECT("Tabelle1!B"&amp;RANDBETWEEN(23,28))</f>
        <v>40</v>
      </c>
      <c r="D368" s="2" cm="1">
        <f t="array" aca="1" ref="D368" ca="1">INDIRECT("Tabelle1!C"&amp;RANDBETWEEN(23,26))</f>
        <v>40</v>
      </c>
      <c r="E368">
        <v>-50540.052143333014</v>
      </c>
      <c r="F368">
        <f t="shared" ca="1" si="71"/>
        <v>0.72991008834651494</v>
      </c>
      <c r="G368">
        <f t="shared" si="72"/>
        <v>50540.052143333014</v>
      </c>
      <c r="H368">
        <f t="shared" ca="1" si="73"/>
        <v>36889.69392497767</v>
      </c>
      <c r="I368">
        <f t="shared" ca="1" si="74"/>
        <v>2.7008991165348509E-2</v>
      </c>
      <c r="J368">
        <f t="shared" ca="1" si="75"/>
        <v>1365.0358218355343</v>
      </c>
      <c r="K368">
        <f t="shared" ca="1" si="76"/>
        <v>20000</v>
      </c>
      <c r="L368">
        <f t="shared" ca="1" si="77"/>
        <v>0</v>
      </c>
      <c r="M368">
        <f t="shared" ca="1" si="78"/>
        <v>0</v>
      </c>
      <c r="N368">
        <f ca="1">IF(AND(C368="hoch",A368&lt;40),0.8*[1]Tabelle1!$D$23,IF(AND(C368="hoch",A368&gt;=40),1.3*[1]Tabelle1!$D$23,IF(AND(C368="mittel",A368&lt;40),0.8*[1]Tabelle1!$D$24,IF(AND(C368="mittel",A368&gt;=40),1.3*[1]Tabelle1!$D$24,IF(AND(C368="tief",A368&lt;40),0.8*[1]Tabelle1!$D$25,IF(AND(C368="tief",A368&gt;=40),1.4*[1]Tabelle1!$D$25,0))))))</f>
        <v>0</v>
      </c>
      <c r="O368">
        <f t="shared" ca="1" si="79"/>
        <v>0.48973477658520093</v>
      </c>
      <c r="P368">
        <f t="shared" ca="1" si="80"/>
        <v>0</v>
      </c>
      <c r="Q368">
        <f t="shared" ca="1" si="81"/>
        <v>0</v>
      </c>
      <c r="R368">
        <f t="shared" ca="1" si="82"/>
        <v>502238.26044963871</v>
      </c>
      <c r="S368">
        <f t="shared" ca="1" si="83"/>
        <v>0.25111913022481935</v>
      </c>
    </row>
    <row r="369" spans="1:19" x14ac:dyDescent="0.55000000000000004">
      <c r="A369">
        <f t="shared" ca="1" si="70"/>
        <v>42</v>
      </c>
      <c r="B369" s="2" cm="1">
        <f t="array" aca="1" ref="B369" ca="1">INDIRECT("Tabelle1!A"&amp;RANDBETWEEN(23,26))</f>
        <v>26</v>
      </c>
      <c r="C369" s="2" cm="1">
        <f t="array" aca="1" ref="C369" ca="1">INDIRECT("Tabelle1!B"&amp;RANDBETWEEN(23,28))</f>
        <v>70</v>
      </c>
      <c r="D369" s="2" cm="1">
        <f t="array" aca="1" ref="D369" ca="1">INDIRECT("Tabelle1!C"&amp;RANDBETWEEN(23,26))</f>
        <v>40</v>
      </c>
      <c r="E369">
        <v>-50030.166676151566</v>
      </c>
      <c r="F369">
        <f t="shared" ca="1" si="71"/>
        <v>0.70804233722688226</v>
      </c>
      <c r="G369">
        <f t="shared" si="72"/>
        <v>50030.166676151566</v>
      </c>
      <c r="H369">
        <f t="shared" ca="1" si="73"/>
        <v>35423.476145232831</v>
      </c>
      <c r="I369">
        <f t="shared" ca="1" si="74"/>
        <v>2.9195766277311776E-2</v>
      </c>
      <c r="J369">
        <f t="shared" ca="1" si="75"/>
        <v>1460.6690530918734</v>
      </c>
      <c r="K369">
        <f t="shared" ca="1" si="76"/>
        <v>40000</v>
      </c>
      <c r="L369">
        <f t="shared" ca="1" si="77"/>
        <v>0</v>
      </c>
      <c r="M369">
        <f t="shared" ca="1" si="78"/>
        <v>0</v>
      </c>
      <c r="N369">
        <f ca="1">IF(AND(C369="hoch",A369&lt;40),0.8*[1]Tabelle1!$D$23,IF(AND(C369="hoch",A369&gt;=40),1.3*[1]Tabelle1!$D$23,IF(AND(C369="mittel",A369&lt;40),0.8*[1]Tabelle1!$D$24,IF(AND(C369="mittel",A369&gt;=40),1.3*[1]Tabelle1!$D$24,IF(AND(C369="tief",A369&lt;40),0.8*[1]Tabelle1!$D$25,IF(AND(C369="tief",A369&gt;=40),1.4*[1]Tabelle1!$D$25,0))))))</f>
        <v>0</v>
      </c>
      <c r="O369">
        <f t="shared" ca="1" si="79"/>
        <v>0.81959569962644496</v>
      </c>
      <c r="P369">
        <f t="shared" ca="1" si="80"/>
        <v>0</v>
      </c>
      <c r="Q369">
        <f t="shared" ca="1" si="81"/>
        <v>0</v>
      </c>
      <c r="R369">
        <f t="shared" ca="1" si="82"/>
        <v>1138287.2140009901</v>
      </c>
      <c r="S369">
        <f t="shared" ca="1" si="83"/>
        <v>0.56914360700049504</v>
      </c>
    </row>
    <row r="370" spans="1:19" x14ac:dyDescent="0.55000000000000004">
      <c r="A370">
        <f t="shared" ca="1" si="70"/>
        <v>26</v>
      </c>
      <c r="B370" s="2" cm="1">
        <f t="array" aca="1" ref="B370" ca="1">INDIRECT("Tabelle1!A"&amp;RANDBETWEEN(23,26))</f>
        <v>41</v>
      </c>
      <c r="C370" s="2" cm="1">
        <f t="array" aca="1" ref="C370" ca="1">INDIRECT("Tabelle1!B"&amp;RANDBETWEEN(23,28))</f>
        <v>40</v>
      </c>
      <c r="D370" s="2" cm="1">
        <f t="array" aca="1" ref="D370" ca="1">INDIRECT("Tabelle1!C"&amp;RANDBETWEEN(23,26))</f>
        <v>70</v>
      </c>
      <c r="E370">
        <v>-49448.317440692335</v>
      </c>
      <c r="F370">
        <f t="shared" ca="1" si="71"/>
        <v>0.8145231598882321</v>
      </c>
      <c r="G370">
        <f t="shared" si="72"/>
        <v>49448.317440692335</v>
      </c>
      <c r="H370">
        <f t="shared" ca="1" si="73"/>
        <v>40276.799772949096</v>
      </c>
      <c r="I370">
        <f t="shared" ca="1" si="74"/>
        <v>1.854768401117679E-2</v>
      </c>
      <c r="J370">
        <f t="shared" ca="1" si="75"/>
        <v>917.15176677432362</v>
      </c>
      <c r="K370">
        <f t="shared" ca="1" si="76"/>
        <v>0</v>
      </c>
      <c r="L370">
        <f t="shared" ca="1" si="77"/>
        <v>0</v>
      </c>
      <c r="M370">
        <f t="shared" ca="1" si="78"/>
        <v>0</v>
      </c>
      <c r="N370">
        <f ca="1">IF(AND(C370="hoch",A370&lt;40),0.8*[1]Tabelle1!$D$23,IF(AND(C370="hoch",A370&gt;=40),1.3*[1]Tabelle1!$D$23,IF(AND(C370="mittel",A370&lt;40),0.8*[1]Tabelle1!$D$24,IF(AND(C370="mittel",A370&gt;=40),1.3*[1]Tabelle1!$D$24,IF(AND(C370="tief",A370&lt;40),0.8*[1]Tabelle1!$D$25,IF(AND(C370="tief",A370&gt;=40),1.4*[1]Tabelle1!$D$25,0))))))</f>
        <v>0</v>
      </c>
      <c r="O370">
        <f t="shared" ca="1" si="79"/>
        <v>0.33910543927733428</v>
      </c>
      <c r="P370">
        <f t="shared" ca="1" si="80"/>
        <v>0</v>
      </c>
      <c r="Q370">
        <f t="shared" ca="1" si="81"/>
        <v>0</v>
      </c>
      <c r="R370">
        <f t="shared" ca="1" si="82"/>
        <v>1378361.3490906092</v>
      </c>
      <c r="S370">
        <f t="shared" ca="1" si="83"/>
        <v>0.68918067454530463</v>
      </c>
    </row>
    <row r="371" spans="1:19" x14ac:dyDescent="0.55000000000000004">
      <c r="A371">
        <f t="shared" ca="1" si="70"/>
        <v>70</v>
      </c>
      <c r="B371" s="2" cm="1">
        <f t="array" aca="1" ref="B371" ca="1">INDIRECT("Tabelle1!A"&amp;RANDBETWEEN(23,26))</f>
        <v>70</v>
      </c>
      <c r="C371" s="2" cm="1">
        <f t="array" aca="1" ref="C371" ca="1">INDIRECT("Tabelle1!B"&amp;RANDBETWEEN(23,28))</f>
        <v>26</v>
      </c>
      <c r="D371" s="2" cm="1">
        <f t="array" aca="1" ref="D371" ca="1">INDIRECT("Tabelle1!C"&amp;RANDBETWEEN(23,26))</f>
        <v>40</v>
      </c>
      <c r="E371">
        <v>-49363.393372914288</v>
      </c>
      <c r="F371">
        <f t="shared" ca="1" si="71"/>
        <v>0.68439855960451046</v>
      </c>
      <c r="G371">
        <f t="shared" si="72"/>
        <v>49363.393372914288</v>
      </c>
      <c r="H371">
        <f t="shared" ca="1" si="73"/>
        <v>33784.235321613378</v>
      </c>
      <c r="I371">
        <f t="shared" ca="1" si="74"/>
        <v>3.1560144039548953E-2</v>
      </c>
      <c r="J371">
        <f t="shared" ca="1" si="75"/>
        <v>1557.9158051300913</v>
      </c>
      <c r="K371">
        <f t="shared" ca="1" si="76"/>
        <v>130000</v>
      </c>
      <c r="L371">
        <f t="shared" ca="1" si="77"/>
        <v>0</v>
      </c>
      <c r="M371">
        <f t="shared" ca="1" si="78"/>
        <v>0</v>
      </c>
      <c r="N371">
        <f ca="1">IF(AND(C371="hoch",A371&lt;40),0.8*[1]Tabelle1!$D$23,IF(AND(C371="hoch",A371&gt;=40),1.3*[1]Tabelle1!$D$23,IF(AND(C371="mittel",A371&lt;40),0.8*[1]Tabelle1!$D$24,IF(AND(C371="mittel",A371&gt;=40),1.3*[1]Tabelle1!$D$24,IF(AND(C371="tief",A371&lt;40),0.8*[1]Tabelle1!$D$25,IF(AND(C371="tief",A371&gt;=40),1.4*[1]Tabelle1!$D$25,0))))))</f>
        <v>0</v>
      </c>
      <c r="O371">
        <f t="shared" ca="1" si="79"/>
        <v>0.16979420386073563</v>
      </c>
      <c r="P371">
        <f t="shared" ca="1" si="80"/>
        <v>0</v>
      </c>
      <c r="Q371">
        <f t="shared" ca="1" si="81"/>
        <v>0</v>
      </c>
      <c r="R371">
        <f t="shared" ca="1" si="82"/>
        <v>112513.40713380853</v>
      </c>
      <c r="S371">
        <f t="shared" ca="1" si="83"/>
        <v>5.6256703566904265E-2</v>
      </c>
    </row>
    <row r="372" spans="1:19" x14ac:dyDescent="0.55000000000000004">
      <c r="A372">
        <f t="shared" ca="1" si="70"/>
        <v>77</v>
      </c>
      <c r="B372" s="2" cm="1">
        <f t="array" aca="1" ref="B372" ca="1">INDIRECT("Tabelle1!A"&amp;RANDBETWEEN(23,26))</f>
        <v>70</v>
      </c>
      <c r="C372" s="2" cm="1">
        <f t="array" aca="1" ref="C372" ca="1">INDIRECT("Tabelle1!B"&amp;RANDBETWEEN(23,28))</f>
        <v>26</v>
      </c>
      <c r="D372" s="2" cm="1">
        <f t="array" aca="1" ref="D372" ca="1">INDIRECT("Tabelle1!C"&amp;RANDBETWEEN(23,26))</f>
        <v>70</v>
      </c>
      <c r="E372">
        <v>-49363.393372914288</v>
      </c>
      <c r="F372">
        <f t="shared" ca="1" si="71"/>
        <v>0.31103161916674649</v>
      </c>
      <c r="G372">
        <f t="shared" si="72"/>
        <v>49363.393372914288</v>
      </c>
      <c r="H372">
        <f t="shared" ca="1" si="73"/>
        <v>15353.576168342574</v>
      </c>
      <c r="I372">
        <f t="shared" ca="1" si="74"/>
        <v>6.8896838083325349E-2</v>
      </c>
      <c r="J372">
        <f t="shared" ca="1" si="75"/>
        <v>3400.9817204571714</v>
      </c>
      <c r="K372">
        <f t="shared" ca="1" si="76"/>
        <v>130000</v>
      </c>
      <c r="L372">
        <f t="shared" ca="1" si="77"/>
        <v>0</v>
      </c>
      <c r="M372">
        <f t="shared" ca="1" si="78"/>
        <v>0</v>
      </c>
      <c r="N372">
        <f ca="1">IF(AND(C372="hoch",A372&lt;40),0.8*[1]Tabelle1!$D$23,IF(AND(C372="hoch",A372&gt;=40),1.3*[1]Tabelle1!$D$23,IF(AND(C372="mittel",A372&lt;40),0.8*[1]Tabelle1!$D$24,IF(AND(C372="mittel",A372&gt;=40),1.3*[1]Tabelle1!$D$24,IF(AND(C372="tief",A372&lt;40),0.8*[1]Tabelle1!$D$25,IF(AND(C372="tief",A372&gt;=40),1.4*[1]Tabelle1!$D$25,0))))))</f>
        <v>0</v>
      </c>
      <c r="O372">
        <f t="shared" ca="1" si="79"/>
        <v>0.82548909871403497</v>
      </c>
      <c r="P372">
        <f t="shared" ca="1" si="80"/>
        <v>0</v>
      </c>
      <c r="Q372">
        <f t="shared" ca="1" si="81"/>
        <v>0</v>
      </c>
      <c r="R372">
        <f t="shared" ca="1" si="82"/>
        <v>1442914.9052182208</v>
      </c>
      <c r="S372">
        <f t="shared" ca="1" si="83"/>
        <v>0.72145745260911043</v>
      </c>
    </row>
    <row r="373" spans="1:19" x14ac:dyDescent="0.55000000000000004">
      <c r="A373">
        <f t="shared" ca="1" si="70"/>
        <v>84</v>
      </c>
      <c r="B373" s="2" cm="1">
        <f t="array" aca="1" ref="B373" ca="1">INDIRECT("Tabelle1!A"&amp;RANDBETWEEN(23,26))</f>
        <v>41</v>
      </c>
      <c r="C373" s="2" cm="1">
        <f t="array" aca="1" ref="C373" ca="1">INDIRECT("Tabelle1!B"&amp;RANDBETWEEN(23,28))</f>
        <v>70</v>
      </c>
      <c r="D373" s="2" cm="1">
        <f t="array" aca="1" ref="D373" ca="1">INDIRECT("Tabelle1!C"&amp;RANDBETWEEN(23,26))</f>
        <v>70</v>
      </c>
      <c r="E373">
        <v>-49193.886297871359</v>
      </c>
      <c r="F373">
        <f t="shared" ca="1" si="71"/>
        <v>0.63530840510860598</v>
      </c>
      <c r="G373">
        <f t="shared" si="72"/>
        <v>49193.886297871359</v>
      </c>
      <c r="H373">
        <f t="shared" ca="1" si="73"/>
        <v>31253.289444994756</v>
      </c>
      <c r="I373">
        <f t="shared" ca="1" si="74"/>
        <v>3.6469159489139404E-2</v>
      </c>
      <c r="J373">
        <f t="shared" ca="1" si="75"/>
        <v>1794.0596852876602</v>
      </c>
      <c r="K373">
        <f t="shared" ca="1" si="76"/>
        <v>130000</v>
      </c>
      <c r="L373">
        <f t="shared" ca="1" si="77"/>
        <v>0</v>
      </c>
      <c r="M373">
        <f t="shared" ca="1" si="78"/>
        <v>0</v>
      </c>
      <c r="N373">
        <f ca="1">IF(AND(C373="hoch",A373&lt;40),0.8*[1]Tabelle1!$D$23,IF(AND(C373="hoch",A373&gt;=40),1.3*[1]Tabelle1!$D$23,IF(AND(C373="mittel",A373&lt;40),0.8*[1]Tabelle1!$D$24,IF(AND(C373="mittel",A373&gt;=40),1.3*[1]Tabelle1!$D$24,IF(AND(C373="tief",A373&lt;40),0.8*[1]Tabelle1!$D$25,IF(AND(C373="tief",A373&gt;=40),1.4*[1]Tabelle1!$D$25,0))))))</f>
        <v>0</v>
      </c>
      <c r="O373">
        <f t="shared" ca="1" si="79"/>
        <v>0.56665418858101035</v>
      </c>
      <c r="P373">
        <f t="shared" ca="1" si="80"/>
        <v>0</v>
      </c>
      <c r="Q373">
        <f t="shared" ca="1" si="81"/>
        <v>0</v>
      </c>
      <c r="R373">
        <f t="shared" ca="1" si="82"/>
        <v>1774547.6595062097</v>
      </c>
      <c r="S373">
        <f t="shared" ca="1" si="83"/>
        <v>0.88727382975310487</v>
      </c>
    </row>
    <row r="374" spans="1:19" x14ac:dyDescent="0.55000000000000004">
      <c r="A374">
        <f t="shared" ca="1" si="70"/>
        <v>71</v>
      </c>
      <c r="B374" s="2" cm="1">
        <f t="array" aca="1" ref="B374" ca="1">INDIRECT("Tabelle1!A"&amp;RANDBETWEEN(23,26))</f>
        <v>41</v>
      </c>
      <c r="C374" s="2" cm="1">
        <f t="array" aca="1" ref="C374" ca="1">INDIRECT("Tabelle1!B"&amp;RANDBETWEEN(23,28))</f>
        <v>70</v>
      </c>
      <c r="D374" s="2" cm="1">
        <f t="array" aca="1" ref="D374" ca="1">INDIRECT("Tabelle1!C"&amp;RANDBETWEEN(23,26))</f>
        <v>70</v>
      </c>
      <c r="E374">
        <v>-48915.580919128843</v>
      </c>
      <c r="F374">
        <f t="shared" ca="1" si="71"/>
        <v>0.56788745342983793</v>
      </c>
      <c r="G374">
        <f t="shared" si="72"/>
        <v>48915.580919128843</v>
      </c>
      <c r="H374">
        <f t="shared" ca="1" si="73"/>
        <v>27778.544681205251</v>
      </c>
      <c r="I374">
        <f t="shared" ca="1" si="74"/>
        <v>4.321125465701621E-2</v>
      </c>
      <c r="J374">
        <f t="shared" ca="1" si="75"/>
        <v>2113.7036237923594</v>
      </c>
      <c r="K374">
        <f t="shared" ca="1" si="76"/>
        <v>130000</v>
      </c>
      <c r="L374">
        <f t="shared" ca="1" si="77"/>
        <v>0</v>
      </c>
      <c r="M374">
        <f t="shared" ca="1" si="78"/>
        <v>0</v>
      </c>
      <c r="N374">
        <f ca="1">IF(AND(C374="hoch",A374&lt;40),0.8*[1]Tabelle1!$D$23,IF(AND(C374="hoch",A374&gt;=40),1.3*[1]Tabelle1!$D$23,IF(AND(C374="mittel",A374&lt;40),0.8*[1]Tabelle1!$D$24,IF(AND(C374="mittel",A374&gt;=40),1.3*[1]Tabelle1!$D$24,IF(AND(C374="tief",A374&lt;40),0.8*[1]Tabelle1!$D$25,IF(AND(C374="tief",A374&gt;=40),1.4*[1]Tabelle1!$D$25,0))))))</f>
        <v>0</v>
      </c>
      <c r="O374">
        <f t="shared" ca="1" si="79"/>
        <v>0.93049500633779147</v>
      </c>
      <c r="P374">
        <f t="shared" ca="1" si="80"/>
        <v>0</v>
      </c>
      <c r="Q374">
        <f t="shared" ca="1" si="81"/>
        <v>0</v>
      </c>
      <c r="R374">
        <f t="shared" ca="1" si="82"/>
        <v>46161.804869100823</v>
      </c>
      <c r="S374">
        <f t="shared" ca="1" si="83"/>
        <v>2.308090243455041E-2</v>
      </c>
    </row>
    <row r="375" spans="1:19" x14ac:dyDescent="0.55000000000000004">
      <c r="A375">
        <f t="shared" ca="1" si="70"/>
        <v>86</v>
      </c>
      <c r="B375" s="2" cm="1">
        <f t="array" aca="1" ref="B375" ca="1">INDIRECT("Tabelle1!A"&amp;RANDBETWEEN(23,26))</f>
        <v>70</v>
      </c>
      <c r="C375" s="2" cm="1">
        <f t="array" aca="1" ref="C375" ca="1">INDIRECT("Tabelle1!B"&amp;RANDBETWEEN(23,28))</f>
        <v>40</v>
      </c>
      <c r="D375" s="2" cm="1">
        <f t="array" aca="1" ref="D375" ca="1">INDIRECT("Tabelle1!C"&amp;RANDBETWEEN(23,26))</f>
        <v>70</v>
      </c>
      <c r="E375">
        <v>-48842.93502982473</v>
      </c>
      <c r="F375">
        <f t="shared" ca="1" si="71"/>
        <v>0.22629652009385237</v>
      </c>
      <c r="G375">
        <f t="shared" si="72"/>
        <v>48842.93502982473</v>
      </c>
      <c r="H375">
        <f t="shared" ca="1" si="73"/>
        <v>11052.986228419459</v>
      </c>
      <c r="I375">
        <f t="shared" ca="1" si="74"/>
        <v>7.7370347990614763E-2</v>
      </c>
      <c r="J375">
        <f t="shared" ca="1" si="75"/>
        <v>3778.9948801405271</v>
      </c>
      <c r="K375">
        <f t="shared" ca="1" si="76"/>
        <v>130000</v>
      </c>
      <c r="L375">
        <f t="shared" ca="1" si="77"/>
        <v>0</v>
      </c>
      <c r="M375">
        <f t="shared" ca="1" si="78"/>
        <v>0</v>
      </c>
      <c r="N375">
        <f ca="1">IF(AND(C375="hoch",A375&lt;40),0.8*[1]Tabelle1!$D$23,IF(AND(C375="hoch",A375&gt;=40),1.3*[1]Tabelle1!$D$23,IF(AND(C375="mittel",A375&lt;40),0.8*[1]Tabelle1!$D$24,IF(AND(C375="mittel",A375&gt;=40),1.3*[1]Tabelle1!$D$24,IF(AND(C375="tief",A375&lt;40),0.8*[1]Tabelle1!$D$25,IF(AND(C375="tief",A375&gt;=40),1.4*[1]Tabelle1!$D$25,0))))))</f>
        <v>0</v>
      </c>
      <c r="O375">
        <f t="shared" ca="1" si="79"/>
        <v>0.70550045231107361</v>
      </c>
      <c r="P375">
        <f t="shared" ca="1" si="80"/>
        <v>0</v>
      </c>
      <c r="Q375">
        <f t="shared" ca="1" si="81"/>
        <v>0</v>
      </c>
      <c r="R375">
        <f t="shared" ca="1" si="82"/>
        <v>630208.61256134638</v>
      </c>
      <c r="S375">
        <f t="shared" ca="1" si="83"/>
        <v>0.31510430628067321</v>
      </c>
    </row>
    <row r="376" spans="1:19" x14ac:dyDescent="0.55000000000000004">
      <c r="A376">
        <f t="shared" ca="1" si="70"/>
        <v>61</v>
      </c>
      <c r="B376" s="2" cm="1">
        <f t="array" aca="1" ref="B376" ca="1">INDIRECT("Tabelle1!A"&amp;RANDBETWEEN(23,26))</f>
        <v>40</v>
      </c>
      <c r="C376" s="2" cm="1">
        <f t="array" aca="1" ref="C376" ca="1">INDIRECT("Tabelle1!B"&amp;RANDBETWEEN(23,28))</f>
        <v>26</v>
      </c>
      <c r="D376" s="2" cm="1">
        <f t="array" aca="1" ref="D376" ca="1">INDIRECT("Tabelle1!C"&amp;RANDBETWEEN(23,26))</f>
        <v>70</v>
      </c>
      <c r="E376">
        <v>-48298.602450813632</v>
      </c>
      <c r="F376">
        <f t="shared" ca="1" si="71"/>
        <v>0.85773667891533523</v>
      </c>
      <c r="G376">
        <f t="shared" si="72"/>
        <v>48298.602450813632</v>
      </c>
      <c r="H376">
        <f t="shared" ca="1" si="73"/>
        <v>41427.482862412959</v>
      </c>
      <c r="I376">
        <f t="shared" ca="1" si="74"/>
        <v>1.4226332108466478E-2</v>
      </c>
      <c r="J376">
        <f t="shared" ca="1" si="75"/>
        <v>687.1119588400677</v>
      </c>
      <c r="K376">
        <f t="shared" ca="1" si="76"/>
        <v>100000</v>
      </c>
      <c r="L376">
        <f t="shared" ca="1" si="77"/>
        <v>0</v>
      </c>
      <c r="M376">
        <f t="shared" ca="1" si="78"/>
        <v>0</v>
      </c>
      <c r="N376">
        <f ca="1">IF(AND(C376="hoch",A376&lt;40),0.8*[1]Tabelle1!$D$23,IF(AND(C376="hoch",A376&gt;=40),1.3*[1]Tabelle1!$D$23,IF(AND(C376="mittel",A376&lt;40),0.8*[1]Tabelle1!$D$24,IF(AND(C376="mittel",A376&gt;=40),1.3*[1]Tabelle1!$D$24,IF(AND(C376="tief",A376&lt;40),0.8*[1]Tabelle1!$D$25,IF(AND(C376="tief",A376&gt;=40),1.4*[1]Tabelle1!$D$25,0))))))</f>
        <v>0</v>
      </c>
      <c r="O376">
        <f t="shared" ca="1" si="79"/>
        <v>0.73776922846078008</v>
      </c>
      <c r="P376">
        <f t="shared" ca="1" si="80"/>
        <v>0</v>
      </c>
      <c r="Q376">
        <f t="shared" ca="1" si="81"/>
        <v>0</v>
      </c>
      <c r="R376">
        <f t="shared" ca="1" si="82"/>
        <v>881567.62742538273</v>
      </c>
      <c r="S376">
        <f t="shared" ca="1" si="83"/>
        <v>0.44078381371269137</v>
      </c>
    </row>
    <row r="377" spans="1:19" x14ac:dyDescent="0.55000000000000004">
      <c r="A377">
        <f t="shared" ca="1" si="70"/>
        <v>71</v>
      </c>
      <c r="B377" s="2" cm="1">
        <f t="array" aca="1" ref="B377" ca="1">INDIRECT("Tabelle1!A"&amp;RANDBETWEEN(23,26))</f>
        <v>41</v>
      </c>
      <c r="C377" s="2" cm="1">
        <f t="array" aca="1" ref="C377" ca="1">INDIRECT("Tabelle1!B"&amp;RANDBETWEEN(23,28))</f>
        <v>26</v>
      </c>
      <c r="D377" s="2" cm="1">
        <f t="array" aca="1" ref="D377" ca="1">INDIRECT("Tabelle1!C"&amp;RANDBETWEEN(23,26))</f>
        <v>70</v>
      </c>
      <c r="E377">
        <v>-47212.324716383591</v>
      </c>
      <c r="F377">
        <f t="shared" ca="1" si="71"/>
        <v>0.37524935169976426</v>
      </c>
      <c r="G377">
        <f t="shared" si="72"/>
        <v>47212.324716383591</v>
      </c>
      <c r="H377">
        <f t="shared" ca="1" si="73"/>
        <v>17716.394242061699</v>
      </c>
      <c r="I377">
        <f t="shared" ca="1" si="74"/>
        <v>6.2475064830023574E-2</v>
      </c>
      <c r="J377">
        <f t="shared" ca="1" si="75"/>
        <v>2949.5930474321895</v>
      </c>
      <c r="K377">
        <f t="shared" ca="1" si="76"/>
        <v>130000</v>
      </c>
      <c r="L377">
        <f t="shared" ca="1" si="77"/>
        <v>0</v>
      </c>
      <c r="M377">
        <f t="shared" ca="1" si="78"/>
        <v>0</v>
      </c>
      <c r="N377">
        <f ca="1">IF(AND(C377="hoch",A377&lt;40),0.8*[1]Tabelle1!$D$23,IF(AND(C377="hoch",A377&gt;=40),1.3*[1]Tabelle1!$D$23,IF(AND(C377="mittel",A377&lt;40),0.8*[1]Tabelle1!$D$24,IF(AND(C377="mittel",A377&gt;=40),1.3*[1]Tabelle1!$D$24,IF(AND(C377="tief",A377&lt;40),0.8*[1]Tabelle1!$D$25,IF(AND(C377="tief",A377&gt;=40),1.4*[1]Tabelle1!$D$25,0))))))</f>
        <v>0</v>
      </c>
      <c r="O377">
        <f t="shared" ca="1" si="79"/>
        <v>0.99746606881923183</v>
      </c>
      <c r="P377">
        <f t="shared" ca="1" si="80"/>
        <v>0</v>
      </c>
      <c r="Q377">
        <f t="shared" ca="1" si="81"/>
        <v>0</v>
      </c>
      <c r="R377">
        <f t="shared" ca="1" si="82"/>
        <v>1056894.9899174487</v>
      </c>
      <c r="S377">
        <f t="shared" ca="1" si="83"/>
        <v>0.52844749495872434</v>
      </c>
    </row>
    <row r="378" spans="1:19" x14ac:dyDescent="0.55000000000000004">
      <c r="A378">
        <f t="shared" ca="1" si="70"/>
        <v>48</v>
      </c>
      <c r="B378" s="2" cm="1">
        <f t="array" aca="1" ref="B378" ca="1">INDIRECT("Tabelle1!A"&amp;RANDBETWEEN(23,26))</f>
        <v>40</v>
      </c>
      <c r="C378" s="2" cm="1">
        <f t="array" aca="1" ref="C378" ca="1">INDIRECT("Tabelle1!B"&amp;RANDBETWEEN(23,28))</f>
        <v>40</v>
      </c>
      <c r="D378" s="2" cm="1">
        <f t="array" aca="1" ref="D378" ca="1">INDIRECT("Tabelle1!C"&amp;RANDBETWEEN(23,26))</f>
        <v>70</v>
      </c>
      <c r="E378">
        <v>-46826.585275994148</v>
      </c>
      <c r="F378">
        <f t="shared" ca="1" si="71"/>
        <v>0.22911054137844022</v>
      </c>
      <c r="G378">
        <f t="shared" si="72"/>
        <v>46826.585275994148</v>
      </c>
      <c r="H378">
        <f t="shared" ca="1" si="73"/>
        <v>10728.464303486717</v>
      </c>
      <c r="I378">
        <f t="shared" ca="1" si="74"/>
        <v>7.7088945862155978E-2</v>
      </c>
      <c r="J378">
        <f t="shared" ca="1" si="75"/>
        <v>3609.8120972507431</v>
      </c>
      <c r="K378">
        <f t="shared" ca="1" si="76"/>
        <v>40000</v>
      </c>
      <c r="L378">
        <f t="shared" ca="1" si="77"/>
        <v>0</v>
      </c>
      <c r="M378">
        <f t="shared" ca="1" si="78"/>
        <v>0</v>
      </c>
      <c r="N378">
        <f ca="1">IF(AND(C378="hoch",A378&lt;40),0.8*[1]Tabelle1!$D$23,IF(AND(C378="hoch",A378&gt;=40),1.3*[1]Tabelle1!$D$23,IF(AND(C378="mittel",A378&lt;40),0.8*[1]Tabelle1!$D$24,IF(AND(C378="mittel",A378&gt;=40),1.3*[1]Tabelle1!$D$24,IF(AND(C378="tief",A378&lt;40),0.8*[1]Tabelle1!$D$25,IF(AND(C378="tief",A378&gt;=40),1.4*[1]Tabelle1!$D$25,0))))))</f>
        <v>0</v>
      </c>
      <c r="O378">
        <f t="shared" ca="1" si="79"/>
        <v>0.54592943224583379</v>
      </c>
      <c r="P378">
        <f t="shared" ca="1" si="80"/>
        <v>0</v>
      </c>
      <c r="Q378">
        <f t="shared" ca="1" si="81"/>
        <v>0</v>
      </c>
      <c r="R378">
        <f t="shared" ca="1" si="82"/>
        <v>1072873.7601949396</v>
      </c>
      <c r="S378">
        <f t="shared" ca="1" si="83"/>
        <v>0.53643688009746981</v>
      </c>
    </row>
    <row r="379" spans="1:19" x14ac:dyDescent="0.55000000000000004">
      <c r="A379">
        <f t="shared" ca="1" si="70"/>
        <v>66</v>
      </c>
      <c r="B379" s="2" cm="1">
        <f t="array" aca="1" ref="B379" ca="1">INDIRECT("Tabelle1!A"&amp;RANDBETWEEN(23,26))</f>
        <v>40</v>
      </c>
      <c r="C379" s="2" cm="1">
        <f t="array" aca="1" ref="C379" ca="1">INDIRECT("Tabelle1!B"&amp;RANDBETWEEN(23,28))</f>
        <v>40</v>
      </c>
      <c r="D379" s="2" cm="1">
        <f t="array" aca="1" ref="D379" ca="1">INDIRECT("Tabelle1!C"&amp;RANDBETWEEN(23,26))</f>
        <v>70</v>
      </c>
      <c r="E379">
        <v>-46681.975618412253</v>
      </c>
      <c r="F379">
        <f t="shared" ca="1" si="71"/>
        <v>0.11431167534390452</v>
      </c>
      <c r="G379">
        <f t="shared" si="72"/>
        <v>46681.975618412253</v>
      </c>
      <c r="H379">
        <f t="shared" ca="1" si="73"/>
        <v>5336.2948413040076</v>
      </c>
      <c r="I379">
        <f t="shared" ca="1" si="74"/>
        <v>8.8568832465609551E-2</v>
      </c>
      <c r="J379">
        <f t="shared" ca="1" si="75"/>
        <v>4134.5680777108246</v>
      </c>
      <c r="K379">
        <f t="shared" ca="1" si="76"/>
        <v>100000</v>
      </c>
      <c r="L379">
        <f t="shared" ca="1" si="77"/>
        <v>0</v>
      </c>
      <c r="M379">
        <f t="shared" ca="1" si="78"/>
        <v>0</v>
      </c>
      <c r="N379">
        <f ca="1">IF(AND(C379="hoch",A379&lt;40),0.8*[1]Tabelle1!$D$23,IF(AND(C379="hoch",A379&gt;=40),1.3*[1]Tabelle1!$D$23,IF(AND(C379="mittel",A379&lt;40),0.8*[1]Tabelle1!$D$24,IF(AND(C379="mittel",A379&gt;=40),1.3*[1]Tabelle1!$D$24,IF(AND(C379="tief",A379&lt;40),0.8*[1]Tabelle1!$D$25,IF(AND(C379="tief",A379&gt;=40),1.4*[1]Tabelle1!$D$25,0))))))</f>
        <v>0</v>
      </c>
      <c r="O379">
        <f t="shared" ca="1" si="79"/>
        <v>0.66859031089840926</v>
      </c>
      <c r="P379">
        <f t="shared" ca="1" si="80"/>
        <v>0</v>
      </c>
      <c r="Q379">
        <f t="shared" ca="1" si="81"/>
        <v>0</v>
      </c>
      <c r="R379">
        <f t="shared" ca="1" si="82"/>
        <v>62232.843806728553</v>
      </c>
      <c r="S379">
        <f t="shared" ca="1" si="83"/>
        <v>3.1116421903364277E-2</v>
      </c>
    </row>
    <row r="380" spans="1:19" x14ac:dyDescent="0.55000000000000004">
      <c r="A380">
        <f t="shared" ca="1" si="70"/>
        <v>79</v>
      </c>
      <c r="B380" s="2" cm="1">
        <f t="array" aca="1" ref="B380" ca="1">INDIRECT("Tabelle1!A"&amp;RANDBETWEEN(23,26))</f>
        <v>41</v>
      </c>
      <c r="C380" s="2" cm="1">
        <f t="array" aca="1" ref="C380" ca="1">INDIRECT("Tabelle1!B"&amp;RANDBETWEEN(23,28))</f>
        <v>70</v>
      </c>
      <c r="D380" s="2" cm="1">
        <f t="array" aca="1" ref="D380" ca="1">INDIRECT("Tabelle1!C"&amp;RANDBETWEEN(23,26))</f>
        <v>70</v>
      </c>
      <c r="E380">
        <v>-45515.207602875307</v>
      </c>
      <c r="F380">
        <f t="shared" ca="1" si="71"/>
        <v>0.51423117265159257</v>
      </c>
      <c r="G380">
        <f t="shared" si="72"/>
        <v>45515.207602875307</v>
      </c>
      <c r="H380">
        <f t="shared" ca="1" si="73"/>
        <v>23405.338579107251</v>
      </c>
      <c r="I380">
        <f t="shared" ca="1" si="74"/>
        <v>4.8576882734840746E-2</v>
      </c>
      <c r="J380">
        <f t="shared" ca="1" si="75"/>
        <v>2210.9869023768056</v>
      </c>
      <c r="K380">
        <f t="shared" ca="1" si="76"/>
        <v>130000</v>
      </c>
      <c r="L380">
        <f t="shared" ca="1" si="77"/>
        <v>0</v>
      </c>
      <c r="M380">
        <f t="shared" ca="1" si="78"/>
        <v>0</v>
      </c>
      <c r="N380">
        <f ca="1">IF(AND(C380="hoch",A380&lt;40),0.8*[1]Tabelle1!$D$23,IF(AND(C380="hoch",A380&gt;=40),1.3*[1]Tabelle1!$D$23,IF(AND(C380="mittel",A380&lt;40),0.8*[1]Tabelle1!$D$24,IF(AND(C380="mittel",A380&gt;=40),1.3*[1]Tabelle1!$D$24,IF(AND(C380="tief",A380&lt;40),0.8*[1]Tabelle1!$D$25,IF(AND(C380="tief",A380&gt;=40),1.4*[1]Tabelle1!$D$25,0))))))</f>
        <v>0</v>
      </c>
      <c r="O380">
        <f t="shared" ca="1" si="79"/>
        <v>0.4341531151817446</v>
      </c>
      <c r="P380">
        <f t="shared" ca="1" si="80"/>
        <v>0</v>
      </c>
      <c r="Q380">
        <f t="shared" ca="1" si="81"/>
        <v>0</v>
      </c>
      <c r="R380">
        <f t="shared" ca="1" si="82"/>
        <v>1497036.4274371029</v>
      </c>
      <c r="S380">
        <f t="shared" ca="1" si="83"/>
        <v>0.74851821371855143</v>
      </c>
    </row>
    <row r="381" spans="1:19" x14ac:dyDescent="0.55000000000000004">
      <c r="A381">
        <f t="shared" ca="1" si="70"/>
        <v>38</v>
      </c>
      <c r="B381" s="2" cm="1">
        <f t="array" aca="1" ref="B381" ca="1">INDIRECT("Tabelle1!A"&amp;RANDBETWEEN(23,26))</f>
        <v>41</v>
      </c>
      <c r="C381" s="2" cm="1">
        <f t="array" aca="1" ref="C381" ca="1">INDIRECT("Tabelle1!B"&amp;RANDBETWEEN(23,28))</f>
        <v>70</v>
      </c>
      <c r="D381" s="2" cm="1">
        <f t="array" aca="1" ref="D381" ca="1">INDIRECT("Tabelle1!C"&amp;RANDBETWEEN(23,26))</f>
        <v>70</v>
      </c>
      <c r="E381">
        <v>-43895.681756112026</v>
      </c>
      <c r="F381">
        <f t="shared" ca="1" si="71"/>
        <v>0.31414473906204599</v>
      </c>
      <c r="G381">
        <f t="shared" si="72"/>
        <v>43895.681756112026</v>
      </c>
      <c r="H381">
        <f t="shared" ca="1" si="73"/>
        <v>13789.597491224426</v>
      </c>
      <c r="I381">
        <f t="shared" ca="1" si="74"/>
        <v>6.858552609379541E-2</v>
      </c>
      <c r="J381">
        <f t="shared" ca="1" si="75"/>
        <v>3010.6084264887604</v>
      </c>
      <c r="K381">
        <f t="shared" ca="1" si="76"/>
        <v>20000</v>
      </c>
      <c r="L381">
        <f t="shared" ca="1" si="77"/>
        <v>0</v>
      </c>
      <c r="M381">
        <f t="shared" ca="1" si="78"/>
        <v>0</v>
      </c>
      <c r="N381">
        <f ca="1">IF(AND(C381="hoch",A381&lt;40),0.8*[1]Tabelle1!$D$23,IF(AND(C381="hoch",A381&gt;=40),1.3*[1]Tabelle1!$D$23,IF(AND(C381="mittel",A381&lt;40),0.8*[1]Tabelle1!$D$24,IF(AND(C381="mittel",A381&gt;=40),1.3*[1]Tabelle1!$D$24,IF(AND(C381="tief",A381&lt;40),0.8*[1]Tabelle1!$D$25,IF(AND(C381="tief",A381&gt;=40),1.4*[1]Tabelle1!$D$25,0))))))</f>
        <v>0</v>
      </c>
      <c r="O381">
        <f t="shared" ca="1" si="79"/>
        <v>0.62163372673381589</v>
      </c>
      <c r="P381">
        <f t="shared" ca="1" si="80"/>
        <v>0</v>
      </c>
      <c r="Q381">
        <f t="shared" ca="1" si="81"/>
        <v>0</v>
      </c>
      <c r="R381">
        <f t="shared" ca="1" si="82"/>
        <v>51404.529713892975</v>
      </c>
      <c r="S381">
        <f t="shared" ca="1" si="83"/>
        <v>2.5702264856946488E-2</v>
      </c>
    </row>
    <row r="382" spans="1:19" x14ac:dyDescent="0.55000000000000004">
      <c r="A382">
        <f t="shared" ca="1" si="70"/>
        <v>34</v>
      </c>
      <c r="B382" s="2" cm="1">
        <f t="array" aca="1" ref="B382" ca="1">INDIRECT("Tabelle1!A"&amp;RANDBETWEEN(23,26))</f>
        <v>40</v>
      </c>
      <c r="C382" s="2" cm="1">
        <f t="array" aca="1" ref="C382" ca="1">INDIRECT("Tabelle1!B"&amp;RANDBETWEEN(23,28))</f>
        <v>70</v>
      </c>
      <c r="D382" s="2" cm="1">
        <f t="array" aca="1" ref="D382" ca="1">INDIRECT("Tabelle1!C"&amp;RANDBETWEEN(23,26))</f>
        <v>70</v>
      </c>
      <c r="E382">
        <v>-43356.976675568148</v>
      </c>
      <c r="F382">
        <f t="shared" ca="1" si="71"/>
        <v>0.58616409135992487</v>
      </c>
      <c r="G382">
        <f t="shared" si="72"/>
        <v>43356.976675568148</v>
      </c>
      <c r="H382">
        <f t="shared" ca="1" si="73"/>
        <v>25414.302837147861</v>
      </c>
      <c r="I382">
        <f t="shared" ca="1" si="74"/>
        <v>4.1383590864007516E-2</v>
      </c>
      <c r="J382">
        <f t="shared" ca="1" si="75"/>
        <v>1794.2673838420289</v>
      </c>
      <c r="K382">
        <f t="shared" ca="1" si="76"/>
        <v>20000</v>
      </c>
      <c r="L382">
        <f t="shared" ca="1" si="77"/>
        <v>0</v>
      </c>
      <c r="M382">
        <f t="shared" ca="1" si="78"/>
        <v>0</v>
      </c>
      <c r="N382">
        <f ca="1">IF(AND(C382="hoch",A382&lt;40),0.8*[1]Tabelle1!$D$23,IF(AND(C382="hoch",A382&gt;=40),1.3*[1]Tabelle1!$D$23,IF(AND(C382="mittel",A382&lt;40),0.8*[1]Tabelle1!$D$24,IF(AND(C382="mittel",A382&gt;=40),1.3*[1]Tabelle1!$D$24,IF(AND(C382="tief",A382&lt;40),0.8*[1]Tabelle1!$D$25,IF(AND(C382="tief",A382&gt;=40),1.4*[1]Tabelle1!$D$25,0))))))</f>
        <v>0</v>
      </c>
      <c r="O382">
        <f t="shared" ca="1" si="79"/>
        <v>0.29848210198278424</v>
      </c>
      <c r="P382">
        <f t="shared" ca="1" si="80"/>
        <v>0</v>
      </c>
      <c r="Q382">
        <f t="shared" ca="1" si="81"/>
        <v>0</v>
      </c>
      <c r="R382">
        <f t="shared" ca="1" si="82"/>
        <v>1736528.3376168164</v>
      </c>
      <c r="S382">
        <f t="shared" ca="1" si="83"/>
        <v>0.86826416880840818</v>
      </c>
    </row>
    <row r="383" spans="1:19" x14ac:dyDescent="0.55000000000000004">
      <c r="A383">
        <f t="shared" ca="1" si="70"/>
        <v>36</v>
      </c>
      <c r="B383" s="2" cm="1">
        <f t="array" aca="1" ref="B383" ca="1">INDIRECT("Tabelle1!A"&amp;RANDBETWEEN(23,26))</f>
        <v>70</v>
      </c>
      <c r="C383" s="2" cm="1">
        <f t="array" aca="1" ref="C383" ca="1">INDIRECT("Tabelle1!B"&amp;RANDBETWEEN(23,28))</f>
        <v>40</v>
      </c>
      <c r="D383" s="2" cm="1">
        <f t="array" aca="1" ref="D383" ca="1">INDIRECT("Tabelle1!C"&amp;RANDBETWEEN(23,26))</f>
        <v>70</v>
      </c>
      <c r="E383">
        <v>-43345.039557607379</v>
      </c>
      <c r="F383">
        <f t="shared" ca="1" si="71"/>
        <v>0.97228663586459774</v>
      </c>
      <c r="G383">
        <f t="shared" si="72"/>
        <v>43345.039557607379</v>
      </c>
      <c r="H383">
        <f t="shared" ca="1" si="73"/>
        <v>42143.80269288399</v>
      </c>
      <c r="I383">
        <f t="shared" ca="1" si="74"/>
        <v>2.7713364135402265E-3</v>
      </c>
      <c r="J383">
        <f t="shared" ca="1" si="75"/>
        <v>120.12368647233887</v>
      </c>
      <c r="K383">
        <f t="shared" ca="1" si="76"/>
        <v>20000</v>
      </c>
      <c r="L383">
        <f t="shared" ca="1" si="77"/>
        <v>0</v>
      </c>
      <c r="M383">
        <f t="shared" ca="1" si="78"/>
        <v>0</v>
      </c>
      <c r="N383">
        <f ca="1">IF(AND(C383="hoch",A383&lt;40),0.8*[1]Tabelle1!$D$23,IF(AND(C383="hoch",A383&gt;=40),1.3*[1]Tabelle1!$D$23,IF(AND(C383="mittel",A383&lt;40),0.8*[1]Tabelle1!$D$24,IF(AND(C383="mittel",A383&gt;=40),1.3*[1]Tabelle1!$D$24,IF(AND(C383="tief",A383&lt;40),0.8*[1]Tabelle1!$D$25,IF(AND(C383="tief",A383&gt;=40),1.4*[1]Tabelle1!$D$25,0))))))</f>
        <v>0</v>
      </c>
      <c r="O383">
        <f t="shared" ca="1" si="79"/>
        <v>0.42751217931961549</v>
      </c>
      <c r="P383">
        <f t="shared" ca="1" si="80"/>
        <v>0</v>
      </c>
      <c r="Q383">
        <f t="shared" ca="1" si="81"/>
        <v>0</v>
      </c>
      <c r="R383">
        <f t="shared" ca="1" si="82"/>
        <v>62241.565099793836</v>
      </c>
      <c r="S383">
        <f t="shared" ca="1" si="83"/>
        <v>3.1120782549896919E-2</v>
      </c>
    </row>
    <row r="384" spans="1:19" x14ac:dyDescent="0.55000000000000004">
      <c r="A384">
        <f t="shared" ca="1" si="70"/>
        <v>73</v>
      </c>
      <c r="B384" s="2" cm="1">
        <f t="array" aca="1" ref="B384" ca="1">INDIRECT("Tabelle1!A"&amp;RANDBETWEEN(23,26))</f>
        <v>70</v>
      </c>
      <c r="C384" s="2" cm="1">
        <f t="array" aca="1" ref="C384" ca="1">INDIRECT("Tabelle1!B"&amp;RANDBETWEEN(23,28))</f>
        <v>70</v>
      </c>
      <c r="D384" s="2" cm="1">
        <f t="array" aca="1" ref="D384" ca="1">INDIRECT("Tabelle1!C"&amp;RANDBETWEEN(23,26))</f>
        <v>70</v>
      </c>
      <c r="E384">
        <v>-42854.76506993291</v>
      </c>
      <c r="F384">
        <f t="shared" ca="1" si="71"/>
        <v>0.7766075546918122</v>
      </c>
      <c r="G384">
        <f t="shared" si="72"/>
        <v>42854.76506993291</v>
      </c>
      <c r="H384">
        <f t="shared" ca="1" si="73"/>
        <v>33281.334307852689</v>
      </c>
      <c r="I384">
        <f t="shared" ca="1" si="74"/>
        <v>2.2339244530818782E-2</v>
      </c>
      <c r="J384">
        <f t="shared" ca="1" si="75"/>
        <v>957.34307620802258</v>
      </c>
      <c r="K384">
        <f t="shared" ca="1" si="76"/>
        <v>130000</v>
      </c>
      <c r="L384">
        <f t="shared" ca="1" si="77"/>
        <v>0</v>
      </c>
      <c r="M384">
        <f t="shared" ca="1" si="78"/>
        <v>0</v>
      </c>
      <c r="N384">
        <f ca="1">IF(AND(C384="hoch",A384&lt;40),0.8*[1]Tabelle1!$D$23,IF(AND(C384="hoch",A384&gt;=40),1.3*[1]Tabelle1!$D$23,IF(AND(C384="mittel",A384&lt;40),0.8*[1]Tabelle1!$D$24,IF(AND(C384="mittel",A384&gt;=40),1.3*[1]Tabelle1!$D$24,IF(AND(C384="tief",A384&lt;40),0.8*[1]Tabelle1!$D$25,IF(AND(C384="tief",A384&gt;=40),1.4*[1]Tabelle1!$D$25,0))))))</f>
        <v>0</v>
      </c>
      <c r="O384">
        <f t="shared" ca="1" si="79"/>
        <v>0.5346620910844132</v>
      </c>
      <c r="P384">
        <f t="shared" ca="1" si="80"/>
        <v>0</v>
      </c>
      <c r="Q384">
        <f t="shared" ca="1" si="81"/>
        <v>0</v>
      </c>
      <c r="R384">
        <f t="shared" ca="1" si="82"/>
        <v>867325.02501328161</v>
      </c>
      <c r="S384">
        <f t="shared" ca="1" si="83"/>
        <v>0.43366251250664078</v>
      </c>
    </row>
    <row r="385" spans="1:19" x14ac:dyDescent="0.55000000000000004">
      <c r="A385">
        <f t="shared" ca="1" si="70"/>
        <v>40</v>
      </c>
      <c r="B385" s="2" cm="1">
        <f t="array" aca="1" ref="B385" ca="1">INDIRECT("Tabelle1!A"&amp;RANDBETWEEN(23,26))</f>
        <v>41</v>
      </c>
      <c r="C385" s="2" cm="1">
        <f t="array" aca="1" ref="C385" ca="1">INDIRECT("Tabelle1!B"&amp;RANDBETWEEN(23,28))</f>
        <v>70</v>
      </c>
      <c r="D385" s="2" cm="1">
        <f t="array" aca="1" ref="D385" ca="1">INDIRECT("Tabelle1!C"&amp;RANDBETWEEN(23,26))</f>
        <v>70</v>
      </c>
      <c r="E385">
        <v>-42818.953716050601</v>
      </c>
      <c r="F385">
        <f t="shared" ca="1" si="71"/>
        <v>0.31296851429210826</v>
      </c>
      <c r="G385">
        <f t="shared" si="72"/>
        <v>42818.953716050601</v>
      </c>
      <c r="H385">
        <f t="shared" ca="1" si="73"/>
        <v>13400.984328054905</v>
      </c>
      <c r="I385">
        <f t="shared" ca="1" si="74"/>
        <v>6.8703148570789171E-2</v>
      </c>
      <c r="J385">
        <f t="shared" ca="1" si="75"/>
        <v>2941.7969387995695</v>
      </c>
      <c r="K385">
        <f t="shared" ca="1" si="76"/>
        <v>40000</v>
      </c>
      <c r="L385">
        <f t="shared" ca="1" si="77"/>
        <v>0</v>
      </c>
      <c r="M385">
        <f t="shared" ca="1" si="78"/>
        <v>0</v>
      </c>
      <c r="N385">
        <f ca="1">IF(AND(C385="hoch",A385&lt;40),0.8*[1]Tabelle1!$D$23,IF(AND(C385="hoch",A385&gt;=40),1.3*[1]Tabelle1!$D$23,IF(AND(C385="mittel",A385&lt;40),0.8*[1]Tabelle1!$D$24,IF(AND(C385="mittel",A385&gt;=40),1.3*[1]Tabelle1!$D$24,IF(AND(C385="tief",A385&lt;40),0.8*[1]Tabelle1!$D$25,IF(AND(C385="tief",A385&gt;=40),1.4*[1]Tabelle1!$D$25,0))))))</f>
        <v>0</v>
      </c>
      <c r="O385">
        <f t="shared" ca="1" si="79"/>
        <v>0.46041575427823622</v>
      </c>
      <c r="P385">
        <f t="shared" ca="1" si="80"/>
        <v>0</v>
      </c>
      <c r="Q385">
        <f t="shared" ca="1" si="81"/>
        <v>0</v>
      </c>
      <c r="R385">
        <f t="shared" ca="1" si="82"/>
        <v>1149754.7126057232</v>
      </c>
      <c r="S385">
        <f t="shared" ca="1" si="83"/>
        <v>0.57487735630286163</v>
      </c>
    </row>
    <row r="386" spans="1:19" x14ac:dyDescent="0.55000000000000004">
      <c r="A386">
        <f t="shared" ca="1" si="70"/>
        <v>50</v>
      </c>
      <c r="B386" s="2" cm="1">
        <f t="array" aca="1" ref="B386" ca="1">INDIRECT("Tabelle1!A"&amp;RANDBETWEEN(23,26))</f>
        <v>26</v>
      </c>
      <c r="C386" s="2" cm="1">
        <f t="array" aca="1" ref="C386" ca="1">INDIRECT("Tabelle1!B"&amp;RANDBETWEEN(23,28))</f>
        <v>70</v>
      </c>
      <c r="D386" s="2" cm="1">
        <f t="array" aca="1" ref="D386" ca="1">INDIRECT("Tabelle1!C"&amp;RANDBETWEEN(23,26))</f>
        <v>70</v>
      </c>
      <c r="E386">
        <v>-42782.971831911709</v>
      </c>
      <c r="F386">
        <f t="shared" ca="1" si="71"/>
        <v>0.48593496868053054</v>
      </c>
      <c r="G386">
        <f t="shared" si="72"/>
        <v>42782.971831911709</v>
      </c>
      <c r="H386">
        <f t="shared" ca="1" si="73"/>
        <v>20789.742077200037</v>
      </c>
      <c r="I386">
        <f t="shared" ca="1" si="74"/>
        <v>5.1406503131946946E-2</v>
      </c>
      <c r="J386">
        <f t="shared" ca="1" si="75"/>
        <v>2199.3229754711674</v>
      </c>
      <c r="K386">
        <f t="shared" ca="1" si="76"/>
        <v>80000</v>
      </c>
      <c r="L386">
        <f t="shared" ca="1" si="77"/>
        <v>0</v>
      </c>
      <c r="M386">
        <f t="shared" ca="1" si="78"/>
        <v>0</v>
      </c>
      <c r="N386">
        <f ca="1">IF(AND(C386="hoch",A386&lt;40),0.8*[1]Tabelle1!$D$23,IF(AND(C386="hoch",A386&gt;=40),1.3*[1]Tabelle1!$D$23,IF(AND(C386="mittel",A386&lt;40),0.8*[1]Tabelle1!$D$24,IF(AND(C386="mittel",A386&gt;=40),1.3*[1]Tabelle1!$D$24,IF(AND(C386="tief",A386&lt;40),0.8*[1]Tabelle1!$D$25,IF(AND(C386="tief",A386&gt;=40),1.4*[1]Tabelle1!$D$25,0))))))</f>
        <v>0</v>
      </c>
      <c r="O386">
        <f t="shared" ca="1" si="79"/>
        <v>0.45864898612982163</v>
      </c>
      <c r="P386">
        <f t="shared" ca="1" si="80"/>
        <v>0</v>
      </c>
      <c r="Q386">
        <f t="shared" ca="1" si="81"/>
        <v>0</v>
      </c>
      <c r="R386">
        <f t="shared" ca="1" si="82"/>
        <v>298832.10075937904</v>
      </c>
      <c r="S386">
        <f t="shared" ca="1" si="83"/>
        <v>0.14941605037968952</v>
      </c>
    </row>
    <row r="387" spans="1:19" x14ac:dyDescent="0.55000000000000004">
      <c r="A387">
        <f t="shared" ref="A387:A450" ca="1" si="84">RANDBETWEEN(25,90)</f>
        <v>64</v>
      </c>
      <c r="B387" s="2" cm="1">
        <f t="array" aca="1" ref="B387" ca="1">INDIRECT("Tabelle1!A"&amp;RANDBETWEEN(23,26))</f>
        <v>70</v>
      </c>
      <c r="C387" s="2" cm="1">
        <f t="array" aca="1" ref="C387" ca="1">INDIRECT("Tabelle1!B"&amp;RANDBETWEEN(23,28))</f>
        <v>70</v>
      </c>
      <c r="D387" s="2" cm="1">
        <f t="array" aca="1" ref="D387" ca="1">INDIRECT("Tabelle1!C"&amp;RANDBETWEEN(23,26))</f>
        <v>70</v>
      </c>
      <c r="E387">
        <v>-42651.663534343243</v>
      </c>
      <c r="F387">
        <f t="shared" ref="F387:F450" ca="1" si="85">RAND()</f>
        <v>0.84512279230032483</v>
      </c>
      <c r="G387">
        <f t="shared" ref="G387:G450" si="86">ABS(E387)</f>
        <v>42651.663534343243</v>
      </c>
      <c r="H387">
        <f t="shared" ref="H387:H450" ca="1" si="87">G387*F387</f>
        <v>36045.892982398102</v>
      </c>
      <c r="I387">
        <f t="shared" ref="I387:I450" ca="1" si="88">(1-F387)*0.1</f>
        <v>1.5487720769967517E-2</v>
      </c>
      <c r="J387">
        <f t="shared" ref="J387:J450" ca="1" si="89">I387*G387</f>
        <v>660.57705519451395</v>
      </c>
      <c r="K387">
        <f t="shared" ref="K387:K450" ca="1" si="90">IF(A387&lt;30,0,IF(A387&lt;40,20000,IF(A387&lt;50,40000,IF(A387&lt;60,80000,IF(A387&lt;70,100000,IF(A387&gt;=70,130000))))))</f>
        <v>100000</v>
      </c>
      <c r="L387">
        <f t="shared" ref="L387:L450" ca="1" si="91">IF(AND(OR(B387="verheiratet",D387="ja"),OR(C387="hoch",C387="mittel")),A387*1000,0)</f>
        <v>0</v>
      </c>
      <c r="M387">
        <f t="shared" ref="M387:M450" ca="1" si="92">IF(AND(C387="hoch",A387&lt;30),G387/10,IF(AND(C387="hoch",A387&lt;40),G387/8,IF(AND(C387="hoch",A387&lt;50),G387/2,IF(AND(C387="hoch",A387&lt;60),G387*2,IF(AND(C387="hoch",A387&lt;65),G387*3,IF(AND(C387="mittel",A387&lt;30),G387/10,IF(AND(C387="mittel",A387&lt;40),G387/8,IF(AND(C387="mittel",A387&lt;50),G387/2,IF(AND(C387="mittel",A387&lt;60),G387*2,IF(AND(C387="mittel",A387&lt;65),G387*3,IF(AND(C387="tief",A387&lt;30),G387/8,IF(AND(C387="tief",A387&lt;40),G387/6,IF(AND(C387="tief",A387&lt;50),G387/5,IF(AND(C387="tief",A387&lt;60),G387/4,IF(AND(C387="tief",A387&lt;65),G387/2,0)))))))))))))))</f>
        <v>0</v>
      </c>
      <c r="N387">
        <f ca="1">IF(AND(C387="hoch",A387&lt;40),0.8*[1]Tabelle1!$D$23,IF(AND(C387="hoch",A387&gt;=40),1.3*[1]Tabelle1!$D$23,IF(AND(C387="mittel",A387&lt;40),0.8*[1]Tabelle1!$D$24,IF(AND(C387="mittel",A387&gt;=40),1.3*[1]Tabelle1!$D$24,IF(AND(C387="tief",A387&lt;40),0.8*[1]Tabelle1!$D$25,IF(AND(C387="tief",A387&gt;=40),1.4*[1]Tabelle1!$D$25,0))))))</f>
        <v>0</v>
      </c>
      <c r="O387">
        <f t="shared" ref="O387:O450" ca="1" si="93">RAND()</f>
        <v>0.84138608415417371</v>
      </c>
      <c r="P387">
        <f t="shared" ref="P387:P450" ca="1" si="94">IF(C387="hoch",O387*30000,0)</f>
        <v>0</v>
      </c>
      <c r="Q387">
        <f t="shared" ref="Q387:Q450" ca="1" si="95">IF(C387="tief",N387*0.15,0)</f>
        <v>0</v>
      </c>
      <c r="R387">
        <f t="shared" ref="R387:R450" ca="1" si="96">2000000*S387</f>
        <v>1724691.3009088847</v>
      </c>
      <c r="S387">
        <f t="shared" ref="S387:S450" ca="1" si="97">RAND()</f>
        <v>0.86234565045444234</v>
      </c>
    </row>
    <row r="388" spans="1:19" x14ac:dyDescent="0.55000000000000004">
      <c r="A388">
        <f t="shared" ca="1" si="84"/>
        <v>62</v>
      </c>
      <c r="B388" s="2" cm="1">
        <f t="array" aca="1" ref="B388" ca="1">INDIRECT("Tabelle1!A"&amp;RANDBETWEEN(23,26))</f>
        <v>40</v>
      </c>
      <c r="C388" s="2" cm="1">
        <f t="array" aca="1" ref="C388" ca="1">INDIRECT("Tabelle1!B"&amp;RANDBETWEEN(23,28))</f>
        <v>40</v>
      </c>
      <c r="D388" s="2" cm="1">
        <f t="array" aca="1" ref="D388" ca="1">INDIRECT("Tabelle1!C"&amp;RANDBETWEEN(23,26))</f>
        <v>70</v>
      </c>
      <c r="E388">
        <v>-41076.816614804557</v>
      </c>
      <c r="F388">
        <f t="shared" ca="1" si="85"/>
        <v>0.67763716539734364</v>
      </c>
      <c r="G388">
        <f t="shared" si="86"/>
        <v>41076.816614804557</v>
      </c>
      <c r="H388">
        <f t="shared" ca="1" si="87"/>
        <v>27835.177574402667</v>
      </c>
      <c r="I388">
        <f t="shared" ca="1" si="88"/>
        <v>3.2236283460265636E-2</v>
      </c>
      <c r="J388">
        <f t="shared" ca="1" si="89"/>
        <v>1324.1639040401888</v>
      </c>
      <c r="K388">
        <f t="shared" ca="1" si="90"/>
        <v>100000</v>
      </c>
      <c r="L388">
        <f t="shared" ca="1" si="91"/>
        <v>0</v>
      </c>
      <c r="M388">
        <f t="shared" ca="1" si="92"/>
        <v>0</v>
      </c>
      <c r="N388">
        <f ca="1">IF(AND(C388="hoch",A388&lt;40),0.8*[1]Tabelle1!$D$23,IF(AND(C388="hoch",A388&gt;=40),1.3*[1]Tabelle1!$D$23,IF(AND(C388="mittel",A388&lt;40),0.8*[1]Tabelle1!$D$24,IF(AND(C388="mittel",A388&gt;=40),1.3*[1]Tabelle1!$D$24,IF(AND(C388="tief",A388&lt;40),0.8*[1]Tabelle1!$D$25,IF(AND(C388="tief",A388&gt;=40),1.4*[1]Tabelle1!$D$25,0))))))</f>
        <v>0</v>
      </c>
      <c r="O388">
        <f t="shared" ca="1" si="93"/>
        <v>0.21106189534743902</v>
      </c>
      <c r="P388">
        <f t="shared" ca="1" si="94"/>
        <v>0</v>
      </c>
      <c r="Q388">
        <f t="shared" ca="1" si="95"/>
        <v>0</v>
      </c>
      <c r="R388">
        <f t="shared" ca="1" si="96"/>
        <v>1185205.0320218722</v>
      </c>
      <c r="S388">
        <f t="shared" ca="1" si="97"/>
        <v>0.59260251601093616</v>
      </c>
    </row>
    <row r="389" spans="1:19" x14ac:dyDescent="0.55000000000000004">
      <c r="A389">
        <f t="shared" ca="1" si="84"/>
        <v>83</v>
      </c>
      <c r="B389" s="2" cm="1">
        <f t="array" aca="1" ref="B389" ca="1">INDIRECT("Tabelle1!A"&amp;RANDBETWEEN(23,26))</f>
        <v>41</v>
      </c>
      <c r="C389" s="2" cm="1">
        <f t="array" aca="1" ref="C389" ca="1">INDIRECT("Tabelle1!B"&amp;RANDBETWEEN(23,28))</f>
        <v>70</v>
      </c>
      <c r="D389" s="2" cm="1">
        <f t="array" aca="1" ref="D389" ca="1">INDIRECT("Tabelle1!C"&amp;RANDBETWEEN(23,26))</f>
        <v>70</v>
      </c>
      <c r="E389">
        <v>-41029.23867321806</v>
      </c>
      <c r="F389">
        <f t="shared" ca="1" si="85"/>
        <v>0.8711388079294522</v>
      </c>
      <c r="G389">
        <f t="shared" si="86"/>
        <v>41029.23867321806</v>
      </c>
      <c r="H389">
        <f t="shared" ca="1" si="87"/>
        <v>35742.162068040161</v>
      </c>
      <c r="I389">
        <f t="shared" ca="1" si="88"/>
        <v>1.2886119207054781E-2</v>
      </c>
      <c r="J389">
        <f t="shared" ca="1" si="89"/>
        <v>528.70766051779003</v>
      </c>
      <c r="K389">
        <f t="shared" ca="1" si="90"/>
        <v>130000</v>
      </c>
      <c r="L389">
        <f t="shared" ca="1" si="91"/>
        <v>0</v>
      </c>
      <c r="M389">
        <f t="shared" ca="1" si="92"/>
        <v>0</v>
      </c>
      <c r="N389">
        <f ca="1">IF(AND(C389="hoch",A389&lt;40),0.8*[1]Tabelle1!$D$23,IF(AND(C389="hoch",A389&gt;=40),1.3*[1]Tabelle1!$D$23,IF(AND(C389="mittel",A389&lt;40),0.8*[1]Tabelle1!$D$24,IF(AND(C389="mittel",A389&gt;=40),1.3*[1]Tabelle1!$D$24,IF(AND(C389="tief",A389&lt;40),0.8*[1]Tabelle1!$D$25,IF(AND(C389="tief",A389&gt;=40),1.4*[1]Tabelle1!$D$25,0))))))</f>
        <v>0</v>
      </c>
      <c r="O389">
        <f t="shared" ca="1" si="93"/>
        <v>0.99105346817743245</v>
      </c>
      <c r="P389">
        <f t="shared" ca="1" si="94"/>
        <v>0</v>
      </c>
      <c r="Q389">
        <f t="shared" ca="1" si="95"/>
        <v>0</v>
      </c>
      <c r="R389">
        <f t="shared" ca="1" si="96"/>
        <v>1588021.3421309218</v>
      </c>
      <c r="S389">
        <f t="shared" ca="1" si="97"/>
        <v>0.79401067106546086</v>
      </c>
    </row>
    <row r="390" spans="1:19" x14ac:dyDescent="0.55000000000000004">
      <c r="A390">
        <f t="shared" ca="1" si="84"/>
        <v>53</v>
      </c>
      <c r="B390" s="2" cm="1">
        <f t="array" aca="1" ref="B390" ca="1">INDIRECT("Tabelle1!A"&amp;RANDBETWEEN(23,26))</f>
        <v>26</v>
      </c>
      <c r="C390" s="2" cm="1">
        <f t="array" aca="1" ref="C390" ca="1">INDIRECT("Tabelle1!B"&amp;RANDBETWEEN(23,28))</f>
        <v>40</v>
      </c>
      <c r="D390" s="2" cm="1">
        <f t="array" aca="1" ref="D390" ca="1">INDIRECT("Tabelle1!C"&amp;RANDBETWEEN(23,26))</f>
        <v>70</v>
      </c>
      <c r="E390">
        <v>-39744.122659612913</v>
      </c>
      <c r="F390">
        <f t="shared" ca="1" si="85"/>
        <v>0.64433245655565108</v>
      </c>
      <c r="G390">
        <f t="shared" si="86"/>
        <v>39744.122659612913</v>
      </c>
      <c r="H390">
        <f t="shared" ca="1" si="87"/>
        <v>25608.428186917503</v>
      </c>
      <c r="I390">
        <f t="shared" ca="1" si="88"/>
        <v>3.5566754344434896E-2</v>
      </c>
      <c r="J390">
        <f t="shared" ca="1" si="89"/>
        <v>1413.5694472695409</v>
      </c>
      <c r="K390">
        <f t="shared" ca="1" si="90"/>
        <v>80000</v>
      </c>
      <c r="L390">
        <f t="shared" ca="1" si="91"/>
        <v>0</v>
      </c>
      <c r="M390">
        <f t="shared" ca="1" si="92"/>
        <v>0</v>
      </c>
      <c r="N390">
        <f ca="1">IF(AND(C390="hoch",A390&lt;40),0.8*[1]Tabelle1!$D$23,IF(AND(C390="hoch",A390&gt;=40),1.3*[1]Tabelle1!$D$23,IF(AND(C390="mittel",A390&lt;40),0.8*[1]Tabelle1!$D$24,IF(AND(C390="mittel",A390&gt;=40),1.3*[1]Tabelle1!$D$24,IF(AND(C390="tief",A390&lt;40),0.8*[1]Tabelle1!$D$25,IF(AND(C390="tief",A390&gt;=40),1.4*[1]Tabelle1!$D$25,0))))))</f>
        <v>0</v>
      </c>
      <c r="O390">
        <f t="shared" ca="1" si="93"/>
        <v>0.1885749326283942</v>
      </c>
      <c r="P390">
        <f t="shared" ca="1" si="94"/>
        <v>0</v>
      </c>
      <c r="Q390">
        <f t="shared" ca="1" si="95"/>
        <v>0</v>
      </c>
      <c r="R390">
        <f t="shared" ca="1" si="96"/>
        <v>490984.42652029695</v>
      </c>
      <c r="S390">
        <f t="shared" ca="1" si="97"/>
        <v>0.24549221326014847</v>
      </c>
    </row>
    <row r="391" spans="1:19" x14ac:dyDescent="0.55000000000000004">
      <c r="A391">
        <f t="shared" ca="1" si="84"/>
        <v>37</v>
      </c>
      <c r="B391" s="2" cm="1">
        <f t="array" aca="1" ref="B391" ca="1">INDIRECT("Tabelle1!A"&amp;RANDBETWEEN(23,26))</f>
        <v>26</v>
      </c>
      <c r="C391" s="2" cm="1">
        <f t="array" aca="1" ref="C391" ca="1">INDIRECT("Tabelle1!B"&amp;RANDBETWEEN(23,28))</f>
        <v>26</v>
      </c>
      <c r="D391" s="2" cm="1">
        <f t="array" aca="1" ref="D391" ca="1">INDIRECT("Tabelle1!C"&amp;RANDBETWEEN(23,26))</f>
        <v>40</v>
      </c>
      <c r="E391">
        <v>-39684.778130322229</v>
      </c>
      <c r="F391">
        <f t="shared" ca="1" si="85"/>
        <v>0.2285522542398557</v>
      </c>
      <c r="G391">
        <f t="shared" si="86"/>
        <v>39684.778130322229</v>
      </c>
      <c r="H391">
        <f t="shared" ca="1" si="87"/>
        <v>9070.0455006936718</v>
      </c>
      <c r="I391">
        <f t="shared" ca="1" si="88"/>
        <v>7.714477457601443E-2</v>
      </c>
      <c r="J391">
        <f t="shared" ca="1" si="89"/>
        <v>3061.4732629628556</v>
      </c>
      <c r="K391">
        <f t="shared" ca="1" si="90"/>
        <v>20000</v>
      </c>
      <c r="L391">
        <f t="shared" ca="1" si="91"/>
        <v>0</v>
      </c>
      <c r="M391">
        <f t="shared" ca="1" si="92"/>
        <v>0</v>
      </c>
      <c r="N391">
        <f ca="1">IF(AND(C391="hoch",A391&lt;40),0.8*[1]Tabelle1!$D$23,IF(AND(C391="hoch",A391&gt;=40),1.3*[1]Tabelle1!$D$23,IF(AND(C391="mittel",A391&lt;40),0.8*[1]Tabelle1!$D$24,IF(AND(C391="mittel",A391&gt;=40),1.3*[1]Tabelle1!$D$24,IF(AND(C391="tief",A391&lt;40),0.8*[1]Tabelle1!$D$25,IF(AND(C391="tief",A391&gt;=40),1.4*[1]Tabelle1!$D$25,0))))))</f>
        <v>0</v>
      </c>
      <c r="O391">
        <f t="shared" ca="1" si="93"/>
        <v>0.28457929985969732</v>
      </c>
      <c r="P391">
        <f t="shared" ca="1" si="94"/>
        <v>0</v>
      </c>
      <c r="Q391">
        <f t="shared" ca="1" si="95"/>
        <v>0</v>
      </c>
      <c r="R391">
        <f t="shared" ca="1" si="96"/>
        <v>400877.56036765641</v>
      </c>
      <c r="S391">
        <f t="shared" ca="1" si="97"/>
        <v>0.20043878018382821</v>
      </c>
    </row>
    <row r="392" spans="1:19" x14ac:dyDescent="0.55000000000000004">
      <c r="A392">
        <f t="shared" ca="1" si="84"/>
        <v>84</v>
      </c>
      <c r="B392" s="2" cm="1">
        <f t="array" aca="1" ref="B392" ca="1">INDIRECT("Tabelle1!A"&amp;RANDBETWEEN(23,26))</f>
        <v>26</v>
      </c>
      <c r="C392" s="2" cm="1">
        <f t="array" aca="1" ref="C392" ca="1">INDIRECT("Tabelle1!B"&amp;RANDBETWEEN(23,28))</f>
        <v>26</v>
      </c>
      <c r="D392" s="2" cm="1">
        <f t="array" aca="1" ref="D392" ca="1">INDIRECT("Tabelle1!C"&amp;RANDBETWEEN(23,26))</f>
        <v>40</v>
      </c>
      <c r="E392">
        <v>-39672.841012361459</v>
      </c>
      <c r="F392">
        <f t="shared" ca="1" si="85"/>
        <v>0.76688572429044921</v>
      </c>
      <c r="G392">
        <f t="shared" si="86"/>
        <v>39672.841012361459</v>
      </c>
      <c r="H392">
        <f t="shared" ca="1" si="87"/>
        <v>30424.535414424656</v>
      </c>
      <c r="I392">
        <f t="shared" ca="1" si="88"/>
        <v>2.3311427570955081E-2</v>
      </c>
      <c r="J392">
        <f t="shared" ca="1" si="89"/>
        <v>924.83055979368044</v>
      </c>
      <c r="K392">
        <f t="shared" ca="1" si="90"/>
        <v>130000</v>
      </c>
      <c r="L392">
        <f t="shared" ca="1" si="91"/>
        <v>0</v>
      </c>
      <c r="M392">
        <f t="shared" ca="1" si="92"/>
        <v>0</v>
      </c>
      <c r="N392">
        <f ca="1">IF(AND(C392="hoch",A392&lt;40),0.8*[1]Tabelle1!$D$23,IF(AND(C392="hoch",A392&gt;=40),1.3*[1]Tabelle1!$D$23,IF(AND(C392="mittel",A392&lt;40),0.8*[1]Tabelle1!$D$24,IF(AND(C392="mittel",A392&gt;=40),1.3*[1]Tabelle1!$D$24,IF(AND(C392="tief",A392&lt;40),0.8*[1]Tabelle1!$D$25,IF(AND(C392="tief",A392&gt;=40),1.4*[1]Tabelle1!$D$25,0))))))</f>
        <v>0</v>
      </c>
      <c r="O392">
        <f t="shared" ca="1" si="93"/>
        <v>0.68088861980772464</v>
      </c>
      <c r="P392">
        <f t="shared" ca="1" si="94"/>
        <v>0</v>
      </c>
      <c r="Q392">
        <f t="shared" ca="1" si="95"/>
        <v>0</v>
      </c>
      <c r="R392">
        <f t="shared" ca="1" si="96"/>
        <v>1121959.7355392436</v>
      </c>
      <c r="S392">
        <f t="shared" ca="1" si="97"/>
        <v>0.56097986776962172</v>
      </c>
    </row>
    <row r="393" spans="1:19" x14ac:dyDescent="0.55000000000000004">
      <c r="A393">
        <f t="shared" ca="1" si="84"/>
        <v>69</v>
      </c>
      <c r="B393" s="2" cm="1">
        <f t="array" aca="1" ref="B393" ca="1">INDIRECT("Tabelle1!A"&amp;RANDBETWEEN(23,26))</f>
        <v>41</v>
      </c>
      <c r="C393" s="2" cm="1">
        <f t="array" aca="1" ref="C393" ca="1">INDIRECT("Tabelle1!B"&amp;RANDBETWEEN(23,28))</f>
        <v>40</v>
      </c>
      <c r="D393" s="2" cm="1">
        <f t="array" aca="1" ref="D393" ca="1">INDIRECT("Tabelle1!C"&amp;RANDBETWEEN(23,26))</f>
        <v>40</v>
      </c>
      <c r="E393">
        <v>-39625.263070774963</v>
      </c>
      <c r="F393">
        <f t="shared" ca="1" si="85"/>
        <v>0.41905464106786516</v>
      </c>
      <c r="G393">
        <f t="shared" si="86"/>
        <v>39625.263070774963</v>
      </c>
      <c r="H393">
        <f t="shared" ca="1" si="87"/>
        <v>16605.150393343334</v>
      </c>
      <c r="I393">
        <f t="shared" ca="1" si="88"/>
        <v>5.8094535893213485E-2</v>
      </c>
      <c r="J393">
        <f t="shared" ca="1" si="89"/>
        <v>2302.011267743163</v>
      </c>
      <c r="K393">
        <f t="shared" ca="1" si="90"/>
        <v>100000</v>
      </c>
      <c r="L393">
        <f t="shared" ca="1" si="91"/>
        <v>0</v>
      </c>
      <c r="M393">
        <f t="shared" ca="1" si="92"/>
        <v>0</v>
      </c>
      <c r="N393">
        <f ca="1">IF(AND(C393="hoch",A393&lt;40),0.8*[1]Tabelle1!$D$23,IF(AND(C393="hoch",A393&gt;=40),1.3*[1]Tabelle1!$D$23,IF(AND(C393="mittel",A393&lt;40),0.8*[1]Tabelle1!$D$24,IF(AND(C393="mittel",A393&gt;=40),1.3*[1]Tabelle1!$D$24,IF(AND(C393="tief",A393&lt;40),0.8*[1]Tabelle1!$D$25,IF(AND(C393="tief",A393&gt;=40),1.4*[1]Tabelle1!$D$25,0))))))</f>
        <v>0</v>
      </c>
      <c r="O393">
        <f t="shared" ca="1" si="93"/>
        <v>0.24655846122155556</v>
      </c>
      <c r="P393">
        <f t="shared" ca="1" si="94"/>
        <v>0</v>
      </c>
      <c r="Q393">
        <f t="shared" ca="1" si="95"/>
        <v>0</v>
      </c>
      <c r="R393">
        <f t="shared" ca="1" si="96"/>
        <v>1180645.5670049086</v>
      </c>
      <c r="S393">
        <f t="shared" ca="1" si="97"/>
        <v>0.59032278350245426</v>
      </c>
    </row>
    <row r="394" spans="1:19" x14ac:dyDescent="0.55000000000000004">
      <c r="A394">
        <f t="shared" ca="1" si="84"/>
        <v>79</v>
      </c>
      <c r="B394" s="2" cm="1">
        <f t="array" aca="1" ref="B394" ca="1">INDIRECT("Tabelle1!A"&amp;RANDBETWEEN(23,26))</f>
        <v>41</v>
      </c>
      <c r="C394" s="2" cm="1">
        <f t="array" aca="1" ref="C394" ca="1">INDIRECT("Tabelle1!B"&amp;RANDBETWEEN(23,28))</f>
        <v>26</v>
      </c>
      <c r="D394" s="2" cm="1">
        <f t="array" aca="1" ref="D394" ca="1">INDIRECT("Tabelle1!C"&amp;RANDBETWEEN(23,26))</f>
        <v>70</v>
      </c>
      <c r="E394">
        <v>-38379.027955670608</v>
      </c>
      <c r="F394">
        <f t="shared" ca="1" si="85"/>
        <v>0.19140192988790605</v>
      </c>
      <c r="G394">
        <f t="shared" si="86"/>
        <v>38379.027955670608</v>
      </c>
      <c r="H394">
        <f t="shared" ca="1" si="87"/>
        <v>7345.8200179372525</v>
      </c>
      <c r="I394">
        <f t="shared" ca="1" si="88"/>
        <v>8.08598070112094E-2</v>
      </c>
      <c r="J394">
        <f t="shared" ca="1" si="89"/>
        <v>3103.3207937733359</v>
      </c>
      <c r="K394">
        <f t="shared" ca="1" si="90"/>
        <v>130000</v>
      </c>
      <c r="L394">
        <f t="shared" ca="1" si="91"/>
        <v>0</v>
      </c>
      <c r="M394">
        <f t="shared" ca="1" si="92"/>
        <v>0</v>
      </c>
      <c r="N394">
        <f ca="1">IF(AND(C394="hoch",A394&lt;40),0.8*[1]Tabelle1!$D$23,IF(AND(C394="hoch",A394&gt;=40),1.3*[1]Tabelle1!$D$23,IF(AND(C394="mittel",A394&lt;40),0.8*[1]Tabelle1!$D$24,IF(AND(C394="mittel",A394&gt;=40),1.3*[1]Tabelle1!$D$24,IF(AND(C394="tief",A394&lt;40),0.8*[1]Tabelle1!$D$25,IF(AND(C394="tief",A394&gt;=40),1.4*[1]Tabelle1!$D$25,0))))))</f>
        <v>0</v>
      </c>
      <c r="O394">
        <f t="shared" ca="1" si="93"/>
        <v>0.57267119365851293</v>
      </c>
      <c r="P394">
        <f t="shared" ca="1" si="94"/>
        <v>0</v>
      </c>
      <c r="Q394">
        <f t="shared" ca="1" si="95"/>
        <v>0</v>
      </c>
      <c r="R394">
        <f t="shared" ca="1" si="96"/>
        <v>1665233.7123811727</v>
      </c>
      <c r="S394">
        <f t="shared" ca="1" si="97"/>
        <v>0.83261685619058634</v>
      </c>
    </row>
    <row r="395" spans="1:19" x14ac:dyDescent="0.55000000000000004">
      <c r="A395">
        <f t="shared" ca="1" si="84"/>
        <v>40</v>
      </c>
      <c r="B395" s="2" cm="1">
        <f t="array" aca="1" ref="B395" ca="1">INDIRECT("Tabelle1!A"&amp;RANDBETWEEN(23,26))</f>
        <v>40</v>
      </c>
      <c r="C395" s="2" cm="1">
        <f t="array" aca="1" ref="C395" ca="1">INDIRECT("Tabelle1!B"&amp;RANDBETWEEN(23,28))</f>
        <v>40</v>
      </c>
      <c r="D395" s="2" cm="1">
        <f t="array" aca="1" ref="D395" ca="1">INDIRECT("Tabelle1!C"&amp;RANDBETWEEN(23,26))</f>
        <v>70</v>
      </c>
      <c r="E395">
        <v>-38248.572309385054</v>
      </c>
      <c r="F395">
        <f t="shared" ca="1" si="85"/>
        <v>0.1262061479980352</v>
      </c>
      <c r="G395">
        <f t="shared" si="86"/>
        <v>38248.572309385054</v>
      </c>
      <c r="H395">
        <f t="shared" ca="1" si="87"/>
        <v>4827.2049775918013</v>
      </c>
      <c r="I395">
        <f t="shared" ca="1" si="88"/>
        <v>8.7379385200196488E-2</v>
      </c>
      <c r="J395">
        <f t="shared" ca="1" si="89"/>
        <v>3342.1367331793258</v>
      </c>
      <c r="K395">
        <f t="shared" ca="1" si="90"/>
        <v>40000</v>
      </c>
      <c r="L395">
        <f t="shared" ca="1" si="91"/>
        <v>0</v>
      </c>
      <c r="M395">
        <f t="shared" ca="1" si="92"/>
        <v>0</v>
      </c>
      <c r="N395">
        <f ca="1">IF(AND(C395="hoch",A395&lt;40),0.8*[1]Tabelle1!$D$23,IF(AND(C395="hoch",A395&gt;=40),1.3*[1]Tabelle1!$D$23,IF(AND(C395="mittel",A395&lt;40),0.8*[1]Tabelle1!$D$24,IF(AND(C395="mittel",A395&gt;=40),1.3*[1]Tabelle1!$D$24,IF(AND(C395="tief",A395&lt;40),0.8*[1]Tabelle1!$D$25,IF(AND(C395="tief",A395&gt;=40),1.4*[1]Tabelle1!$D$25,0))))))</f>
        <v>0</v>
      </c>
      <c r="O395">
        <f t="shared" ca="1" si="93"/>
        <v>6.3395302749924554E-2</v>
      </c>
      <c r="P395">
        <f t="shared" ca="1" si="94"/>
        <v>0</v>
      </c>
      <c r="Q395">
        <f t="shared" ca="1" si="95"/>
        <v>0</v>
      </c>
      <c r="R395">
        <f t="shared" ca="1" si="96"/>
        <v>1876658.8004222866</v>
      </c>
      <c r="S395">
        <f t="shared" ca="1" si="97"/>
        <v>0.93832940021114331</v>
      </c>
    </row>
    <row r="396" spans="1:19" x14ac:dyDescent="0.55000000000000004">
      <c r="A396">
        <f t="shared" ca="1" si="84"/>
        <v>30</v>
      </c>
      <c r="B396" s="2" cm="1">
        <f t="array" aca="1" ref="B396" ca="1">INDIRECT("Tabelle1!A"&amp;RANDBETWEEN(23,26))</f>
        <v>26</v>
      </c>
      <c r="C396" s="2" cm="1">
        <f t="array" aca="1" ref="C396" ca="1">INDIRECT("Tabelle1!B"&amp;RANDBETWEEN(23,28))</f>
        <v>40</v>
      </c>
      <c r="D396" s="2" cm="1">
        <f t="array" aca="1" ref="D396" ca="1">INDIRECT("Tabelle1!C"&amp;RANDBETWEEN(23,26))</f>
        <v>70</v>
      </c>
      <c r="E396">
        <v>-38153.757486725226</v>
      </c>
      <c r="F396">
        <f t="shared" ca="1" si="85"/>
        <v>0.40839524848300579</v>
      </c>
      <c r="G396">
        <f t="shared" si="86"/>
        <v>38153.757486725226</v>
      </c>
      <c r="H396">
        <f t="shared" ca="1" si="87"/>
        <v>15581.813269351491</v>
      </c>
      <c r="I396">
        <f t="shared" ca="1" si="88"/>
        <v>5.9160475151699421E-2</v>
      </c>
      <c r="J396">
        <f t="shared" ca="1" si="89"/>
        <v>2257.1944217373734</v>
      </c>
      <c r="K396">
        <f t="shared" ca="1" si="90"/>
        <v>20000</v>
      </c>
      <c r="L396">
        <f t="shared" ca="1" si="91"/>
        <v>0</v>
      </c>
      <c r="M396">
        <f t="shared" ca="1" si="92"/>
        <v>0</v>
      </c>
      <c r="N396">
        <f ca="1">IF(AND(C396="hoch",A396&lt;40),0.8*[1]Tabelle1!$D$23,IF(AND(C396="hoch",A396&gt;=40),1.3*[1]Tabelle1!$D$23,IF(AND(C396="mittel",A396&lt;40),0.8*[1]Tabelle1!$D$24,IF(AND(C396="mittel",A396&gt;=40),1.3*[1]Tabelle1!$D$24,IF(AND(C396="tief",A396&lt;40),0.8*[1]Tabelle1!$D$25,IF(AND(C396="tief",A396&gt;=40),1.4*[1]Tabelle1!$D$25,0))))))</f>
        <v>0</v>
      </c>
      <c r="O396">
        <f t="shared" ca="1" si="93"/>
        <v>0.55556431812337148</v>
      </c>
      <c r="P396">
        <f t="shared" ca="1" si="94"/>
        <v>0</v>
      </c>
      <c r="Q396">
        <f t="shared" ca="1" si="95"/>
        <v>0</v>
      </c>
      <c r="R396">
        <f t="shared" ca="1" si="96"/>
        <v>1965282.5173310016</v>
      </c>
      <c r="S396">
        <f t="shared" ca="1" si="97"/>
        <v>0.98264125866550078</v>
      </c>
    </row>
    <row r="397" spans="1:19" x14ac:dyDescent="0.55000000000000004">
      <c r="A397">
        <f t="shared" ca="1" si="84"/>
        <v>69</v>
      </c>
      <c r="B397" s="2" cm="1">
        <f t="array" aca="1" ref="B397" ca="1">INDIRECT("Tabelle1!A"&amp;RANDBETWEEN(23,26))</f>
        <v>26</v>
      </c>
      <c r="C397" s="2" cm="1">
        <f t="array" aca="1" ref="C397" ca="1">INDIRECT("Tabelle1!B"&amp;RANDBETWEEN(23,28))</f>
        <v>70</v>
      </c>
      <c r="D397" s="2" cm="1">
        <f t="array" aca="1" ref="D397" ca="1">INDIRECT("Tabelle1!C"&amp;RANDBETWEEN(23,26))</f>
        <v>70</v>
      </c>
      <c r="E397">
        <v>-37762.731608381728</v>
      </c>
      <c r="F397">
        <f t="shared" ca="1" si="85"/>
        <v>0.78409678353939172</v>
      </c>
      <c r="G397">
        <f t="shared" si="86"/>
        <v>37762.731608381728</v>
      </c>
      <c r="H397">
        <f t="shared" ca="1" si="87"/>
        <v>29609.636391793432</v>
      </c>
      <c r="I397">
        <f t="shared" ca="1" si="88"/>
        <v>2.1590321646060829E-2</v>
      </c>
      <c r="J397">
        <f t="shared" ca="1" si="89"/>
        <v>815.30952165882945</v>
      </c>
      <c r="K397">
        <f t="shared" ca="1" si="90"/>
        <v>100000</v>
      </c>
      <c r="L397">
        <f t="shared" ca="1" si="91"/>
        <v>0</v>
      </c>
      <c r="M397">
        <f t="shared" ca="1" si="92"/>
        <v>0</v>
      </c>
      <c r="N397">
        <f ca="1">IF(AND(C397="hoch",A397&lt;40),0.8*[1]Tabelle1!$D$23,IF(AND(C397="hoch",A397&gt;=40),1.3*[1]Tabelle1!$D$23,IF(AND(C397="mittel",A397&lt;40),0.8*[1]Tabelle1!$D$24,IF(AND(C397="mittel",A397&gt;=40),1.3*[1]Tabelle1!$D$24,IF(AND(C397="tief",A397&lt;40),0.8*[1]Tabelle1!$D$25,IF(AND(C397="tief",A397&gt;=40),1.4*[1]Tabelle1!$D$25,0))))))</f>
        <v>0</v>
      </c>
      <c r="O397">
        <f t="shared" ca="1" si="93"/>
        <v>0.35953621867285757</v>
      </c>
      <c r="P397">
        <f t="shared" ca="1" si="94"/>
        <v>0</v>
      </c>
      <c r="Q397">
        <f t="shared" ca="1" si="95"/>
        <v>0</v>
      </c>
      <c r="R397">
        <f t="shared" ca="1" si="96"/>
        <v>1559330.2753850685</v>
      </c>
      <c r="S397">
        <f t="shared" ca="1" si="97"/>
        <v>0.7796651376925342</v>
      </c>
    </row>
    <row r="398" spans="1:19" x14ac:dyDescent="0.55000000000000004">
      <c r="A398">
        <f t="shared" ca="1" si="84"/>
        <v>49</v>
      </c>
      <c r="B398" s="2" cm="1">
        <f t="array" aca="1" ref="B398" ca="1">INDIRECT("Tabelle1!A"&amp;RANDBETWEEN(23,26))</f>
        <v>26</v>
      </c>
      <c r="C398" s="2" cm="1">
        <f t="array" aca="1" ref="C398" ca="1">INDIRECT("Tabelle1!B"&amp;RANDBETWEEN(23,28))</f>
        <v>70</v>
      </c>
      <c r="D398" s="2" cm="1">
        <f t="array" aca="1" ref="D398" ca="1">INDIRECT("Tabelle1!C"&amp;RANDBETWEEN(23,26))</f>
        <v>40</v>
      </c>
      <c r="E398">
        <v>-36626.829569286201</v>
      </c>
      <c r="F398">
        <f t="shared" ca="1" si="85"/>
        <v>0.8101385609599423</v>
      </c>
      <c r="G398">
        <f t="shared" si="86"/>
        <v>36626.829569286201</v>
      </c>
      <c r="H398">
        <f t="shared" ca="1" si="87"/>
        <v>29672.806999786586</v>
      </c>
      <c r="I398">
        <f t="shared" ca="1" si="88"/>
        <v>1.898614390400577E-2</v>
      </c>
      <c r="J398">
        <f t="shared" ca="1" si="89"/>
        <v>695.4022569499615</v>
      </c>
      <c r="K398">
        <f t="shared" ca="1" si="90"/>
        <v>40000</v>
      </c>
      <c r="L398">
        <f t="shared" ca="1" si="91"/>
        <v>0</v>
      </c>
      <c r="M398">
        <f t="shared" ca="1" si="92"/>
        <v>0</v>
      </c>
      <c r="N398">
        <f ca="1">IF(AND(C398="hoch",A398&lt;40),0.8*[1]Tabelle1!$D$23,IF(AND(C398="hoch",A398&gt;=40),1.3*[1]Tabelle1!$D$23,IF(AND(C398="mittel",A398&lt;40),0.8*[1]Tabelle1!$D$24,IF(AND(C398="mittel",A398&gt;=40),1.3*[1]Tabelle1!$D$24,IF(AND(C398="tief",A398&lt;40),0.8*[1]Tabelle1!$D$25,IF(AND(C398="tief",A398&gt;=40),1.4*[1]Tabelle1!$D$25,0))))))</f>
        <v>0</v>
      </c>
      <c r="O398">
        <f t="shared" ca="1" si="93"/>
        <v>0.98041120001419446</v>
      </c>
      <c r="P398">
        <f t="shared" ca="1" si="94"/>
        <v>0</v>
      </c>
      <c r="Q398">
        <f t="shared" ca="1" si="95"/>
        <v>0</v>
      </c>
      <c r="R398">
        <f t="shared" ca="1" si="96"/>
        <v>407174.88803970214</v>
      </c>
      <c r="S398">
        <f t="shared" ca="1" si="97"/>
        <v>0.20358744401985107</v>
      </c>
    </row>
    <row r="399" spans="1:19" x14ac:dyDescent="0.55000000000000004">
      <c r="A399">
        <f t="shared" ca="1" si="84"/>
        <v>30</v>
      </c>
      <c r="B399" s="2" cm="1">
        <f t="array" aca="1" ref="B399" ca="1">INDIRECT("Tabelle1!A"&amp;RANDBETWEEN(23,26))</f>
        <v>40</v>
      </c>
      <c r="C399" s="2" cm="1">
        <f t="array" aca="1" ref="C399" ca="1">INDIRECT("Tabelle1!B"&amp;RANDBETWEEN(23,28))</f>
        <v>26</v>
      </c>
      <c r="D399" s="2" cm="1">
        <f t="array" aca="1" ref="D399" ca="1">INDIRECT("Tabelle1!C"&amp;RANDBETWEEN(23,26))</f>
        <v>70</v>
      </c>
      <c r="E399">
        <v>-36331.30063462886</v>
      </c>
      <c r="F399">
        <f t="shared" ca="1" si="85"/>
        <v>0.66074009876018946</v>
      </c>
      <c r="G399">
        <f t="shared" si="86"/>
        <v>36331.30063462886</v>
      </c>
      <c r="H399">
        <f t="shared" ca="1" si="87"/>
        <v>24005.547169410806</v>
      </c>
      <c r="I399">
        <f t="shared" ca="1" si="88"/>
        <v>3.3925990123981058E-2</v>
      </c>
      <c r="J399">
        <f t="shared" ca="1" si="89"/>
        <v>1232.5753465218054</v>
      </c>
      <c r="K399">
        <f t="shared" ca="1" si="90"/>
        <v>20000</v>
      </c>
      <c r="L399">
        <f t="shared" ca="1" si="91"/>
        <v>0</v>
      </c>
      <c r="M399">
        <f t="shared" ca="1" si="92"/>
        <v>0</v>
      </c>
      <c r="N399">
        <f ca="1">IF(AND(C399="hoch",A399&lt;40),0.8*[1]Tabelle1!$D$23,IF(AND(C399="hoch",A399&gt;=40),1.3*[1]Tabelle1!$D$23,IF(AND(C399="mittel",A399&lt;40),0.8*[1]Tabelle1!$D$24,IF(AND(C399="mittel",A399&gt;=40),1.3*[1]Tabelle1!$D$24,IF(AND(C399="tief",A399&lt;40),0.8*[1]Tabelle1!$D$25,IF(AND(C399="tief",A399&gt;=40),1.4*[1]Tabelle1!$D$25,0))))))</f>
        <v>0</v>
      </c>
      <c r="O399">
        <f t="shared" ca="1" si="93"/>
        <v>0.39284298160981135</v>
      </c>
      <c r="P399">
        <f t="shared" ca="1" si="94"/>
        <v>0</v>
      </c>
      <c r="Q399">
        <f t="shared" ca="1" si="95"/>
        <v>0</v>
      </c>
      <c r="R399">
        <f t="shared" ca="1" si="96"/>
        <v>1633126.5568200867</v>
      </c>
      <c r="S399">
        <f t="shared" ca="1" si="97"/>
        <v>0.81656327841004328</v>
      </c>
    </row>
    <row r="400" spans="1:19" x14ac:dyDescent="0.55000000000000004">
      <c r="A400">
        <f t="shared" ca="1" si="84"/>
        <v>64</v>
      </c>
      <c r="B400" s="2" cm="1">
        <f t="array" aca="1" ref="B400" ca="1">INDIRECT("Tabelle1!A"&amp;RANDBETWEEN(23,26))</f>
        <v>26</v>
      </c>
      <c r="C400" s="2" cm="1">
        <f t="array" aca="1" ref="C400" ca="1">INDIRECT("Tabelle1!B"&amp;RANDBETWEEN(23,28))</f>
        <v>70</v>
      </c>
      <c r="D400" s="2" cm="1">
        <f t="array" aca="1" ref="D400" ca="1">INDIRECT("Tabelle1!C"&amp;RANDBETWEEN(23,26))</f>
        <v>40</v>
      </c>
      <c r="E400">
        <v>-36024.175642523915</v>
      </c>
      <c r="F400">
        <f t="shared" ca="1" si="85"/>
        <v>0.52465682972922156</v>
      </c>
      <c r="G400">
        <f t="shared" si="86"/>
        <v>36024.175642523915</v>
      </c>
      <c r="H400">
        <f t="shared" ca="1" si="87"/>
        <v>18900.329786215239</v>
      </c>
      <c r="I400">
        <f t="shared" ca="1" si="88"/>
        <v>4.7534317027077846E-2</v>
      </c>
      <c r="J400">
        <f t="shared" ca="1" si="89"/>
        <v>1712.3845856308676</v>
      </c>
      <c r="K400">
        <f t="shared" ca="1" si="90"/>
        <v>100000</v>
      </c>
      <c r="L400">
        <f t="shared" ca="1" si="91"/>
        <v>0</v>
      </c>
      <c r="M400">
        <f t="shared" ca="1" si="92"/>
        <v>0</v>
      </c>
      <c r="N400">
        <f ca="1">IF(AND(C400="hoch",A400&lt;40),0.8*[1]Tabelle1!$D$23,IF(AND(C400="hoch",A400&gt;=40),1.3*[1]Tabelle1!$D$23,IF(AND(C400="mittel",A400&lt;40),0.8*[1]Tabelle1!$D$24,IF(AND(C400="mittel",A400&gt;=40),1.3*[1]Tabelle1!$D$24,IF(AND(C400="tief",A400&lt;40),0.8*[1]Tabelle1!$D$25,IF(AND(C400="tief",A400&gt;=40),1.4*[1]Tabelle1!$D$25,0))))))</f>
        <v>0</v>
      </c>
      <c r="O400">
        <f t="shared" ca="1" si="93"/>
        <v>0.22491299319592362</v>
      </c>
      <c r="P400">
        <f t="shared" ca="1" si="94"/>
        <v>0</v>
      </c>
      <c r="Q400">
        <f t="shared" ca="1" si="95"/>
        <v>0</v>
      </c>
      <c r="R400">
        <f t="shared" ca="1" si="96"/>
        <v>794619.74939417979</v>
      </c>
      <c r="S400">
        <f t="shared" ca="1" si="97"/>
        <v>0.39730987469708989</v>
      </c>
    </row>
    <row r="401" spans="1:19" x14ac:dyDescent="0.55000000000000004">
      <c r="A401">
        <f t="shared" ca="1" si="84"/>
        <v>42</v>
      </c>
      <c r="B401" s="2" cm="1">
        <f t="array" aca="1" ref="B401" ca="1">INDIRECT("Tabelle1!A"&amp;RANDBETWEEN(23,26))</f>
        <v>26</v>
      </c>
      <c r="C401" s="2" cm="1">
        <f t="array" aca="1" ref="C401" ca="1">INDIRECT("Tabelle1!B"&amp;RANDBETWEEN(23,28))</f>
        <v>40</v>
      </c>
      <c r="D401" s="2" cm="1">
        <f t="array" aca="1" ref="D401" ca="1">INDIRECT("Tabelle1!C"&amp;RANDBETWEEN(23,26))</f>
        <v>70</v>
      </c>
      <c r="E401">
        <v>-36000.64246711554</v>
      </c>
      <c r="F401">
        <f t="shared" ca="1" si="85"/>
        <v>1.6542351879088146E-2</v>
      </c>
      <c r="G401">
        <f t="shared" si="86"/>
        <v>36000.64246711554</v>
      </c>
      <c r="H401">
        <f t="shared" ca="1" si="87"/>
        <v>595.53529556426929</v>
      </c>
      <c r="I401">
        <f t="shared" ca="1" si="88"/>
        <v>9.8345764812091188E-2</v>
      </c>
      <c r="J401">
        <f t="shared" ca="1" si="89"/>
        <v>3540.5107171551272</v>
      </c>
      <c r="K401">
        <f t="shared" ca="1" si="90"/>
        <v>40000</v>
      </c>
      <c r="L401">
        <f t="shared" ca="1" si="91"/>
        <v>0</v>
      </c>
      <c r="M401">
        <f t="shared" ca="1" si="92"/>
        <v>0</v>
      </c>
      <c r="N401">
        <f ca="1">IF(AND(C401="hoch",A401&lt;40),0.8*[1]Tabelle1!$D$23,IF(AND(C401="hoch",A401&gt;=40),1.3*[1]Tabelle1!$D$23,IF(AND(C401="mittel",A401&lt;40),0.8*[1]Tabelle1!$D$24,IF(AND(C401="mittel",A401&gt;=40),1.3*[1]Tabelle1!$D$24,IF(AND(C401="tief",A401&lt;40),0.8*[1]Tabelle1!$D$25,IF(AND(C401="tief",A401&gt;=40),1.4*[1]Tabelle1!$D$25,0))))))</f>
        <v>0</v>
      </c>
      <c r="O401">
        <f t="shared" ca="1" si="93"/>
        <v>0.95786052109294351</v>
      </c>
      <c r="P401">
        <f t="shared" ca="1" si="94"/>
        <v>0</v>
      </c>
      <c r="Q401">
        <f t="shared" ca="1" si="95"/>
        <v>0</v>
      </c>
      <c r="R401">
        <f t="shared" ca="1" si="96"/>
        <v>1817023.3706568442</v>
      </c>
      <c r="S401">
        <f t="shared" ca="1" si="97"/>
        <v>0.90851168532842208</v>
      </c>
    </row>
    <row r="402" spans="1:19" x14ac:dyDescent="0.55000000000000004">
      <c r="A402">
        <f t="shared" ca="1" si="84"/>
        <v>53</v>
      </c>
      <c r="B402" s="2" cm="1">
        <f t="array" aca="1" ref="B402" ca="1">INDIRECT("Tabelle1!A"&amp;RANDBETWEEN(23,26))</f>
        <v>40</v>
      </c>
      <c r="C402" s="2" cm="1">
        <f t="array" aca="1" ref="C402" ca="1">INDIRECT("Tabelle1!B"&amp;RANDBETWEEN(23,28))</f>
        <v>70</v>
      </c>
      <c r="D402" s="2" cm="1">
        <f t="array" aca="1" ref="D402" ca="1">INDIRECT("Tabelle1!C"&amp;RANDBETWEEN(23,26))</f>
        <v>40</v>
      </c>
      <c r="E402">
        <v>-35870.698411599733</v>
      </c>
      <c r="F402">
        <f t="shared" ca="1" si="85"/>
        <v>0.89233930347051116</v>
      </c>
      <c r="G402">
        <f t="shared" si="86"/>
        <v>35870.698411599733</v>
      </c>
      <c r="H402">
        <f t="shared" ca="1" si="87"/>
        <v>32008.834035607677</v>
      </c>
      <c r="I402">
        <f t="shared" ca="1" si="88"/>
        <v>1.0766069652948886E-2</v>
      </c>
      <c r="J402">
        <f t="shared" ca="1" si="89"/>
        <v>386.1864375992057</v>
      </c>
      <c r="K402">
        <f t="shared" ca="1" si="90"/>
        <v>80000</v>
      </c>
      <c r="L402">
        <f t="shared" ca="1" si="91"/>
        <v>0</v>
      </c>
      <c r="M402">
        <f t="shared" ca="1" si="92"/>
        <v>0</v>
      </c>
      <c r="N402">
        <f ca="1">IF(AND(C402="hoch",A402&lt;40),0.8*[1]Tabelle1!$D$23,IF(AND(C402="hoch",A402&gt;=40),1.3*[1]Tabelle1!$D$23,IF(AND(C402="mittel",A402&lt;40),0.8*[1]Tabelle1!$D$24,IF(AND(C402="mittel",A402&gt;=40),1.3*[1]Tabelle1!$D$24,IF(AND(C402="tief",A402&lt;40),0.8*[1]Tabelle1!$D$25,IF(AND(C402="tief",A402&gt;=40),1.4*[1]Tabelle1!$D$25,0))))))</f>
        <v>0</v>
      </c>
      <c r="O402">
        <f t="shared" ca="1" si="93"/>
        <v>0.156050244499641</v>
      </c>
      <c r="P402">
        <f t="shared" ca="1" si="94"/>
        <v>0</v>
      </c>
      <c r="Q402">
        <f t="shared" ca="1" si="95"/>
        <v>0</v>
      </c>
      <c r="R402">
        <f t="shared" ca="1" si="96"/>
        <v>1271612.4482435351</v>
      </c>
      <c r="S402">
        <f t="shared" ca="1" si="97"/>
        <v>0.63580622412176757</v>
      </c>
    </row>
    <row r="403" spans="1:19" x14ac:dyDescent="0.55000000000000004">
      <c r="A403">
        <f t="shared" ca="1" si="84"/>
        <v>29</v>
      </c>
      <c r="B403" s="2" cm="1">
        <f t="array" aca="1" ref="B403" ca="1">INDIRECT("Tabelle1!A"&amp;RANDBETWEEN(23,26))</f>
        <v>41</v>
      </c>
      <c r="C403" s="2" cm="1">
        <f t="array" aca="1" ref="C403" ca="1">INDIRECT("Tabelle1!B"&amp;RANDBETWEEN(23,28))</f>
        <v>40</v>
      </c>
      <c r="D403" s="2" cm="1">
        <f t="array" aca="1" ref="D403" ca="1">INDIRECT("Tabelle1!C"&amp;RANDBETWEEN(23,26))</f>
        <v>70</v>
      </c>
      <c r="E403">
        <v>-35587.277125159744</v>
      </c>
      <c r="F403">
        <f t="shared" ca="1" si="85"/>
        <v>0.94393727651859338</v>
      </c>
      <c r="G403">
        <f t="shared" si="86"/>
        <v>35587.277125159744</v>
      </c>
      <c r="H403">
        <f t="shared" ca="1" si="87"/>
        <v>33592.157448235725</v>
      </c>
      <c r="I403">
        <f t="shared" ca="1" si="88"/>
        <v>5.6062723481406619E-3</v>
      </c>
      <c r="J403">
        <f t="shared" ca="1" si="89"/>
        <v>199.51196769240178</v>
      </c>
      <c r="K403">
        <f t="shared" ca="1" si="90"/>
        <v>0</v>
      </c>
      <c r="L403">
        <f t="shared" ca="1" si="91"/>
        <v>0</v>
      </c>
      <c r="M403">
        <f t="shared" ca="1" si="92"/>
        <v>0</v>
      </c>
      <c r="N403">
        <f ca="1">IF(AND(C403="hoch",A403&lt;40),0.8*[1]Tabelle1!$D$23,IF(AND(C403="hoch",A403&gt;=40),1.3*[1]Tabelle1!$D$23,IF(AND(C403="mittel",A403&lt;40),0.8*[1]Tabelle1!$D$24,IF(AND(C403="mittel",A403&gt;=40),1.3*[1]Tabelle1!$D$24,IF(AND(C403="tief",A403&lt;40),0.8*[1]Tabelle1!$D$25,IF(AND(C403="tief",A403&gt;=40),1.4*[1]Tabelle1!$D$25,0))))))</f>
        <v>0</v>
      </c>
      <c r="O403">
        <f t="shared" ca="1" si="93"/>
        <v>0.1884186228182575</v>
      </c>
      <c r="P403">
        <f t="shared" ca="1" si="94"/>
        <v>0</v>
      </c>
      <c r="Q403">
        <f t="shared" ca="1" si="95"/>
        <v>0</v>
      </c>
      <c r="R403">
        <f t="shared" ca="1" si="96"/>
        <v>1175447.0169210453</v>
      </c>
      <c r="S403">
        <f t="shared" ca="1" si="97"/>
        <v>0.58772350846052268</v>
      </c>
    </row>
    <row r="404" spans="1:19" x14ac:dyDescent="0.55000000000000004">
      <c r="A404">
        <f t="shared" ca="1" si="84"/>
        <v>88</v>
      </c>
      <c r="B404" s="2" cm="1">
        <f t="array" aca="1" ref="B404" ca="1">INDIRECT("Tabelle1!A"&amp;RANDBETWEEN(23,26))</f>
        <v>41</v>
      </c>
      <c r="C404" s="2" cm="1">
        <f t="array" aca="1" ref="C404" ca="1">INDIRECT("Tabelle1!B"&amp;RANDBETWEEN(23,28))</f>
        <v>26</v>
      </c>
      <c r="D404" s="2" cm="1">
        <f t="array" aca="1" ref="D404" ca="1">INDIRECT("Tabelle1!C"&amp;RANDBETWEEN(23,26))</f>
        <v>70</v>
      </c>
      <c r="E404">
        <v>-35044.649848714471</v>
      </c>
      <c r="F404">
        <f t="shared" ca="1" si="85"/>
        <v>0.86173412237995606</v>
      </c>
      <c r="G404">
        <f t="shared" si="86"/>
        <v>35044.649848714471</v>
      </c>
      <c r="H404">
        <f t="shared" ca="1" si="87"/>
        <v>30199.170581494825</v>
      </c>
      <c r="I404">
        <f t="shared" ca="1" si="88"/>
        <v>1.3826587762004395E-2</v>
      </c>
      <c r="J404">
        <f t="shared" ca="1" si="89"/>
        <v>484.5479267219647</v>
      </c>
      <c r="K404">
        <f t="shared" ca="1" si="90"/>
        <v>130000</v>
      </c>
      <c r="L404">
        <f t="shared" ca="1" si="91"/>
        <v>0</v>
      </c>
      <c r="M404">
        <f t="shared" ca="1" si="92"/>
        <v>0</v>
      </c>
      <c r="N404">
        <f ca="1">IF(AND(C404="hoch",A404&lt;40),0.8*[1]Tabelle1!$D$23,IF(AND(C404="hoch",A404&gt;=40),1.3*[1]Tabelle1!$D$23,IF(AND(C404="mittel",A404&lt;40),0.8*[1]Tabelle1!$D$24,IF(AND(C404="mittel",A404&gt;=40),1.3*[1]Tabelle1!$D$24,IF(AND(C404="tief",A404&lt;40),0.8*[1]Tabelle1!$D$25,IF(AND(C404="tief",A404&gt;=40),1.4*[1]Tabelle1!$D$25,0))))))</f>
        <v>0</v>
      </c>
      <c r="O404">
        <f t="shared" ca="1" si="93"/>
        <v>0.20519574396351192</v>
      </c>
      <c r="P404">
        <f t="shared" ca="1" si="94"/>
        <v>0</v>
      </c>
      <c r="Q404">
        <f t="shared" ca="1" si="95"/>
        <v>0</v>
      </c>
      <c r="R404">
        <f t="shared" ca="1" si="96"/>
        <v>110662.64132231107</v>
      </c>
      <c r="S404">
        <f t="shared" ca="1" si="97"/>
        <v>5.5331320661155536E-2</v>
      </c>
    </row>
    <row r="405" spans="1:19" x14ac:dyDescent="0.55000000000000004">
      <c r="A405">
        <f t="shared" ca="1" si="84"/>
        <v>89</v>
      </c>
      <c r="B405" s="2" cm="1">
        <f t="array" aca="1" ref="B405" ca="1">INDIRECT("Tabelle1!A"&amp;RANDBETWEEN(23,26))</f>
        <v>41</v>
      </c>
      <c r="C405" s="2" cm="1">
        <f t="array" aca="1" ref="C405" ca="1">INDIRECT("Tabelle1!B"&amp;RANDBETWEEN(23,28))</f>
        <v>70</v>
      </c>
      <c r="D405" s="2" cm="1">
        <f t="array" aca="1" ref="D405" ca="1">INDIRECT("Tabelle1!C"&amp;RANDBETWEEN(23,26))</f>
        <v>70</v>
      </c>
      <c r="E405">
        <v>-34573.133689264068</v>
      </c>
      <c r="F405">
        <f t="shared" ca="1" si="85"/>
        <v>0.90288247205772321</v>
      </c>
      <c r="G405">
        <f t="shared" si="86"/>
        <v>34573.133689264068</v>
      </c>
      <c r="H405">
        <f t="shared" ca="1" si="87"/>
        <v>31215.476412144893</v>
      </c>
      <c r="I405">
        <f t="shared" ca="1" si="88"/>
        <v>9.7117527942276807E-3</v>
      </c>
      <c r="J405">
        <f t="shared" ca="1" si="89"/>
        <v>335.76572771191746</v>
      </c>
      <c r="K405">
        <f t="shared" ca="1" si="90"/>
        <v>130000</v>
      </c>
      <c r="L405">
        <f t="shared" ca="1" si="91"/>
        <v>0</v>
      </c>
      <c r="M405">
        <f t="shared" ca="1" si="92"/>
        <v>0</v>
      </c>
      <c r="N405">
        <f ca="1">IF(AND(C405="hoch",A405&lt;40),0.8*[1]Tabelle1!$D$23,IF(AND(C405="hoch",A405&gt;=40),1.3*[1]Tabelle1!$D$23,IF(AND(C405="mittel",A405&lt;40),0.8*[1]Tabelle1!$D$24,IF(AND(C405="mittel",A405&gt;=40),1.3*[1]Tabelle1!$D$24,IF(AND(C405="tief",A405&lt;40),0.8*[1]Tabelle1!$D$25,IF(AND(C405="tief",A405&gt;=40),1.4*[1]Tabelle1!$D$25,0))))))</f>
        <v>0</v>
      </c>
      <c r="O405">
        <f t="shared" ca="1" si="93"/>
        <v>0.90174570994079872</v>
      </c>
      <c r="P405">
        <f t="shared" ca="1" si="94"/>
        <v>0</v>
      </c>
      <c r="Q405">
        <f t="shared" ca="1" si="95"/>
        <v>0</v>
      </c>
      <c r="R405">
        <f t="shared" ca="1" si="96"/>
        <v>1045240.0813684696</v>
      </c>
      <c r="S405">
        <f t="shared" ca="1" si="97"/>
        <v>0.52262004068423484</v>
      </c>
    </row>
    <row r="406" spans="1:19" x14ac:dyDescent="0.55000000000000004">
      <c r="A406">
        <f t="shared" ca="1" si="84"/>
        <v>81</v>
      </c>
      <c r="B406" s="2" cm="1">
        <f t="array" aca="1" ref="B406" ca="1">INDIRECT("Tabelle1!A"&amp;RANDBETWEEN(23,26))</f>
        <v>70</v>
      </c>
      <c r="C406" s="2" cm="1">
        <f t="array" aca="1" ref="C406" ca="1">INDIRECT("Tabelle1!B"&amp;RANDBETWEEN(23,28))</f>
        <v>70</v>
      </c>
      <c r="D406" s="2" cm="1">
        <f t="array" aca="1" ref="D406" ca="1">INDIRECT("Tabelle1!C"&amp;RANDBETWEEN(23,26))</f>
        <v>70</v>
      </c>
      <c r="E406">
        <v>-34561.367101559881</v>
      </c>
      <c r="F406">
        <f t="shared" ca="1" si="85"/>
        <v>0.46422462495357675</v>
      </c>
      <c r="G406">
        <f t="shared" si="86"/>
        <v>34561.367101559881</v>
      </c>
      <c r="H406">
        <f t="shared" ca="1" si="87"/>
        <v>16044.237680604521</v>
      </c>
      <c r="I406">
        <f t="shared" ca="1" si="88"/>
        <v>5.3577537504642329E-2</v>
      </c>
      <c r="J406">
        <f t="shared" ca="1" si="89"/>
        <v>1851.7129420955362</v>
      </c>
      <c r="K406">
        <f t="shared" ca="1" si="90"/>
        <v>130000</v>
      </c>
      <c r="L406">
        <f t="shared" ca="1" si="91"/>
        <v>0</v>
      </c>
      <c r="M406">
        <f t="shared" ca="1" si="92"/>
        <v>0</v>
      </c>
      <c r="N406">
        <f ca="1">IF(AND(C406="hoch",A406&lt;40),0.8*[1]Tabelle1!$D$23,IF(AND(C406="hoch",A406&gt;=40),1.3*[1]Tabelle1!$D$23,IF(AND(C406="mittel",A406&lt;40),0.8*[1]Tabelle1!$D$24,IF(AND(C406="mittel",A406&gt;=40),1.3*[1]Tabelle1!$D$24,IF(AND(C406="tief",A406&lt;40),0.8*[1]Tabelle1!$D$25,IF(AND(C406="tief",A406&gt;=40),1.4*[1]Tabelle1!$D$25,0))))))</f>
        <v>0</v>
      </c>
      <c r="O406">
        <f t="shared" ca="1" si="93"/>
        <v>0.96035445789882579</v>
      </c>
      <c r="P406">
        <f t="shared" ca="1" si="94"/>
        <v>0</v>
      </c>
      <c r="Q406">
        <f t="shared" ca="1" si="95"/>
        <v>0</v>
      </c>
      <c r="R406">
        <f t="shared" ca="1" si="96"/>
        <v>1143952.6119293098</v>
      </c>
      <c r="S406">
        <f t="shared" ca="1" si="97"/>
        <v>0.57197630596465487</v>
      </c>
    </row>
    <row r="407" spans="1:19" x14ac:dyDescent="0.55000000000000004">
      <c r="A407">
        <f t="shared" ca="1" si="84"/>
        <v>46</v>
      </c>
      <c r="B407" s="2" cm="1">
        <f t="array" aca="1" ref="B407" ca="1">INDIRECT("Tabelle1!A"&amp;RANDBETWEEN(23,26))</f>
        <v>41</v>
      </c>
      <c r="C407" s="2" cm="1">
        <f t="array" aca="1" ref="C407" ca="1">INDIRECT("Tabelle1!B"&amp;RANDBETWEEN(23,28))</f>
        <v>70</v>
      </c>
      <c r="D407" s="2" cm="1">
        <f t="array" aca="1" ref="D407" ca="1">INDIRECT("Tabelle1!C"&amp;RANDBETWEEN(23,26))</f>
        <v>70</v>
      </c>
      <c r="E407">
        <v>-34384.69775574049</v>
      </c>
      <c r="F407">
        <f t="shared" ca="1" si="85"/>
        <v>0.87774857031494091</v>
      </c>
      <c r="G407">
        <f t="shared" si="86"/>
        <v>34384.69775574049</v>
      </c>
      <c r="H407">
        <f t="shared" ca="1" si="87"/>
        <v>30181.119295812572</v>
      </c>
      <c r="I407">
        <f t="shared" ca="1" si="88"/>
        <v>1.2225142968505909E-2</v>
      </c>
      <c r="J407">
        <f t="shared" ca="1" si="89"/>
        <v>420.35784599279174</v>
      </c>
      <c r="K407">
        <f t="shared" ca="1" si="90"/>
        <v>40000</v>
      </c>
      <c r="L407">
        <f t="shared" ca="1" si="91"/>
        <v>0</v>
      </c>
      <c r="M407">
        <f t="shared" ca="1" si="92"/>
        <v>0</v>
      </c>
      <c r="N407">
        <f ca="1">IF(AND(C407="hoch",A407&lt;40),0.8*[1]Tabelle1!$D$23,IF(AND(C407="hoch",A407&gt;=40),1.3*[1]Tabelle1!$D$23,IF(AND(C407="mittel",A407&lt;40),0.8*[1]Tabelle1!$D$24,IF(AND(C407="mittel",A407&gt;=40),1.3*[1]Tabelle1!$D$24,IF(AND(C407="tief",A407&lt;40),0.8*[1]Tabelle1!$D$25,IF(AND(C407="tief",A407&gt;=40),1.4*[1]Tabelle1!$D$25,0))))))</f>
        <v>0</v>
      </c>
      <c r="O407">
        <f t="shared" ca="1" si="93"/>
        <v>0.83142010299107783</v>
      </c>
      <c r="P407">
        <f t="shared" ca="1" si="94"/>
        <v>0</v>
      </c>
      <c r="Q407">
        <f t="shared" ca="1" si="95"/>
        <v>0</v>
      </c>
      <c r="R407">
        <f t="shared" ca="1" si="96"/>
        <v>832437.94077811507</v>
      </c>
      <c r="S407">
        <f t="shared" ca="1" si="97"/>
        <v>0.41621897038905753</v>
      </c>
    </row>
    <row r="408" spans="1:19" x14ac:dyDescent="0.55000000000000004">
      <c r="A408">
        <f t="shared" ca="1" si="84"/>
        <v>31</v>
      </c>
      <c r="B408" s="2" cm="1">
        <f t="array" aca="1" ref="B408" ca="1">INDIRECT("Tabelle1!A"&amp;RANDBETWEEN(23,26))</f>
        <v>70</v>
      </c>
      <c r="C408" s="2" cm="1">
        <f t="array" aca="1" ref="C408" ca="1">INDIRECT("Tabelle1!B"&amp;RANDBETWEEN(23,28))</f>
        <v>40</v>
      </c>
      <c r="D408" s="2" cm="1">
        <f t="array" aca="1" ref="D408" ca="1">INDIRECT("Tabelle1!C"&amp;RANDBETWEEN(23,26))</f>
        <v>70</v>
      </c>
      <c r="E408">
        <v>-34149.02494114358</v>
      </c>
      <c r="F408">
        <f t="shared" ca="1" si="85"/>
        <v>0.73855998127292599</v>
      </c>
      <c r="G408">
        <f t="shared" si="86"/>
        <v>34149.02494114358</v>
      </c>
      <c r="H408">
        <f t="shared" ca="1" si="87"/>
        <v>25221.103221019686</v>
      </c>
      <c r="I408">
        <f t="shared" ca="1" si="88"/>
        <v>2.6144001872707403E-2</v>
      </c>
      <c r="J408">
        <f t="shared" ca="1" si="89"/>
        <v>892.79217201238953</v>
      </c>
      <c r="K408">
        <f t="shared" ca="1" si="90"/>
        <v>20000</v>
      </c>
      <c r="L408">
        <f t="shared" ca="1" si="91"/>
        <v>0</v>
      </c>
      <c r="M408">
        <f t="shared" ca="1" si="92"/>
        <v>0</v>
      </c>
      <c r="N408">
        <f ca="1">IF(AND(C408="hoch",A408&lt;40),0.8*[1]Tabelle1!$D$23,IF(AND(C408="hoch",A408&gt;=40),1.3*[1]Tabelle1!$D$23,IF(AND(C408="mittel",A408&lt;40),0.8*[1]Tabelle1!$D$24,IF(AND(C408="mittel",A408&gt;=40),1.3*[1]Tabelle1!$D$24,IF(AND(C408="tief",A408&lt;40),0.8*[1]Tabelle1!$D$25,IF(AND(C408="tief",A408&gt;=40),1.4*[1]Tabelle1!$D$25,0))))))</f>
        <v>0</v>
      </c>
      <c r="O408">
        <f t="shared" ca="1" si="93"/>
        <v>0.52854342522327458</v>
      </c>
      <c r="P408">
        <f t="shared" ca="1" si="94"/>
        <v>0</v>
      </c>
      <c r="Q408">
        <f t="shared" ca="1" si="95"/>
        <v>0</v>
      </c>
      <c r="R408">
        <f t="shared" ca="1" si="96"/>
        <v>334754.05707683793</v>
      </c>
      <c r="S408">
        <f t="shared" ca="1" si="97"/>
        <v>0.16737702853841896</v>
      </c>
    </row>
    <row r="409" spans="1:19" x14ac:dyDescent="0.55000000000000004">
      <c r="A409">
        <f t="shared" ca="1" si="84"/>
        <v>26</v>
      </c>
      <c r="B409" s="2" cm="1">
        <f t="array" aca="1" ref="B409" ca="1">INDIRECT("Tabelle1!A"&amp;RANDBETWEEN(23,26))</f>
        <v>41</v>
      </c>
      <c r="C409" s="2" cm="1">
        <f t="array" aca="1" ref="C409" ca="1">INDIRECT("Tabelle1!B"&amp;RANDBETWEEN(23,28))</f>
        <v>26</v>
      </c>
      <c r="D409" s="2" cm="1">
        <f t="array" aca="1" ref="D409" ca="1">INDIRECT("Tabelle1!C"&amp;RANDBETWEEN(23,26))</f>
        <v>40</v>
      </c>
      <c r="E409">
        <v>-33878.22289369069</v>
      </c>
      <c r="F409">
        <f t="shared" ca="1" si="85"/>
        <v>0.57454392133905974</v>
      </c>
      <c r="G409">
        <f t="shared" si="86"/>
        <v>33878.22289369069</v>
      </c>
      <c r="H409">
        <f t="shared" ca="1" si="87"/>
        <v>19464.527029339755</v>
      </c>
      <c r="I409">
        <f t="shared" ca="1" si="88"/>
        <v>4.2545607866094029E-2</v>
      </c>
      <c r="J409">
        <f t="shared" ca="1" si="89"/>
        <v>1441.3695864350934</v>
      </c>
      <c r="K409">
        <f t="shared" ca="1" si="90"/>
        <v>0</v>
      </c>
      <c r="L409">
        <f t="shared" ca="1" si="91"/>
        <v>0</v>
      </c>
      <c r="M409">
        <f t="shared" ca="1" si="92"/>
        <v>0</v>
      </c>
      <c r="N409">
        <f ca="1">IF(AND(C409="hoch",A409&lt;40),0.8*[1]Tabelle1!$D$23,IF(AND(C409="hoch",A409&gt;=40),1.3*[1]Tabelle1!$D$23,IF(AND(C409="mittel",A409&lt;40),0.8*[1]Tabelle1!$D$24,IF(AND(C409="mittel",A409&gt;=40),1.3*[1]Tabelle1!$D$24,IF(AND(C409="tief",A409&lt;40),0.8*[1]Tabelle1!$D$25,IF(AND(C409="tief",A409&gt;=40),1.4*[1]Tabelle1!$D$25,0))))))</f>
        <v>0</v>
      </c>
      <c r="O409">
        <f t="shared" ca="1" si="93"/>
        <v>0.59496291177584315</v>
      </c>
      <c r="P409">
        <f t="shared" ca="1" si="94"/>
        <v>0</v>
      </c>
      <c r="Q409">
        <f t="shared" ca="1" si="95"/>
        <v>0</v>
      </c>
      <c r="R409">
        <f t="shared" ca="1" si="96"/>
        <v>617618.08615001687</v>
      </c>
      <c r="S409">
        <f t="shared" ca="1" si="97"/>
        <v>0.30880904307500845</v>
      </c>
    </row>
    <row r="410" spans="1:19" x14ac:dyDescent="0.55000000000000004">
      <c r="A410">
        <f t="shared" ca="1" si="84"/>
        <v>61</v>
      </c>
      <c r="B410" s="2" cm="1">
        <f t="array" aca="1" ref="B410" ca="1">INDIRECT("Tabelle1!A"&amp;RANDBETWEEN(23,26))</f>
        <v>41</v>
      </c>
      <c r="C410" s="2" cm="1">
        <f t="array" aca="1" ref="C410" ca="1">INDIRECT("Tabelle1!B"&amp;RANDBETWEEN(23,28))</f>
        <v>40</v>
      </c>
      <c r="D410" s="2" cm="1">
        <f t="array" aca="1" ref="D410" ca="1">INDIRECT("Tabelle1!C"&amp;RANDBETWEEN(23,26))</f>
        <v>70</v>
      </c>
      <c r="E410">
        <v>-32878.574529604521</v>
      </c>
      <c r="F410">
        <f t="shared" ca="1" si="85"/>
        <v>0.41154390976364819</v>
      </c>
      <c r="G410">
        <f t="shared" si="86"/>
        <v>32878.574529604521</v>
      </c>
      <c r="H410">
        <f t="shared" ca="1" si="87"/>
        <v>13530.977109368945</v>
      </c>
      <c r="I410">
        <f t="shared" ca="1" si="88"/>
        <v>5.8845609023635184E-2</v>
      </c>
      <c r="J410">
        <f t="shared" ca="1" si="89"/>
        <v>1934.7597420235577</v>
      </c>
      <c r="K410">
        <f t="shared" ca="1" si="90"/>
        <v>100000</v>
      </c>
      <c r="L410">
        <f t="shared" ca="1" si="91"/>
        <v>0</v>
      </c>
      <c r="M410">
        <f t="shared" ca="1" si="92"/>
        <v>0</v>
      </c>
      <c r="N410">
        <f ca="1">IF(AND(C410="hoch",A410&lt;40),0.8*[1]Tabelle1!$D$23,IF(AND(C410="hoch",A410&gt;=40),1.3*[1]Tabelle1!$D$23,IF(AND(C410="mittel",A410&lt;40),0.8*[1]Tabelle1!$D$24,IF(AND(C410="mittel",A410&gt;=40),1.3*[1]Tabelle1!$D$24,IF(AND(C410="tief",A410&lt;40),0.8*[1]Tabelle1!$D$25,IF(AND(C410="tief",A410&gt;=40),1.4*[1]Tabelle1!$D$25,0))))))</f>
        <v>0</v>
      </c>
      <c r="O410">
        <f t="shared" ca="1" si="93"/>
        <v>0.39966519726738614</v>
      </c>
      <c r="P410">
        <f t="shared" ca="1" si="94"/>
        <v>0</v>
      </c>
      <c r="Q410">
        <f t="shared" ca="1" si="95"/>
        <v>0</v>
      </c>
      <c r="R410">
        <f t="shared" ca="1" si="96"/>
        <v>1679660.2251604295</v>
      </c>
      <c r="S410">
        <f t="shared" ca="1" si="97"/>
        <v>0.83983011258021478</v>
      </c>
    </row>
    <row r="411" spans="1:19" x14ac:dyDescent="0.55000000000000004">
      <c r="A411">
        <f t="shared" ca="1" si="84"/>
        <v>29</v>
      </c>
      <c r="B411" s="2" cm="1">
        <f t="array" aca="1" ref="B411" ca="1">INDIRECT("Tabelle1!A"&amp;RANDBETWEEN(23,26))</f>
        <v>41</v>
      </c>
      <c r="C411" s="2" cm="1">
        <f t="array" aca="1" ref="C411" ca="1">INDIRECT("Tabelle1!B"&amp;RANDBETWEEN(23,28))</f>
        <v>70</v>
      </c>
      <c r="D411" s="2" cm="1">
        <f t="array" aca="1" ref="D411" ca="1">INDIRECT("Tabelle1!C"&amp;RANDBETWEEN(23,26))</f>
        <v>70</v>
      </c>
      <c r="E411">
        <v>-32514.15137128788</v>
      </c>
      <c r="F411">
        <f t="shared" ca="1" si="85"/>
        <v>0.53385909079385185</v>
      </c>
      <c r="G411">
        <f t="shared" si="86"/>
        <v>32514.15137128788</v>
      </c>
      <c r="H411">
        <f t="shared" ca="1" si="87"/>
        <v>17357.975289009421</v>
      </c>
      <c r="I411">
        <f t="shared" ca="1" si="88"/>
        <v>4.6614090920614817E-2</v>
      </c>
      <c r="J411">
        <f t="shared" ca="1" si="89"/>
        <v>1515.6176082278462</v>
      </c>
      <c r="K411">
        <f t="shared" ca="1" si="90"/>
        <v>0</v>
      </c>
      <c r="L411">
        <f t="shared" ca="1" si="91"/>
        <v>0</v>
      </c>
      <c r="M411">
        <f t="shared" ca="1" si="92"/>
        <v>0</v>
      </c>
      <c r="N411">
        <f ca="1">IF(AND(C411="hoch",A411&lt;40),0.8*[1]Tabelle1!$D$23,IF(AND(C411="hoch",A411&gt;=40),1.3*[1]Tabelle1!$D$23,IF(AND(C411="mittel",A411&lt;40),0.8*[1]Tabelle1!$D$24,IF(AND(C411="mittel",A411&gt;=40),1.3*[1]Tabelle1!$D$24,IF(AND(C411="tief",A411&lt;40),0.8*[1]Tabelle1!$D$25,IF(AND(C411="tief",A411&gt;=40),1.4*[1]Tabelle1!$D$25,0))))))</f>
        <v>0</v>
      </c>
      <c r="O411">
        <f t="shared" ca="1" si="93"/>
        <v>9.0179179118504149E-2</v>
      </c>
      <c r="P411">
        <f t="shared" ca="1" si="94"/>
        <v>0</v>
      </c>
      <c r="Q411">
        <f t="shared" ca="1" si="95"/>
        <v>0</v>
      </c>
      <c r="R411">
        <f t="shared" ca="1" si="96"/>
        <v>453155.40033586335</v>
      </c>
      <c r="S411">
        <f t="shared" ca="1" si="97"/>
        <v>0.22657770016793166</v>
      </c>
    </row>
    <row r="412" spans="1:19" x14ac:dyDescent="0.55000000000000004">
      <c r="A412">
        <f t="shared" ca="1" si="84"/>
        <v>46</v>
      </c>
      <c r="B412" s="2" cm="1">
        <f t="array" aca="1" ref="B412" ca="1">INDIRECT("Tabelle1!A"&amp;RANDBETWEEN(23,26))</f>
        <v>41</v>
      </c>
      <c r="C412" s="2" cm="1">
        <f t="array" aca="1" ref="C412" ca="1">INDIRECT("Tabelle1!B"&amp;RANDBETWEEN(23,28))</f>
        <v>40</v>
      </c>
      <c r="D412" s="2" cm="1">
        <f t="array" aca="1" ref="D412" ca="1">INDIRECT("Tabelle1!C"&amp;RANDBETWEEN(23,26))</f>
        <v>40</v>
      </c>
      <c r="E412">
        <v>-32490.788726136088</v>
      </c>
      <c r="F412">
        <f t="shared" ca="1" si="85"/>
        <v>0.61039905681627227</v>
      </c>
      <c r="G412">
        <f t="shared" si="86"/>
        <v>32490.788726136088</v>
      </c>
      <c r="H412">
        <f t="shared" ca="1" si="87"/>
        <v>19832.346793650242</v>
      </c>
      <c r="I412">
        <f t="shared" ca="1" si="88"/>
        <v>3.8960094318372773E-2</v>
      </c>
      <c r="J412">
        <f t="shared" ca="1" si="89"/>
        <v>1265.8441932485848</v>
      </c>
      <c r="K412">
        <f t="shared" ca="1" si="90"/>
        <v>40000</v>
      </c>
      <c r="L412">
        <f t="shared" ca="1" si="91"/>
        <v>0</v>
      </c>
      <c r="M412">
        <f t="shared" ca="1" si="92"/>
        <v>0</v>
      </c>
      <c r="N412">
        <f ca="1">IF(AND(C412="hoch",A412&lt;40),0.8*[1]Tabelle1!$D$23,IF(AND(C412="hoch",A412&gt;=40),1.3*[1]Tabelle1!$D$23,IF(AND(C412="mittel",A412&lt;40),0.8*[1]Tabelle1!$D$24,IF(AND(C412="mittel",A412&gt;=40),1.3*[1]Tabelle1!$D$24,IF(AND(C412="tief",A412&lt;40),0.8*[1]Tabelle1!$D$25,IF(AND(C412="tief",A412&gt;=40),1.4*[1]Tabelle1!$D$25,0))))))</f>
        <v>0</v>
      </c>
      <c r="O412">
        <f t="shared" ca="1" si="93"/>
        <v>0.31009634569668698</v>
      </c>
      <c r="P412">
        <f t="shared" ca="1" si="94"/>
        <v>0</v>
      </c>
      <c r="Q412">
        <f t="shared" ca="1" si="95"/>
        <v>0</v>
      </c>
      <c r="R412">
        <f t="shared" ca="1" si="96"/>
        <v>1867495.6813476984</v>
      </c>
      <c r="S412">
        <f t="shared" ca="1" si="97"/>
        <v>0.93374784067384919</v>
      </c>
    </row>
    <row r="413" spans="1:19" x14ac:dyDescent="0.55000000000000004">
      <c r="A413">
        <f t="shared" ca="1" si="84"/>
        <v>82</v>
      </c>
      <c r="B413" s="2" cm="1">
        <f t="array" aca="1" ref="B413" ca="1">INDIRECT("Tabelle1!A"&amp;RANDBETWEEN(23,26))</f>
        <v>26</v>
      </c>
      <c r="C413" s="2" cm="1">
        <f t="array" aca="1" ref="C413" ca="1">INDIRECT("Tabelle1!B"&amp;RANDBETWEEN(23,28))</f>
        <v>70</v>
      </c>
      <c r="D413" s="2" cm="1">
        <f t="array" aca="1" ref="D413" ca="1">INDIRECT("Tabelle1!C"&amp;RANDBETWEEN(23,26))</f>
        <v>70</v>
      </c>
      <c r="E413">
        <v>-31575.041248288471</v>
      </c>
      <c r="F413">
        <f t="shared" ca="1" si="85"/>
        <v>0.41393408249255126</v>
      </c>
      <c r="G413">
        <f t="shared" si="86"/>
        <v>31575.041248288471</v>
      </c>
      <c r="H413">
        <f t="shared" ca="1" si="87"/>
        <v>13069.985728774749</v>
      </c>
      <c r="I413">
        <f t="shared" ca="1" si="88"/>
        <v>5.8606591750744876E-2</v>
      </c>
      <c r="J413">
        <f t="shared" ca="1" si="89"/>
        <v>1850.5055519513724</v>
      </c>
      <c r="K413">
        <f t="shared" ca="1" si="90"/>
        <v>130000</v>
      </c>
      <c r="L413">
        <f t="shared" ca="1" si="91"/>
        <v>0</v>
      </c>
      <c r="M413">
        <f t="shared" ca="1" si="92"/>
        <v>0</v>
      </c>
      <c r="N413">
        <f ca="1">IF(AND(C413="hoch",A413&lt;40),0.8*[1]Tabelle1!$D$23,IF(AND(C413="hoch",A413&gt;=40),1.3*[1]Tabelle1!$D$23,IF(AND(C413="mittel",A413&lt;40),0.8*[1]Tabelle1!$D$24,IF(AND(C413="mittel",A413&gt;=40),1.3*[1]Tabelle1!$D$24,IF(AND(C413="tief",A413&lt;40),0.8*[1]Tabelle1!$D$25,IF(AND(C413="tief",A413&gt;=40),1.4*[1]Tabelle1!$D$25,0))))))</f>
        <v>0</v>
      </c>
      <c r="O413">
        <f t="shared" ca="1" si="93"/>
        <v>0.11677461545736578</v>
      </c>
      <c r="P413">
        <f t="shared" ca="1" si="94"/>
        <v>0</v>
      </c>
      <c r="Q413">
        <f t="shared" ca="1" si="95"/>
        <v>0</v>
      </c>
      <c r="R413">
        <f t="shared" ca="1" si="96"/>
        <v>1092424.4817790519</v>
      </c>
      <c r="S413">
        <f t="shared" ca="1" si="97"/>
        <v>0.54621224088952602</v>
      </c>
    </row>
    <row r="414" spans="1:19" x14ac:dyDescent="0.55000000000000004">
      <c r="A414">
        <f t="shared" ca="1" si="84"/>
        <v>90</v>
      </c>
      <c r="B414" s="2" cm="1">
        <f t="array" aca="1" ref="B414" ca="1">INDIRECT("Tabelle1!A"&amp;RANDBETWEEN(23,26))</f>
        <v>26</v>
      </c>
      <c r="C414" s="2" cm="1">
        <f t="array" aca="1" ref="C414" ca="1">INDIRECT("Tabelle1!B"&amp;RANDBETWEEN(23,28))</f>
        <v>40</v>
      </c>
      <c r="D414" s="2" cm="1">
        <f t="array" aca="1" ref="D414" ca="1">INDIRECT("Tabelle1!C"&amp;RANDBETWEEN(23,26))</f>
        <v>70</v>
      </c>
      <c r="E414">
        <v>-31551.508072880097</v>
      </c>
      <c r="F414">
        <f t="shared" ca="1" si="85"/>
        <v>0.98425747873742631</v>
      </c>
      <c r="G414">
        <f t="shared" si="86"/>
        <v>31551.508072880097</v>
      </c>
      <c r="H414">
        <f t="shared" ca="1" si="87"/>
        <v>31054.807786176516</v>
      </c>
      <c r="I414">
        <f t="shared" ca="1" si="88"/>
        <v>1.5742521262573695E-3</v>
      </c>
      <c r="J414">
        <f t="shared" ca="1" si="89"/>
        <v>49.67002867035805</v>
      </c>
      <c r="K414">
        <f t="shared" ca="1" si="90"/>
        <v>130000</v>
      </c>
      <c r="L414">
        <f t="shared" ca="1" si="91"/>
        <v>0</v>
      </c>
      <c r="M414">
        <f t="shared" ca="1" si="92"/>
        <v>0</v>
      </c>
      <c r="N414">
        <f ca="1">IF(AND(C414="hoch",A414&lt;40),0.8*[1]Tabelle1!$D$23,IF(AND(C414="hoch",A414&gt;=40),1.3*[1]Tabelle1!$D$23,IF(AND(C414="mittel",A414&lt;40),0.8*[1]Tabelle1!$D$24,IF(AND(C414="mittel",A414&gt;=40),1.3*[1]Tabelle1!$D$24,IF(AND(C414="tief",A414&lt;40),0.8*[1]Tabelle1!$D$25,IF(AND(C414="tief",A414&gt;=40),1.4*[1]Tabelle1!$D$25,0))))))</f>
        <v>0</v>
      </c>
      <c r="O414">
        <f t="shared" ca="1" si="93"/>
        <v>0.42381695594462943</v>
      </c>
      <c r="P414">
        <f t="shared" ca="1" si="94"/>
        <v>0</v>
      </c>
      <c r="Q414">
        <f t="shared" ca="1" si="95"/>
        <v>0</v>
      </c>
      <c r="R414">
        <f t="shared" ca="1" si="96"/>
        <v>1940418.4495629154</v>
      </c>
      <c r="S414">
        <f t="shared" ca="1" si="97"/>
        <v>0.97020922478145766</v>
      </c>
    </row>
    <row r="415" spans="1:19" x14ac:dyDescent="0.55000000000000004">
      <c r="A415">
        <f t="shared" ca="1" si="84"/>
        <v>66</v>
      </c>
      <c r="B415" s="2" cm="1">
        <f t="array" aca="1" ref="B415" ca="1">INDIRECT("Tabelle1!A"&amp;RANDBETWEEN(23,26))</f>
        <v>26</v>
      </c>
      <c r="C415" s="2" cm="1">
        <f t="array" aca="1" ref="C415" ca="1">INDIRECT("Tabelle1!B"&amp;RANDBETWEEN(23,28))</f>
        <v>40</v>
      </c>
      <c r="D415" s="2" cm="1">
        <f t="array" aca="1" ref="D415" ca="1">INDIRECT("Tabelle1!C"&amp;RANDBETWEEN(23,26))</f>
        <v>40</v>
      </c>
      <c r="E415">
        <v>-31422.587198903784</v>
      </c>
      <c r="F415">
        <f t="shared" ca="1" si="85"/>
        <v>0.50161195974389461</v>
      </c>
      <c r="G415">
        <f t="shared" si="86"/>
        <v>31422.587198903784</v>
      </c>
      <c r="H415">
        <f t="shared" ca="1" si="87"/>
        <v>15761.945545065542</v>
      </c>
      <c r="I415">
        <f t="shared" ca="1" si="88"/>
        <v>4.9838804025610542E-2</v>
      </c>
      <c r="J415">
        <f t="shared" ca="1" si="89"/>
        <v>1566.0641653838243</v>
      </c>
      <c r="K415">
        <f t="shared" ca="1" si="90"/>
        <v>100000</v>
      </c>
      <c r="L415">
        <f t="shared" ca="1" si="91"/>
        <v>0</v>
      </c>
      <c r="M415">
        <f t="shared" ca="1" si="92"/>
        <v>0</v>
      </c>
      <c r="N415">
        <f ca="1">IF(AND(C415="hoch",A415&lt;40),0.8*[1]Tabelle1!$D$23,IF(AND(C415="hoch",A415&gt;=40),1.3*[1]Tabelle1!$D$23,IF(AND(C415="mittel",A415&lt;40),0.8*[1]Tabelle1!$D$24,IF(AND(C415="mittel",A415&gt;=40),1.3*[1]Tabelle1!$D$24,IF(AND(C415="tief",A415&lt;40),0.8*[1]Tabelle1!$D$25,IF(AND(C415="tief",A415&gt;=40),1.4*[1]Tabelle1!$D$25,0))))))</f>
        <v>0</v>
      </c>
      <c r="O415">
        <f t="shared" ca="1" si="93"/>
        <v>0.93806217145253157</v>
      </c>
      <c r="P415">
        <f t="shared" ca="1" si="94"/>
        <v>0</v>
      </c>
      <c r="Q415">
        <f t="shared" ca="1" si="95"/>
        <v>0</v>
      </c>
      <c r="R415">
        <f t="shared" ca="1" si="96"/>
        <v>693178.43927217275</v>
      </c>
      <c r="S415">
        <f t="shared" ca="1" si="97"/>
        <v>0.34658921963608635</v>
      </c>
    </row>
    <row r="416" spans="1:19" x14ac:dyDescent="0.55000000000000004">
      <c r="A416">
        <f t="shared" ca="1" si="84"/>
        <v>51</v>
      </c>
      <c r="B416" s="2" cm="1">
        <f t="array" aca="1" ref="B416" ca="1">INDIRECT("Tabelle1!A"&amp;RANDBETWEEN(23,26))</f>
        <v>70</v>
      </c>
      <c r="C416" s="2" cm="1">
        <f t="array" aca="1" ref="C416" ca="1">INDIRECT("Tabelle1!B"&amp;RANDBETWEEN(23,28))</f>
        <v>70</v>
      </c>
      <c r="D416" s="2" cm="1">
        <f t="array" aca="1" ref="D416" ca="1">INDIRECT("Tabelle1!C"&amp;RANDBETWEEN(23,26))</f>
        <v>70</v>
      </c>
      <c r="E416">
        <v>-30965.225050749723</v>
      </c>
      <c r="F416">
        <f t="shared" ca="1" si="85"/>
        <v>0.7401448623937924</v>
      </c>
      <c r="G416">
        <f t="shared" si="86"/>
        <v>30965.225050749723</v>
      </c>
      <c r="H416">
        <f t="shared" ca="1" si="87"/>
        <v>22918.752234179967</v>
      </c>
      <c r="I416">
        <f t="shared" ca="1" si="88"/>
        <v>2.5985513760620763E-2</v>
      </c>
      <c r="J416">
        <f t="shared" ca="1" si="89"/>
        <v>804.64728165697568</v>
      </c>
      <c r="K416">
        <f t="shared" ca="1" si="90"/>
        <v>80000</v>
      </c>
      <c r="L416">
        <f t="shared" ca="1" si="91"/>
        <v>0</v>
      </c>
      <c r="M416">
        <f t="shared" ca="1" si="92"/>
        <v>0</v>
      </c>
      <c r="N416">
        <f ca="1">IF(AND(C416="hoch",A416&lt;40),0.8*[1]Tabelle1!$D$23,IF(AND(C416="hoch",A416&gt;=40),1.3*[1]Tabelle1!$D$23,IF(AND(C416="mittel",A416&lt;40),0.8*[1]Tabelle1!$D$24,IF(AND(C416="mittel",A416&gt;=40),1.3*[1]Tabelle1!$D$24,IF(AND(C416="tief",A416&lt;40),0.8*[1]Tabelle1!$D$25,IF(AND(C416="tief",A416&gt;=40),1.4*[1]Tabelle1!$D$25,0))))))</f>
        <v>0</v>
      </c>
      <c r="O416">
        <f t="shared" ca="1" si="93"/>
        <v>0.60738854951849697</v>
      </c>
      <c r="P416">
        <f t="shared" ca="1" si="94"/>
        <v>0</v>
      </c>
      <c r="Q416">
        <f t="shared" ca="1" si="95"/>
        <v>0</v>
      </c>
      <c r="R416">
        <f t="shared" ca="1" si="96"/>
        <v>598065.66680370539</v>
      </c>
      <c r="S416">
        <f t="shared" ca="1" si="97"/>
        <v>0.29903283340185272</v>
      </c>
    </row>
    <row r="417" spans="1:19" x14ac:dyDescent="0.55000000000000004">
      <c r="A417">
        <f t="shared" ca="1" si="84"/>
        <v>30</v>
      </c>
      <c r="B417" s="2" cm="1">
        <f t="array" aca="1" ref="B417" ca="1">INDIRECT("Tabelle1!A"&amp;RANDBETWEEN(23,26))</f>
        <v>70</v>
      </c>
      <c r="C417" s="2" cm="1">
        <f t="array" aca="1" ref="C417" ca="1">INDIRECT("Tabelle1!B"&amp;RANDBETWEEN(23,28))</f>
        <v>40</v>
      </c>
      <c r="D417" s="2" cm="1">
        <f t="array" aca="1" ref="D417" ca="1">INDIRECT("Tabelle1!C"&amp;RANDBETWEEN(23,26))</f>
        <v>70</v>
      </c>
      <c r="E417">
        <v>-30648.720894532744</v>
      </c>
      <c r="F417">
        <f t="shared" ca="1" si="85"/>
        <v>0.74086727818018294</v>
      </c>
      <c r="G417">
        <f t="shared" si="86"/>
        <v>30648.720894532744</v>
      </c>
      <c r="H417">
        <f t="shared" ca="1" si="87"/>
        <v>22706.634428836576</v>
      </c>
      <c r="I417">
        <f t="shared" ca="1" si="88"/>
        <v>2.5913272181981709E-2</v>
      </c>
      <c r="J417">
        <f t="shared" ca="1" si="89"/>
        <v>794.20864656961692</v>
      </c>
      <c r="K417">
        <f t="shared" ca="1" si="90"/>
        <v>20000</v>
      </c>
      <c r="L417">
        <f t="shared" ca="1" si="91"/>
        <v>0</v>
      </c>
      <c r="M417">
        <f t="shared" ca="1" si="92"/>
        <v>0</v>
      </c>
      <c r="N417">
        <f ca="1">IF(AND(C417="hoch",A417&lt;40),0.8*[1]Tabelle1!$D$23,IF(AND(C417="hoch",A417&gt;=40),1.3*[1]Tabelle1!$D$23,IF(AND(C417="mittel",A417&lt;40),0.8*[1]Tabelle1!$D$24,IF(AND(C417="mittel",A417&gt;=40),1.3*[1]Tabelle1!$D$24,IF(AND(C417="tief",A417&lt;40),0.8*[1]Tabelle1!$D$25,IF(AND(C417="tief",A417&gt;=40),1.4*[1]Tabelle1!$D$25,0))))))</f>
        <v>0</v>
      </c>
      <c r="O417">
        <f t="shared" ca="1" si="93"/>
        <v>9.5521477755606599E-2</v>
      </c>
      <c r="P417">
        <f t="shared" ca="1" si="94"/>
        <v>0</v>
      </c>
      <c r="Q417">
        <f t="shared" ca="1" si="95"/>
        <v>0</v>
      </c>
      <c r="R417">
        <f t="shared" ca="1" si="96"/>
        <v>1329818.3398133661</v>
      </c>
      <c r="S417">
        <f t="shared" ca="1" si="97"/>
        <v>0.66490916990668303</v>
      </c>
    </row>
    <row r="418" spans="1:19" x14ac:dyDescent="0.55000000000000004">
      <c r="A418">
        <f t="shared" ca="1" si="84"/>
        <v>26</v>
      </c>
      <c r="B418" s="2" cm="1">
        <f t="array" aca="1" ref="B418" ca="1">INDIRECT("Tabelle1!A"&amp;RANDBETWEEN(23,26))</f>
        <v>70</v>
      </c>
      <c r="C418" s="2" cm="1">
        <f t="array" aca="1" ref="C418" ca="1">INDIRECT("Tabelle1!B"&amp;RANDBETWEEN(23,28))</f>
        <v>40</v>
      </c>
      <c r="D418" s="2" cm="1">
        <f t="array" aca="1" ref="D418" ca="1">INDIRECT("Tabelle1!C"&amp;RANDBETWEEN(23,26))</f>
        <v>70</v>
      </c>
      <c r="E418">
        <v>-30566.86637137318</v>
      </c>
      <c r="F418">
        <f t="shared" ca="1" si="85"/>
        <v>6.8578645306177521E-2</v>
      </c>
      <c r="G418">
        <f t="shared" si="86"/>
        <v>30566.86637137318</v>
      </c>
      <c r="H418">
        <f t="shared" ca="1" si="87"/>
        <v>2096.2342870037269</v>
      </c>
      <c r="I418">
        <f t="shared" ca="1" si="88"/>
        <v>9.3142135469382256E-2</v>
      </c>
      <c r="J418">
        <f t="shared" ca="1" si="89"/>
        <v>2847.0632084369454</v>
      </c>
      <c r="K418">
        <f t="shared" ca="1" si="90"/>
        <v>0</v>
      </c>
      <c r="L418">
        <f t="shared" ca="1" si="91"/>
        <v>0</v>
      </c>
      <c r="M418">
        <f t="shared" ca="1" si="92"/>
        <v>0</v>
      </c>
      <c r="N418">
        <f ca="1">IF(AND(C418="hoch",A418&lt;40),0.8*[1]Tabelle1!$D$23,IF(AND(C418="hoch",A418&gt;=40),1.3*[1]Tabelle1!$D$23,IF(AND(C418="mittel",A418&lt;40),0.8*[1]Tabelle1!$D$24,IF(AND(C418="mittel",A418&gt;=40),1.3*[1]Tabelle1!$D$24,IF(AND(C418="tief",A418&lt;40),0.8*[1]Tabelle1!$D$25,IF(AND(C418="tief",A418&gt;=40),1.4*[1]Tabelle1!$D$25,0))))))</f>
        <v>0</v>
      </c>
      <c r="O418">
        <f t="shared" ca="1" si="93"/>
        <v>0.72935873197175005</v>
      </c>
      <c r="P418">
        <f t="shared" ca="1" si="94"/>
        <v>0</v>
      </c>
      <c r="Q418">
        <f t="shared" ca="1" si="95"/>
        <v>0</v>
      </c>
      <c r="R418">
        <f t="shared" ca="1" si="96"/>
        <v>1133809.5646197826</v>
      </c>
      <c r="S418">
        <f t="shared" ca="1" si="97"/>
        <v>0.56690478230989128</v>
      </c>
    </row>
    <row r="419" spans="1:19" x14ac:dyDescent="0.55000000000000004">
      <c r="A419">
        <f t="shared" ca="1" si="84"/>
        <v>67</v>
      </c>
      <c r="B419" s="2" cm="1">
        <f t="array" aca="1" ref="B419" ca="1">INDIRECT("Tabelle1!A"&amp;RANDBETWEEN(23,26))</f>
        <v>40</v>
      </c>
      <c r="C419" s="2" cm="1">
        <f t="array" aca="1" ref="C419" ca="1">INDIRECT("Tabelle1!B"&amp;RANDBETWEEN(23,28))</f>
        <v>40</v>
      </c>
      <c r="D419" s="2" cm="1">
        <f t="array" aca="1" ref="D419" ca="1">INDIRECT("Tabelle1!C"&amp;RANDBETWEEN(23,26))</f>
        <v>40</v>
      </c>
      <c r="E419">
        <v>-30016.394703125115</v>
      </c>
      <c r="F419">
        <f t="shared" ca="1" si="85"/>
        <v>0.55176495604908249</v>
      </c>
      <c r="G419">
        <f t="shared" si="86"/>
        <v>30016.394703125115</v>
      </c>
      <c r="H419">
        <f t="shared" ca="1" si="87"/>
        <v>16561.994704121742</v>
      </c>
      <c r="I419">
        <f t="shared" ca="1" si="88"/>
        <v>4.4823504395091751E-2</v>
      </c>
      <c r="J419">
        <f t="shared" ca="1" si="89"/>
        <v>1345.4399999003374</v>
      </c>
      <c r="K419">
        <f t="shared" ca="1" si="90"/>
        <v>100000</v>
      </c>
      <c r="L419">
        <f t="shared" ca="1" si="91"/>
        <v>0</v>
      </c>
      <c r="M419">
        <f t="shared" ca="1" si="92"/>
        <v>0</v>
      </c>
      <c r="N419">
        <f ca="1">IF(AND(C419="hoch",A419&lt;40),0.8*[1]Tabelle1!$D$23,IF(AND(C419="hoch",A419&gt;=40),1.3*[1]Tabelle1!$D$23,IF(AND(C419="mittel",A419&lt;40),0.8*[1]Tabelle1!$D$24,IF(AND(C419="mittel",A419&gt;=40),1.3*[1]Tabelle1!$D$24,IF(AND(C419="tief",A419&lt;40),0.8*[1]Tabelle1!$D$25,IF(AND(C419="tief",A419&gt;=40),1.4*[1]Tabelle1!$D$25,0))))))</f>
        <v>0</v>
      </c>
      <c r="O419">
        <f t="shared" ca="1" si="93"/>
        <v>0.30468286558989677</v>
      </c>
      <c r="P419">
        <f t="shared" ca="1" si="94"/>
        <v>0</v>
      </c>
      <c r="Q419">
        <f t="shared" ca="1" si="95"/>
        <v>0</v>
      </c>
      <c r="R419">
        <f t="shared" ca="1" si="96"/>
        <v>440650.78491983115</v>
      </c>
      <c r="S419">
        <f t="shared" ca="1" si="97"/>
        <v>0.22032539245991556</v>
      </c>
    </row>
    <row r="420" spans="1:19" x14ac:dyDescent="0.55000000000000004">
      <c r="A420">
        <f t="shared" ca="1" si="84"/>
        <v>61</v>
      </c>
      <c r="B420" s="2" cm="1">
        <f t="array" aca="1" ref="B420" ca="1">INDIRECT("Tabelle1!A"&amp;RANDBETWEEN(23,26))</f>
        <v>41</v>
      </c>
      <c r="C420" s="2" cm="1">
        <f t="array" aca="1" ref="C420" ca="1">INDIRECT("Tabelle1!B"&amp;RANDBETWEEN(23,28))</f>
        <v>26</v>
      </c>
      <c r="D420" s="2" cm="1">
        <f t="array" aca="1" ref="D420" ca="1">INDIRECT("Tabelle1!C"&amp;RANDBETWEEN(23,26))</f>
        <v>40</v>
      </c>
      <c r="E420">
        <v>-29630.143671965925</v>
      </c>
      <c r="F420">
        <f t="shared" ca="1" si="85"/>
        <v>0.96347938771822073</v>
      </c>
      <c r="G420">
        <f t="shared" si="86"/>
        <v>29630.143671965925</v>
      </c>
      <c r="H420">
        <f t="shared" ca="1" si="87"/>
        <v>28548.032683068643</v>
      </c>
      <c r="I420">
        <f t="shared" ca="1" si="88"/>
        <v>3.6520612281779278E-3</v>
      </c>
      <c r="J420">
        <f t="shared" ca="1" si="89"/>
        <v>108.21109888972833</v>
      </c>
      <c r="K420">
        <f t="shared" ca="1" si="90"/>
        <v>100000</v>
      </c>
      <c r="L420">
        <f t="shared" ca="1" si="91"/>
        <v>0</v>
      </c>
      <c r="M420">
        <f t="shared" ca="1" si="92"/>
        <v>0</v>
      </c>
      <c r="N420">
        <f ca="1">IF(AND(C420="hoch",A420&lt;40),0.8*[1]Tabelle1!$D$23,IF(AND(C420="hoch",A420&gt;=40),1.3*[1]Tabelle1!$D$23,IF(AND(C420="mittel",A420&lt;40),0.8*[1]Tabelle1!$D$24,IF(AND(C420="mittel",A420&gt;=40),1.3*[1]Tabelle1!$D$24,IF(AND(C420="tief",A420&lt;40),0.8*[1]Tabelle1!$D$25,IF(AND(C420="tief",A420&gt;=40),1.4*[1]Tabelle1!$D$25,0))))))</f>
        <v>0</v>
      </c>
      <c r="O420">
        <f t="shared" ca="1" si="93"/>
        <v>0.12448754241658577</v>
      </c>
      <c r="P420">
        <f t="shared" ca="1" si="94"/>
        <v>0</v>
      </c>
      <c r="Q420">
        <f t="shared" ca="1" si="95"/>
        <v>0</v>
      </c>
      <c r="R420">
        <f t="shared" ca="1" si="96"/>
        <v>787504.15738707222</v>
      </c>
      <c r="S420">
        <f t="shared" ca="1" si="97"/>
        <v>0.39375207869353612</v>
      </c>
    </row>
    <row r="421" spans="1:19" x14ac:dyDescent="0.55000000000000004">
      <c r="A421">
        <f t="shared" ca="1" si="84"/>
        <v>48</v>
      </c>
      <c r="B421" s="2" cm="1">
        <f t="array" aca="1" ref="B421" ca="1">INDIRECT("Tabelle1!A"&amp;RANDBETWEEN(23,26))</f>
        <v>40</v>
      </c>
      <c r="C421" s="2" cm="1">
        <f t="array" aca="1" ref="C421" ca="1">INDIRECT("Tabelle1!B"&amp;RANDBETWEEN(23,28))</f>
        <v>70</v>
      </c>
      <c r="D421" s="2" cm="1">
        <f t="array" aca="1" ref="D421" ca="1">INDIRECT("Tabelle1!C"&amp;RANDBETWEEN(23,26))</f>
        <v>70</v>
      </c>
      <c r="E421">
        <v>-29513.159915950382</v>
      </c>
      <c r="F421">
        <f t="shared" ca="1" si="85"/>
        <v>0.72082962845334497</v>
      </c>
      <c r="G421">
        <f t="shared" si="86"/>
        <v>29513.159915950382</v>
      </c>
      <c r="H421">
        <f t="shared" ca="1" si="87"/>
        <v>21273.960096698669</v>
      </c>
      <c r="I421">
        <f t="shared" ca="1" si="88"/>
        <v>2.7917037154665505E-2</v>
      </c>
      <c r="J421">
        <f t="shared" ca="1" si="89"/>
        <v>823.91998192517144</v>
      </c>
      <c r="K421">
        <f t="shared" ca="1" si="90"/>
        <v>40000</v>
      </c>
      <c r="L421">
        <f t="shared" ca="1" si="91"/>
        <v>0</v>
      </c>
      <c r="M421">
        <f t="shared" ca="1" si="92"/>
        <v>0</v>
      </c>
      <c r="N421">
        <f ca="1">IF(AND(C421="hoch",A421&lt;40),0.8*[1]Tabelle1!$D$23,IF(AND(C421="hoch",A421&gt;=40),1.3*[1]Tabelle1!$D$23,IF(AND(C421="mittel",A421&lt;40),0.8*[1]Tabelle1!$D$24,IF(AND(C421="mittel",A421&gt;=40),1.3*[1]Tabelle1!$D$24,IF(AND(C421="tief",A421&lt;40),0.8*[1]Tabelle1!$D$25,IF(AND(C421="tief",A421&gt;=40),1.4*[1]Tabelle1!$D$25,0))))))</f>
        <v>0</v>
      </c>
      <c r="O421">
        <f t="shared" ca="1" si="93"/>
        <v>0.38851023042728805</v>
      </c>
      <c r="P421">
        <f t="shared" ca="1" si="94"/>
        <v>0</v>
      </c>
      <c r="Q421">
        <f t="shared" ca="1" si="95"/>
        <v>0</v>
      </c>
      <c r="R421">
        <f t="shared" ca="1" si="96"/>
        <v>1896319.6524343791</v>
      </c>
      <c r="S421">
        <f t="shared" ca="1" si="97"/>
        <v>0.94815982621718953</v>
      </c>
    </row>
    <row r="422" spans="1:19" x14ac:dyDescent="0.55000000000000004">
      <c r="A422">
        <f t="shared" ca="1" si="84"/>
        <v>55</v>
      </c>
      <c r="B422" s="2" cm="1">
        <f t="array" aca="1" ref="B422" ca="1">INDIRECT("Tabelle1!A"&amp;RANDBETWEEN(23,26))</f>
        <v>26</v>
      </c>
      <c r="C422" s="2" cm="1">
        <f t="array" aca="1" ref="C422" ca="1">INDIRECT("Tabelle1!B"&amp;RANDBETWEEN(23,28))</f>
        <v>70</v>
      </c>
      <c r="D422" s="2" cm="1">
        <f t="array" aca="1" ref="D422" ca="1">INDIRECT("Tabelle1!C"&amp;RANDBETWEEN(23,26))</f>
        <v>70</v>
      </c>
      <c r="E422">
        <v>-29314.321636775276</v>
      </c>
      <c r="F422">
        <f t="shared" ca="1" si="85"/>
        <v>0.2158125248406727</v>
      </c>
      <c r="G422">
        <f t="shared" si="86"/>
        <v>29314.321636775276</v>
      </c>
      <c r="H422">
        <f t="shared" ca="1" si="87"/>
        <v>6326.3977664240338</v>
      </c>
      <c r="I422">
        <f t="shared" ca="1" si="88"/>
        <v>7.8418747515932738E-2</v>
      </c>
      <c r="J422">
        <f t="shared" ca="1" si="89"/>
        <v>2298.7923870351246</v>
      </c>
      <c r="K422">
        <f t="shared" ca="1" si="90"/>
        <v>80000</v>
      </c>
      <c r="L422">
        <f t="shared" ca="1" si="91"/>
        <v>0</v>
      </c>
      <c r="M422">
        <f t="shared" ca="1" si="92"/>
        <v>0</v>
      </c>
      <c r="N422">
        <f ca="1">IF(AND(C422="hoch",A422&lt;40),0.8*[1]Tabelle1!$D$23,IF(AND(C422="hoch",A422&gt;=40),1.3*[1]Tabelle1!$D$23,IF(AND(C422="mittel",A422&lt;40),0.8*[1]Tabelle1!$D$24,IF(AND(C422="mittel",A422&gt;=40),1.3*[1]Tabelle1!$D$24,IF(AND(C422="tief",A422&lt;40),0.8*[1]Tabelle1!$D$25,IF(AND(C422="tief",A422&gt;=40),1.4*[1]Tabelle1!$D$25,0))))))</f>
        <v>0</v>
      </c>
      <c r="O422">
        <f t="shared" ca="1" si="93"/>
        <v>0.47040706070834093</v>
      </c>
      <c r="P422">
        <f t="shared" ca="1" si="94"/>
        <v>0</v>
      </c>
      <c r="Q422">
        <f t="shared" ca="1" si="95"/>
        <v>0</v>
      </c>
      <c r="R422">
        <f t="shared" ca="1" si="96"/>
        <v>1064110.8704704237</v>
      </c>
      <c r="S422">
        <f t="shared" ca="1" si="97"/>
        <v>0.53205543523521182</v>
      </c>
    </row>
    <row r="423" spans="1:19" x14ac:dyDescent="0.55000000000000004">
      <c r="A423">
        <f t="shared" ca="1" si="84"/>
        <v>32</v>
      </c>
      <c r="B423" s="2" cm="1">
        <f t="array" aca="1" ref="B423" ca="1">INDIRECT("Tabelle1!A"&amp;RANDBETWEEN(23,26))</f>
        <v>41</v>
      </c>
      <c r="C423" s="2" cm="1">
        <f t="array" aca="1" ref="C423" ca="1">INDIRECT("Tabelle1!B"&amp;RANDBETWEEN(23,28))</f>
        <v>70</v>
      </c>
      <c r="D423" s="2" cm="1">
        <f t="array" aca="1" ref="D423" ca="1">INDIRECT("Tabelle1!C"&amp;RANDBETWEEN(23,26))</f>
        <v>40</v>
      </c>
      <c r="E423">
        <v>-28869.919788121479</v>
      </c>
      <c r="F423">
        <f t="shared" ca="1" si="85"/>
        <v>0.57554453284789664</v>
      </c>
      <c r="G423">
        <f t="shared" si="86"/>
        <v>28869.919788121479</v>
      </c>
      <c r="H423">
        <f t="shared" ca="1" si="87"/>
        <v>16615.924497810625</v>
      </c>
      <c r="I423">
        <f t="shared" ca="1" si="88"/>
        <v>4.2445546715210336E-2</v>
      </c>
      <c r="J423">
        <f t="shared" ca="1" si="89"/>
        <v>1225.3995290310854</v>
      </c>
      <c r="K423">
        <f t="shared" ca="1" si="90"/>
        <v>20000</v>
      </c>
      <c r="L423">
        <f t="shared" ca="1" si="91"/>
        <v>0</v>
      </c>
      <c r="M423">
        <f t="shared" ca="1" si="92"/>
        <v>0</v>
      </c>
      <c r="N423">
        <f ca="1">IF(AND(C423="hoch",A423&lt;40),0.8*[1]Tabelle1!$D$23,IF(AND(C423="hoch",A423&gt;=40),1.3*[1]Tabelle1!$D$23,IF(AND(C423="mittel",A423&lt;40),0.8*[1]Tabelle1!$D$24,IF(AND(C423="mittel",A423&gt;=40),1.3*[1]Tabelle1!$D$24,IF(AND(C423="tief",A423&lt;40),0.8*[1]Tabelle1!$D$25,IF(AND(C423="tief",A423&gt;=40),1.4*[1]Tabelle1!$D$25,0))))))</f>
        <v>0</v>
      </c>
      <c r="O423">
        <f t="shared" ca="1" si="93"/>
        <v>0.10553906534893731</v>
      </c>
      <c r="P423">
        <f t="shared" ca="1" si="94"/>
        <v>0</v>
      </c>
      <c r="Q423">
        <f t="shared" ca="1" si="95"/>
        <v>0</v>
      </c>
      <c r="R423">
        <f t="shared" ca="1" si="96"/>
        <v>688746.78863346041</v>
      </c>
      <c r="S423">
        <f t="shared" ca="1" si="97"/>
        <v>0.3443733943167302</v>
      </c>
    </row>
    <row r="424" spans="1:19" x14ac:dyDescent="0.55000000000000004">
      <c r="A424">
        <f t="shared" ca="1" si="84"/>
        <v>76</v>
      </c>
      <c r="B424" s="2" cm="1">
        <f t="array" aca="1" ref="B424" ca="1">INDIRECT("Tabelle1!A"&amp;RANDBETWEEN(23,26))</f>
        <v>70</v>
      </c>
      <c r="C424" s="2" cm="1">
        <f t="array" aca="1" ref="C424" ca="1">INDIRECT("Tabelle1!B"&amp;RANDBETWEEN(23,28))</f>
        <v>40</v>
      </c>
      <c r="D424" s="2" cm="1">
        <f t="array" aca="1" ref="D424" ca="1">INDIRECT("Tabelle1!C"&amp;RANDBETWEEN(23,26))</f>
        <v>70</v>
      </c>
      <c r="E424">
        <v>-28636.122806346975</v>
      </c>
      <c r="F424">
        <f t="shared" ca="1" si="85"/>
        <v>0.5248224590065993</v>
      </c>
      <c r="G424">
        <f t="shared" si="86"/>
        <v>28636.122806346975</v>
      </c>
      <c r="H424">
        <f t="shared" ca="1" si="87"/>
        <v>15028.880387641979</v>
      </c>
      <c r="I424">
        <f t="shared" ca="1" si="88"/>
        <v>4.7517754099340073E-2</v>
      </c>
      <c r="J424">
        <f t="shared" ca="1" si="89"/>
        <v>1360.7242418704998</v>
      </c>
      <c r="K424">
        <f t="shared" ca="1" si="90"/>
        <v>130000</v>
      </c>
      <c r="L424">
        <f t="shared" ca="1" si="91"/>
        <v>0</v>
      </c>
      <c r="M424">
        <f t="shared" ca="1" si="92"/>
        <v>0</v>
      </c>
      <c r="N424">
        <f ca="1">IF(AND(C424="hoch",A424&lt;40),0.8*[1]Tabelle1!$D$23,IF(AND(C424="hoch",A424&gt;=40),1.3*[1]Tabelle1!$D$23,IF(AND(C424="mittel",A424&lt;40),0.8*[1]Tabelle1!$D$24,IF(AND(C424="mittel",A424&gt;=40),1.3*[1]Tabelle1!$D$24,IF(AND(C424="tief",A424&lt;40),0.8*[1]Tabelle1!$D$25,IF(AND(C424="tief",A424&gt;=40),1.4*[1]Tabelle1!$D$25,0))))))</f>
        <v>0</v>
      </c>
      <c r="O424">
        <f t="shared" ca="1" si="93"/>
        <v>0.1417884182855802</v>
      </c>
      <c r="P424">
        <f t="shared" ca="1" si="94"/>
        <v>0</v>
      </c>
      <c r="Q424">
        <f t="shared" ca="1" si="95"/>
        <v>0</v>
      </c>
      <c r="R424">
        <f t="shared" ca="1" si="96"/>
        <v>26197.195075464697</v>
      </c>
      <c r="S424">
        <f t="shared" ca="1" si="97"/>
        <v>1.3098597537732348E-2</v>
      </c>
    </row>
    <row r="425" spans="1:19" x14ac:dyDescent="0.55000000000000004">
      <c r="A425">
        <f t="shared" ca="1" si="84"/>
        <v>59</v>
      </c>
      <c r="B425" s="2" cm="1">
        <f t="array" aca="1" ref="B425" ca="1">INDIRECT("Tabelle1!A"&amp;RANDBETWEEN(23,26))</f>
        <v>41</v>
      </c>
      <c r="C425" s="2" cm="1">
        <f t="array" aca="1" ref="C425" ca="1">INDIRECT("Tabelle1!B"&amp;RANDBETWEEN(23,28))</f>
        <v>40</v>
      </c>
      <c r="D425" s="2" cm="1">
        <f t="array" aca="1" ref="D425" ca="1">INDIRECT("Tabelle1!C"&amp;RANDBETWEEN(23,26))</f>
        <v>40</v>
      </c>
      <c r="E425">
        <v>-28063.82326525636</v>
      </c>
      <c r="F425">
        <f t="shared" ca="1" si="85"/>
        <v>6.4413846528018626E-3</v>
      </c>
      <c r="G425">
        <f t="shared" si="86"/>
        <v>28063.82326525636</v>
      </c>
      <c r="H425">
        <f t="shared" ca="1" si="87"/>
        <v>180.76988047976619</v>
      </c>
      <c r="I425">
        <f t="shared" ca="1" si="88"/>
        <v>9.9355861534719814E-2</v>
      </c>
      <c r="J425">
        <f t="shared" ca="1" si="89"/>
        <v>2788.3053384776595</v>
      </c>
      <c r="K425">
        <f t="shared" ca="1" si="90"/>
        <v>80000</v>
      </c>
      <c r="L425">
        <f t="shared" ca="1" si="91"/>
        <v>0</v>
      </c>
      <c r="M425">
        <f t="shared" ca="1" si="92"/>
        <v>0</v>
      </c>
      <c r="N425">
        <f ca="1">IF(AND(C425="hoch",A425&lt;40),0.8*[1]Tabelle1!$D$23,IF(AND(C425="hoch",A425&gt;=40),1.3*[1]Tabelle1!$D$23,IF(AND(C425="mittel",A425&lt;40),0.8*[1]Tabelle1!$D$24,IF(AND(C425="mittel",A425&gt;=40),1.3*[1]Tabelle1!$D$24,IF(AND(C425="tief",A425&lt;40),0.8*[1]Tabelle1!$D$25,IF(AND(C425="tief",A425&gt;=40),1.4*[1]Tabelle1!$D$25,0))))))</f>
        <v>0</v>
      </c>
      <c r="O425">
        <f t="shared" ca="1" si="93"/>
        <v>0.72508292825319665</v>
      </c>
      <c r="P425">
        <f t="shared" ca="1" si="94"/>
        <v>0</v>
      </c>
      <c r="Q425">
        <f t="shared" ca="1" si="95"/>
        <v>0</v>
      </c>
      <c r="R425">
        <f t="shared" ca="1" si="96"/>
        <v>401521.19741921988</v>
      </c>
      <c r="S425">
        <f t="shared" ca="1" si="97"/>
        <v>0.20076059870960994</v>
      </c>
    </row>
    <row r="426" spans="1:19" x14ac:dyDescent="0.55000000000000004">
      <c r="A426">
        <f t="shared" ca="1" si="84"/>
        <v>63</v>
      </c>
      <c r="B426" s="2" cm="1">
        <f t="array" aca="1" ref="B426" ca="1">INDIRECT("Tabelle1!A"&amp;RANDBETWEEN(23,26))</f>
        <v>41</v>
      </c>
      <c r="C426" s="2" cm="1">
        <f t="array" aca="1" ref="C426" ca="1">INDIRECT("Tabelle1!B"&amp;RANDBETWEEN(23,28))</f>
        <v>40</v>
      </c>
      <c r="D426" s="2" cm="1">
        <f t="array" aca="1" ref="D426" ca="1">INDIRECT("Tabelle1!C"&amp;RANDBETWEEN(23,26))</f>
        <v>70</v>
      </c>
      <c r="E426">
        <v>-27818.600756290834</v>
      </c>
      <c r="F426">
        <f t="shared" ca="1" si="85"/>
        <v>0.61014172268586042</v>
      </c>
      <c r="G426">
        <f t="shared" si="86"/>
        <v>27818.600756290834</v>
      </c>
      <c r="H426">
        <f t="shared" ca="1" si="87"/>
        <v>16973.288988153468</v>
      </c>
      <c r="I426">
        <f t="shared" ca="1" si="88"/>
        <v>3.8985827731413958E-2</v>
      </c>
      <c r="J426">
        <f t="shared" ca="1" si="89"/>
        <v>1084.5311768137365</v>
      </c>
      <c r="K426">
        <f t="shared" ca="1" si="90"/>
        <v>100000</v>
      </c>
      <c r="L426">
        <f t="shared" ca="1" si="91"/>
        <v>0</v>
      </c>
      <c r="M426">
        <f t="shared" ca="1" si="92"/>
        <v>0</v>
      </c>
      <c r="N426">
        <f ca="1">IF(AND(C426="hoch",A426&lt;40),0.8*[1]Tabelle1!$D$23,IF(AND(C426="hoch",A426&gt;=40),1.3*[1]Tabelle1!$D$23,IF(AND(C426="mittel",A426&lt;40),0.8*[1]Tabelle1!$D$24,IF(AND(C426="mittel",A426&gt;=40),1.3*[1]Tabelle1!$D$24,IF(AND(C426="tief",A426&lt;40),0.8*[1]Tabelle1!$D$25,IF(AND(C426="tief",A426&gt;=40),1.4*[1]Tabelle1!$D$25,0))))))</f>
        <v>0</v>
      </c>
      <c r="O426">
        <f t="shared" ca="1" si="93"/>
        <v>0.92013759017823005</v>
      </c>
      <c r="P426">
        <f t="shared" ca="1" si="94"/>
        <v>0</v>
      </c>
      <c r="Q426">
        <f t="shared" ca="1" si="95"/>
        <v>0</v>
      </c>
      <c r="R426">
        <f t="shared" ca="1" si="96"/>
        <v>1675200.4981211543</v>
      </c>
      <c r="S426">
        <f t="shared" ca="1" si="97"/>
        <v>0.83760024906057717</v>
      </c>
    </row>
    <row r="427" spans="1:19" x14ac:dyDescent="0.55000000000000004">
      <c r="A427">
        <f t="shared" ca="1" si="84"/>
        <v>33</v>
      </c>
      <c r="B427" s="2" cm="1">
        <f t="array" aca="1" ref="B427" ca="1">INDIRECT("Tabelle1!A"&amp;RANDBETWEEN(23,26))</f>
        <v>40</v>
      </c>
      <c r="C427" s="2" cm="1">
        <f t="array" aca="1" ref="C427" ca="1">INDIRECT("Tabelle1!B"&amp;RANDBETWEEN(23,28))</f>
        <v>40</v>
      </c>
      <c r="D427" s="2" cm="1">
        <f t="array" aca="1" ref="D427" ca="1">INDIRECT("Tabelle1!C"&amp;RANDBETWEEN(23,26))</f>
        <v>40</v>
      </c>
      <c r="E427">
        <v>-27258.579393674154</v>
      </c>
      <c r="F427">
        <f t="shared" ca="1" si="85"/>
        <v>0.82888512009950455</v>
      </c>
      <c r="G427">
        <f t="shared" si="86"/>
        <v>27258.579393674154</v>
      </c>
      <c r="H427">
        <f t="shared" ca="1" si="87"/>
        <v>22594.230854467482</v>
      </c>
      <c r="I427">
        <f t="shared" ca="1" si="88"/>
        <v>1.7111487990049547E-2</v>
      </c>
      <c r="J427">
        <f t="shared" ca="1" si="89"/>
        <v>466.43485392066736</v>
      </c>
      <c r="K427">
        <f t="shared" ca="1" si="90"/>
        <v>20000</v>
      </c>
      <c r="L427">
        <f t="shared" ca="1" si="91"/>
        <v>0</v>
      </c>
      <c r="M427">
        <f t="shared" ca="1" si="92"/>
        <v>0</v>
      </c>
      <c r="N427">
        <f ca="1">IF(AND(C427="hoch",A427&lt;40),0.8*[1]Tabelle1!$D$23,IF(AND(C427="hoch",A427&gt;=40),1.3*[1]Tabelle1!$D$23,IF(AND(C427="mittel",A427&lt;40),0.8*[1]Tabelle1!$D$24,IF(AND(C427="mittel",A427&gt;=40),1.3*[1]Tabelle1!$D$24,IF(AND(C427="tief",A427&lt;40),0.8*[1]Tabelle1!$D$25,IF(AND(C427="tief",A427&gt;=40),1.4*[1]Tabelle1!$D$25,0))))))</f>
        <v>0</v>
      </c>
      <c r="O427">
        <f t="shared" ca="1" si="93"/>
        <v>0.80067684678976792</v>
      </c>
      <c r="P427">
        <f t="shared" ca="1" si="94"/>
        <v>0</v>
      </c>
      <c r="Q427">
        <f t="shared" ca="1" si="95"/>
        <v>0</v>
      </c>
      <c r="R427">
        <f t="shared" ca="1" si="96"/>
        <v>1950998.3831974459</v>
      </c>
      <c r="S427">
        <f t="shared" ca="1" si="97"/>
        <v>0.97549919159872289</v>
      </c>
    </row>
    <row r="428" spans="1:19" x14ac:dyDescent="0.55000000000000004">
      <c r="A428">
        <f t="shared" ca="1" si="84"/>
        <v>79</v>
      </c>
      <c r="B428" s="2" cm="1">
        <f t="array" aca="1" ref="B428" ca="1">INDIRECT("Tabelle1!A"&amp;RANDBETWEEN(23,26))</f>
        <v>70</v>
      </c>
      <c r="C428" s="2" cm="1">
        <f t="array" aca="1" ref="C428" ca="1">INDIRECT("Tabelle1!B"&amp;RANDBETWEEN(23,28))</f>
        <v>40</v>
      </c>
      <c r="D428" s="2" cm="1">
        <f t="array" aca="1" ref="D428" ca="1">INDIRECT("Tabelle1!C"&amp;RANDBETWEEN(23,26))</f>
        <v>70</v>
      </c>
      <c r="E428">
        <v>-27130.170110467589</v>
      </c>
      <c r="F428">
        <f t="shared" ca="1" si="85"/>
        <v>0.20624125335618171</v>
      </c>
      <c r="G428">
        <f t="shared" si="86"/>
        <v>27130.170110467589</v>
      </c>
      <c r="H428">
        <f t="shared" ca="1" si="87"/>
        <v>5595.3602873492546</v>
      </c>
      <c r="I428">
        <f t="shared" ca="1" si="88"/>
        <v>7.937587466438184E-2</v>
      </c>
      <c r="J428">
        <f t="shared" ca="1" si="89"/>
        <v>2153.4809823118339</v>
      </c>
      <c r="K428">
        <f t="shared" ca="1" si="90"/>
        <v>130000</v>
      </c>
      <c r="L428">
        <f t="shared" ca="1" si="91"/>
        <v>0</v>
      </c>
      <c r="M428">
        <f t="shared" ca="1" si="92"/>
        <v>0</v>
      </c>
      <c r="N428">
        <f ca="1">IF(AND(C428="hoch",A428&lt;40),0.8*[1]Tabelle1!$D$23,IF(AND(C428="hoch",A428&gt;=40),1.3*[1]Tabelle1!$D$23,IF(AND(C428="mittel",A428&lt;40),0.8*[1]Tabelle1!$D$24,IF(AND(C428="mittel",A428&gt;=40),1.3*[1]Tabelle1!$D$24,IF(AND(C428="tief",A428&lt;40),0.8*[1]Tabelle1!$D$25,IF(AND(C428="tief",A428&gt;=40),1.4*[1]Tabelle1!$D$25,0))))))</f>
        <v>0</v>
      </c>
      <c r="O428">
        <f t="shared" ca="1" si="93"/>
        <v>0.60032387504563578</v>
      </c>
      <c r="P428">
        <f t="shared" ca="1" si="94"/>
        <v>0</v>
      </c>
      <c r="Q428">
        <f t="shared" ca="1" si="95"/>
        <v>0</v>
      </c>
      <c r="R428">
        <f t="shared" ca="1" si="96"/>
        <v>1451678.3232763263</v>
      </c>
      <c r="S428">
        <f t="shared" ca="1" si="97"/>
        <v>0.7258391616381632</v>
      </c>
    </row>
    <row r="429" spans="1:19" x14ac:dyDescent="0.55000000000000004">
      <c r="A429">
        <f t="shared" ca="1" si="84"/>
        <v>50</v>
      </c>
      <c r="B429" s="2" cm="1">
        <f t="array" aca="1" ref="B429" ca="1">INDIRECT("Tabelle1!A"&amp;RANDBETWEEN(23,26))</f>
        <v>41</v>
      </c>
      <c r="C429" s="2" cm="1">
        <f t="array" aca="1" ref="C429" ca="1">INDIRECT("Tabelle1!B"&amp;RANDBETWEEN(23,28))</f>
        <v>40</v>
      </c>
      <c r="D429" s="2" cm="1">
        <f t="array" aca="1" ref="D429" ca="1">INDIRECT("Tabelle1!C"&amp;RANDBETWEEN(23,26))</f>
        <v>70</v>
      </c>
      <c r="E429">
        <v>-26698.728561314056</v>
      </c>
      <c r="F429">
        <f t="shared" ca="1" si="85"/>
        <v>0.69409605995089929</v>
      </c>
      <c r="G429">
        <f t="shared" si="86"/>
        <v>26698.728561314056</v>
      </c>
      <c r="H429">
        <f t="shared" ca="1" si="87"/>
        <v>18531.482300106629</v>
      </c>
      <c r="I429">
        <f t="shared" ca="1" si="88"/>
        <v>3.0590394004910072E-2</v>
      </c>
      <c r="J429">
        <f t="shared" ca="1" si="89"/>
        <v>816.72462612074276</v>
      </c>
      <c r="K429">
        <f t="shared" ca="1" si="90"/>
        <v>80000</v>
      </c>
      <c r="L429">
        <f t="shared" ca="1" si="91"/>
        <v>0</v>
      </c>
      <c r="M429">
        <f t="shared" ca="1" si="92"/>
        <v>0</v>
      </c>
      <c r="N429">
        <f ca="1">IF(AND(C429="hoch",A429&lt;40),0.8*[1]Tabelle1!$D$23,IF(AND(C429="hoch",A429&gt;=40),1.3*[1]Tabelle1!$D$23,IF(AND(C429="mittel",A429&lt;40),0.8*[1]Tabelle1!$D$24,IF(AND(C429="mittel",A429&gt;=40),1.3*[1]Tabelle1!$D$24,IF(AND(C429="tief",A429&lt;40),0.8*[1]Tabelle1!$D$25,IF(AND(C429="tief",A429&gt;=40),1.4*[1]Tabelle1!$D$25,0))))))</f>
        <v>0</v>
      </c>
      <c r="O429">
        <f t="shared" ca="1" si="93"/>
        <v>0.35611341676376207</v>
      </c>
      <c r="P429">
        <f t="shared" ca="1" si="94"/>
        <v>0</v>
      </c>
      <c r="Q429">
        <f t="shared" ca="1" si="95"/>
        <v>0</v>
      </c>
      <c r="R429">
        <f t="shared" ca="1" si="96"/>
        <v>98599.103938570959</v>
      </c>
      <c r="S429">
        <f t="shared" ca="1" si="97"/>
        <v>4.9299551969285482E-2</v>
      </c>
    </row>
    <row r="430" spans="1:19" x14ac:dyDescent="0.55000000000000004">
      <c r="A430">
        <f t="shared" ca="1" si="84"/>
        <v>42</v>
      </c>
      <c r="B430" s="2" cm="1">
        <f t="array" aca="1" ref="B430" ca="1">INDIRECT("Tabelle1!A"&amp;RANDBETWEEN(23,26))</f>
        <v>26</v>
      </c>
      <c r="C430" s="2" cm="1">
        <f t="array" aca="1" ref="C430" ca="1">INDIRECT("Tabelle1!B"&amp;RANDBETWEEN(23,28))</f>
        <v>70</v>
      </c>
      <c r="D430" s="2" cm="1">
        <f t="array" aca="1" ref="D430" ca="1">INDIRECT("Tabelle1!C"&amp;RANDBETWEEN(23,26))</f>
        <v>40</v>
      </c>
      <c r="E430">
        <v>-26314.012302464107</v>
      </c>
      <c r="F430">
        <f t="shared" ca="1" si="85"/>
        <v>0.7956462127072701</v>
      </c>
      <c r="G430">
        <f t="shared" si="86"/>
        <v>26314.012302464107</v>
      </c>
      <c r="H430">
        <f t="shared" ca="1" si="87"/>
        <v>20936.644229588081</v>
      </c>
      <c r="I430">
        <f t="shared" ca="1" si="88"/>
        <v>2.0435378729272993E-2</v>
      </c>
      <c r="J430">
        <f t="shared" ca="1" si="89"/>
        <v>537.73680728760291</v>
      </c>
      <c r="K430">
        <f t="shared" ca="1" si="90"/>
        <v>40000</v>
      </c>
      <c r="L430">
        <f t="shared" ca="1" si="91"/>
        <v>0</v>
      </c>
      <c r="M430">
        <f t="shared" ca="1" si="92"/>
        <v>0</v>
      </c>
      <c r="N430">
        <f ca="1">IF(AND(C430="hoch",A430&lt;40),0.8*[1]Tabelle1!$D$23,IF(AND(C430="hoch",A430&gt;=40),1.3*[1]Tabelle1!$D$23,IF(AND(C430="mittel",A430&lt;40),0.8*[1]Tabelle1!$D$24,IF(AND(C430="mittel",A430&gt;=40),1.3*[1]Tabelle1!$D$24,IF(AND(C430="tief",A430&lt;40),0.8*[1]Tabelle1!$D$25,IF(AND(C430="tief",A430&gt;=40),1.4*[1]Tabelle1!$D$25,0))))))</f>
        <v>0</v>
      </c>
      <c r="O430">
        <f t="shared" ca="1" si="93"/>
        <v>0.84775516044594312</v>
      </c>
      <c r="P430">
        <f t="shared" ca="1" si="94"/>
        <v>0</v>
      </c>
      <c r="Q430">
        <f t="shared" ca="1" si="95"/>
        <v>0</v>
      </c>
      <c r="R430">
        <f t="shared" ca="1" si="96"/>
        <v>118950.157552413</v>
      </c>
      <c r="S430">
        <f t="shared" ca="1" si="97"/>
        <v>5.9475078776206503E-2</v>
      </c>
    </row>
    <row r="431" spans="1:19" x14ac:dyDescent="0.55000000000000004">
      <c r="A431">
        <f t="shared" ca="1" si="84"/>
        <v>34</v>
      </c>
      <c r="B431" s="2" cm="1">
        <f t="array" aca="1" ref="B431" ca="1">INDIRECT("Tabelle1!A"&amp;RANDBETWEEN(23,26))</f>
        <v>26</v>
      </c>
      <c r="C431" s="2" cm="1">
        <f t="array" aca="1" ref="C431" ca="1">INDIRECT("Tabelle1!B"&amp;RANDBETWEEN(23,28))</f>
        <v>70</v>
      </c>
      <c r="D431" s="2" cm="1">
        <f t="array" aca="1" ref="D431" ca="1">INDIRECT("Tabelle1!C"&amp;RANDBETWEEN(23,26))</f>
        <v>70</v>
      </c>
      <c r="E431">
        <v>-26209.136194665916</v>
      </c>
      <c r="F431">
        <f t="shared" ca="1" si="85"/>
        <v>0.40274610395426347</v>
      </c>
      <c r="G431">
        <f t="shared" si="86"/>
        <v>26209.136194665916</v>
      </c>
      <c r="H431">
        <f t="shared" ca="1" si="87"/>
        <v>10555.627490408368</v>
      </c>
      <c r="I431">
        <f t="shared" ca="1" si="88"/>
        <v>5.9725389604573659E-2</v>
      </c>
      <c r="J431">
        <f t="shared" ca="1" si="89"/>
        <v>1565.3508704257549</v>
      </c>
      <c r="K431">
        <f t="shared" ca="1" si="90"/>
        <v>20000</v>
      </c>
      <c r="L431">
        <f t="shared" ca="1" si="91"/>
        <v>0</v>
      </c>
      <c r="M431">
        <f t="shared" ca="1" si="92"/>
        <v>0</v>
      </c>
      <c r="N431">
        <f ca="1">IF(AND(C431="hoch",A431&lt;40),0.8*[1]Tabelle1!$D$23,IF(AND(C431="hoch",A431&gt;=40),1.3*[1]Tabelle1!$D$23,IF(AND(C431="mittel",A431&lt;40),0.8*[1]Tabelle1!$D$24,IF(AND(C431="mittel",A431&gt;=40),1.3*[1]Tabelle1!$D$24,IF(AND(C431="tief",A431&lt;40),0.8*[1]Tabelle1!$D$25,IF(AND(C431="tief",A431&gt;=40),1.4*[1]Tabelle1!$D$25,0))))))</f>
        <v>0</v>
      </c>
      <c r="O431">
        <f t="shared" ca="1" si="93"/>
        <v>0.29085851199463075</v>
      </c>
      <c r="P431">
        <f t="shared" ca="1" si="94"/>
        <v>0</v>
      </c>
      <c r="Q431">
        <f t="shared" ca="1" si="95"/>
        <v>0</v>
      </c>
      <c r="R431">
        <f t="shared" ca="1" si="96"/>
        <v>265157.20339071011</v>
      </c>
      <c r="S431">
        <f t="shared" ca="1" si="97"/>
        <v>0.13257860169535507</v>
      </c>
    </row>
    <row r="432" spans="1:19" x14ac:dyDescent="0.55000000000000004">
      <c r="A432">
        <f t="shared" ca="1" si="84"/>
        <v>50</v>
      </c>
      <c r="B432" s="2" cm="1">
        <f t="array" aca="1" ref="B432" ca="1">INDIRECT("Tabelle1!A"&amp;RANDBETWEEN(23,26))</f>
        <v>41</v>
      </c>
      <c r="C432" s="2" cm="1">
        <f t="array" aca="1" ref="C432" ca="1">INDIRECT("Tabelle1!B"&amp;RANDBETWEEN(23,28))</f>
        <v>26</v>
      </c>
      <c r="D432" s="2" cm="1">
        <f t="array" aca="1" ref="D432" ca="1">INDIRECT("Tabelle1!C"&amp;RANDBETWEEN(23,26))</f>
        <v>70</v>
      </c>
      <c r="E432">
        <v>-26150.98537717131</v>
      </c>
      <c r="F432">
        <f t="shared" ca="1" si="85"/>
        <v>0.11495086062152693</v>
      </c>
      <c r="G432">
        <f t="shared" si="86"/>
        <v>26150.98537717131</v>
      </c>
      <c r="H432">
        <f t="shared" ca="1" si="87"/>
        <v>3006.078275206808</v>
      </c>
      <c r="I432">
        <f t="shared" ca="1" si="88"/>
        <v>8.8504913937847318E-2</v>
      </c>
      <c r="J432">
        <f t="shared" ca="1" si="89"/>
        <v>2314.4907101964504</v>
      </c>
      <c r="K432">
        <f t="shared" ca="1" si="90"/>
        <v>80000</v>
      </c>
      <c r="L432">
        <f t="shared" ca="1" si="91"/>
        <v>0</v>
      </c>
      <c r="M432">
        <f t="shared" ca="1" si="92"/>
        <v>0</v>
      </c>
      <c r="N432">
        <f ca="1">IF(AND(C432="hoch",A432&lt;40),0.8*[1]Tabelle1!$D$23,IF(AND(C432="hoch",A432&gt;=40),1.3*[1]Tabelle1!$D$23,IF(AND(C432="mittel",A432&lt;40),0.8*[1]Tabelle1!$D$24,IF(AND(C432="mittel",A432&gt;=40),1.3*[1]Tabelle1!$D$24,IF(AND(C432="tief",A432&lt;40),0.8*[1]Tabelle1!$D$25,IF(AND(C432="tief",A432&gt;=40),1.4*[1]Tabelle1!$D$25,0))))))</f>
        <v>0</v>
      </c>
      <c r="O432">
        <f t="shared" ca="1" si="93"/>
        <v>0.41893824248644196</v>
      </c>
      <c r="P432">
        <f t="shared" ca="1" si="94"/>
        <v>0</v>
      </c>
      <c r="Q432">
        <f t="shared" ca="1" si="95"/>
        <v>0</v>
      </c>
      <c r="R432">
        <f t="shared" ca="1" si="96"/>
        <v>790705.16194883431</v>
      </c>
      <c r="S432">
        <f t="shared" ca="1" si="97"/>
        <v>0.39535258097441717</v>
      </c>
    </row>
    <row r="433" spans="1:19" x14ac:dyDescent="0.55000000000000004">
      <c r="A433">
        <f t="shared" ca="1" si="84"/>
        <v>57</v>
      </c>
      <c r="B433" s="2" cm="1">
        <f t="array" aca="1" ref="B433" ca="1">INDIRECT("Tabelle1!A"&amp;RANDBETWEEN(23,26))</f>
        <v>41</v>
      </c>
      <c r="C433" s="2" cm="1">
        <f t="array" aca="1" ref="C433" ca="1">INDIRECT("Tabelle1!B"&amp;RANDBETWEEN(23,28))</f>
        <v>70</v>
      </c>
      <c r="D433" s="2" cm="1">
        <f t="array" aca="1" ref="D433" ca="1">INDIRECT("Tabelle1!C"&amp;RANDBETWEEN(23,26))</f>
        <v>70</v>
      </c>
      <c r="E433">
        <v>-26034.513211925514</v>
      </c>
      <c r="F433">
        <f t="shared" ca="1" si="85"/>
        <v>0.91521361393982703</v>
      </c>
      <c r="G433">
        <f t="shared" si="86"/>
        <v>26034.513211925514</v>
      </c>
      <c r="H433">
        <f t="shared" ca="1" si="87"/>
        <v>23827.140923850522</v>
      </c>
      <c r="I433">
        <f t="shared" ca="1" si="88"/>
        <v>8.4786386060172973E-3</v>
      </c>
      <c r="J433">
        <f t="shared" ca="1" si="89"/>
        <v>220.73722880749904</v>
      </c>
      <c r="K433">
        <f t="shared" ca="1" si="90"/>
        <v>80000</v>
      </c>
      <c r="L433">
        <f t="shared" ca="1" si="91"/>
        <v>0</v>
      </c>
      <c r="M433">
        <f t="shared" ca="1" si="92"/>
        <v>0</v>
      </c>
      <c r="N433">
        <f ca="1">IF(AND(C433="hoch",A433&lt;40),0.8*[1]Tabelle1!$D$23,IF(AND(C433="hoch",A433&gt;=40),1.3*[1]Tabelle1!$D$23,IF(AND(C433="mittel",A433&lt;40),0.8*[1]Tabelle1!$D$24,IF(AND(C433="mittel",A433&gt;=40),1.3*[1]Tabelle1!$D$24,IF(AND(C433="tief",A433&lt;40),0.8*[1]Tabelle1!$D$25,IF(AND(C433="tief",A433&gt;=40),1.4*[1]Tabelle1!$D$25,0))))))</f>
        <v>0</v>
      </c>
      <c r="O433">
        <f t="shared" ca="1" si="93"/>
        <v>2.2704595561347407E-2</v>
      </c>
      <c r="P433">
        <f t="shared" ca="1" si="94"/>
        <v>0</v>
      </c>
      <c r="Q433">
        <f t="shared" ca="1" si="95"/>
        <v>0</v>
      </c>
      <c r="R433">
        <f t="shared" ca="1" si="96"/>
        <v>1462894.6915912863</v>
      </c>
      <c r="S433">
        <f t="shared" ca="1" si="97"/>
        <v>0.73144734579564319</v>
      </c>
    </row>
    <row r="434" spans="1:19" x14ac:dyDescent="0.55000000000000004">
      <c r="A434">
        <f t="shared" ca="1" si="84"/>
        <v>56</v>
      </c>
      <c r="B434" s="2" cm="1">
        <f t="array" aca="1" ref="B434" ca="1">INDIRECT("Tabelle1!A"&amp;RANDBETWEEN(23,26))</f>
        <v>40</v>
      </c>
      <c r="C434" s="2" cm="1">
        <f t="array" aca="1" ref="C434" ca="1">INDIRECT("Tabelle1!B"&amp;RANDBETWEEN(23,28))</f>
        <v>70</v>
      </c>
      <c r="D434" s="2" cm="1">
        <f t="array" aca="1" ref="D434" ca="1">INDIRECT("Tabelle1!C"&amp;RANDBETWEEN(23,26))</f>
        <v>70</v>
      </c>
      <c r="E434">
        <v>-25103.076950472314</v>
      </c>
      <c r="F434">
        <f t="shared" ca="1" si="85"/>
        <v>0.77703098079762456</v>
      </c>
      <c r="G434">
        <f t="shared" si="86"/>
        <v>25103.076950472314</v>
      </c>
      <c r="H434">
        <f t="shared" ca="1" si="87"/>
        <v>19505.868503863745</v>
      </c>
      <c r="I434">
        <f t="shared" ca="1" si="88"/>
        <v>2.2296901920237547E-2</v>
      </c>
      <c r="J434">
        <f t="shared" ca="1" si="89"/>
        <v>559.72084466085698</v>
      </c>
      <c r="K434">
        <f t="shared" ca="1" si="90"/>
        <v>80000</v>
      </c>
      <c r="L434">
        <f t="shared" ca="1" si="91"/>
        <v>0</v>
      </c>
      <c r="M434">
        <f t="shared" ca="1" si="92"/>
        <v>0</v>
      </c>
      <c r="N434">
        <f ca="1">IF(AND(C434="hoch",A434&lt;40),0.8*[1]Tabelle1!$D$23,IF(AND(C434="hoch",A434&gt;=40),1.3*[1]Tabelle1!$D$23,IF(AND(C434="mittel",A434&lt;40),0.8*[1]Tabelle1!$D$24,IF(AND(C434="mittel",A434&gt;=40),1.3*[1]Tabelle1!$D$24,IF(AND(C434="tief",A434&lt;40),0.8*[1]Tabelle1!$D$25,IF(AND(C434="tief",A434&gt;=40),1.4*[1]Tabelle1!$D$25,0))))))</f>
        <v>0</v>
      </c>
      <c r="O434">
        <f t="shared" ca="1" si="93"/>
        <v>0.9792507158743663</v>
      </c>
      <c r="P434">
        <f t="shared" ca="1" si="94"/>
        <v>0</v>
      </c>
      <c r="Q434">
        <f t="shared" ca="1" si="95"/>
        <v>0</v>
      </c>
      <c r="R434">
        <f t="shared" ca="1" si="96"/>
        <v>543236.87394836324</v>
      </c>
      <c r="S434">
        <f t="shared" ca="1" si="97"/>
        <v>0.27161843697418164</v>
      </c>
    </row>
    <row r="435" spans="1:19" x14ac:dyDescent="0.55000000000000004">
      <c r="A435">
        <f t="shared" ca="1" si="84"/>
        <v>82</v>
      </c>
      <c r="B435" s="2" cm="1">
        <f t="array" aca="1" ref="B435" ca="1">INDIRECT("Tabelle1!A"&amp;RANDBETWEEN(23,26))</f>
        <v>26</v>
      </c>
      <c r="C435" s="2" cm="1">
        <f t="array" aca="1" ref="C435" ca="1">INDIRECT("Tabelle1!B"&amp;RANDBETWEEN(23,28))</f>
        <v>40</v>
      </c>
      <c r="D435" s="2" cm="1">
        <f t="array" aca="1" ref="D435" ca="1">INDIRECT("Tabelle1!C"&amp;RANDBETWEEN(23,26))</f>
        <v>70</v>
      </c>
      <c r="E435">
        <v>-24486.439542670269</v>
      </c>
      <c r="F435">
        <f t="shared" ca="1" si="85"/>
        <v>0.56511350533958737</v>
      </c>
      <c r="G435">
        <f t="shared" si="86"/>
        <v>24486.439542670269</v>
      </c>
      <c r="H435">
        <f t="shared" ca="1" si="87"/>
        <v>13837.617683244278</v>
      </c>
      <c r="I435">
        <f t="shared" ca="1" si="88"/>
        <v>4.3488649466041265E-2</v>
      </c>
      <c r="J435">
        <f t="shared" ca="1" si="89"/>
        <v>1064.8821859425991</v>
      </c>
      <c r="K435">
        <f t="shared" ca="1" si="90"/>
        <v>130000</v>
      </c>
      <c r="L435">
        <f t="shared" ca="1" si="91"/>
        <v>0</v>
      </c>
      <c r="M435">
        <f t="shared" ca="1" si="92"/>
        <v>0</v>
      </c>
      <c r="N435">
        <f ca="1">IF(AND(C435="hoch",A435&lt;40),0.8*[1]Tabelle1!$D$23,IF(AND(C435="hoch",A435&gt;=40),1.3*[1]Tabelle1!$D$23,IF(AND(C435="mittel",A435&lt;40),0.8*[1]Tabelle1!$D$24,IF(AND(C435="mittel",A435&gt;=40),1.3*[1]Tabelle1!$D$24,IF(AND(C435="tief",A435&lt;40),0.8*[1]Tabelle1!$D$25,IF(AND(C435="tief",A435&gt;=40),1.4*[1]Tabelle1!$D$25,0))))))</f>
        <v>0</v>
      </c>
      <c r="O435">
        <f t="shared" ca="1" si="93"/>
        <v>0.65500307145574743</v>
      </c>
      <c r="P435">
        <f t="shared" ca="1" si="94"/>
        <v>0</v>
      </c>
      <c r="Q435">
        <f t="shared" ca="1" si="95"/>
        <v>0</v>
      </c>
      <c r="R435">
        <f t="shared" ca="1" si="96"/>
        <v>1051809.1202539324</v>
      </c>
      <c r="S435">
        <f t="shared" ca="1" si="97"/>
        <v>0.52590456012696618</v>
      </c>
    </row>
    <row r="436" spans="1:19" x14ac:dyDescent="0.55000000000000004">
      <c r="A436">
        <f t="shared" ca="1" si="84"/>
        <v>25</v>
      </c>
      <c r="B436" s="2" cm="1">
        <f t="array" aca="1" ref="B436" ca="1">INDIRECT("Tabelle1!A"&amp;RANDBETWEEN(23,26))</f>
        <v>40</v>
      </c>
      <c r="C436" s="2" cm="1">
        <f t="array" aca="1" ref="C436" ca="1">INDIRECT("Tabelle1!B"&amp;RANDBETWEEN(23,28))</f>
        <v>40</v>
      </c>
      <c r="D436" s="2" cm="1">
        <f t="array" aca="1" ref="D436" ca="1">INDIRECT("Tabelle1!C"&amp;RANDBETWEEN(23,26))</f>
        <v>70</v>
      </c>
      <c r="E436">
        <v>-24265.602860396029</v>
      </c>
      <c r="F436">
        <f t="shared" ca="1" si="85"/>
        <v>0.48669284772584909</v>
      </c>
      <c r="G436">
        <f t="shared" si="86"/>
        <v>24265.602860396029</v>
      </c>
      <c r="H436">
        <f t="shared" ca="1" si="87"/>
        <v>11809.895357910653</v>
      </c>
      <c r="I436">
        <f t="shared" ca="1" si="88"/>
        <v>5.1330715227415093E-2</v>
      </c>
      <c r="J436">
        <f t="shared" ca="1" si="89"/>
        <v>1245.5707502485377</v>
      </c>
      <c r="K436">
        <f t="shared" ca="1" si="90"/>
        <v>0</v>
      </c>
      <c r="L436">
        <f t="shared" ca="1" si="91"/>
        <v>0</v>
      </c>
      <c r="M436">
        <f t="shared" ca="1" si="92"/>
        <v>0</v>
      </c>
      <c r="N436">
        <f ca="1">IF(AND(C436="hoch",A436&lt;40),0.8*[1]Tabelle1!$D$23,IF(AND(C436="hoch",A436&gt;=40),1.3*[1]Tabelle1!$D$23,IF(AND(C436="mittel",A436&lt;40),0.8*[1]Tabelle1!$D$24,IF(AND(C436="mittel",A436&gt;=40),1.3*[1]Tabelle1!$D$24,IF(AND(C436="tief",A436&lt;40),0.8*[1]Tabelle1!$D$25,IF(AND(C436="tief",A436&gt;=40),1.4*[1]Tabelle1!$D$25,0))))))</f>
        <v>0</v>
      </c>
      <c r="O436">
        <f t="shared" ca="1" si="93"/>
        <v>0.52465768599095619</v>
      </c>
      <c r="P436">
        <f t="shared" ca="1" si="94"/>
        <v>0</v>
      </c>
      <c r="Q436">
        <f t="shared" ca="1" si="95"/>
        <v>0</v>
      </c>
      <c r="R436">
        <f t="shared" ca="1" si="96"/>
        <v>471778.4571512196</v>
      </c>
      <c r="S436">
        <f t="shared" ca="1" si="97"/>
        <v>0.23588922857560979</v>
      </c>
    </row>
    <row r="437" spans="1:19" x14ac:dyDescent="0.55000000000000004">
      <c r="A437">
        <f t="shared" ca="1" si="84"/>
        <v>28</v>
      </c>
      <c r="B437" s="2" cm="1">
        <f t="array" aca="1" ref="B437" ca="1">INDIRECT("Tabelle1!A"&amp;RANDBETWEEN(23,26))</f>
        <v>70</v>
      </c>
      <c r="C437" s="2" cm="1">
        <f t="array" aca="1" ref="C437" ca="1">INDIRECT("Tabelle1!B"&amp;RANDBETWEEN(23,28))</f>
        <v>70</v>
      </c>
      <c r="D437" s="2" cm="1">
        <f t="array" aca="1" ref="D437" ca="1">INDIRECT("Tabelle1!C"&amp;RANDBETWEEN(23,26))</f>
        <v>70</v>
      </c>
      <c r="E437">
        <v>-24195.855985453818</v>
      </c>
      <c r="F437">
        <f t="shared" ca="1" si="85"/>
        <v>0.52880832322007887</v>
      </c>
      <c r="G437">
        <f t="shared" si="86"/>
        <v>24195.855985453818</v>
      </c>
      <c r="H437">
        <f t="shared" ca="1" si="87"/>
        <v>12794.970032542342</v>
      </c>
      <c r="I437">
        <f t="shared" ca="1" si="88"/>
        <v>4.7119167677992117E-2</v>
      </c>
      <c r="J437">
        <f t="shared" ca="1" si="89"/>
        <v>1140.0885952911476</v>
      </c>
      <c r="K437">
        <f t="shared" ca="1" si="90"/>
        <v>0</v>
      </c>
      <c r="L437">
        <f t="shared" ca="1" si="91"/>
        <v>0</v>
      </c>
      <c r="M437">
        <f t="shared" ca="1" si="92"/>
        <v>0</v>
      </c>
      <c r="N437">
        <f ca="1">IF(AND(C437="hoch",A437&lt;40),0.8*[1]Tabelle1!$D$23,IF(AND(C437="hoch",A437&gt;=40),1.3*[1]Tabelle1!$D$23,IF(AND(C437="mittel",A437&lt;40),0.8*[1]Tabelle1!$D$24,IF(AND(C437="mittel",A437&gt;=40),1.3*[1]Tabelle1!$D$24,IF(AND(C437="tief",A437&lt;40),0.8*[1]Tabelle1!$D$25,IF(AND(C437="tief",A437&gt;=40),1.4*[1]Tabelle1!$D$25,0))))))</f>
        <v>0</v>
      </c>
      <c r="O437">
        <f t="shared" ca="1" si="93"/>
        <v>7.4771962281434123E-2</v>
      </c>
      <c r="P437">
        <f t="shared" ca="1" si="94"/>
        <v>0</v>
      </c>
      <c r="Q437">
        <f t="shared" ca="1" si="95"/>
        <v>0</v>
      </c>
      <c r="R437">
        <f t="shared" ca="1" si="96"/>
        <v>1430351.5878440002</v>
      </c>
      <c r="S437">
        <f t="shared" ca="1" si="97"/>
        <v>0.71517579392200015</v>
      </c>
    </row>
    <row r="438" spans="1:19" x14ac:dyDescent="0.55000000000000004">
      <c r="A438">
        <f t="shared" ca="1" si="84"/>
        <v>49</v>
      </c>
      <c r="B438" s="2" cm="1">
        <f t="array" aca="1" ref="B438" ca="1">INDIRECT("Tabelle1!A"&amp;RANDBETWEEN(23,26))</f>
        <v>41</v>
      </c>
      <c r="C438" s="2" cm="1">
        <f t="array" aca="1" ref="C438" ca="1">INDIRECT("Tabelle1!B"&amp;RANDBETWEEN(23,28))</f>
        <v>70</v>
      </c>
      <c r="D438" s="2" cm="1">
        <f t="array" aca="1" ref="D438" ca="1">INDIRECT("Tabelle1!C"&amp;RANDBETWEEN(23,26))</f>
        <v>70</v>
      </c>
      <c r="E438">
        <v>-23661.243631067919</v>
      </c>
      <c r="F438">
        <f t="shared" ca="1" si="85"/>
        <v>0.79938429682415735</v>
      </c>
      <c r="G438">
        <f t="shared" si="86"/>
        <v>23661.243631067919</v>
      </c>
      <c r="H438">
        <f t="shared" ca="1" si="87"/>
        <v>18914.426602006301</v>
      </c>
      <c r="I438">
        <f t="shared" ca="1" si="88"/>
        <v>2.0061570317584265E-2</v>
      </c>
      <c r="J438">
        <f t="shared" ca="1" si="89"/>
        <v>474.68170290616189</v>
      </c>
      <c r="K438">
        <f t="shared" ca="1" si="90"/>
        <v>40000</v>
      </c>
      <c r="L438">
        <f t="shared" ca="1" si="91"/>
        <v>0</v>
      </c>
      <c r="M438">
        <f t="shared" ca="1" si="92"/>
        <v>0</v>
      </c>
      <c r="N438">
        <f ca="1">IF(AND(C438="hoch",A438&lt;40),0.8*[1]Tabelle1!$D$23,IF(AND(C438="hoch",A438&gt;=40),1.3*[1]Tabelle1!$D$23,IF(AND(C438="mittel",A438&lt;40),0.8*[1]Tabelle1!$D$24,IF(AND(C438="mittel",A438&gt;=40),1.3*[1]Tabelle1!$D$24,IF(AND(C438="tief",A438&lt;40),0.8*[1]Tabelle1!$D$25,IF(AND(C438="tief",A438&gt;=40),1.4*[1]Tabelle1!$D$25,0))))))</f>
        <v>0</v>
      </c>
      <c r="O438">
        <f t="shared" ca="1" si="93"/>
        <v>0.12788747139617784</v>
      </c>
      <c r="P438">
        <f t="shared" ca="1" si="94"/>
        <v>0</v>
      </c>
      <c r="Q438">
        <f t="shared" ca="1" si="95"/>
        <v>0</v>
      </c>
      <c r="R438">
        <f t="shared" ca="1" si="96"/>
        <v>1599533.3685799178</v>
      </c>
      <c r="S438">
        <f t="shared" ca="1" si="97"/>
        <v>0.7997666842899589</v>
      </c>
    </row>
    <row r="439" spans="1:19" x14ac:dyDescent="0.55000000000000004">
      <c r="A439">
        <f t="shared" ca="1" si="84"/>
        <v>79</v>
      </c>
      <c r="B439" s="2" cm="1">
        <f t="array" aca="1" ref="B439" ca="1">INDIRECT("Tabelle1!A"&amp;RANDBETWEEN(23,26))</f>
        <v>26</v>
      </c>
      <c r="C439" s="2" cm="1">
        <f t="array" aca="1" ref="C439" ca="1">INDIRECT("Tabelle1!B"&amp;RANDBETWEEN(23,28))</f>
        <v>40</v>
      </c>
      <c r="D439" s="2" cm="1">
        <f t="array" aca="1" ref="D439" ca="1">INDIRECT("Tabelle1!C"&amp;RANDBETWEEN(23,26))</f>
        <v>40</v>
      </c>
      <c r="E439">
        <v>-23138.568394642789</v>
      </c>
      <c r="F439">
        <f t="shared" ca="1" si="85"/>
        <v>0.71136903636198134</v>
      </c>
      <c r="G439">
        <f t="shared" si="86"/>
        <v>23138.568394642789</v>
      </c>
      <c r="H439">
        <f t="shared" ca="1" si="87"/>
        <v>16460.061101692838</v>
      </c>
      <c r="I439">
        <f t="shared" ca="1" si="88"/>
        <v>2.8863096363801868E-2</v>
      </c>
      <c r="J439">
        <f t="shared" ca="1" si="89"/>
        <v>667.85072929499506</v>
      </c>
      <c r="K439">
        <f t="shared" ca="1" si="90"/>
        <v>130000</v>
      </c>
      <c r="L439">
        <f t="shared" ca="1" si="91"/>
        <v>0</v>
      </c>
      <c r="M439">
        <f t="shared" ca="1" si="92"/>
        <v>0</v>
      </c>
      <c r="N439">
        <f ca="1">IF(AND(C439="hoch",A439&lt;40),0.8*[1]Tabelle1!$D$23,IF(AND(C439="hoch",A439&gt;=40),1.3*[1]Tabelle1!$D$23,IF(AND(C439="mittel",A439&lt;40),0.8*[1]Tabelle1!$D$24,IF(AND(C439="mittel",A439&gt;=40),1.3*[1]Tabelle1!$D$24,IF(AND(C439="tief",A439&lt;40),0.8*[1]Tabelle1!$D$25,IF(AND(C439="tief",A439&gt;=40),1.4*[1]Tabelle1!$D$25,0))))))</f>
        <v>0</v>
      </c>
      <c r="O439">
        <f t="shared" ca="1" si="93"/>
        <v>0.19476188418431772</v>
      </c>
      <c r="P439">
        <f t="shared" ca="1" si="94"/>
        <v>0</v>
      </c>
      <c r="Q439">
        <f t="shared" ca="1" si="95"/>
        <v>0</v>
      </c>
      <c r="R439">
        <f t="shared" ca="1" si="96"/>
        <v>746034.68463653594</v>
      </c>
      <c r="S439">
        <f t="shared" ca="1" si="97"/>
        <v>0.373017342318268</v>
      </c>
    </row>
    <row r="440" spans="1:19" x14ac:dyDescent="0.55000000000000004">
      <c r="A440">
        <f t="shared" ca="1" si="84"/>
        <v>77</v>
      </c>
      <c r="B440" s="2" cm="1">
        <f t="array" aca="1" ref="B440" ca="1">INDIRECT("Tabelle1!A"&amp;RANDBETWEEN(23,26))</f>
        <v>40</v>
      </c>
      <c r="C440" s="2" cm="1">
        <f t="array" aca="1" ref="C440" ca="1">INDIRECT("Tabelle1!B"&amp;RANDBETWEEN(23,28))</f>
        <v>40</v>
      </c>
      <c r="D440" s="2" cm="1">
        <f t="array" aca="1" ref="D440" ca="1">INDIRECT("Tabelle1!C"&amp;RANDBETWEEN(23,26))</f>
        <v>70</v>
      </c>
      <c r="E440">
        <v>-23034.033347357763</v>
      </c>
      <c r="F440">
        <f t="shared" ca="1" si="85"/>
        <v>0.96716599500951672</v>
      </c>
      <c r="G440">
        <f t="shared" si="86"/>
        <v>23034.033347357763</v>
      </c>
      <c r="H440">
        <f t="shared" ca="1" si="87"/>
        <v>22277.733781479659</v>
      </c>
      <c r="I440">
        <f t="shared" ca="1" si="88"/>
        <v>3.283400499048328E-3</v>
      </c>
      <c r="J440">
        <f t="shared" ca="1" si="89"/>
        <v>75.629956587810312</v>
      </c>
      <c r="K440">
        <f t="shared" ca="1" si="90"/>
        <v>130000</v>
      </c>
      <c r="L440">
        <f t="shared" ca="1" si="91"/>
        <v>0</v>
      </c>
      <c r="M440">
        <f t="shared" ca="1" si="92"/>
        <v>0</v>
      </c>
      <c r="N440">
        <f ca="1">IF(AND(C440="hoch",A440&lt;40),0.8*[1]Tabelle1!$D$23,IF(AND(C440="hoch",A440&gt;=40),1.3*[1]Tabelle1!$D$23,IF(AND(C440="mittel",A440&lt;40),0.8*[1]Tabelle1!$D$24,IF(AND(C440="mittel",A440&gt;=40),1.3*[1]Tabelle1!$D$24,IF(AND(C440="tief",A440&lt;40),0.8*[1]Tabelle1!$D$25,IF(AND(C440="tief",A440&gt;=40),1.4*[1]Tabelle1!$D$25,0))))))</f>
        <v>0</v>
      </c>
      <c r="O440">
        <f t="shared" ca="1" si="93"/>
        <v>2.1374831351382073E-2</v>
      </c>
      <c r="P440">
        <f t="shared" ca="1" si="94"/>
        <v>0</v>
      </c>
      <c r="Q440">
        <f t="shared" ca="1" si="95"/>
        <v>0</v>
      </c>
      <c r="R440">
        <f t="shared" ca="1" si="96"/>
        <v>1777496.1811857731</v>
      </c>
      <c r="S440">
        <f t="shared" ca="1" si="97"/>
        <v>0.88874809059288651</v>
      </c>
    </row>
    <row r="441" spans="1:19" x14ac:dyDescent="0.55000000000000004">
      <c r="A441">
        <f t="shared" ca="1" si="84"/>
        <v>29</v>
      </c>
      <c r="B441" s="2" cm="1">
        <f t="array" aca="1" ref="B441" ca="1">INDIRECT("Tabelle1!A"&amp;RANDBETWEEN(23,26))</f>
        <v>70</v>
      </c>
      <c r="C441" s="2" cm="1">
        <f t="array" aca="1" ref="C441" ca="1">INDIRECT("Tabelle1!B"&amp;RANDBETWEEN(23,28))</f>
        <v>70</v>
      </c>
      <c r="D441" s="2" cm="1">
        <f t="array" aca="1" ref="D441" ca="1">INDIRECT("Tabelle1!C"&amp;RANDBETWEEN(23,26))</f>
        <v>40</v>
      </c>
      <c r="E441">
        <v>-22152.050860313466</v>
      </c>
      <c r="F441">
        <f t="shared" ca="1" si="85"/>
        <v>0.81300018427969578</v>
      </c>
      <c r="G441">
        <f t="shared" si="86"/>
        <v>22152.050860313466</v>
      </c>
      <c r="H441">
        <f t="shared" ca="1" si="87"/>
        <v>18009.62143160804</v>
      </c>
      <c r="I441">
        <f t="shared" ca="1" si="88"/>
        <v>1.8699981572030424E-2</v>
      </c>
      <c r="J441">
        <f t="shared" ca="1" si="89"/>
        <v>414.24294287054249</v>
      </c>
      <c r="K441">
        <f t="shared" ca="1" si="90"/>
        <v>0</v>
      </c>
      <c r="L441">
        <f t="shared" ca="1" si="91"/>
        <v>0</v>
      </c>
      <c r="M441">
        <f t="shared" ca="1" si="92"/>
        <v>0</v>
      </c>
      <c r="N441">
        <f ca="1">IF(AND(C441="hoch",A441&lt;40),0.8*[1]Tabelle1!$D$23,IF(AND(C441="hoch",A441&gt;=40),1.3*[1]Tabelle1!$D$23,IF(AND(C441="mittel",A441&lt;40),0.8*[1]Tabelle1!$D$24,IF(AND(C441="mittel",A441&gt;=40),1.3*[1]Tabelle1!$D$24,IF(AND(C441="tief",A441&lt;40),0.8*[1]Tabelle1!$D$25,IF(AND(C441="tief",A441&gt;=40),1.4*[1]Tabelle1!$D$25,0))))))</f>
        <v>0</v>
      </c>
      <c r="O441">
        <f t="shared" ca="1" si="93"/>
        <v>0.12098333398625649</v>
      </c>
      <c r="P441">
        <f t="shared" ca="1" si="94"/>
        <v>0</v>
      </c>
      <c r="Q441">
        <f t="shared" ca="1" si="95"/>
        <v>0</v>
      </c>
      <c r="R441">
        <f t="shared" ca="1" si="96"/>
        <v>541958.14301950042</v>
      </c>
      <c r="S441">
        <f t="shared" ca="1" si="97"/>
        <v>0.2709790715097502</v>
      </c>
    </row>
    <row r="442" spans="1:19" x14ac:dyDescent="0.55000000000000004">
      <c r="A442">
        <f t="shared" ca="1" si="84"/>
        <v>68</v>
      </c>
      <c r="B442" s="2" cm="1">
        <f t="array" aca="1" ref="B442" ca="1">INDIRECT("Tabelle1!A"&amp;RANDBETWEEN(23,26))</f>
        <v>26</v>
      </c>
      <c r="C442" s="2" cm="1">
        <f t="array" aca="1" ref="C442" ca="1">INDIRECT("Tabelle1!B"&amp;RANDBETWEEN(23,28))</f>
        <v>70</v>
      </c>
      <c r="D442" s="2" cm="1">
        <f t="array" aca="1" ref="D442" ca="1">INDIRECT("Tabelle1!C"&amp;RANDBETWEEN(23,26))</f>
        <v>40</v>
      </c>
      <c r="E442">
        <v>-21688.03803215269</v>
      </c>
      <c r="F442">
        <f t="shared" ca="1" si="85"/>
        <v>0.6074983692340461</v>
      </c>
      <c r="G442">
        <f t="shared" si="86"/>
        <v>21688.03803215269</v>
      </c>
      <c r="H442">
        <f t="shared" ca="1" si="87"/>
        <v>13175.44773641873</v>
      </c>
      <c r="I442">
        <f t="shared" ca="1" si="88"/>
        <v>3.9250163076595394E-2</v>
      </c>
      <c r="J442">
        <f t="shared" ca="1" si="89"/>
        <v>851.25902957339611</v>
      </c>
      <c r="K442">
        <f t="shared" ca="1" si="90"/>
        <v>100000</v>
      </c>
      <c r="L442">
        <f t="shared" ca="1" si="91"/>
        <v>0</v>
      </c>
      <c r="M442">
        <f t="shared" ca="1" si="92"/>
        <v>0</v>
      </c>
      <c r="N442">
        <f ca="1">IF(AND(C442="hoch",A442&lt;40),0.8*[1]Tabelle1!$D$23,IF(AND(C442="hoch",A442&gt;=40),1.3*[1]Tabelle1!$D$23,IF(AND(C442="mittel",A442&lt;40),0.8*[1]Tabelle1!$D$24,IF(AND(C442="mittel",A442&gt;=40),1.3*[1]Tabelle1!$D$24,IF(AND(C442="tief",A442&lt;40),0.8*[1]Tabelle1!$D$25,IF(AND(C442="tief",A442&gt;=40),1.4*[1]Tabelle1!$D$25,0))))))</f>
        <v>0</v>
      </c>
      <c r="O442">
        <f t="shared" ca="1" si="93"/>
        <v>0.11036118421620955</v>
      </c>
      <c r="P442">
        <f t="shared" ca="1" si="94"/>
        <v>0</v>
      </c>
      <c r="Q442">
        <f t="shared" ca="1" si="95"/>
        <v>0</v>
      </c>
      <c r="R442">
        <f t="shared" ca="1" si="96"/>
        <v>1834721.1683066655</v>
      </c>
      <c r="S442">
        <f t="shared" ca="1" si="97"/>
        <v>0.91736058415333277</v>
      </c>
    </row>
    <row r="443" spans="1:19" x14ac:dyDescent="0.55000000000000004">
      <c r="A443">
        <f t="shared" ca="1" si="84"/>
        <v>68</v>
      </c>
      <c r="B443" s="2" cm="1">
        <f t="array" aca="1" ref="B443" ca="1">INDIRECT("Tabelle1!A"&amp;RANDBETWEEN(23,26))</f>
        <v>70</v>
      </c>
      <c r="C443" s="2" cm="1">
        <f t="array" aca="1" ref="C443" ca="1">INDIRECT("Tabelle1!B"&amp;RANDBETWEEN(23,28))</f>
        <v>40</v>
      </c>
      <c r="D443" s="2" cm="1">
        <f t="array" aca="1" ref="D443" ca="1">INDIRECT("Tabelle1!C"&amp;RANDBETWEEN(23,26))</f>
        <v>70</v>
      </c>
      <c r="E443">
        <v>-21108.576220285613</v>
      </c>
      <c r="F443">
        <f t="shared" ca="1" si="85"/>
        <v>1.8517725545939556E-2</v>
      </c>
      <c r="G443">
        <f t="shared" si="86"/>
        <v>21108.576220285613</v>
      </c>
      <c r="H443">
        <f t="shared" ca="1" si="87"/>
        <v>390.88282111279511</v>
      </c>
      <c r="I443">
        <f t="shared" ca="1" si="88"/>
        <v>9.814822744540605E-2</v>
      </c>
      <c r="J443">
        <f t="shared" ca="1" si="89"/>
        <v>2071.7693399172817</v>
      </c>
      <c r="K443">
        <f t="shared" ca="1" si="90"/>
        <v>100000</v>
      </c>
      <c r="L443">
        <f t="shared" ca="1" si="91"/>
        <v>0</v>
      </c>
      <c r="M443">
        <f t="shared" ca="1" si="92"/>
        <v>0</v>
      </c>
      <c r="N443">
        <f ca="1">IF(AND(C443="hoch",A443&lt;40),0.8*[1]Tabelle1!$D$23,IF(AND(C443="hoch",A443&gt;=40),1.3*[1]Tabelle1!$D$23,IF(AND(C443="mittel",A443&lt;40),0.8*[1]Tabelle1!$D$24,IF(AND(C443="mittel",A443&gt;=40),1.3*[1]Tabelle1!$D$24,IF(AND(C443="tief",A443&lt;40),0.8*[1]Tabelle1!$D$25,IF(AND(C443="tief",A443&gt;=40),1.4*[1]Tabelle1!$D$25,0))))))</f>
        <v>0</v>
      </c>
      <c r="O443">
        <f t="shared" ca="1" si="93"/>
        <v>0.14297648866447132</v>
      </c>
      <c r="P443">
        <f t="shared" ca="1" si="94"/>
        <v>0</v>
      </c>
      <c r="Q443">
        <f t="shared" ca="1" si="95"/>
        <v>0</v>
      </c>
      <c r="R443">
        <f t="shared" ca="1" si="96"/>
        <v>980417.10171867511</v>
      </c>
      <c r="S443">
        <f t="shared" ca="1" si="97"/>
        <v>0.49020855085933757</v>
      </c>
    </row>
    <row r="444" spans="1:19" x14ac:dyDescent="0.55000000000000004">
      <c r="A444">
        <f t="shared" ca="1" si="84"/>
        <v>56</v>
      </c>
      <c r="B444" s="2" cm="1">
        <f t="array" aca="1" ref="B444" ca="1">INDIRECT("Tabelle1!A"&amp;RANDBETWEEN(23,26))</f>
        <v>40</v>
      </c>
      <c r="C444" s="2" cm="1">
        <f t="array" aca="1" ref="C444" ca="1">INDIRECT("Tabelle1!B"&amp;RANDBETWEEN(23,28))</f>
        <v>26</v>
      </c>
      <c r="D444" s="2" cm="1">
        <f t="array" aca="1" ref="D444" ca="1">INDIRECT("Tabelle1!C"&amp;RANDBETWEEN(23,26))</f>
        <v>40</v>
      </c>
      <c r="E444">
        <v>-20772.461084561655</v>
      </c>
      <c r="F444">
        <f t="shared" ca="1" si="85"/>
        <v>0.30234668753636418</v>
      </c>
      <c r="G444">
        <f t="shared" si="86"/>
        <v>20772.461084561655</v>
      </c>
      <c r="H444">
        <f t="shared" ca="1" si="87"/>
        <v>6280.4848008952476</v>
      </c>
      <c r="I444">
        <f t="shared" ca="1" si="88"/>
        <v>6.9765331246363582E-2</v>
      </c>
      <c r="J444">
        <f t="shared" ca="1" si="89"/>
        <v>1449.1976283666409</v>
      </c>
      <c r="K444">
        <f t="shared" ca="1" si="90"/>
        <v>80000</v>
      </c>
      <c r="L444">
        <f t="shared" ca="1" si="91"/>
        <v>0</v>
      </c>
      <c r="M444">
        <f t="shared" ca="1" si="92"/>
        <v>0</v>
      </c>
      <c r="N444">
        <f ca="1">IF(AND(C444="hoch",A444&lt;40),0.8*[1]Tabelle1!$D$23,IF(AND(C444="hoch",A444&gt;=40),1.3*[1]Tabelle1!$D$23,IF(AND(C444="mittel",A444&lt;40),0.8*[1]Tabelle1!$D$24,IF(AND(C444="mittel",A444&gt;=40),1.3*[1]Tabelle1!$D$24,IF(AND(C444="tief",A444&lt;40),0.8*[1]Tabelle1!$D$25,IF(AND(C444="tief",A444&gt;=40),1.4*[1]Tabelle1!$D$25,0))))))</f>
        <v>0</v>
      </c>
      <c r="O444">
        <f t="shared" ca="1" si="93"/>
        <v>0.34363854868550359</v>
      </c>
      <c r="P444">
        <f t="shared" ca="1" si="94"/>
        <v>0</v>
      </c>
      <c r="Q444">
        <f t="shared" ca="1" si="95"/>
        <v>0</v>
      </c>
      <c r="R444">
        <f t="shared" ca="1" si="96"/>
        <v>452336.61181544792</v>
      </c>
      <c r="S444">
        <f t="shared" ca="1" si="97"/>
        <v>0.22616830590772397</v>
      </c>
    </row>
    <row r="445" spans="1:19" x14ac:dyDescent="0.55000000000000004">
      <c r="A445">
        <f t="shared" ca="1" si="84"/>
        <v>42</v>
      </c>
      <c r="B445" s="2" cm="1">
        <f t="array" aca="1" ref="B445" ca="1">INDIRECT("Tabelle1!A"&amp;RANDBETWEEN(23,26))</f>
        <v>40</v>
      </c>
      <c r="C445" s="2" cm="1">
        <f t="array" aca="1" ref="C445" ca="1">INDIRECT("Tabelle1!B"&amp;RANDBETWEEN(23,28))</f>
        <v>26</v>
      </c>
      <c r="D445" s="2" cm="1">
        <f t="array" aca="1" ref="D445" ca="1">INDIRECT("Tabelle1!C"&amp;RANDBETWEEN(23,26))</f>
        <v>70</v>
      </c>
      <c r="E445">
        <v>-20656.671040342189</v>
      </c>
      <c r="F445">
        <f t="shared" ca="1" si="85"/>
        <v>0.40547992432047097</v>
      </c>
      <c r="G445">
        <f t="shared" si="86"/>
        <v>20656.671040342189</v>
      </c>
      <c r="H445">
        <f t="shared" ca="1" si="87"/>
        <v>8375.8654101508146</v>
      </c>
      <c r="I445">
        <f t="shared" ca="1" si="88"/>
        <v>5.9452007567952908E-2</v>
      </c>
      <c r="J445">
        <f t="shared" ca="1" si="89"/>
        <v>1228.0805630191376</v>
      </c>
      <c r="K445">
        <f t="shared" ca="1" si="90"/>
        <v>40000</v>
      </c>
      <c r="L445">
        <f t="shared" ca="1" si="91"/>
        <v>0</v>
      </c>
      <c r="M445">
        <f t="shared" ca="1" si="92"/>
        <v>0</v>
      </c>
      <c r="N445">
        <f ca="1">IF(AND(C445="hoch",A445&lt;40),0.8*[1]Tabelle1!$D$23,IF(AND(C445="hoch",A445&gt;=40),1.3*[1]Tabelle1!$D$23,IF(AND(C445="mittel",A445&lt;40),0.8*[1]Tabelle1!$D$24,IF(AND(C445="mittel",A445&gt;=40),1.3*[1]Tabelle1!$D$24,IF(AND(C445="tief",A445&lt;40),0.8*[1]Tabelle1!$D$25,IF(AND(C445="tief",A445&gt;=40),1.4*[1]Tabelle1!$D$25,0))))))</f>
        <v>0</v>
      </c>
      <c r="O445">
        <f t="shared" ca="1" si="93"/>
        <v>0.71556566400184407</v>
      </c>
      <c r="P445">
        <f t="shared" ca="1" si="94"/>
        <v>0</v>
      </c>
      <c r="Q445">
        <f t="shared" ca="1" si="95"/>
        <v>0</v>
      </c>
      <c r="R445">
        <f t="shared" ca="1" si="96"/>
        <v>857930.86081116309</v>
      </c>
      <c r="S445">
        <f t="shared" ca="1" si="97"/>
        <v>0.42896543040558155</v>
      </c>
    </row>
    <row r="446" spans="1:19" x14ac:dyDescent="0.55000000000000004">
      <c r="A446">
        <f t="shared" ca="1" si="84"/>
        <v>54</v>
      </c>
      <c r="B446" s="2" cm="1">
        <f t="array" aca="1" ref="B446" ca="1">INDIRECT("Tabelle1!A"&amp;RANDBETWEEN(23,26))</f>
        <v>26</v>
      </c>
      <c r="C446" s="2" cm="1">
        <f t="array" aca="1" ref="C446" ca="1">INDIRECT("Tabelle1!B"&amp;RANDBETWEEN(23,28))</f>
        <v>70</v>
      </c>
      <c r="D446" s="2" cm="1">
        <f t="array" aca="1" ref="D446" ca="1">INDIRECT("Tabelle1!C"&amp;RANDBETWEEN(23,26))</f>
        <v>70</v>
      </c>
      <c r="E446">
        <v>-20146.956103417324</v>
      </c>
      <c r="F446">
        <f t="shared" ca="1" si="85"/>
        <v>0.77702403781194607</v>
      </c>
      <c r="G446">
        <f t="shared" si="86"/>
        <v>20146.956103417324</v>
      </c>
      <c r="H446">
        <f t="shared" ca="1" si="87"/>
        <v>15654.669181097361</v>
      </c>
      <c r="I446">
        <f t="shared" ca="1" si="88"/>
        <v>2.2297596218805393E-2</v>
      </c>
      <c r="J446">
        <f t="shared" ca="1" si="89"/>
        <v>449.22869223199638</v>
      </c>
      <c r="K446">
        <f t="shared" ca="1" si="90"/>
        <v>80000</v>
      </c>
      <c r="L446">
        <f t="shared" ca="1" si="91"/>
        <v>0</v>
      </c>
      <c r="M446">
        <f t="shared" ca="1" si="92"/>
        <v>0</v>
      </c>
      <c r="N446">
        <f ca="1">IF(AND(C446="hoch",A446&lt;40),0.8*[1]Tabelle1!$D$23,IF(AND(C446="hoch",A446&gt;=40),1.3*[1]Tabelle1!$D$23,IF(AND(C446="mittel",A446&lt;40),0.8*[1]Tabelle1!$D$24,IF(AND(C446="mittel",A446&gt;=40),1.3*[1]Tabelle1!$D$24,IF(AND(C446="tief",A446&lt;40),0.8*[1]Tabelle1!$D$25,IF(AND(C446="tief",A446&gt;=40),1.4*[1]Tabelle1!$D$25,0))))))</f>
        <v>0</v>
      </c>
      <c r="O446">
        <f t="shared" ca="1" si="93"/>
        <v>0.23977153856114197</v>
      </c>
      <c r="P446">
        <f t="shared" ca="1" si="94"/>
        <v>0</v>
      </c>
      <c r="Q446">
        <f t="shared" ca="1" si="95"/>
        <v>0</v>
      </c>
      <c r="R446">
        <f t="shared" ca="1" si="96"/>
        <v>773225.41843772226</v>
      </c>
      <c r="S446">
        <f t="shared" ca="1" si="97"/>
        <v>0.38661270921886115</v>
      </c>
    </row>
    <row r="447" spans="1:19" x14ac:dyDescent="0.55000000000000004">
      <c r="A447">
        <f t="shared" ca="1" si="84"/>
        <v>59</v>
      </c>
      <c r="B447" s="2" cm="1">
        <f t="array" aca="1" ref="B447" ca="1">INDIRECT("Tabelle1!A"&amp;RANDBETWEEN(23,26))</f>
        <v>41</v>
      </c>
      <c r="C447" s="2" cm="1">
        <f t="array" aca="1" ref="C447" ca="1">INDIRECT("Tabelle1!B"&amp;RANDBETWEEN(23,28))</f>
        <v>40</v>
      </c>
      <c r="D447" s="2" cm="1">
        <f t="array" aca="1" ref="D447" ca="1">INDIRECT("Tabelle1!C"&amp;RANDBETWEEN(23,26))</f>
        <v>70</v>
      </c>
      <c r="E447">
        <v>-20007.973944302648</v>
      </c>
      <c r="F447">
        <f t="shared" ca="1" si="85"/>
        <v>0.63298379655100867</v>
      </c>
      <c r="G447">
        <f t="shared" si="86"/>
        <v>20007.973944302648</v>
      </c>
      <c r="H447">
        <f t="shared" ca="1" si="87"/>
        <v>12664.72330855835</v>
      </c>
      <c r="I447">
        <f t="shared" ca="1" si="88"/>
        <v>3.6701620344899134E-2</v>
      </c>
      <c r="J447">
        <f t="shared" ca="1" si="89"/>
        <v>734.32506357442981</v>
      </c>
      <c r="K447">
        <f t="shared" ca="1" si="90"/>
        <v>80000</v>
      </c>
      <c r="L447">
        <f t="shared" ca="1" si="91"/>
        <v>0</v>
      </c>
      <c r="M447">
        <f t="shared" ca="1" si="92"/>
        <v>0</v>
      </c>
      <c r="N447">
        <f ca="1">IF(AND(C447="hoch",A447&lt;40),0.8*[1]Tabelle1!$D$23,IF(AND(C447="hoch",A447&gt;=40),1.3*[1]Tabelle1!$D$23,IF(AND(C447="mittel",A447&lt;40),0.8*[1]Tabelle1!$D$24,IF(AND(C447="mittel",A447&gt;=40),1.3*[1]Tabelle1!$D$24,IF(AND(C447="tief",A447&lt;40),0.8*[1]Tabelle1!$D$25,IF(AND(C447="tief",A447&gt;=40),1.4*[1]Tabelle1!$D$25,0))))))</f>
        <v>0</v>
      </c>
      <c r="O447">
        <f t="shared" ca="1" si="93"/>
        <v>5.4658918757693575E-2</v>
      </c>
      <c r="P447">
        <f t="shared" ca="1" si="94"/>
        <v>0</v>
      </c>
      <c r="Q447">
        <f t="shared" ca="1" si="95"/>
        <v>0</v>
      </c>
      <c r="R447">
        <f t="shared" ca="1" si="96"/>
        <v>407858.76831015246</v>
      </c>
      <c r="S447">
        <f t="shared" ca="1" si="97"/>
        <v>0.20392938415507622</v>
      </c>
    </row>
    <row r="448" spans="1:19" x14ac:dyDescent="0.55000000000000004">
      <c r="A448">
        <f t="shared" ca="1" si="84"/>
        <v>53</v>
      </c>
      <c r="B448" s="2" cm="1">
        <f t="array" aca="1" ref="B448" ca="1">INDIRECT("Tabelle1!A"&amp;RANDBETWEEN(23,26))</f>
        <v>41</v>
      </c>
      <c r="C448" s="2" cm="1">
        <f t="array" aca="1" ref="C448" ca="1">INDIRECT("Tabelle1!B"&amp;RANDBETWEEN(23,28))</f>
        <v>40</v>
      </c>
      <c r="D448" s="2" cm="1">
        <f t="array" aca="1" ref="D448" ca="1">INDIRECT("Tabelle1!C"&amp;RANDBETWEEN(23,26))</f>
        <v>70</v>
      </c>
      <c r="E448">
        <v>-19313.574739499018</v>
      </c>
      <c r="F448">
        <f t="shared" ca="1" si="85"/>
        <v>0.79156273203737149</v>
      </c>
      <c r="G448">
        <f t="shared" si="86"/>
        <v>19313.574739499018</v>
      </c>
      <c r="H448">
        <f t="shared" ca="1" si="87"/>
        <v>15287.905986205807</v>
      </c>
      <c r="I448">
        <f t="shared" ca="1" si="88"/>
        <v>2.0843726796262854E-2</v>
      </c>
      <c r="J448">
        <f t="shared" ca="1" si="89"/>
        <v>402.56687532932102</v>
      </c>
      <c r="K448">
        <f t="shared" ca="1" si="90"/>
        <v>80000</v>
      </c>
      <c r="L448">
        <f t="shared" ca="1" si="91"/>
        <v>0</v>
      </c>
      <c r="M448">
        <f t="shared" ca="1" si="92"/>
        <v>0</v>
      </c>
      <c r="N448">
        <f ca="1">IF(AND(C448="hoch",A448&lt;40),0.8*[1]Tabelle1!$D$23,IF(AND(C448="hoch",A448&gt;=40),1.3*[1]Tabelle1!$D$23,IF(AND(C448="mittel",A448&lt;40),0.8*[1]Tabelle1!$D$24,IF(AND(C448="mittel",A448&gt;=40),1.3*[1]Tabelle1!$D$24,IF(AND(C448="tief",A448&lt;40),0.8*[1]Tabelle1!$D$25,IF(AND(C448="tief",A448&gt;=40),1.4*[1]Tabelle1!$D$25,0))))))</f>
        <v>0</v>
      </c>
      <c r="O448">
        <f t="shared" ca="1" si="93"/>
        <v>0.53694659497295294</v>
      </c>
      <c r="P448">
        <f t="shared" ca="1" si="94"/>
        <v>0</v>
      </c>
      <c r="Q448">
        <f t="shared" ca="1" si="95"/>
        <v>0</v>
      </c>
      <c r="R448">
        <f t="shared" ca="1" si="96"/>
        <v>1144116.8534928397</v>
      </c>
      <c r="S448">
        <f t="shared" ca="1" si="97"/>
        <v>0.57205842674641982</v>
      </c>
    </row>
    <row r="449" spans="1:19" x14ac:dyDescent="0.55000000000000004">
      <c r="A449">
        <f t="shared" ca="1" si="84"/>
        <v>55</v>
      </c>
      <c r="B449" s="2" cm="1">
        <f t="array" aca="1" ref="B449" ca="1">INDIRECT("Tabelle1!A"&amp;RANDBETWEEN(23,26))</f>
        <v>70</v>
      </c>
      <c r="C449" s="2" cm="1">
        <f t="array" aca="1" ref="C449" ca="1">INDIRECT("Tabelle1!B"&amp;RANDBETWEEN(23,28))</f>
        <v>70</v>
      </c>
      <c r="D449" s="2" cm="1">
        <f t="array" aca="1" ref="D449" ca="1">INDIRECT("Tabelle1!C"&amp;RANDBETWEEN(23,26))</f>
        <v>40</v>
      </c>
      <c r="E449">
        <v>-19105.357296211878</v>
      </c>
      <c r="F449">
        <f t="shared" ca="1" si="85"/>
        <v>0.80922417018224391</v>
      </c>
      <c r="G449">
        <f t="shared" si="86"/>
        <v>19105.357296211878</v>
      </c>
      <c r="H449">
        <f t="shared" ca="1" si="87"/>
        <v>15460.516904062337</v>
      </c>
      <c r="I449">
        <f t="shared" ca="1" si="88"/>
        <v>1.9077582981775611E-2</v>
      </c>
      <c r="J449">
        <f t="shared" ca="1" si="89"/>
        <v>364.48403921495424</v>
      </c>
      <c r="K449">
        <f t="shared" ca="1" si="90"/>
        <v>80000</v>
      </c>
      <c r="L449">
        <f t="shared" ca="1" si="91"/>
        <v>0</v>
      </c>
      <c r="M449">
        <f t="shared" ca="1" si="92"/>
        <v>0</v>
      </c>
      <c r="N449">
        <f ca="1">IF(AND(C449="hoch",A449&lt;40),0.8*[1]Tabelle1!$D$23,IF(AND(C449="hoch",A449&gt;=40),1.3*[1]Tabelle1!$D$23,IF(AND(C449="mittel",A449&lt;40),0.8*[1]Tabelle1!$D$24,IF(AND(C449="mittel",A449&gt;=40),1.3*[1]Tabelle1!$D$24,IF(AND(C449="tief",A449&lt;40),0.8*[1]Tabelle1!$D$25,IF(AND(C449="tief",A449&gt;=40),1.4*[1]Tabelle1!$D$25,0))))))</f>
        <v>0</v>
      </c>
      <c r="O449">
        <f t="shared" ca="1" si="93"/>
        <v>0.79543636724211131</v>
      </c>
      <c r="P449">
        <f t="shared" ca="1" si="94"/>
        <v>0</v>
      </c>
      <c r="Q449">
        <f t="shared" ca="1" si="95"/>
        <v>0</v>
      </c>
      <c r="R449">
        <f t="shared" ca="1" si="96"/>
        <v>561504.41360315459</v>
      </c>
      <c r="S449">
        <f t="shared" ca="1" si="97"/>
        <v>0.28075220680157731</v>
      </c>
    </row>
    <row r="450" spans="1:19" x14ac:dyDescent="0.55000000000000004">
      <c r="A450">
        <f t="shared" ca="1" si="84"/>
        <v>51</v>
      </c>
      <c r="B450" s="2" cm="1">
        <f t="array" aca="1" ref="B450" ca="1">INDIRECT("Tabelle1!A"&amp;RANDBETWEEN(23,26))</f>
        <v>40</v>
      </c>
      <c r="C450" s="2" cm="1">
        <f t="array" aca="1" ref="C450" ca="1">INDIRECT("Tabelle1!B"&amp;RANDBETWEEN(23,28))</f>
        <v>40</v>
      </c>
      <c r="D450" s="2" cm="1">
        <f t="array" aca="1" ref="D450" ca="1">INDIRECT("Tabelle1!C"&amp;RANDBETWEEN(23,26))</f>
        <v>70</v>
      </c>
      <c r="E450">
        <v>-18850.926153390901</v>
      </c>
      <c r="F450">
        <f t="shared" ca="1" si="85"/>
        <v>0.59727684874756348</v>
      </c>
      <c r="G450">
        <f t="shared" si="86"/>
        <v>18850.926153390901</v>
      </c>
      <c r="H450">
        <f t="shared" ca="1" si="87"/>
        <v>11259.221768870346</v>
      </c>
      <c r="I450">
        <f t="shared" ca="1" si="88"/>
        <v>4.0272315125243652E-2</v>
      </c>
      <c r="J450">
        <f t="shared" ca="1" si="89"/>
        <v>759.17043845205546</v>
      </c>
      <c r="K450">
        <f t="shared" ca="1" si="90"/>
        <v>80000</v>
      </c>
      <c r="L450">
        <f t="shared" ca="1" si="91"/>
        <v>0</v>
      </c>
      <c r="M450">
        <f t="shared" ca="1" si="92"/>
        <v>0</v>
      </c>
      <c r="N450">
        <f ca="1">IF(AND(C450="hoch",A450&lt;40),0.8*[1]Tabelle1!$D$23,IF(AND(C450="hoch",A450&gt;=40),1.3*[1]Tabelle1!$D$23,IF(AND(C450="mittel",A450&lt;40),0.8*[1]Tabelle1!$D$24,IF(AND(C450="mittel",A450&gt;=40),1.3*[1]Tabelle1!$D$24,IF(AND(C450="tief",A450&lt;40),0.8*[1]Tabelle1!$D$25,IF(AND(C450="tief",A450&gt;=40),1.4*[1]Tabelle1!$D$25,0))))))</f>
        <v>0</v>
      </c>
      <c r="O450">
        <f t="shared" ca="1" si="93"/>
        <v>0.65640997496200049</v>
      </c>
      <c r="P450">
        <f t="shared" ca="1" si="94"/>
        <v>0</v>
      </c>
      <c r="Q450">
        <f t="shared" ca="1" si="95"/>
        <v>0</v>
      </c>
      <c r="R450">
        <f t="shared" ca="1" si="96"/>
        <v>1942176.2259397039</v>
      </c>
      <c r="S450">
        <f t="shared" ca="1" si="97"/>
        <v>0.97108811296985198</v>
      </c>
    </row>
    <row r="451" spans="1:19" x14ac:dyDescent="0.55000000000000004">
      <c r="A451">
        <f t="shared" ref="A451:A514" ca="1" si="98">RANDBETWEEN(25,90)</f>
        <v>25</v>
      </c>
      <c r="B451" s="2" cm="1">
        <f t="array" aca="1" ref="B451" ca="1">INDIRECT("Tabelle1!A"&amp;RANDBETWEEN(23,26))</f>
        <v>70</v>
      </c>
      <c r="C451" s="2" cm="1">
        <f t="array" aca="1" ref="C451" ca="1">INDIRECT("Tabelle1!B"&amp;RANDBETWEEN(23,28))</f>
        <v>70</v>
      </c>
      <c r="D451" s="2" cm="1">
        <f t="array" aca="1" ref="D451" ca="1">INDIRECT("Tabelle1!C"&amp;RANDBETWEEN(23,26))</f>
        <v>70</v>
      </c>
      <c r="E451">
        <v>-18457.853911968414</v>
      </c>
      <c r="F451">
        <f t="shared" ref="F451:F514" ca="1" si="99">RAND()</f>
        <v>0.74001985019337002</v>
      </c>
      <c r="G451">
        <f t="shared" ref="G451:G514" si="100">ABS(E451)</f>
        <v>18457.853911968414</v>
      </c>
      <c r="H451">
        <f t="shared" ref="H451:H514" ca="1" si="101">G451*F451</f>
        <v>13659.178286825974</v>
      </c>
      <c r="I451">
        <f t="shared" ref="I451:I514" ca="1" si="102">(1-F451)*0.1</f>
        <v>2.5998014980662999E-2</v>
      </c>
      <c r="J451">
        <f t="shared" ref="J451:J514" ca="1" si="103">I451*G451</f>
        <v>479.86756251424396</v>
      </c>
      <c r="K451">
        <f t="shared" ref="K451:K514" ca="1" si="104">IF(A451&lt;30,0,IF(A451&lt;40,20000,IF(A451&lt;50,40000,IF(A451&lt;60,80000,IF(A451&lt;70,100000,IF(A451&gt;=70,130000))))))</f>
        <v>0</v>
      </c>
      <c r="L451">
        <f t="shared" ref="L451:L514" ca="1" si="105">IF(AND(OR(B451="verheiratet",D451="ja"),OR(C451="hoch",C451="mittel")),A451*1000,0)</f>
        <v>0</v>
      </c>
      <c r="M451">
        <f t="shared" ref="M451:M514" ca="1" si="106">IF(AND(C451="hoch",A451&lt;30),G451/10,IF(AND(C451="hoch",A451&lt;40),G451/8,IF(AND(C451="hoch",A451&lt;50),G451/2,IF(AND(C451="hoch",A451&lt;60),G451*2,IF(AND(C451="hoch",A451&lt;65),G451*3,IF(AND(C451="mittel",A451&lt;30),G451/10,IF(AND(C451="mittel",A451&lt;40),G451/8,IF(AND(C451="mittel",A451&lt;50),G451/2,IF(AND(C451="mittel",A451&lt;60),G451*2,IF(AND(C451="mittel",A451&lt;65),G451*3,IF(AND(C451="tief",A451&lt;30),G451/8,IF(AND(C451="tief",A451&lt;40),G451/6,IF(AND(C451="tief",A451&lt;50),G451/5,IF(AND(C451="tief",A451&lt;60),G451/4,IF(AND(C451="tief",A451&lt;65),G451/2,0)))))))))))))))</f>
        <v>0</v>
      </c>
      <c r="N451">
        <f ca="1">IF(AND(C451="hoch",A451&lt;40),0.8*[1]Tabelle1!$D$23,IF(AND(C451="hoch",A451&gt;=40),1.3*[1]Tabelle1!$D$23,IF(AND(C451="mittel",A451&lt;40),0.8*[1]Tabelle1!$D$24,IF(AND(C451="mittel",A451&gt;=40),1.3*[1]Tabelle1!$D$24,IF(AND(C451="tief",A451&lt;40),0.8*[1]Tabelle1!$D$25,IF(AND(C451="tief",A451&gt;=40),1.4*[1]Tabelle1!$D$25,0))))))</f>
        <v>0</v>
      </c>
      <c r="O451">
        <f t="shared" ref="O451:O514" ca="1" si="107">RAND()</f>
        <v>3.9580679401189922E-3</v>
      </c>
      <c r="P451">
        <f t="shared" ref="P451:P514" ca="1" si="108">IF(C451="hoch",O451*30000,0)</f>
        <v>0</v>
      </c>
      <c r="Q451">
        <f t="shared" ref="Q451:Q514" ca="1" si="109">IF(C451="tief",N451*0.15,0)</f>
        <v>0</v>
      </c>
      <c r="R451">
        <f t="shared" ref="R451:R514" ca="1" si="110">2000000*S451</f>
        <v>1374480.1192359321</v>
      </c>
      <c r="S451">
        <f t="shared" ref="S451:S514" ca="1" si="111">RAND()</f>
        <v>0.68724005961796608</v>
      </c>
    </row>
    <row r="452" spans="1:19" x14ac:dyDescent="0.55000000000000004">
      <c r="A452">
        <f t="shared" ca="1" si="98"/>
        <v>78</v>
      </c>
      <c r="B452" s="2" cm="1">
        <f t="array" aca="1" ref="B452" ca="1">INDIRECT("Tabelle1!A"&amp;RANDBETWEEN(23,26))</f>
        <v>26</v>
      </c>
      <c r="C452" s="2" cm="1">
        <f t="array" aca="1" ref="C452" ca="1">INDIRECT("Tabelle1!B"&amp;RANDBETWEEN(23,28))</f>
        <v>70</v>
      </c>
      <c r="D452" s="2" cm="1">
        <f t="array" aca="1" ref="D452" ca="1">INDIRECT("Tabelle1!C"&amp;RANDBETWEEN(23,26))</f>
        <v>70</v>
      </c>
      <c r="E452">
        <v>-18411.469682177994</v>
      </c>
      <c r="F452">
        <f t="shared" ca="1" si="99"/>
        <v>0.12572830614999697</v>
      </c>
      <c r="G452">
        <f t="shared" si="100"/>
        <v>18411.469682177994</v>
      </c>
      <c r="H452">
        <f t="shared" ca="1" si="101"/>
        <v>2314.8428968722624</v>
      </c>
      <c r="I452">
        <f t="shared" ca="1" si="102"/>
        <v>8.7427169385000308E-2</v>
      </c>
      <c r="J452">
        <f t="shared" ca="1" si="103"/>
        <v>1609.6626785305732</v>
      </c>
      <c r="K452">
        <f t="shared" ca="1" si="104"/>
        <v>130000</v>
      </c>
      <c r="L452">
        <f t="shared" ca="1" si="105"/>
        <v>0</v>
      </c>
      <c r="M452">
        <f t="shared" ca="1" si="106"/>
        <v>0</v>
      </c>
      <c r="N452">
        <f ca="1">IF(AND(C452="hoch",A452&lt;40),0.8*[1]Tabelle1!$D$23,IF(AND(C452="hoch",A452&gt;=40),1.3*[1]Tabelle1!$D$23,IF(AND(C452="mittel",A452&lt;40),0.8*[1]Tabelle1!$D$24,IF(AND(C452="mittel",A452&gt;=40),1.3*[1]Tabelle1!$D$24,IF(AND(C452="tief",A452&lt;40),0.8*[1]Tabelle1!$D$25,IF(AND(C452="tief",A452&gt;=40),1.4*[1]Tabelle1!$D$25,0))))))</f>
        <v>0</v>
      </c>
      <c r="O452">
        <f t="shared" ca="1" si="107"/>
        <v>0.65129356630761592</v>
      </c>
      <c r="P452">
        <f t="shared" ca="1" si="108"/>
        <v>0</v>
      </c>
      <c r="Q452">
        <f t="shared" ca="1" si="109"/>
        <v>0</v>
      </c>
      <c r="R452">
        <f t="shared" ca="1" si="110"/>
        <v>44839.330673098091</v>
      </c>
      <c r="S452">
        <f t="shared" ca="1" si="111"/>
        <v>2.2419665336549044E-2</v>
      </c>
    </row>
    <row r="453" spans="1:19" x14ac:dyDescent="0.55000000000000004">
      <c r="A453">
        <f t="shared" ca="1" si="98"/>
        <v>50</v>
      </c>
      <c r="B453" s="2" cm="1">
        <f t="array" aca="1" ref="B453" ca="1">INDIRECT("Tabelle1!A"&amp;RANDBETWEEN(23,26))</f>
        <v>41</v>
      </c>
      <c r="C453" s="2" cm="1">
        <f t="array" aca="1" ref="C453" ca="1">INDIRECT("Tabelle1!B"&amp;RANDBETWEEN(23,28))</f>
        <v>26</v>
      </c>
      <c r="D453" s="2" cm="1">
        <f t="array" aca="1" ref="D453" ca="1">INDIRECT("Tabelle1!C"&amp;RANDBETWEEN(23,26))</f>
        <v>70</v>
      </c>
      <c r="E453">
        <v>-17278.978248214116</v>
      </c>
      <c r="F453">
        <f t="shared" ca="1" si="99"/>
        <v>0.12042690415427149</v>
      </c>
      <c r="G453">
        <f t="shared" si="100"/>
        <v>17278.978248214116</v>
      </c>
      <c r="H453">
        <f t="shared" ca="1" si="101"/>
        <v>2080.853857381423</v>
      </c>
      <c r="I453">
        <f t="shared" ca="1" si="102"/>
        <v>8.795730958457286E-2</v>
      </c>
      <c r="J453">
        <f t="shared" ca="1" si="103"/>
        <v>1519.8124390832695</v>
      </c>
      <c r="K453">
        <f t="shared" ca="1" si="104"/>
        <v>80000</v>
      </c>
      <c r="L453">
        <f t="shared" ca="1" si="105"/>
        <v>0</v>
      </c>
      <c r="M453">
        <f t="shared" ca="1" si="106"/>
        <v>0</v>
      </c>
      <c r="N453">
        <f ca="1">IF(AND(C453="hoch",A453&lt;40),0.8*[1]Tabelle1!$D$23,IF(AND(C453="hoch",A453&gt;=40),1.3*[1]Tabelle1!$D$23,IF(AND(C453="mittel",A453&lt;40),0.8*[1]Tabelle1!$D$24,IF(AND(C453="mittel",A453&gt;=40),1.3*[1]Tabelle1!$D$24,IF(AND(C453="tief",A453&lt;40),0.8*[1]Tabelle1!$D$25,IF(AND(C453="tief",A453&gt;=40),1.4*[1]Tabelle1!$D$25,0))))))</f>
        <v>0</v>
      </c>
      <c r="O453">
        <f t="shared" ca="1" si="107"/>
        <v>0.19361532912169266</v>
      </c>
      <c r="P453">
        <f t="shared" ca="1" si="108"/>
        <v>0</v>
      </c>
      <c r="Q453">
        <f t="shared" ca="1" si="109"/>
        <v>0</v>
      </c>
      <c r="R453">
        <f t="shared" ca="1" si="110"/>
        <v>1494798.4963518989</v>
      </c>
      <c r="S453">
        <f t="shared" ca="1" si="111"/>
        <v>0.74739924817594938</v>
      </c>
    </row>
    <row r="454" spans="1:19" x14ac:dyDescent="0.55000000000000004">
      <c r="A454">
        <f t="shared" ca="1" si="98"/>
        <v>82</v>
      </c>
      <c r="B454" s="2" cm="1">
        <f t="array" aca="1" ref="B454" ca="1">INDIRECT("Tabelle1!A"&amp;RANDBETWEEN(23,26))</f>
        <v>70</v>
      </c>
      <c r="C454" s="2" cm="1">
        <f t="array" aca="1" ref="C454" ca="1">INDIRECT("Tabelle1!B"&amp;RANDBETWEEN(23,28))</f>
        <v>70</v>
      </c>
      <c r="D454" s="2" cm="1">
        <f t="array" aca="1" ref="D454" ca="1">INDIRECT("Tabelle1!C"&amp;RANDBETWEEN(23,26))</f>
        <v>70</v>
      </c>
      <c r="E454">
        <v>-15582.031664962415</v>
      </c>
      <c r="F454">
        <f t="shared" ca="1" si="99"/>
        <v>0.57796043715003786</v>
      </c>
      <c r="G454">
        <f t="shared" si="100"/>
        <v>15582.031664962415</v>
      </c>
      <c r="H454">
        <f t="shared" ca="1" si="101"/>
        <v>9005.79783276741</v>
      </c>
      <c r="I454">
        <f t="shared" ca="1" si="102"/>
        <v>4.2203956284996215E-2</v>
      </c>
      <c r="J454">
        <f t="shared" ca="1" si="103"/>
        <v>657.62338321950051</v>
      </c>
      <c r="K454">
        <f t="shared" ca="1" si="104"/>
        <v>130000</v>
      </c>
      <c r="L454">
        <f t="shared" ca="1" si="105"/>
        <v>0</v>
      </c>
      <c r="M454">
        <f t="shared" ca="1" si="106"/>
        <v>0</v>
      </c>
      <c r="N454">
        <f ca="1">IF(AND(C454="hoch",A454&lt;40),0.8*[1]Tabelle1!$D$23,IF(AND(C454="hoch",A454&gt;=40),1.3*[1]Tabelle1!$D$23,IF(AND(C454="mittel",A454&lt;40),0.8*[1]Tabelle1!$D$24,IF(AND(C454="mittel",A454&gt;=40),1.3*[1]Tabelle1!$D$24,IF(AND(C454="tief",A454&lt;40),0.8*[1]Tabelle1!$D$25,IF(AND(C454="tief",A454&gt;=40),1.4*[1]Tabelle1!$D$25,0))))))</f>
        <v>0</v>
      </c>
      <c r="O454">
        <f t="shared" ca="1" si="107"/>
        <v>0.53154100081460065</v>
      </c>
      <c r="P454">
        <f t="shared" ca="1" si="108"/>
        <v>0</v>
      </c>
      <c r="Q454">
        <f t="shared" ca="1" si="109"/>
        <v>0</v>
      </c>
      <c r="R454">
        <f t="shared" ca="1" si="110"/>
        <v>1368624.1673611337</v>
      </c>
      <c r="S454">
        <f t="shared" ca="1" si="111"/>
        <v>0.68431208368056684</v>
      </c>
    </row>
    <row r="455" spans="1:19" x14ac:dyDescent="0.55000000000000004">
      <c r="A455">
        <f t="shared" ca="1" si="98"/>
        <v>59</v>
      </c>
      <c r="B455" s="2" cm="1">
        <f t="array" aca="1" ref="B455" ca="1">INDIRECT("Tabelle1!A"&amp;RANDBETWEEN(23,26))</f>
        <v>70</v>
      </c>
      <c r="C455" s="2" cm="1">
        <f t="array" aca="1" ref="C455" ca="1">INDIRECT("Tabelle1!B"&amp;RANDBETWEEN(23,28))</f>
        <v>26</v>
      </c>
      <c r="D455" s="2" cm="1">
        <f t="array" aca="1" ref="D455" ca="1">INDIRECT("Tabelle1!C"&amp;RANDBETWEEN(23,26))</f>
        <v>70</v>
      </c>
      <c r="E455">
        <v>-15235.855244100094</v>
      </c>
      <c r="F455">
        <f t="shared" ca="1" si="99"/>
        <v>0.48837432608027365</v>
      </c>
      <c r="G455">
        <f t="shared" si="100"/>
        <v>15235.855244100094</v>
      </c>
      <c r="H455">
        <f t="shared" ca="1" si="101"/>
        <v>7440.8005370939863</v>
      </c>
      <c r="I455">
        <f t="shared" ca="1" si="102"/>
        <v>5.1162567391972641E-2</v>
      </c>
      <c r="J455">
        <f t="shared" ca="1" si="103"/>
        <v>779.50547070061077</v>
      </c>
      <c r="K455">
        <f t="shared" ca="1" si="104"/>
        <v>80000</v>
      </c>
      <c r="L455">
        <f t="shared" ca="1" si="105"/>
        <v>0</v>
      </c>
      <c r="M455">
        <f t="shared" ca="1" si="106"/>
        <v>0</v>
      </c>
      <c r="N455">
        <f ca="1">IF(AND(C455="hoch",A455&lt;40),0.8*[1]Tabelle1!$D$23,IF(AND(C455="hoch",A455&gt;=40),1.3*[1]Tabelle1!$D$23,IF(AND(C455="mittel",A455&lt;40),0.8*[1]Tabelle1!$D$24,IF(AND(C455="mittel",A455&gt;=40),1.3*[1]Tabelle1!$D$24,IF(AND(C455="tief",A455&lt;40),0.8*[1]Tabelle1!$D$25,IF(AND(C455="tief",A455&gt;=40),1.4*[1]Tabelle1!$D$25,0))))))</f>
        <v>0</v>
      </c>
      <c r="O455">
        <f t="shared" ca="1" si="107"/>
        <v>0.99594163641029365</v>
      </c>
      <c r="P455">
        <f t="shared" ca="1" si="108"/>
        <v>0</v>
      </c>
      <c r="Q455">
        <f t="shared" ca="1" si="109"/>
        <v>0</v>
      </c>
      <c r="R455">
        <f t="shared" ca="1" si="110"/>
        <v>1626766.5602711663</v>
      </c>
      <c r="S455">
        <f t="shared" ca="1" si="111"/>
        <v>0.81338328013558314</v>
      </c>
    </row>
    <row r="456" spans="1:19" x14ac:dyDescent="0.55000000000000004">
      <c r="A456">
        <f t="shared" ca="1" si="98"/>
        <v>27</v>
      </c>
      <c r="B456" s="2" cm="1">
        <f t="array" aca="1" ref="B456" ca="1">INDIRECT("Tabelle1!A"&amp;RANDBETWEEN(23,26))</f>
        <v>40</v>
      </c>
      <c r="C456" s="2" cm="1">
        <f t="array" aca="1" ref="C456" ca="1">INDIRECT("Tabelle1!B"&amp;RANDBETWEEN(23,28))</f>
        <v>40</v>
      </c>
      <c r="D456" s="2" cm="1">
        <f t="array" aca="1" ref="D456" ca="1">INDIRECT("Tabelle1!C"&amp;RANDBETWEEN(23,26))</f>
        <v>70</v>
      </c>
      <c r="E456">
        <v>-15166.790490184212</v>
      </c>
      <c r="F456">
        <f t="shared" ca="1" si="99"/>
        <v>0.7611899972468763</v>
      </c>
      <c r="G456">
        <f t="shared" si="100"/>
        <v>15166.790490184212</v>
      </c>
      <c r="H456">
        <f t="shared" ca="1" si="101"/>
        <v>11544.809211467271</v>
      </c>
      <c r="I456">
        <f t="shared" ca="1" si="102"/>
        <v>2.388100027531237E-2</v>
      </c>
      <c r="J456">
        <f t="shared" ca="1" si="103"/>
        <v>362.19812787169423</v>
      </c>
      <c r="K456">
        <f t="shared" ca="1" si="104"/>
        <v>0</v>
      </c>
      <c r="L456">
        <f t="shared" ca="1" si="105"/>
        <v>0</v>
      </c>
      <c r="M456">
        <f t="shared" ca="1" si="106"/>
        <v>0</v>
      </c>
      <c r="N456">
        <f ca="1">IF(AND(C456="hoch",A456&lt;40),0.8*[1]Tabelle1!$D$23,IF(AND(C456="hoch",A456&gt;=40),1.3*[1]Tabelle1!$D$23,IF(AND(C456="mittel",A456&lt;40),0.8*[1]Tabelle1!$D$24,IF(AND(C456="mittel",A456&gt;=40),1.3*[1]Tabelle1!$D$24,IF(AND(C456="tief",A456&lt;40),0.8*[1]Tabelle1!$D$25,IF(AND(C456="tief",A456&gt;=40),1.4*[1]Tabelle1!$D$25,0))))))</f>
        <v>0</v>
      </c>
      <c r="O456">
        <f t="shared" ca="1" si="107"/>
        <v>0.15160134744364451</v>
      </c>
      <c r="P456">
        <f t="shared" ca="1" si="108"/>
        <v>0</v>
      </c>
      <c r="Q456">
        <f t="shared" ca="1" si="109"/>
        <v>0</v>
      </c>
      <c r="R456">
        <f t="shared" ca="1" si="110"/>
        <v>655276.54592590663</v>
      </c>
      <c r="S456">
        <f t="shared" ca="1" si="111"/>
        <v>0.32763827296295334</v>
      </c>
    </row>
    <row r="457" spans="1:19" x14ac:dyDescent="0.55000000000000004">
      <c r="A457">
        <f t="shared" ca="1" si="98"/>
        <v>71</v>
      </c>
      <c r="B457" s="2" cm="1">
        <f t="array" aca="1" ref="B457" ca="1">INDIRECT("Tabelle1!A"&amp;RANDBETWEEN(23,26))</f>
        <v>70</v>
      </c>
      <c r="C457" s="2" cm="1">
        <f t="array" aca="1" ref="C457" ca="1">INDIRECT("Tabelle1!B"&amp;RANDBETWEEN(23,28))</f>
        <v>26</v>
      </c>
      <c r="D457" s="2" cm="1">
        <f t="array" aca="1" ref="D457" ca="1">INDIRECT("Tabelle1!C"&amp;RANDBETWEEN(23,26))</f>
        <v>40</v>
      </c>
      <c r="E457">
        <v>-14705.506146128755</v>
      </c>
      <c r="F457">
        <f t="shared" ca="1" si="99"/>
        <v>0.39775437494517485</v>
      </c>
      <c r="G457">
        <f t="shared" si="100"/>
        <v>14705.506146128755</v>
      </c>
      <c r="H457">
        <f t="shared" ca="1" si="101"/>
        <v>5849.1794054058701</v>
      </c>
      <c r="I457">
        <f t="shared" ca="1" si="102"/>
        <v>6.0224562505482519E-2</v>
      </c>
      <c r="J457">
        <f t="shared" ca="1" si="103"/>
        <v>885.63267407228852</v>
      </c>
      <c r="K457">
        <f t="shared" ca="1" si="104"/>
        <v>130000</v>
      </c>
      <c r="L457">
        <f t="shared" ca="1" si="105"/>
        <v>0</v>
      </c>
      <c r="M457">
        <f t="shared" ca="1" si="106"/>
        <v>0</v>
      </c>
      <c r="N457">
        <f ca="1">IF(AND(C457="hoch",A457&lt;40),0.8*[1]Tabelle1!$D$23,IF(AND(C457="hoch",A457&gt;=40),1.3*[1]Tabelle1!$D$23,IF(AND(C457="mittel",A457&lt;40),0.8*[1]Tabelle1!$D$24,IF(AND(C457="mittel",A457&gt;=40),1.3*[1]Tabelle1!$D$24,IF(AND(C457="tief",A457&lt;40),0.8*[1]Tabelle1!$D$25,IF(AND(C457="tief",A457&gt;=40),1.4*[1]Tabelle1!$D$25,0))))))</f>
        <v>0</v>
      </c>
      <c r="O457">
        <f t="shared" ca="1" si="107"/>
        <v>0.97704107552999175</v>
      </c>
      <c r="P457">
        <f t="shared" ca="1" si="108"/>
        <v>0</v>
      </c>
      <c r="Q457">
        <f t="shared" ca="1" si="109"/>
        <v>0</v>
      </c>
      <c r="R457">
        <f t="shared" ca="1" si="110"/>
        <v>429289.51269146643</v>
      </c>
      <c r="S457">
        <f t="shared" ca="1" si="111"/>
        <v>0.21464475634573321</v>
      </c>
    </row>
    <row r="458" spans="1:19" x14ac:dyDescent="0.55000000000000004">
      <c r="A458">
        <f t="shared" ca="1" si="98"/>
        <v>39</v>
      </c>
      <c r="B458" s="2" cm="1">
        <f t="array" aca="1" ref="B458" ca="1">INDIRECT("Tabelle1!A"&amp;RANDBETWEEN(23,26))</f>
        <v>40</v>
      </c>
      <c r="C458" s="2" cm="1">
        <f t="array" aca="1" ref="C458" ca="1">INDIRECT("Tabelle1!B"&amp;RANDBETWEEN(23,28))</f>
        <v>40</v>
      </c>
      <c r="D458" s="2" cm="1">
        <f t="array" aca="1" ref="D458" ca="1">INDIRECT("Tabelle1!C"&amp;RANDBETWEEN(23,26))</f>
        <v>70</v>
      </c>
      <c r="E458">
        <v>-14036.85701006907</v>
      </c>
      <c r="F458">
        <f t="shared" ca="1" si="99"/>
        <v>0.2280588040105026</v>
      </c>
      <c r="G458">
        <f t="shared" si="100"/>
        <v>14036.85701006907</v>
      </c>
      <c r="H458">
        <f t="shared" ca="1" si="101"/>
        <v>3201.2288217827918</v>
      </c>
      <c r="I458">
        <f t="shared" ca="1" si="102"/>
        <v>7.7194119598949743E-2</v>
      </c>
      <c r="J458">
        <f t="shared" ca="1" si="103"/>
        <v>1083.562818828628</v>
      </c>
      <c r="K458">
        <f t="shared" ca="1" si="104"/>
        <v>20000</v>
      </c>
      <c r="L458">
        <f t="shared" ca="1" si="105"/>
        <v>0</v>
      </c>
      <c r="M458">
        <f t="shared" ca="1" si="106"/>
        <v>0</v>
      </c>
      <c r="N458">
        <f ca="1">IF(AND(C458="hoch",A458&lt;40),0.8*[1]Tabelle1!$D$23,IF(AND(C458="hoch",A458&gt;=40),1.3*[1]Tabelle1!$D$23,IF(AND(C458="mittel",A458&lt;40),0.8*[1]Tabelle1!$D$24,IF(AND(C458="mittel",A458&gt;=40),1.3*[1]Tabelle1!$D$24,IF(AND(C458="tief",A458&lt;40),0.8*[1]Tabelle1!$D$25,IF(AND(C458="tief",A458&gt;=40),1.4*[1]Tabelle1!$D$25,0))))))</f>
        <v>0</v>
      </c>
      <c r="O458">
        <f t="shared" ca="1" si="107"/>
        <v>0.32491067741299073</v>
      </c>
      <c r="P458">
        <f t="shared" ca="1" si="108"/>
        <v>0</v>
      </c>
      <c r="Q458">
        <f t="shared" ca="1" si="109"/>
        <v>0</v>
      </c>
      <c r="R458">
        <f t="shared" ca="1" si="110"/>
        <v>1179002.9441158462</v>
      </c>
      <c r="S458">
        <f t="shared" ca="1" si="111"/>
        <v>0.58950147205792314</v>
      </c>
    </row>
    <row r="459" spans="1:19" x14ac:dyDescent="0.55000000000000004">
      <c r="A459">
        <f t="shared" ca="1" si="98"/>
        <v>56</v>
      </c>
      <c r="B459" s="2" cm="1">
        <f t="array" aca="1" ref="B459" ca="1">INDIRECT("Tabelle1!A"&amp;RANDBETWEEN(23,26))</f>
        <v>40</v>
      </c>
      <c r="C459" s="2" cm="1">
        <f t="array" aca="1" ref="C459" ca="1">INDIRECT("Tabelle1!B"&amp;RANDBETWEEN(23,28))</f>
        <v>40</v>
      </c>
      <c r="D459" s="2" cm="1">
        <f t="array" aca="1" ref="D459" ca="1">INDIRECT("Tabelle1!C"&amp;RANDBETWEEN(23,26))</f>
        <v>70</v>
      </c>
      <c r="E459">
        <v>-13702.788237424102</v>
      </c>
      <c r="F459">
        <f t="shared" ca="1" si="99"/>
        <v>0.63051440338929499</v>
      </c>
      <c r="G459">
        <f t="shared" si="100"/>
        <v>13702.788237424102</v>
      </c>
      <c r="H459">
        <f t="shared" ca="1" si="101"/>
        <v>8639.8053502893072</v>
      </c>
      <c r="I459">
        <f t="shared" ca="1" si="102"/>
        <v>3.6948559661070503E-2</v>
      </c>
      <c r="J459">
        <f t="shared" ca="1" si="103"/>
        <v>506.29828871347956</v>
      </c>
      <c r="K459">
        <f t="shared" ca="1" si="104"/>
        <v>80000</v>
      </c>
      <c r="L459">
        <f t="shared" ca="1" si="105"/>
        <v>0</v>
      </c>
      <c r="M459">
        <f t="shared" ca="1" si="106"/>
        <v>0</v>
      </c>
      <c r="N459">
        <f ca="1">IF(AND(C459="hoch",A459&lt;40),0.8*[1]Tabelle1!$D$23,IF(AND(C459="hoch",A459&gt;=40),1.3*[1]Tabelle1!$D$23,IF(AND(C459="mittel",A459&lt;40),0.8*[1]Tabelle1!$D$24,IF(AND(C459="mittel",A459&gt;=40),1.3*[1]Tabelle1!$D$24,IF(AND(C459="tief",A459&lt;40),0.8*[1]Tabelle1!$D$25,IF(AND(C459="tief",A459&gt;=40),1.4*[1]Tabelle1!$D$25,0))))))</f>
        <v>0</v>
      </c>
      <c r="O459">
        <f t="shared" ca="1" si="107"/>
        <v>0.21797310333954478</v>
      </c>
      <c r="P459">
        <f t="shared" ca="1" si="108"/>
        <v>0</v>
      </c>
      <c r="Q459">
        <f t="shared" ca="1" si="109"/>
        <v>0</v>
      </c>
      <c r="R459">
        <f t="shared" ca="1" si="110"/>
        <v>589714.51169372082</v>
      </c>
      <c r="S459">
        <f t="shared" ca="1" si="111"/>
        <v>0.2948572558468604</v>
      </c>
    </row>
    <row r="460" spans="1:19" x14ac:dyDescent="0.55000000000000004">
      <c r="A460">
        <f t="shared" ca="1" si="98"/>
        <v>71</v>
      </c>
      <c r="B460" s="2" cm="1">
        <f t="array" aca="1" ref="B460" ca="1">INDIRECT("Tabelle1!A"&amp;RANDBETWEEN(23,26))</f>
        <v>41</v>
      </c>
      <c r="C460" s="2" cm="1">
        <f t="array" aca="1" ref="C460" ca="1">INDIRECT("Tabelle1!B"&amp;RANDBETWEEN(23,28))</f>
        <v>26</v>
      </c>
      <c r="D460" s="2" cm="1">
        <f t="array" aca="1" ref="D460" ca="1">INDIRECT("Tabelle1!C"&amp;RANDBETWEEN(23,26))</f>
        <v>70</v>
      </c>
      <c r="E460">
        <v>-13276.462595968042</v>
      </c>
      <c r="F460">
        <f t="shared" ca="1" si="99"/>
        <v>0.36680012422525021</v>
      </c>
      <c r="G460">
        <f t="shared" si="100"/>
        <v>13276.462595968042</v>
      </c>
      <c r="H460">
        <f t="shared" ca="1" si="101"/>
        <v>4869.8081294729654</v>
      </c>
      <c r="I460">
        <f t="shared" ca="1" si="102"/>
        <v>6.3319987577474979E-2</v>
      </c>
      <c r="J460">
        <f t="shared" ca="1" si="103"/>
        <v>840.66544664950754</v>
      </c>
      <c r="K460">
        <f t="shared" ca="1" si="104"/>
        <v>130000</v>
      </c>
      <c r="L460">
        <f t="shared" ca="1" si="105"/>
        <v>0</v>
      </c>
      <c r="M460">
        <f t="shared" ca="1" si="106"/>
        <v>0</v>
      </c>
      <c r="N460">
        <f ca="1">IF(AND(C460="hoch",A460&lt;40),0.8*[1]Tabelle1!$D$23,IF(AND(C460="hoch",A460&gt;=40),1.3*[1]Tabelle1!$D$23,IF(AND(C460="mittel",A460&lt;40),0.8*[1]Tabelle1!$D$24,IF(AND(C460="mittel",A460&gt;=40),1.3*[1]Tabelle1!$D$24,IF(AND(C460="tief",A460&lt;40),0.8*[1]Tabelle1!$D$25,IF(AND(C460="tief",A460&gt;=40),1.4*[1]Tabelle1!$D$25,0))))))</f>
        <v>0</v>
      </c>
      <c r="O460">
        <f t="shared" ca="1" si="107"/>
        <v>4.9456402032183711E-2</v>
      </c>
      <c r="P460">
        <f t="shared" ca="1" si="108"/>
        <v>0</v>
      </c>
      <c r="Q460">
        <f t="shared" ca="1" si="109"/>
        <v>0</v>
      </c>
      <c r="R460">
        <f t="shared" ca="1" si="110"/>
        <v>959700.6990591666</v>
      </c>
      <c r="S460">
        <f t="shared" ca="1" si="111"/>
        <v>0.47985034952958328</v>
      </c>
    </row>
    <row r="461" spans="1:19" x14ac:dyDescent="0.55000000000000004">
      <c r="A461">
        <f t="shared" ca="1" si="98"/>
        <v>74</v>
      </c>
      <c r="B461" s="2" cm="1">
        <f t="array" aca="1" ref="B461" ca="1">INDIRECT("Tabelle1!A"&amp;RANDBETWEEN(23,26))</f>
        <v>41</v>
      </c>
      <c r="C461" s="2" cm="1">
        <f t="array" aca="1" ref="C461" ca="1">INDIRECT("Tabelle1!B"&amp;RANDBETWEEN(23,28))</f>
        <v>26</v>
      </c>
      <c r="D461" s="2" cm="1">
        <f t="array" aca="1" ref="D461" ca="1">INDIRECT("Tabelle1!C"&amp;RANDBETWEEN(23,26))</f>
        <v>40</v>
      </c>
      <c r="E461">
        <v>-13241.844953881809</v>
      </c>
      <c r="F461">
        <f t="shared" ca="1" si="99"/>
        <v>0.37354509840130978</v>
      </c>
      <c r="G461">
        <f t="shared" si="100"/>
        <v>13241.844953881809</v>
      </c>
      <c r="H461">
        <f t="shared" ca="1" si="101"/>
        <v>4946.4262763126681</v>
      </c>
      <c r="I461">
        <f t="shared" ca="1" si="102"/>
        <v>6.2645490159869019E-2</v>
      </c>
      <c r="J461">
        <f t="shared" ca="1" si="103"/>
        <v>829.54186775691414</v>
      </c>
      <c r="K461">
        <f t="shared" ca="1" si="104"/>
        <v>130000</v>
      </c>
      <c r="L461">
        <f t="shared" ca="1" si="105"/>
        <v>0</v>
      </c>
      <c r="M461">
        <f t="shared" ca="1" si="106"/>
        <v>0</v>
      </c>
      <c r="N461">
        <f ca="1">IF(AND(C461="hoch",A461&lt;40),0.8*[1]Tabelle1!$D$23,IF(AND(C461="hoch",A461&gt;=40),1.3*[1]Tabelle1!$D$23,IF(AND(C461="mittel",A461&lt;40),0.8*[1]Tabelle1!$D$24,IF(AND(C461="mittel",A461&gt;=40),1.3*[1]Tabelle1!$D$24,IF(AND(C461="tief",A461&lt;40),0.8*[1]Tabelle1!$D$25,IF(AND(C461="tief",A461&gt;=40),1.4*[1]Tabelle1!$D$25,0))))))</f>
        <v>0</v>
      </c>
      <c r="O461">
        <f t="shared" ca="1" si="107"/>
        <v>0.42751921625387668</v>
      </c>
      <c r="P461">
        <f t="shared" ca="1" si="108"/>
        <v>0</v>
      </c>
      <c r="Q461">
        <f t="shared" ca="1" si="109"/>
        <v>0</v>
      </c>
      <c r="R461">
        <f t="shared" ca="1" si="110"/>
        <v>844699.39284336544</v>
      </c>
      <c r="S461">
        <f t="shared" ca="1" si="111"/>
        <v>0.42234969642168274</v>
      </c>
    </row>
    <row r="462" spans="1:19" x14ac:dyDescent="0.55000000000000004">
      <c r="A462">
        <f t="shared" ca="1" si="98"/>
        <v>68</v>
      </c>
      <c r="B462" s="2" cm="1">
        <f t="array" aca="1" ref="B462" ca="1">INDIRECT("Tabelle1!A"&amp;RANDBETWEEN(23,26))</f>
        <v>41</v>
      </c>
      <c r="C462" s="2" cm="1">
        <f t="array" aca="1" ref="C462" ca="1">INDIRECT("Tabelle1!B"&amp;RANDBETWEEN(23,28))</f>
        <v>40</v>
      </c>
      <c r="D462" s="2" cm="1">
        <f t="array" aca="1" ref="D462" ca="1">INDIRECT("Tabelle1!C"&amp;RANDBETWEEN(23,26))</f>
        <v>70</v>
      </c>
      <c r="E462">
        <v>-12850.136954511981</v>
      </c>
      <c r="F462">
        <f t="shared" ca="1" si="99"/>
        <v>0.49742230126118614</v>
      </c>
      <c r="G462">
        <f t="shared" si="100"/>
        <v>12850.136954511981</v>
      </c>
      <c r="H462">
        <f t="shared" ca="1" si="101"/>
        <v>6391.9446954347595</v>
      </c>
      <c r="I462">
        <f t="shared" ca="1" si="102"/>
        <v>5.0257769873881392E-2</v>
      </c>
      <c r="J462">
        <f t="shared" ca="1" si="103"/>
        <v>645.81922590772228</v>
      </c>
      <c r="K462">
        <f t="shared" ca="1" si="104"/>
        <v>100000</v>
      </c>
      <c r="L462">
        <f t="shared" ca="1" si="105"/>
        <v>0</v>
      </c>
      <c r="M462">
        <f t="shared" ca="1" si="106"/>
        <v>0</v>
      </c>
      <c r="N462">
        <f ca="1">IF(AND(C462="hoch",A462&lt;40),0.8*[1]Tabelle1!$D$23,IF(AND(C462="hoch",A462&gt;=40),1.3*[1]Tabelle1!$D$23,IF(AND(C462="mittel",A462&lt;40),0.8*[1]Tabelle1!$D$24,IF(AND(C462="mittel",A462&gt;=40),1.3*[1]Tabelle1!$D$24,IF(AND(C462="tief",A462&lt;40),0.8*[1]Tabelle1!$D$25,IF(AND(C462="tief",A462&gt;=40),1.4*[1]Tabelle1!$D$25,0))))))</f>
        <v>0</v>
      </c>
      <c r="O462">
        <f t="shared" ca="1" si="107"/>
        <v>0.58427266851678206</v>
      </c>
      <c r="P462">
        <f t="shared" ca="1" si="108"/>
        <v>0</v>
      </c>
      <c r="Q462">
        <f t="shared" ca="1" si="109"/>
        <v>0</v>
      </c>
      <c r="R462">
        <f t="shared" ca="1" si="110"/>
        <v>1744824.6609021113</v>
      </c>
      <c r="S462">
        <f t="shared" ca="1" si="111"/>
        <v>0.87241233045105571</v>
      </c>
    </row>
    <row r="463" spans="1:19" x14ac:dyDescent="0.55000000000000004">
      <c r="A463">
        <f t="shared" ca="1" si="98"/>
        <v>67</v>
      </c>
      <c r="B463" s="2" cm="1">
        <f t="array" aca="1" ref="B463" ca="1">INDIRECT("Tabelle1!A"&amp;RANDBETWEEN(23,26))</f>
        <v>40</v>
      </c>
      <c r="C463" s="2" cm="1">
        <f t="array" aca="1" ref="C463" ca="1">INDIRECT("Tabelle1!B"&amp;RANDBETWEEN(23,28))</f>
        <v>26</v>
      </c>
      <c r="D463" s="2" cm="1">
        <f t="array" aca="1" ref="D463" ca="1">INDIRECT("Tabelle1!C"&amp;RANDBETWEEN(23,26))</f>
        <v>40</v>
      </c>
      <c r="E463">
        <v>-12723.603504127823</v>
      </c>
      <c r="F463">
        <f t="shared" ca="1" si="99"/>
        <v>0.76673495071748965</v>
      </c>
      <c r="G463">
        <f t="shared" si="100"/>
        <v>12723.603504127823</v>
      </c>
      <c r="H463">
        <f t="shared" ca="1" si="101"/>
        <v>9755.6315056863241</v>
      </c>
      <c r="I463">
        <f t="shared" ca="1" si="102"/>
        <v>2.3326504928251036E-2</v>
      </c>
      <c r="J463">
        <f t="shared" ca="1" si="103"/>
        <v>296.79719984414982</v>
      </c>
      <c r="K463">
        <f t="shared" ca="1" si="104"/>
        <v>100000</v>
      </c>
      <c r="L463">
        <f t="shared" ca="1" si="105"/>
        <v>0</v>
      </c>
      <c r="M463">
        <f t="shared" ca="1" si="106"/>
        <v>0</v>
      </c>
      <c r="N463">
        <f ca="1">IF(AND(C463="hoch",A463&lt;40),0.8*[1]Tabelle1!$D$23,IF(AND(C463="hoch",A463&gt;=40),1.3*[1]Tabelle1!$D$23,IF(AND(C463="mittel",A463&lt;40),0.8*[1]Tabelle1!$D$24,IF(AND(C463="mittel",A463&gt;=40),1.3*[1]Tabelle1!$D$24,IF(AND(C463="tief",A463&lt;40),0.8*[1]Tabelle1!$D$25,IF(AND(C463="tief",A463&gt;=40),1.4*[1]Tabelle1!$D$25,0))))))</f>
        <v>0</v>
      </c>
      <c r="O463">
        <f t="shared" ca="1" si="107"/>
        <v>0.81224582072794693</v>
      </c>
      <c r="P463">
        <f t="shared" ca="1" si="108"/>
        <v>0</v>
      </c>
      <c r="Q463">
        <f t="shared" ca="1" si="109"/>
        <v>0</v>
      </c>
      <c r="R463">
        <f t="shared" ca="1" si="110"/>
        <v>1838131.4721080316</v>
      </c>
      <c r="S463">
        <f t="shared" ca="1" si="111"/>
        <v>0.91906573605401587</v>
      </c>
    </row>
    <row r="464" spans="1:19" x14ac:dyDescent="0.55000000000000004">
      <c r="A464">
        <f t="shared" ca="1" si="98"/>
        <v>77</v>
      </c>
      <c r="B464" s="2" cm="1">
        <f t="array" aca="1" ref="B464" ca="1">INDIRECT("Tabelle1!A"&amp;RANDBETWEEN(23,26))</f>
        <v>40</v>
      </c>
      <c r="C464" s="2" cm="1">
        <f t="array" aca="1" ref="C464" ca="1">INDIRECT("Tabelle1!B"&amp;RANDBETWEEN(23,28))</f>
        <v>40</v>
      </c>
      <c r="D464" s="2" cm="1">
        <f t="array" aca="1" ref="D464" ca="1">INDIRECT("Tabelle1!C"&amp;RANDBETWEEN(23,26))</f>
        <v>70</v>
      </c>
      <c r="E464">
        <v>-12573.877938848455</v>
      </c>
      <c r="F464">
        <f t="shared" ca="1" si="99"/>
        <v>0.2534990868350252</v>
      </c>
      <c r="G464">
        <f t="shared" si="100"/>
        <v>12573.877938848455</v>
      </c>
      <c r="H464">
        <f t="shared" ca="1" si="101"/>
        <v>3187.4665754731523</v>
      </c>
      <c r="I464">
        <f t="shared" ca="1" si="102"/>
        <v>7.4650091316497483E-2</v>
      </c>
      <c r="J464">
        <f t="shared" ca="1" si="103"/>
        <v>938.64113633753027</v>
      </c>
      <c r="K464">
        <f t="shared" ca="1" si="104"/>
        <v>130000</v>
      </c>
      <c r="L464">
        <f t="shared" ca="1" si="105"/>
        <v>0</v>
      </c>
      <c r="M464">
        <f t="shared" ca="1" si="106"/>
        <v>0</v>
      </c>
      <c r="N464">
        <f ca="1">IF(AND(C464="hoch",A464&lt;40),0.8*[1]Tabelle1!$D$23,IF(AND(C464="hoch",A464&gt;=40),1.3*[1]Tabelle1!$D$23,IF(AND(C464="mittel",A464&lt;40),0.8*[1]Tabelle1!$D$24,IF(AND(C464="mittel",A464&gt;=40),1.3*[1]Tabelle1!$D$24,IF(AND(C464="tief",A464&lt;40),0.8*[1]Tabelle1!$D$25,IF(AND(C464="tief",A464&gt;=40),1.4*[1]Tabelle1!$D$25,0))))))</f>
        <v>0</v>
      </c>
      <c r="O464">
        <f t="shared" ca="1" si="107"/>
        <v>0.6387223731887095</v>
      </c>
      <c r="P464">
        <f t="shared" ca="1" si="108"/>
        <v>0</v>
      </c>
      <c r="Q464">
        <f t="shared" ca="1" si="109"/>
        <v>0</v>
      </c>
      <c r="R464">
        <f t="shared" ca="1" si="110"/>
        <v>1605612.4420865239</v>
      </c>
      <c r="S464">
        <f t="shared" ca="1" si="111"/>
        <v>0.80280622104326194</v>
      </c>
    </row>
    <row r="465" spans="1:19" x14ac:dyDescent="0.55000000000000004">
      <c r="A465">
        <f t="shared" ca="1" si="98"/>
        <v>43</v>
      </c>
      <c r="B465" s="2" cm="1">
        <f t="array" aca="1" ref="B465" ca="1">INDIRECT("Tabelle1!A"&amp;RANDBETWEEN(23,26))</f>
        <v>40</v>
      </c>
      <c r="C465" s="2" cm="1">
        <f t="array" aca="1" ref="C465" ca="1">INDIRECT("Tabelle1!B"&amp;RANDBETWEEN(23,28))</f>
        <v>40</v>
      </c>
      <c r="D465" s="2" cm="1">
        <f t="array" aca="1" ref="D465" ca="1">INDIRECT("Tabelle1!C"&amp;RANDBETWEEN(23,26))</f>
        <v>40</v>
      </c>
      <c r="E465">
        <v>-11296.094726276351</v>
      </c>
      <c r="F465">
        <f t="shared" ca="1" si="99"/>
        <v>0.39379462325873493</v>
      </c>
      <c r="G465">
        <f t="shared" si="100"/>
        <v>11296.094726276351</v>
      </c>
      <c r="H465">
        <f t="shared" ca="1" si="101"/>
        <v>4448.3413670289783</v>
      </c>
      <c r="I465">
        <f t="shared" ca="1" si="102"/>
        <v>6.0620537674126507E-2</v>
      </c>
      <c r="J465">
        <f t="shared" ca="1" si="103"/>
        <v>684.77533592473731</v>
      </c>
      <c r="K465">
        <f t="shared" ca="1" si="104"/>
        <v>40000</v>
      </c>
      <c r="L465">
        <f t="shared" ca="1" si="105"/>
        <v>0</v>
      </c>
      <c r="M465">
        <f t="shared" ca="1" si="106"/>
        <v>0</v>
      </c>
      <c r="N465">
        <f ca="1">IF(AND(C465="hoch",A465&lt;40),0.8*[1]Tabelle1!$D$23,IF(AND(C465="hoch",A465&gt;=40),1.3*[1]Tabelle1!$D$23,IF(AND(C465="mittel",A465&lt;40),0.8*[1]Tabelle1!$D$24,IF(AND(C465="mittel",A465&gt;=40),1.3*[1]Tabelle1!$D$24,IF(AND(C465="tief",A465&lt;40),0.8*[1]Tabelle1!$D$25,IF(AND(C465="tief",A465&gt;=40),1.4*[1]Tabelle1!$D$25,0))))))</f>
        <v>0</v>
      </c>
      <c r="O465">
        <f t="shared" ca="1" si="107"/>
        <v>0.32663044063191127</v>
      </c>
      <c r="P465">
        <f t="shared" ca="1" si="108"/>
        <v>0</v>
      </c>
      <c r="Q465">
        <f t="shared" ca="1" si="109"/>
        <v>0</v>
      </c>
      <c r="R465">
        <f t="shared" ca="1" si="110"/>
        <v>1214441.4034521936</v>
      </c>
      <c r="S465">
        <f t="shared" ca="1" si="111"/>
        <v>0.60722070172609677</v>
      </c>
    </row>
    <row r="466" spans="1:19" x14ac:dyDescent="0.55000000000000004">
      <c r="A466">
        <f t="shared" ca="1" si="98"/>
        <v>56</v>
      </c>
      <c r="B466" s="2" cm="1">
        <f t="array" aca="1" ref="B466" ca="1">INDIRECT("Tabelle1!A"&amp;RANDBETWEEN(23,26))</f>
        <v>41</v>
      </c>
      <c r="C466" s="2" cm="1">
        <f t="array" aca="1" ref="C466" ca="1">INDIRECT("Tabelle1!B"&amp;RANDBETWEEN(23,28))</f>
        <v>40</v>
      </c>
      <c r="D466" s="2" cm="1">
        <f t="array" aca="1" ref="D466" ca="1">INDIRECT("Tabelle1!C"&amp;RANDBETWEEN(23,26))</f>
        <v>70</v>
      </c>
      <c r="E466">
        <v>-11215.433914912865</v>
      </c>
      <c r="F466">
        <f t="shared" ca="1" si="99"/>
        <v>0.66713179231106345</v>
      </c>
      <c r="G466">
        <f t="shared" si="100"/>
        <v>11215.433914912865</v>
      </c>
      <c r="H466">
        <f t="shared" ca="1" si="101"/>
        <v>7482.1725292021065</v>
      </c>
      <c r="I466">
        <f t="shared" ca="1" si="102"/>
        <v>3.3286820768893659E-2</v>
      </c>
      <c r="J466">
        <f t="shared" ca="1" si="103"/>
        <v>373.32613857107583</v>
      </c>
      <c r="K466">
        <f t="shared" ca="1" si="104"/>
        <v>80000</v>
      </c>
      <c r="L466">
        <f t="shared" ca="1" si="105"/>
        <v>0</v>
      </c>
      <c r="M466">
        <f t="shared" ca="1" si="106"/>
        <v>0</v>
      </c>
      <c r="N466">
        <f ca="1">IF(AND(C466="hoch",A466&lt;40),0.8*[1]Tabelle1!$D$23,IF(AND(C466="hoch",A466&gt;=40),1.3*[1]Tabelle1!$D$23,IF(AND(C466="mittel",A466&lt;40),0.8*[1]Tabelle1!$D$24,IF(AND(C466="mittel",A466&gt;=40),1.3*[1]Tabelle1!$D$24,IF(AND(C466="tief",A466&lt;40),0.8*[1]Tabelle1!$D$25,IF(AND(C466="tief",A466&gt;=40),1.4*[1]Tabelle1!$D$25,0))))))</f>
        <v>0</v>
      </c>
      <c r="O466">
        <f t="shared" ca="1" si="107"/>
        <v>0.42260908323382307</v>
      </c>
      <c r="P466">
        <f t="shared" ca="1" si="108"/>
        <v>0</v>
      </c>
      <c r="Q466">
        <f t="shared" ca="1" si="109"/>
        <v>0</v>
      </c>
      <c r="R466">
        <f t="shared" ca="1" si="110"/>
        <v>802906.9476742883</v>
      </c>
      <c r="S466">
        <f t="shared" ca="1" si="111"/>
        <v>0.40145347383714414</v>
      </c>
    </row>
    <row r="467" spans="1:19" x14ac:dyDescent="0.55000000000000004">
      <c r="A467">
        <f t="shared" ca="1" si="98"/>
        <v>45</v>
      </c>
      <c r="B467" s="2" cm="1">
        <f t="array" aca="1" ref="B467" ca="1">INDIRECT("Tabelle1!A"&amp;RANDBETWEEN(23,26))</f>
        <v>70</v>
      </c>
      <c r="C467" s="2" cm="1">
        <f t="array" aca="1" ref="C467" ca="1">INDIRECT("Tabelle1!B"&amp;RANDBETWEEN(23,28))</f>
        <v>40</v>
      </c>
      <c r="D467" s="2" cm="1">
        <f t="array" aca="1" ref="D467" ca="1">INDIRECT("Tabelle1!C"&amp;RANDBETWEEN(23,26))</f>
        <v>70</v>
      </c>
      <c r="E467">
        <v>-11042.857295251451</v>
      </c>
      <c r="F467">
        <f t="shared" ca="1" si="99"/>
        <v>0.61016506782915458</v>
      </c>
      <c r="G467">
        <f t="shared" si="100"/>
        <v>11042.857295251451</v>
      </c>
      <c r="H467">
        <f t="shared" ca="1" si="101"/>
        <v>6737.9657705847767</v>
      </c>
      <c r="I467">
        <f t="shared" ca="1" si="102"/>
        <v>3.8983493217084546E-2</v>
      </c>
      <c r="J467">
        <f t="shared" ca="1" si="103"/>
        <v>430.48915246666758</v>
      </c>
      <c r="K467">
        <f t="shared" ca="1" si="104"/>
        <v>40000</v>
      </c>
      <c r="L467">
        <f t="shared" ca="1" si="105"/>
        <v>0</v>
      </c>
      <c r="M467">
        <f t="shared" ca="1" si="106"/>
        <v>0</v>
      </c>
      <c r="N467">
        <f ca="1">IF(AND(C467="hoch",A467&lt;40),0.8*[1]Tabelle1!$D$23,IF(AND(C467="hoch",A467&gt;=40),1.3*[1]Tabelle1!$D$23,IF(AND(C467="mittel",A467&lt;40),0.8*[1]Tabelle1!$D$24,IF(AND(C467="mittel",A467&gt;=40),1.3*[1]Tabelle1!$D$24,IF(AND(C467="tief",A467&lt;40),0.8*[1]Tabelle1!$D$25,IF(AND(C467="tief",A467&gt;=40),1.4*[1]Tabelle1!$D$25,0))))))</f>
        <v>0</v>
      </c>
      <c r="O467">
        <f t="shared" ca="1" si="107"/>
        <v>0.66645272431733249</v>
      </c>
      <c r="P467">
        <f t="shared" ca="1" si="108"/>
        <v>0</v>
      </c>
      <c r="Q467">
        <f t="shared" ca="1" si="109"/>
        <v>0</v>
      </c>
      <c r="R467">
        <f t="shared" ca="1" si="110"/>
        <v>859773.17029644235</v>
      </c>
      <c r="S467">
        <f t="shared" ca="1" si="111"/>
        <v>0.4298865851482212</v>
      </c>
    </row>
    <row r="468" spans="1:19" x14ac:dyDescent="0.55000000000000004">
      <c r="A468">
        <f t="shared" ca="1" si="98"/>
        <v>80</v>
      </c>
      <c r="B468" s="2" cm="1">
        <f t="array" aca="1" ref="B468" ca="1">INDIRECT("Tabelle1!A"&amp;RANDBETWEEN(23,26))</f>
        <v>41</v>
      </c>
      <c r="C468" s="2" cm="1">
        <f t="array" aca="1" ref="C468" ca="1">INDIRECT("Tabelle1!B"&amp;RANDBETWEEN(23,28))</f>
        <v>70</v>
      </c>
      <c r="D468" s="2" cm="1">
        <f t="array" aca="1" ref="D468" ca="1">INDIRECT("Tabelle1!C"&amp;RANDBETWEEN(23,26))</f>
        <v>70</v>
      </c>
      <c r="E468">
        <v>-10387.168458692031</v>
      </c>
      <c r="F468">
        <f t="shared" ca="1" si="99"/>
        <v>0.37487657288864784</v>
      </c>
      <c r="G468">
        <f t="shared" si="100"/>
        <v>10387.168458692031</v>
      </c>
      <c r="H468">
        <f t="shared" ca="1" si="101"/>
        <v>3893.9061138115271</v>
      </c>
      <c r="I468">
        <f t="shared" ca="1" si="102"/>
        <v>6.2512342711135219E-2</v>
      </c>
      <c r="J468">
        <f t="shared" ca="1" si="103"/>
        <v>649.32623448805043</v>
      </c>
      <c r="K468">
        <f t="shared" ca="1" si="104"/>
        <v>130000</v>
      </c>
      <c r="L468">
        <f t="shared" ca="1" si="105"/>
        <v>0</v>
      </c>
      <c r="M468">
        <f t="shared" ca="1" si="106"/>
        <v>0</v>
      </c>
      <c r="N468">
        <f ca="1">IF(AND(C468="hoch",A468&lt;40),0.8*[1]Tabelle1!$D$23,IF(AND(C468="hoch",A468&gt;=40),1.3*[1]Tabelle1!$D$23,IF(AND(C468="mittel",A468&lt;40),0.8*[1]Tabelle1!$D$24,IF(AND(C468="mittel",A468&gt;=40),1.3*[1]Tabelle1!$D$24,IF(AND(C468="tief",A468&lt;40),0.8*[1]Tabelle1!$D$25,IF(AND(C468="tief",A468&gt;=40),1.4*[1]Tabelle1!$D$25,0))))))</f>
        <v>0</v>
      </c>
      <c r="O468">
        <f t="shared" ca="1" si="107"/>
        <v>0.68010714271130768</v>
      </c>
      <c r="P468">
        <f t="shared" ca="1" si="108"/>
        <v>0</v>
      </c>
      <c r="Q468">
        <f t="shared" ca="1" si="109"/>
        <v>0</v>
      </c>
      <c r="R468">
        <f t="shared" ca="1" si="110"/>
        <v>1855244.2567951183</v>
      </c>
      <c r="S468">
        <f t="shared" ca="1" si="111"/>
        <v>0.9276221283975592</v>
      </c>
    </row>
    <row r="469" spans="1:19" x14ac:dyDescent="0.55000000000000004">
      <c r="A469">
        <f t="shared" ca="1" si="98"/>
        <v>46</v>
      </c>
      <c r="B469" s="2" cm="1">
        <f t="array" aca="1" ref="B469" ca="1">INDIRECT("Tabelle1!A"&amp;RANDBETWEEN(23,26))</f>
        <v>41</v>
      </c>
      <c r="C469" s="2" cm="1">
        <f t="array" aca="1" ref="C469" ca="1">INDIRECT("Tabelle1!B"&amp;RANDBETWEEN(23,28))</f>
        <v>26</v>
      </c>
      <c r="D469" s="2" cm="1">
        <f t="array" aca="1" ref="D469" ca="1">INDIRECT("Tabelle1!C"&amp;RANDBETWEEN(23,26))</f>
        <v>70</v>
      </c>
      <c r="E469">
        <v>-10134.272088180296</v>
      </c>
      <c r="F469">
        <f t="shared" ca="1" si="99"/>
        <v>0.50217667354419082</v>
      </c>
      <c r="G469">
        <f t="shared" si="100"/>
        <v>10134.272088180296</v>
      </c>
      <c r="H469">
        <f t="shared" ca="1" si="101"/>
        <v>5089.1950460341213</v>
      </c>
      <c r="I469">
        <f t="shared" ca="1" si="102"/>
        <v>4.9782332645580921E-2</v>
      </c>
      <c r="J469">
        <f t="shared" ca="1" si="103"/>
        <v>504.50770421461749</v>
      </c>
      <c r="K469">
        <f t="shared" ca="1" si="104"/>
        <v>40000</v>
      </c>
      <c r="L469">
        <f t="shared" ca="1" si="105"/>
        <v>0</v>
      </c>
      <c r="M469">
        <f t="shared" ca="1" si="106"/>
        <v>0</v>
      </c>
      <c r="N469">
        <f ca="1">IF(AND(C469="hoch",A469&lt;40),0.8*[1]Tabelle1!$D$23,IF(AND(C469="hoch",A469&gt;=40),1.3*[1]Tabelle1!$D$23,IF(AND(C469="mittel",A469&lt;40),0.8*[1]Tabelle1!$D$24,IF(AND(C469="mittel",A469&gt;=40),1.3*[1]Tabelle1!$D$24,IF(AND(C469="tief",A469&lt;40),0.8*[1]Tabelle1!$D$25,IF(AND(C469="tief",A469&gt;=40),1.4*[1]Tabelle1!$D$25,0))))))</f>
        <v>0</v>
      </c>
      <c r="O469">
        <f t="shared" ca="1" si="107"/>
        <v>0.2368673505067711</v>
      </c>
      <c r="P469">
        <f t="shared" ca="1" si="108"/>
        <v>0</v>
      </c>
      <c r="Q469">
        <f t="shared" ca="1" si="109"/>
        <v>0</v>
      </c>
      <c r="R469">
        <f t="shared" ca="1" si="110"/>
        <v>22520.466158755247</v>
      </c>
      <c r="S469">
        <f t="shared" ca="1" si="111"/>
        <v>1.1260233079377624E-2</v>
      </c>
    </row>
    <row r="470" spans="1:19" x14ac:dyDescent="0.55000000000000004">
      <c r="A470">
        <f t="shared" ca="1" si="98"/>
        <v>45</v>
      </c>
      <c r="B470" s="2" cm="1">
        <f t="array" aca="1" ref="B470" ca="1">INDIRECT("Tabelle1!A"&amp;RANDBETWEEN(23,26))</f>
        <v>41</v>
      </c>
      <c r="C470" s="2" cm="1">
        <f t="array" aca="1" ref="C470" ca="1">INDIRECT("Tabelle1!B"&amp;RANDBETWEEN(23,28))</f>
        <v>40</v>
      </c>
      <c r="D470" s="2" cm="1">
        <f t="array" aca="1" ref="D470" ca="1">INDIRECT("Tabelle1!C"&amp;RANDBETWEEN(23,26))</f>
        <v>70</v>
      </c>
      <c r="E470">
        <v>-9087.8984337905422</v>
      </c>
      <c r="F470">
        <f t="shared" ca="1" si="99"/>
        <v>0.49565981379689439</v>
      </c>
      <c r="G470">
        <f t="shared" si="100"/>
        <v>9087.8984337905422</v>
      </c>
      <c r="H470">
        <f t="shared" ca="1" si="101"/>
        <v>4504.5060454977083</v>
      </c>
      <c r="I470">
        <f t="shared" ca="1" si="102"/>
        <v>5.0434018620310564E-2</v>
      </c>
      <c r="J470">
        <f t="shared" ca="1" si="103"/>
        <v>458.33923882928343</v>
      </c>
      <c r="K470">
        <f t="shared" ca="1" si="104"/>
        <v>40000</v>
      </c>
      <c r="L470">
        <f t="shared" ca="1" si="105"/>
        <v>0</v>
      </c>
      <c r="M470">
        <f t="shared" ca="1" si="106"/>
        <v>0</v>
      </c>
      <c r="N470">
        <f ca="1">IF(AND(C470="hoch",A470&lt;40),0.8*[1]Tabelle1!$D$23,IF(AND(C470="hoch",A470&gt;=40),1.3*[1]Tabelle1!$D$23,IF(AND(C470="mittel",A470&lt;40),0.8*[1]Tabelle1!$D$24,IF(AND(C470="mittel",A470&gt;=40),1.3*[1]Tabelle1!$D$24,IF(AND(C470="tief",A470&lt;40),0.8*[1]Tabelle1!$D$25,IF(AND(C470="tief",A470&gt;=40),1.4*[1]Tabelle1!$D$25,0))))))</f>
        <v>0</v>
      </c>
      <c r="O470">
        <f t="shared" ca="1" si="107"/>
        <v>0.92561520410504594</v>
      </c>
      <c r="P470">
        <f t="shared" ca="1" si="108"/>
        <v>0</v>
      </c>
      <c r="Q470">
        <f t="shared" ca="1" si="109"/>
        <v>0</v>
      </c>
      <c r="R470">
        <f t="shared" ca="1" si="110"/>
        <v>1352346.6661829865</v>
      </c>
      <c r="S470">
        <f t="shared" ca="1" si="111"/>
        <v>0.67617333309149319</v>
      </c>
    </row>
    <row r="471" spans="1:19" x14ac:dyDescent="0.55000000000000004">
      <c r="A471">
        <f t="shared" ca="1" si="98"/>
        <v>55</v>
      </c>
      <c r="B471" s="2" cm="1">
        <f t="array" aca="1" ref="B471" ca="1">INDIRECT("Tabelle1!A"&amp;RANDBETWEEN(23,26))</f>
        <v>40</v>
      </c>
      <c r="C471" s="2" cm="1">
        <f t="array" aca="1" ref="C471" ca="1">INDIRECT("Tabelle1!B"&amp;RANDBETWEEN(23,28))</f>
        <v>40</v>
      </c>
      <c r="D471" s="2" cm="1">
        <f t="array" aca="1" ref="D471" ca="1">INDIRECT("Tabelle1!C"&amp;RANDBETWEEN(23,26))</f>
        <v>70</v>
      </c>
      <c r="E471">
        <v>-8995.8120952360332</v>
      </c>
      <c r="F471">
        <f t="shared" ca="1" si="99"/>
        <v>0.75867779094152243</v>
      </c>
      <c r="G471">
        <f t="shared" si="100"/>
        <v>8995.8120952360332</v>
      </c>
      <c r="H471">
        <f t="shared" ca="1" si="101"/>
        <v>6824.9228481387017</v>
      </c>
      <c r="I471">
        <f t="shared" ca="1" si="102"/>
        <v>2.4132220905847757E-2</v>
      </c>
      <c r="J471">
        <f t="shared" ca="1" si="103"/>
        <v>217.08892470973311</v>
      </c>
      <c r="K471">
        <f t="shared" ca="1" si="104"/>
        <v>80000</v>
      </c>
      <c r="L471">
        <f t="shared" ca="1" si="105"/>
        <v>0</v>
      </c>
      <c r="M471">
        <f t="shared" ca="1" si="106"/>
        <v>0</v>
      </c>
      <c r="N471">
        <f ca="1">IF(AND(C471="hoch",A471&lt;40),0.8*[1]Tabelle1!$D$23,IF(AND(C471="hoch",A471&gt;=40),1.3*[1]Tabelle1!$D$23,IF(AND(C471="mittel",A471&lt;40),0.8*[1]Tabelle1!$D$24,IF(AND(C471="mittel",A471&gt;=40),1.3*[1]Tabelle1!$D$24,IF(AND(C471="tief",A471&lt;40),0.8*[1]Tabelle1!$D$25,IF(AND(C471="tief",A471&gt;=40),1.4*[1]Tabelle1!$D$25,0))))))</f>
        <v>0</v>
      </c>
      <c r="O471">
        <f t="shared" ca="1" si="107"/>
        <v>1.811315157045934E-2</v>
      </c>
      <c r="P471">
        <f t="shared" ca="1" si="108"/>
        <v>0</v>
      </c>
      <c r="Q471">
        <f t="shared" ca="1" si="109"/>
        <v>0</v>
      </c>
      <c r="R471">
        <f t="shared" ca="1" si="110"/>
        <v>1968053.5191704484</v>
      </c>
      <c r="S471">
        <f t="shared" ca="1" si="111"/>
        <v>0.98402675958522423</v>
      </c>
    </row>
    <row r="472" spans="1:19" x14ac:dyDescent="0.55000000000000004">
      <c r="A472">
        <f t="shared" ca="1" si="98"/>
        <v>69</v>
      </c>
      <c r="B472" s="2" cm="1">
        <f t="array" aca="1" ref="B472" ca="1">INDIRECT("Tabelle1!A"&amp;RANDBETWEEN(23,26))</f>
        <v>70</v>
      </c>
      <c r="C472" s="2" cm="1">
        <f t="array" aca="1" ref="C472" ca="1">INDIRECT("Tabelle1!B"&amp;RANDBETWEEN(23,28))</f>
        <v>70</v>
      </c>
      <c r="D472" s="2" cm="1">
        <f t="array" aca="1" ref="D472" ca="1">INDIRECT("Tabelle1!C"&amp;RANDBETWEEN(23,26))</f>
        <v>40</v>
      </c>
      <c r="E472">
        <v>-8926.9178715767339</v>
      </c>
      <c r="F472">
        <f t="shared" ca="1" si="99"/>
        <v>0.59738349125057355</v>
      </c>
      <c r="G472">
        <f t="shared" si="100"/>
        <v>8926.9178715767339</v>
      </c>
      <c r="H472">
        <f t="shared" ca="1" si="101"/>
        <v>5332.7933642296484</v>
      </c>
      <c r="I472">
        <f t="shared" ca="1" si="102"/>
        <v>4.0261650874942649E-2</v>
      </c>
      <c r="J472">
        <f t="shared" ca="1" si="103"/>
        <v>359.41245073470856</v>
      </c>
      <c r="K472">
        <f t="shared" ca="1" si="104"/>
        <v>100000</v>
      </c>
      <c r="L472">
        <f t="shared" ca="1" si="105"/>
        <v>0</v>
      </c>
      <c r="M472">
        <f t="shared" ca="1" si="106"/>
        <v>0</v>
      </c>
      <c r="N472">
        <f ca="1">IF(AND(C472="hoch",A472&lt;40),0.8*[1]Tabelle1!$D$23,IF(AND(C472="hoch",A472&gt;=40),1.3*[1]Tabelle1!$D$23,IF(AND(C472="mittel",A472&lt;40),0.8*[1]Tabelle1!$D$24,IF(AND(C472="mittel",A472&gt;=40),1.3*[1]Tabelle1!$D$24,IF(AND(C472="tief",A472&lt;40),0.8*[1]Tabelle1!$D$25,IF(AND(C472="tief",A472&gt;=40),1.4*[1]Tabelle1!$D$25,0))))))</f>
        <v>0</v>
      </c>
      <c r="O472">
        <f t="shared" ca="1" si="107"/>
        <v>8.6820708219364495E-2</v>
      </c>
      <c r="P472">
        <f t="shared" ca="1" si="108"/>
        <v>0</v>
      </c>
      <c r="Q472">
        <f t="shared" ca="1" si="109"/>
        <v>0</v>
      </c>
      <c r="R472">
        <f t="shared" ca="1" si="110"/>
        <v>42185.414736156446</v>
      </c>
      <c r="S472">
        <f t="shared" ca="1" si="111"/>
        <v>2.1092707368078223E-2</v>
      </c>
    </row>
    <row r="473" spans="1:19" x14ac:dyDescent="0.55000000000000004">
      <c r="A473">
        <f t="shared" ca="1" si="98"/>
        <v>68</v>
      </c>
      <c r="B473" s="2" cm="1">
        <f t="array" aca="1" ref="B473" ca="1">INDIRECT("Tabelle1!A"&amp;RANDBETWEEN(23,26))</f>
        <v>40</v>
      </c>
      <c r="C473" s="2" cm="1">
        <f t="array" aca="1" ref="C473" ca="1">INDIRECT("Tabelle1!B"&amp;RANDBETWEEN(23,28))</f>
        <v>70</v>
      </c>
      <c r="D473" s="2" cm="1">
        <f t="array" aca="1" ref="D473" ca="1">INDIRECT("Tabelle1!C"&amp;RANDBETWEEN(23,26))</f>
        <v>70</v>
      </c>
      <c r="E473">
        <v>-8467.1682998305187</v>
      </c>
      <c r="F473">
        <f t="shared" ca="1" si="99"/>
        <v>0.26536461242985243</v>
      </c>
      <c r="G473">
        <f t="shared" si="100"/>
        <v>8467.1682998305187</v>
      </c>
      <c r="H473">
        <f t="shared" ca="1" si="101"/>
        <v>2246.886834262858</v>
      </c>
      <c r="I473">
        <f t="shared" ca="1" si="102"/>
        <v>7.3463538757014765E-2</v>
      </c>
      <c r="J473">
        <f t="shared" ca="1" si="103"/>
        <v>622.02814655676616</v>
      </c>
      <c r="K473">
        <f t="shared" ca="1" si="104"/>
        <v>100000</v>
      </c>
      <c r="L473">
        <f t="shared" ca="1" si="105"/>
        <v>0</v>
      </c>
      <c r="M473">
        <f t="shared" ca="1" si="106"/>
        <v>0</v>
      </c>
      <c r="N473">
        <f ca="1">IF(AND(C473="hoch",A473&lt;40),0.8*[1]Tabelle1!$D$23,IF(AND(C473="hoch",A473&gt;=40),1.3*[1]Tabelle1!$D$23,IF(AND(C473="mittel",A473&lt;40),0.8*[1]Tabelle1!$D$24,IF(AND(C473="mittel",A473&gt;=40),1.3*[1]Tabelle1!$D$24,IF(AND(C473="tief",A473&lt;40),0.8*[1]Tabelle1!$D$25,IF(AND(C473="tief",A473&gt;=40),1.4*[1]Tabelle1!$D$25,0))))))</f>
        <v>0</v>
      </c>
      <c r="O473">
        <f t="shared" ca="1" si="107"/>
        <v>0.4851326735547864</v>
      </c>
      <c r="P473">
        <f t="shared" ca="1" si="108"/>
        <v>0</v>
      </c>
      <c r="Q473">
        <f t="shared" ca="1" si="109"/>
        <v>0</v>
      </c>
      <c r="R473">
        <f t="shared" ca="1" si="110"/>
        <v>534036.79489243566</v>
      </c>
      <c r="S473">
        <f t="shared" ca="1" si="111"/>
        <v>0.2670183974462178</v>
      </c>
    </row>
    <row r="474" spans="1:19" x14ac:dyDescent="0.55000000000000004">
      <c r="A474">
        <f t="shared" ca="1" si="98"/>
        <v>53</v>
      </c>
      <c r="B474" s="2" cm="1">
        <f t="array" aca="1" ref="B474" ca="1">INDIRECT("Tabelle1!A"&amp;RANDBETWEEN(23,26))</f>
        <v>41</v>
      </c>
      <c r="C474" s="2" cm="1">
        <f t="array" aca="1" ref="C474" ca="1">INDIRECT("Tabelle1!B"&amp;RANDBETWEEN(23,28))</f>
        <v>70</v>
      </c>
      <c r="D474" s="2" cm="1">
        <f t="array" aca="1" ref="D474" ca="1">INDIRECT("Tabelle1!C"&amp;RANDBETWEEN(23,26))</f>
        <v>70</v>
      </c>
      <c r="E474">
        <v>-8156.8032328505069</v>
      </c>
      <c r="F474">
        <f t="shared" ca="1" si="99"/>
        <v>0.3324432601173154</v>
      </c>
      <c r="G474">
        <f t="shared" si="100"/>
        <v>8156.8032328505069</v>
      </c>
      <c r="H474">
        <f t="shared" ca="1" si="101"/>
        <v>2711.6742588642801</v>
      </c>
      <c r="I474">
        <f t="shared" ca="1" si="102"/>
        <v>6.6755673988268469E-2</v>
      </c>
      <c r="J474">
        <f t="shared" ca="1" si="103"/>
        <v>544.51289739862273</v>
      </c>
      <c r="K474">
        <f t="shared" ca="1" si="104"/>
        <v>80000</v>
      </c>
      <c r="L474">
        <f t="shared" ca="1" si="105"/>
        <v>0</v>
      </c>
      <c r="M474">
        <f t="shared" ca="1" si="106"/>
        <v>0</v>
      </c>
      <c r="N474">
        <f ca="1">IF(AND(C474="hoch",A474&lt;40),0.8*[1]Tabelle1!$D$23,IF(AND(C474="hoch",A474&gt;=40),1.3*[1]Tabelle1!$D$23,IF(AND(C474="mittel",A474&lt;40),0.8*[1]Tabelle1!$D$24,IF(AND(C474="mittel",A474&gt;=40),1.3*[1]Tabelle1!$D$24,IF(AND(C474="tief",A474&lt;40),0.8*[1]Tabelle1!$D$25,IF(AND(C474="tief",A474&gt;=40),1.4*[1]Tabelle1!$D$25,0))))))</f>
        <v>0</v>
      </c>
      <c r="O474">
        <f t="shared" ca="1" si="107"/>
        <v>0.48326378577165707</v>
      </c>
      <c r="P474">
        <f t="shared" ca="1" si="108"/>
        <v>0</v>
      </c>
      <c r="Q474">
        <f t="shared" ca="1" si="109"/>
        <v>0</v>
      </c>
      <c r="R474">
        <f t="shared" ca="1" si="110"/>
        <v>1040008.3631653951</v>
      </c>
      <c r="S474">
        <f t="shared" ca="1" si="111"/>
        <v>0.52000418158269757</v>
      </c>
    </row>
    <row r="475" spans="1:19" x14ac:dyDescent="0.55000000000000004">
      <c r="A475">
        <f t="shared" ca="1" si="98"/>
        <v>83</v>
      </c>
      <c r="B475" s="2" cm="1">
        <f t="array" aca="1" ref="B475" ca="1">INDIRECT("Tabelle1!A"&amp;RANDBETWEEN(23,26))</f>
        <v>70</v>
      </c>
      <c r="C475" s="2" cm="1">
        <f t="array" aca="1" ref="C475" ca="1">INDIRECT("Tabelle1!B"&amp;RANDBETWEEN(23,28))</f>
        <v>40</v>
      </c>
      <c r="D475" s="2" cm="1">
        <f t="array" aca="1" ref="D475" ca="1">INDIRECT("Tabelle1!C"&amp;RANDBETWEEN(23,26))</f>
        <v>70</v>
      </c>
      <c r="E475">
        <v>-7984.5676737022586</v>
      </c>
      <c r="F475">
        <f t="shared" ca="1" si="99"/>
        <v>0.54394777734458977</v>
      </c>
      <c r="G475">
        <f t="shared" si="100"/>
        <v>7984.5676737022586</v>
      </c>
      <c r="H475">
        <f t="shared" ca="1" si="101"/>
        <v>4343.1878391678056</v>
      </c>
      <c r="I475">
        <f t="shared" ca="1" si="102"/>
        <v>4.5605222265541027E-2</v>
      </c>
      <c r="J475">
        <f t="shared" ca="1" si="103"/>
        <v>364.13798345344537</v>
      </c>
      <c r="K475">
        <f t="shared" ca="1" si="104"/>
        <v>130000</v>
      </c>
      <c r="L475">
        <f t="shared" ca="1" si="105"/>
        <v>0</v>
      </c>
      <c r="M475">
        <f t="shared" ca="1" si="106"/>
        <v>0</v>
      </c>
      <c r="N475">
        <f ca="1">IF(AND(C475="hoch",A475&lt;40),0.8*[1]Tabelle1!$D$23,IF(AND(C475="hoch",A475&gt;=40),1.3*[1]Tabelle1!$D$23,IF(AND(C475="mittel",A475&lt;40),0.8*[1]Tabelle1!$D$24,IF(AND(C475="mittel",A475&gt;=40),1.3*[1]Tabelle1!$D$24,IF(AND(C475="tief",A475&lt;40),0.8*[1]Tabelle1!$D$25,IF(AND(C475="tief",A475&gt;=40),1.4*[1]Tabelle1!$D$25,0))))))</f>
        <v>0</v>
      </c>
      <c r="O475">
        <f t="shared" ca="1" si="107"/>
        <v>0.26449223540295974</v>
      </c>
      <c r="P475">
        <f t="shared" ca="1" si="108"/>
        <v>0</v>
      </c>
      <c r="Q475">
        <f t="shared" ca="1" si="109"/>
        <v>0</v>
      </c>
      <c r="R475">
        <f t="shared" ca="1" si="110"/>
        <v>640578.23216360179</v>
      </c>
      <c r="S475">
        <f t="shared" ca="1" si="111"/>
        <v>0.32028911608180088</v>
      </c>
    </row>
    <row r="476" spans="1:19" x14ac:dyDescent="0.55000000000000004">
      <c r="A476">
        <f t="shared" ca="1" si="98"/>
        <v>31</v>
      </c>
      <c r="B476" s="2" cm="1">
        <f t="array" aca="1" ref="B476" ca="1">INDIRECT("Tabelle1!A"&amp;RANDBETWEEN(23,26))</f>
        <v>41</v>
      </c>
      <c r="C476" s="2" cm="1">
        <f t="array" aca="1" ref="C476" ca="1">INDIRECT("Tabelle1!B"&amp;RANDBETWEEN(23,28))</f>
        <v>40</v>
      </c>
      <c r="D476" s="2" cm="1">
        <f t="array" aca="1" ref="D476" ca="1">INDIRECT("Tabelle1!C"&amp;RANDBETWEEN(23,26))</f>
        <v>70</v>
      </c>
      <c r="E476">
        <v>-7800.5655268498231</v>
      </c>
      <c r="F476">
        <f t="shared" ca="1" si="99"/>
        <v>0.67719826946360029</v>
      </c>
      <c r="G476">
        <f t="shared" si="100"/>
        <v>7800.5655268498231</v>
      </c>
      <c r="H476">
        <f t="shared" ca="1" si="101"/>
        <v>5282.5294756201174</v>
      </c>
      <c r="I476">
        <f t="shared" ca="1" si="102"/>
        <v>3.228017305363997E-2</v>
      </c>
      <c r="J476">
        <f t="shared" ca="1" si="103"/>
        <v>251.80360512297054</v>
      </c>
      <c r="K476">
        <f t="shared" ca="1" si="104"/>
        <v>20000</v>
      </c>
      <c r="L476">
        <f t="shared" ca="1" si="105"/>
        <v>0</v>
      </c>
      <c r="M476">
        <f t="shared" ca="1" si="106"/>
        <v>0</v>
      </c>
      <c r="N476">
        <f ca="1">IF(AND(C476="hoch",A476&lt;40),0.8*[1]Tabelle1!$D$23,IF(AND(C476="hoch",A476&gt;=40),1.3*[1]Tabelle1!$D$23,IF(AND(C476="mittel",A476&lt;40),0.8*[1]Tabelle1!$D$24,IF(AND(C476="mittel",A476&gt;=40),1.3*[1]Tabelle1!$D$24,IF(AND(C476="tief",A476&lt;40),0.8*[1]Tabelle1!$D$25,IF(AND(C476="tief",A476&gt;=40),1.4*[1]Tabelle1!$D$25,0))))))</f>
        <v>0</v>
      </c>
      <c r="O476">
        <f t="shared" ca="1" si="107"/>
        <v>3.8348795219749654E-2</v>
      </c>
      <c r="P476">
        <f t="shared" ca="1" si="108"/>
        <v>0</v>
      </c>
      <c r="Q476">
        <f t="shared" ca="1" si="109"/>
        <v>0</v>
      </c>
      <c r="R476">
        <f t="shared" ca="1" si="110"/>
        <v>1634893.7935997576</v>
      </c>
      <c r="S476">
        <f t="shared" ca="1" si="111"/>
        <v>0.81744689679987881</v>
      </c>
    </row>
    <row r="477" spans="1:19" x14ac:dyDescent="0.55000000000000004">
      <c r="A477">
        <f t="shared" ca="1" si="98"/>
        <v>84</v>
      </c>
      <c r="B477" s="2" cm="1">
        <f t="array" aca="1" ref="B477" ca="1">INDIRECT("Tabelle1!A"&amp;RANDBETWEEN(23,26))</f>
        <v>26</v>
      </c>
      <c r="C477" s="2" cm="1">
        <f t="array" aca="1" ref="C477" ca="1">INDIRECT("Tabelle1!B"&amp;RANDBETWEEN(23,28))</f>
        <v>70</v>
      </c>
      <c r="D477" s="2" cm="1">
        <f t="array" aca="1" ref="D477" ca="1">INDIRECT("Tabelle1!C"&amp;RANDBETWEEN(23,26))</f>
        <v>70</v>
      </c>
      <c r="E477">
        <v>-7237.6451498712413</v>
      </c>
      <c r="F477">
        <f t="shared" ca="1" si="99"/>
        <v>0.61780455113149046</v>
      </c>
      <c r="G477">
        <f t="shared" si="100"/>
        <v>7237.6451498712413</v>
      </c>
      <c r="H477">
        <f t="shared" ca="1" si="101"/>
        <v>4471.4501130652116</v>
      </c>
      <c r="I477">
        <f t="shared" ca="1" si="102"/>
        <v>3.8219544886850955E-2</v>
      </c>
      <c r="J477">
        <f t="shared" ca="1" si="103"/>
        <v>276.61950368060303</v>
      </c>
      <c r="K477">
        <f t="shared" ca="1" si="104"/>
        <v>130000</v>
      </c>
      <c r="L477">
        <f t="shared" ca="1" si="105"/>
        <v>0</v>
      </c>
      <c r="M477">
        <f t="shared" ca="1" si="106"/>
        <v>0</v>
      </c>
      <c r="N477">
        <f ca="1">IF(AND(C477="hoch",A477&lt;40),0.8*[1]Tabelle1!$D$23,IF(AND(C477="hoch",A477&gt;=40),1.3*[1]Tabelle1!$D$23,IF(AND(C477="mittel",A477&lt;40),0.8*[1]Tabelle1!$D$24,IF(AND(C477="mittel",A477&gt;=40),1.3*[1]Tabelle1!$D$24,IF(AND(C477="tief",A477&lt;40),0.8*[1]Tabelle1!$D$25,IF(AND(C477="tief",A477&gt;=40),1.4*[1]Tabelle1!$D$25,0))))))</f>
        <v>0</v>
      </c>
      <c r="O477">
        <f t="shared" ca="1" si="107"/>
        <v>0.42140010398432803</v>
      </c>
      <c r="P477">
        <f t="shared" ca="1" si="108"/>
        <v>0</v>
      </c>
      <c r="Q477">
        <f t="shared" ca="1" si="109"/>
        <v>0</v>
      </c>
      <c r="R477">
        <f t="shared" ca="1" si="110"/>
        <v>139946.84768284738</v>
      </c>
      <c r="S477">
        <f t="shared" ca="1" si="111"/>
        <v>6.9973423841423688E-2</v>
      </c>
    </row>
    <row r="478" spans="1:19" x14ac:dyDescent="0.55000000000000004">
      <c r="A478">
        <f t="shared" ca="1" si="98"/>
        <v>89</v>
      </c>
      <c r="B478" s="2" cm="1">
        <f t="array" aca="1" ref="B478" ca="1">INDIRECT("Tabelle1!A"&amp;RANDBETWEEN(23,26))</f>
        <v>70</v>
      </c>
      <c r="C478" s="2" cm="1">
        <f t="array" aca="1" ref="C478" ca="1">INDIRECT("Tabelle1!B"&amp;RANDBETWEEN(23,28))</f>
        <v>70</v>
      </c>
      <c r="D478" s="2" cm="1">
        <f t="array" aca="1" ref="D478" ca="1">INDIRECT("Tabelle1!C"&amp;RANDBETWEEN(23,26))</f>
        <v>40</v>
      </c>
      <c r="E478">
        <v>-7168.750926211942</v>
      </c>
      <c r="F478">
        <f t="shared" ca="1" si="99"/>
        <v>0.90591536440644593</v>
      </c>
      <c r="G478">
        <f t="shared" si="100"/>
        <v>7168.750926211942</v>
      </c>
      <c r="H478">
        <f t="shared" ca="1" si="101"/>
        <v>6494.2816076583385</v>
      </c>
      <c r="I478">
        <f t="shared" ca="1" si="102"/>
        <v>9.4084635593554081E-3</v>
      </c>
      <c r="J478">
        <f t="shared" ca="1" si="103"/>
        <v>67.44693185536039</v>
      </c>
      <c r="K478">
        <f t="shared" ca="1" si="104"/>
        <v>130000</v>
      </c>
      <c r="L478">
        <f t="shared" ca="1" si="105"/>
        <v>0</v>
      </c>
      <c r="M478">
        <f t="shared" ca="1" si="106"/>
        <v>0</v>
      </c>
      <c r="N478">
        <f ca="1">IF(AND(C478="hoch",A478&lt;40),0.8*[1]Tabelle1!$D$23,IF(AND(C478="hoch",A478&gt;=40),1.3*[1]Tabelle1!$D$23,IF(AND(C478="mittel",A478&lt;40),0.8*[1]Tabelle1!$D$24,IF(AND(C478="mittel",A478&gt;=40),1.3*[1]Tabelle1!$D$24,IF(AND(C478="tief",A478&lt;40),0.8*[1]Tabelle1!$D$25,IF(AND(C478="tief",A478&gt;=40),1.4*[1]Tabelle1!$D$25,0))))))</f>
        <v>0</v>
      </c>
      <c r="O478">
        <f t="shared" ca="1" si="107"/>
        <v>0.51005869419934968</v>
      </c>
      <c r="P478">
        <f t="shared" ca="1" si="108"/>
        <v>0</v>
      </c>
      <c r="Q478">
        <f t="shared" ca="1" si="109"/>
        <v>0</v>
      </c>
      <c r="R478">
        <f t="shared" ca="1" si="110"/>
        <v>193975.73618076945</v>
      </c>
      <c r="S478">
        <f t="shared" ca="1" si="111"/>
        <v>9.6987868090384732E-2</v>
      </c>
    </row>
    <row r="479" spans="1:19" x14ac:dyDescent="0.55000000000000004">
      <c r="A479">
        <f t="shared" ca="1" si="98"/>
        <v>82</v>
      </c>
      <c r="B479" s="2" cm="1">
        <f t="array" aca="1" ref="B479" ca="1">INDIRECT("Tabelle1!A"&amp;RANDBETWEEN(23,26))</f>
        <v>70</v>
      </c>
      <c r="C479" s="2" cm="1">
        <f t="array" aca="1" ref="C479" ca="1">INDIRECT("Tabelle1!B"&amp;RANDBETWEEN(23,28))</f>
        <v>26</v>
      </c>
      <c r="D479" s="2" cm="1">
        <f t="array" aca="1" ref="D479" ca="1">INDIRECT("Tabelle1!C"&amp;RANDBETWEEN(23,26))</f>
        <v>70</v>
      </c>
      <c r="E479">
        <v>-6812.6837504678406</v>
      </c>
      <c r="F479">
        <f t="shared" ca="1" si="99"/>
        <v>0.11885406176700553</v>
      </c>
      <c r="G479">
        <f t="shared" si="100"/>
        <v>6812.6837504678406</v>
      </c>
      <c r="H479">
        <f t="shared" ca="1" si="101"/>
        <v>809.71513527717957</v>
      </c>
      <c r="I479">
        <f t="shared" ca="1" si="102"/>
        <v>8.8114593823299447E-2</v>
      </c>
      <c r="J479">
        <f t="shared" ca="1" si="103"/>
        <v>600.29686151906606</v>
      </c>
      <c r="K479">
        <f t="shared" ca="1" si="104"/>
        <v>130000</v>
      </c>
      <c r="L479">
        <f t="shared" ca="1" si="105"/>
        <v>0</v>
      </c>
      <c r="M479">
        <f t="shared" ca="1" si="106"/>
        <v>0</v>
      </c>
      <c r="N479">
        <f ca="1">IF(AND(C479="hoch",A479&lt;40),0.8*[1]Tabelle1!$D$23,IF(AND(C479="hoch",A479&gt;=40),1.3*[1]Tabelle1!$D$23,IF(AND(C479="mittel",A479&lt;40),0.8*[1]Tabelle1!$D$24,IF(AND(C479="mittel",A479&gt;=40),1.3*[1]Tabelle1!$D$24,IF(AND(C479="tief",A479&lt;40),0.8*[1]Tabelle1!$D$25,IF(AND(C479="tief",A479&gt;=40),1.4*[1]Tabelle1!$D$25,0))))))</f>
        <v>0</v>
      </c>
      <c r="O479">
        <f t="shared" ca="1" si="107"/>
        <v>0.28300672589371745</v>
      </c>
      <c r="P479">
        <f t="shared" ca="1" si="108"/>
        <v>0</v>
      </c>
      <c r="Q479">
        <f t="shared" ca="1" si="109"/>
        <v>0</v>
      </c>
      <c r="R479">
        <f t="shared" ca="1" si="110"/>
        <v>512.72801891966151</v>
      </c>
      <c r="S479">
        <f t="shared" ca="1" si="111"/>
        <v>2.5636400945983073E-4</v>
      </c>
    </row>
    <row r="480" spans="1:19" x14ac:dyDescent="0.55000000000000004">
      <c r="A480">
        <f t="shared" ca="1" si="98"/>
        <v>29</v>
      </c>
      <c r="B480" s="2" cm="1">
        <f t="array" aca="1" ref="B480" ca="1">INDIRECT("Tabelle1!A"&amp;RANDBETWEEN(23,26))</f>
        <v>40</v>
      </c>
      <c r="C480" s="2" cm="1">
        <f t="array" aca="1" ref="C480" ca="1">INDIRECT("Tabelle1!B"&amp;RANDBETWEEN(23,28))</f>
        <v>26</v>
      </c>
      <c r="D480" s="2" cm="1">
        <f t="array" aca="1" ref="D480" ca="1">INDIRECT("Tabelle1!C"&amp;RANDBETWEEN(23,26))</f>
        <v>70</v>
      </c>
      <c r="E480">
        <v>-6123.4004533616826</v>
      </c>
      <c r="F480">
        <f t="shared" ca="1" si="99"/>
        <v>0.38446151944181761</v>
      </c>
      <c r="G480">
        <f t="shared" si="100"/>
        <v>6123.4004533616826</v>
      </c>
      <c r="H480">
        <f t="shared" ca="1" si="101"/>
        <v>2354.2118424501473</v>
      </c>
      <c r="I480">
        <f t="shared" ca="1" si="102"/>
        <v>6.155384805581824E-2</v>
      </c>
      <c r="J480">
        <f t="shared" ca="1" si="103"/>
        <v>376.91886109115353</v>
      </c>
      <c r="K480">
        <f t="shared" ca="1" si="104"/>
        <v>0</v>
      </c>
      <c r="L480">
        <f t="shared" ca="1" si="105"/>
        <v>0</v>
      </c>
      <c r="M480">
        <f t="shared" ca="1" si="106"/>
        <v>0</v>
      </c>
      <c r="N480">
        <f ca="1">IF(AND(C480="hoch",A480&lt;40),0.8*[1]Tabelle1!$D$23,IF(AND(C480="hoch",A480&gt;=40),1.3*[1]Tabelle1!$D$23,IF(AND(C480="mittel",A480&lt;40),0.8*[1]Tabelle1!$D$24,IF(AND(C480="mittel",A480&gt;=40),1.3*[1]Tabelle1!$D$24,IF(AND(C480="tief",A480&lt;40),0.8*[1]Tabelle1!$D$25,IF(AND(C480="tief",A480&gt;=40),1.4*[1]Tabelle1!$D$25,0))))))</f>
        <v>0</v>
      </c>
      <c r="O480">
        <f t="shared" ca="1" si="107"/>
        <v>0.31994693151119435</v>
      </c>
      <c r="P480">
        <f t="shared" ca="1" si="108"/>
        <v>0</v>
      </c>
      <c r="Q480">
        <f t="shared" ca="1" si="109"/>
        <v>0</v>
      </c>
      <c r="R480">
        <f t="shared" ca="1" si="110"/>
        <v>1979143.4130950924</v>
      </c>
      <c r="S480">
        <f t="shared" ca="1" si="111"/>
        <v>0.98957170654754623</v>
      </c>
    </row>
    <row r="481" spans="1:19" x14ac:dyDescent="0.55000000000000004">
      <c r="A481">
        <f t="shared" ca="1" si="98"/>
        <v>56</v>
      </c>
      <c r="B481" s="2" cm="1">
        <f t="array" aca="1" ref="B481" ca="1">INDIRECT("Tabelle1!A"&amp;RANDBETWEEN(23,26))</f>
        <v>41</v>
      </c>
      <c r="C481" s="2" cm="1">
        <f t="array" aca="1" ref="C481" ca="1">INDIRECT("Tabelle1!B"&amp;RANDBETWEEN(23,28))</f>
        <v>26</v>
      </c>
      <c r="D481" s="2" cm="1">
        <f t="array" aca="1" ref="D481" ca="1">INDIRECT("Tabelle1!C"&amp;RANDBETWEEN(23,26))</f>
        <v>70</v>
      </c>
      <c r="E481">
        <v>-5629.715360555565</v>
      </c>
      <c r="F481">
        <f t="shared" ca="1" si="99"/>
        <v>0.99551844487813335</v>
      </c>
      <c r="G481">
        <f t="shared" si="100"/>
        <v>5629.715360555565</v>
      </c>
      <c r="H481">
        <f t="shared" ca="1" si="101"/>
        <v>5604.4854808468162</v>
      </c>
      <c r="I481">
        <f t="shared" ca="1" si="102"/>
        <v>4.4815551218666542E-4</v>
      </c>
      <c r="J481">
        <f t="shared" ca="1" si="103"/>
        <v>2.522987970874917</v>
      </c>
      <c r="K481">
        <f t="shared" ca="1" si="104"/>
        <v>80000</v>
      </c>
      <c r="L481">
        <f t="shared" ca="1" si="105"/>
        <v>0</v>
      </c>
      <c r="M481">
        <f t="shared" ca="1" si="106"/>
        <v>0</v>
      </c>
      <c r="N481">
        <f ca="1">IF(AND(C481="hoch",A481&lt;40),0.8*[1]Tabelle1!$D$23,IF(AND(C481="hoch",A481&gt;=40),1.3*[1]Tabelle1!$D$23,IF(AND(C481="mittel",A481&lt;40),0.8*[1]Tabelle1!$D$24,IF(AND(C481="mittel",A481&gt;=40),1.3*[1]Tabelle1!$D$24,IF(AND(C481="tief",A481&lt;40),0.8*[1]Tabelle1!$D$25,IF(AND(C481="tief",A481&gt;=40),1.4*[1]Tabelle1!$D$25,0))))))</f>
        <v>0</v>
      </c>
      <c r="O481">
        <f t="shared" ca="1" si="107"/>
        <v>0.13781688319197694</v>
      </c>
      <c r="P481">
        <f t="shared" ca="1" si="108"/>
        <v>0</v>
      </c>
      <c r="Q481">
        <f t="shared" ca="1" si="109"/>
        <v>0</v>
      </c>
      <c r="R481">
        <f t="shared" ca="1" si="110"/>
        <v>1263033.0240506844</v>
      </c>
      <c r="S481">
        <f t="shared" ca="1" si="111"/>
        <v>0.6315165120253422</v>
      </c>
    </row>
    <row r="482" spans="1:19" x14ac:dyDescent="0.55000000000000004">
      <c r="A482">
        <f t="shared" ca="1" si="98"/>
        <v>76</v>
      </c>
      <c r="B482" s="2" cm="1">
        <f t="array" aca="1" ref="B482" ca="1">INDIRECT("Tabelle1!A"&amp;RANDBETWEEN(23,26))</f>
        <v>26</v>
      </c>
      <c r="C482" s="2" cm="1">
        <f t="array" aca="1" ref="C482" ca="1">INDIRECT("Tabelle1!B"&amp;RANDBETWEEN(23,28))</f>
        <v>40</v>
      </c>
      <c r="D482" s="2" cm="1">
        <f t="array" aca="1" ref="D482" ca="1">INDIRECT("Tabelle1!C"&amp;RANDBETWEEN(23,26))</f>
        <v>70</v>
      </c>
      <c r="E482">
        <v>-5537.7995522576384</v>
      </c>
      <c r="F482">
        <f t="shared" ca="1" si="99"/>
        <v>0.321479932617733</v>
      </c>
      <c r="G482">
        <f t="shared" si="100"/>
        <v>5537.7995522576384</v>
      </c>
      <c r="H482">
        <f t="shared" ca="1" si="101"/>
        <v>1780.2914269102976</v>
      </c>
      <c r="I482">
        <f t="shared" ca="1" si="102"/>
        <v>6.7852006738226708E-2</v>
      </c>
      <c r="J482">
        <f t="shared" ca="1" si="103"/>
        <v>375.75081253473411</v>
      </c>
      <c r="K482">
        <f t="shared" ca="1" si="104"/>
        <v>130000</v>
      </c>
      <c r="L482">
        <f t="shared" ca="1" si="105"/>
        <v>0</v>
      </c>
      <c r="M482">
        <f t="shared" ca="1" si="106"/>
        <v>0</v>
      </c>
      <c r="N482">
        <f ca="1">IF(AND(C482="hoch",A482&lt;40),0.8*[1]Tabelle1!$D$23,IF(AND(C482="hoch",A482&gt;=40),1.3*[1]Tabelle1!$D$23,IF(AND(C482="mittel",A482&lt;40),0.8*[1]Tabelle1!$D$24,IF(AND(C482="mittel",A482&gt;=40),1.3*[1]Tabelle1!$D$24,IF(AND(C482="tief",A482&lt;40),0.8*[1]Tabelle1!$D$25,IF(AND(C482="tief",A482&gt;=40),1.4*[1]Tabelle1!$D$25,0))))))</f>
        <v>0</v>
      </c>
      <c r="O482">
        <f t="shared" ca="1" si="107"/>
        <v>0.41874253873449763</v>
      </c>
      <c r="P482">
        <f t="shared" ca="1" si="108"/>
        <v>0</v>
      </c>
      <c r="Q482">
        <f t="shared" ca="1" si="109"/>
        <v>0</v>
      </c>
      <c r="R482">
        <f t="shared" ca="1" si="110"/>
        <v>1277423.6933070174</v>
      </c>
      <c r="S482">
        <f t="shared" ca="1" si="111"/>
        <v>0.63871184665350866</v>
      </c>
    </row>
    <row r="483" spans="1:19" x14ac:dyDescent="0.55000000000000004">
      <c r="A483">
        <f t="shared" ca="1" si="98"/>
        <v>30</v>
      </c>
      <c r="B483" s="2" cm="1">
        <f t="array" aca="1" ref="B483" ca="1">INDIRECT("Tabelle1!A"&amp;RANDBETWEEN(23,26))</f>
        <v>41</v>
      </c>
      <c r="C483" s="2" cm="1">
        <f t="array" aca="1" ref="C483" ca="1">INDIRECT("Tabelle1!B"&amp;RANDBETWEEN(23,28))</f>
        <v>70</v>
      </c>
      <c r="D483" s="2" cm="1">
        <f t="array" aca="1" ref="D483" ca="1">INDIRECT("Tabelle1!C"&amp;RANDBETWEEN(23,26))</f>
        <v>70</v>
      </c>
      <c r="E483">
        <v>-5423.032689577667</v>
      </c>
      <c r="F483">
        <f t="shared" ca="1" si="99"/>
        <v>0.36683672936780376</v>
      </c>
      <c r="G483">
        <f t="shared" si="100"/>
        <v>5423.032689577667</v>
      </c>
      <c r="H483">
        <f t="shared" ca="1" si="101"/>
        <v>1989.3675750993557</v>
      </c>
      <c r="I483">
        <f t="shared" ca="1" si="102"/>
        <v>6.331632706321963E-2</v>
      </c>
      <c r="J483">
        <f t="shared" ca="1" si="103"/>
        <v>343.36651144783116</v>
      </c>
      <c r="K483">
        <f t="shared" ca="1" si="104"/>
        <v>20000</v>
      </c>
      <c r="L483">
        <f t="shared" ca="1" si="105"/>
        <v>0</v>
      </c>
      <c r="M483">
        <f t="shared" ca="1" si="106"/>
        <v>0</v>
      </c>
      <c r="N483">
        <f ca="1">IF(AND(C483="hoch",A483&lt;40),0.8*[1]Tabelle1!$D$23,IF(AND(C483="hoch",A483&gt;=40),1.3*[1]Tabelle1!$D$23,IF(AND(C483="mittel",A483&lt;40),0.8*[1]Tabelle1!$D$24,IF(AND(C483="mittel",A483&gt;=40),1.3*[1]Tabelle1!$D$24,IF(AND(C483="tief",A483&lt;40),0.8*[1]Tabelle1!$D$25,IF(AND(C483="tief",A483&gt;=40),1.4*[1]Tabelle1!$D$25,0))))))</f>
        <v>0</v>
      </c>
      <c r="O483">
        <f t="shared" ca="1" si="107"/>
        <v>0.14347162571473482</v>
      </c>
      <c r="P483">
        <f t="shared" ca="1" si="108"/>
        <v>0</v>
      </c>
      <c r="Q483">
        <f t="shared" ca="1" si="109"/>
        <v>0</v>
      </c>
      <c r="R483">
        <f t="shared" ca="1" si="110"/>
        <v>1756750.7787264138</v>
      </c>
      <c r="S483">
        <f t="shared" ca="1" si="111"/>
        <v>0.87837538936320692</v>
      </c>
    </row>
    <row r="484" spans="1:19" x14ac:dyDescent="0.55000000000000004">
      <c r="A484">
        <f t="shared" ca="1" si="98"/>
        <v>32</v>
      </c>
      <c r="B484" s="2" cm="1">
        <f t="array" aca="1" ref="B484" ca="1">INDIRECT("Tabelle1!A"&amp;RANDBETWEEN(23,26))</f>
        <v>70</v>
      </c>
      <c r="C484" s="2" cm="1">
        <f t="array" aca="1" ref="C484" ca="1">INDIRECT("Tabelle1!B"&amp;RANDBETWEEN(23,28))</f>
        <v>70</v>
      </c>
      <c r="D484" s="2" cm="1">
        <f t="array" aca="1" ref="D484" ca="1">INDIRECT("Tabelle1!C"&amp;RANDBETWEEN(23,26))</f>
        <v>70</v>
      </c>
      <c r="E484">
        <v>-4194.5327211578842</v>
      </c>
      <c r="F484">
        <f t="shared" ca="1" si="99"/>
        <v>7.7493861126304853E-2</v>
      </c>
      <c r="G484">
        <f t="shared" si="100"/>
        <v>4194.5327211578842</v>
      </c>
      <c r="H484">
        <f t="shared" ca="1" si="101"/>
        <v>325.05053618315065</v>
      </c>
      <c r="I484">
        <f t="shared" ca="1" si="102"/>
        <v>9.225061388736952E-2</v>
      </c>
      <c r="J484">
        <f t="shared" ca="1" si="103"/>
        <v>386.94821849747336</v>
      </c>
      <c r="K484">
        <f t="shared" ca="1" si="104"/>
        <v>20000</v>
      </c>
      <c r="L484">
        <f t="shared" ca="1" si="105"/>
        <v>0</v>
      </c>
      <c r="M484">
        <f t="shared" ca="1" si="106"/>
        <v>0</v>
      </c>
      <c r="N484">
        <f ca="1">IF(AND(C484="hoch",A484&lt;40),0.8*[1]Tabelle1!$D$23,IF(AND(C484="hoch",A484&gt;=40),1.3*[1]Tabelle1!$D$23,IF(AND(C484="mittel",A484&lt;40),0.8*[1]Tabelle1!$D$24,IF(AND(C484="mittel",A484&gt;=40),1.3*[1]Tabelle1!$D$24,IF(AND(C484="tief",A484&lt;40),0.8*[1]Tabelle1!$D$25,IF(AND(C484="tief",A484&gt;=40),1.4*[1]Tabelle1!$D$25,0))))))</f>
        <v>0</v>
      </c>
      <c r="O484">
        <f t="shared" ca="1" si="107"/>
        <v>0.35755049737598565</v>
      </c>
      <c r="P484">
        <f t="shared" ca="1" si="108"/>
        <v>0</v>
      </c>
      <c r="Q484">
        <f t="shared" ca="1" si="109"/>
        <v>0</v>
      </c>
      <c r="R484">
        <f t="shared" ca="1" si="110"/>
        <v>989022.99530730688</v>
      </c>
      <c r="S484">
        <f t="shared" ca="1" si="111"/>
        <v>0.49451149765365343</v>
      </c>
    </row>
    <row r="485" spans="1:19" x14ac:dyDescent="0.55000000000000004">
      <c r="A485">
        <f t="shared" ca="1" si="98"/>
        <v>51</v>
      </c>
      <c r="B485" s="2" cm="1">
        <f t="array" aca="1" ref="B485" ca="1">INDIRECT("Tabelle1!A"&amp;RANDBETWEEN(23,26))</f>
        <v>41</v>
      </c>
      <c r="C485" s="2" cm="1">
        <f t="array" aca="1" ref="C485" ca="1">INDIRECT("Tabelle1!B"&amp;RANDBETWEEN(23,28))</f>
        <v>26</v>
      </c>
      <c r="D485" s="2" cm="1">
        <f t="array" aca="1" ref="D485" ca="1">INDIRECT("Tabelle1!C"&amp;RANDBETWEEN(23,26))</f>
        <v>40</v>
      </c>
      <c r="E485">
        <v>-3724.0397432469763</v>
      </c>
      <c r="F485">
        <f t="shared" ca="1" si="99"/>
        <v>0.74004315091218265</v>
      </c>
      <c r="G485">
        <f t="shared" si="100"/>
        <v>3724.0397432469763</v>
      </c>
      <c r="H485">
        <f t="shared" ca="1" si="101"/>
        <v>2755.9501057146881</v>
      </c>
      <c r="I485">
        <f t="shared" ca="1" si="102"/>
        <v>2.5995684908781735E-2</v>
      </c>
      <c r="J485">
        <f t="shared" ca="1" si="103"/>
        <v>96.808963753228824</v>
      </c>
      <c r="K485">
        <f t="shared" ca="1" si="104"/>
        <v>80000</v>
      </c>
      <c r="L485">
        <f t="shared" ca="1" si="105"/>
        <v>0</v>
      </c>
      <c r="M485">
        <f t="shared" ca="1" si="106"/>
        <v>0</v>
      </c>
      <c r="N485">
        <f ca="1">IF(AND(C485="hoch",A485&lt;40),0.8*[1]Tabelle1!$D$23,IF(AND(C485="hoch",A485&gt;=40),1.3*[1]Tabelle1!$D$23,IF(AND(C485="mittel",A485&lt;40),0.8*[1]Tabelle1!$D$24,IF(AND(C485="mittel",A485&gt;=40),1.3*[1]Tabelle1!$D$24,IF(AND(C485="tief",A485&lt;40),0.8*[1]Tabelle1!$D$25,IF(AND(C485="tief",A485&gt;=40),1.4*[1]Tabelle1!$D$25,0))))))</f>
        <v>0</v>
      </c>
      <c r="O485">
        <f t="shared" ca="1" si="107"/>
        <v>0.43616241061135153</v>
      </c>
      <c r="P485">
        <f t="shared" ca="1" si="108"/>
        <v>0</v>
      </c>
      <c r="Q485">
        <f t="shared" ca="1" si="109"/>
        <v>0</v>
      </c>
      <c r="R485">
        <f t="shared" ca="1" si="110"/>
        <v>1588434.0672934141</v>
      </c>
      <c r="S485">
        <f t="shared" ca="1" si="111"/>
        <v>0.79421703364670704</v>
      </c>
    </row>
    <row r="486" spans="1:19" x14ac:dyDescent="0.55000000000000004">
      <c r="A486">
        <f t="shared" ca="1" si="98"/>
        <v>87</v>
      </c>
      <c r="B486" s="2" cm="1">
        <f t="array" aca="1" ref="B486" ca="1">INDIRECT("Tabelle1!A"&amp;RANDBETWEEN(23,26))</f>
        <v>70</v>
      </c>
      <c r="C486" s="2" cm="1">
        <f t="array" aca="1" ref="C486" ca="1">INDIRECT("Tabelle1!B"&amp;RANDBETWEEN(23,28))</f>
        <v>70</v>
      </c>
      <c r="D486" s="2" cm="1">
        <f t="array" aca="1" ref="D486" ca="1">INDIRECT("Tabelle1!C"&amp;RANDBETWEEN(23,26))</f>
        <v>70</v>
      </c>
      <c r="E486">
        <v>-2128.5586626618169</v>
      </c>
      <c r="F486">
        <f t="shared" ca="1" si="99"/>
        <v>6.2628719336223271E-2</v>
      </c>
      <c r="G486">
        <f t="shared" si="100"/>
        <v>2128.5586626618169</v>
      </c>
      <c r="H486">
        <f t="shared" ca="1" si="101"/>
        <v>133.30890307453367</v>
      </c>
      <c r="I486">
        <f t="shared" ca="1" si="102"/>
        <v>9.3737128066377684E-2</v>
      </c>
      <c r="J486">
        <f t="shared" ca="1" si="103"/>
        <v>199.52497595872836</v>
      </c>
      <c r="K486">
        <f t="shared" ca="1" si="104"/>
        <v>130000</v>
      </c>
      <c r="L486">
        <f t="shared" ca="1" si="105"/>
        <v>0</v>
      </c>
      <c r="M486">
        <f t="shared" ca="1" si="106"/>
        <v>0</v>
      </c>
      <c r="N486">
        <f ca="1">IF(AND(C486="hoch",A486&lt;40),0.8*[1]Tabelle1!$D$23,IF(AND(C486="hoch",A486&gt;=40),1.3*[1]Tabelle1!$D$23,IF(AND(C486="mittel",A486&lt;40),0.8*[1]Tabelle1!$D$24,IF(AND(C486="mittel",A486&gt;=40),1.3*[1]Tabelle1!$D$24,IF(AND(C486="tief",A486&lt;40),0.8*[1]Tabelle1!$D$25,IF(AND(C486="tief",A486&gt;=40),1.4*[1]Tabelle1!$D$25,0))))))</f>
        <v>0</v>
      </c>
      <c r="O486">
        <f t="shared" ca="1" si="107"/>
        <v>0.52950499953622621</v>
      </c>
      <c r="P486">
        <f t="shared" ca="1" si="108"/>
        <v>0</v>
      </c>
      <c r="Q486">
        <f t="shared" ca="1" si="109"/>
        <v>0</v>
      </c>
      <c r="R486">
        <f t="shared" ca="1" si="110"/>
        <v>170373.29693526714</v>
      </c>
      <c r="S486">
        <f t="shared" ca="1" si="111"/>
        <v>8.5186648467633574E-2</v>
      </c>
    </row>
    <row r="487" spans="1:19" x14ac:dyDescent="0.55000000000000004">
      <c r="A487">
        <f t="shared" ca="1" si="98"/>
        <v>71</v>
      </c>
      <c r="B487" s="2" cm="1">
        <f t="array" aca="1" ref="B487" ca="1">INDIRECT("Tabelle1!A"&amp;RANDBETWEEN(23,26))</f>
        <v>26</v>
      </c>
      <c r="C487" s="2" cm="1">
        <f t="array" aca="1" ref="C487" ca="1">INDIRECT("Tabelle1!B"&amp;RANDBETWEEN(23,28))</f>
        <v>40</v>
      </c>
      <c r="D487" s="2" cm="1">
        <f t="array" aca="1" ref="D487" ca="1">INDIRECT("Tabelle1!C"&amp;RANDBETWEEN(23,26))</f>
        <v>40</v>
      </c>
      <c r="E487">
        <v>-1554.8948795185424</v>
      </c>
      <c r="F487">
        <f t="shared" ca="1" si="99"/>
        <v>0.3385800252325194</v>
      </c>
      <c r="G487">
        <f t="shared" si="100"/>
        <v>1554.8948795185424</v>
      </c>
      <c r="H487">
        <f t="shared" ca="1" si="101"/>
        <v>526.45634754130333</v>
      </c>
      <c r="I487">
        <f t="shared" ca="1" si="102"/>
        <v>6.6141997476748066E-2</v>
      </c>
      <c r="J487">
        <f t="shared" ca="1" si="103"/>
        <v>102.84385319772392</v>
      </c>
      <c r="K487">
        <f t="shared" ca="1" si="104"/>
        <v>130000</v>
      </c>
      <c r="L487">
        <f t="shared" ca="1" si="105"/>
        <v>0</v>
      </c>
      <c r="M487">
        <f t="shared" ca="1" si="106"/>
        <v>0</v>
      </c>
      <c r="N487">
        <f ca="1">IF(AND(C487="hoch",A487&lt;40),0.8*[1]Tabelle1!$D$23,IF(AND(C487="hoch",A487&gt;=40),1.3*[1]Tabelle1!$D$23,IF(AND(C487="mittel",A487&lt;40),0.8*[1]Tabelle1!$D$24,IF(AND(C487="mittel",A487&gt;=40),1.3*[1]Tabelle1!$D$24,IF(AND(C487="tief",A487&lt;40),0.8*[1]Tabelle1!$D$25,IF(AND(C487="tief",A487&gt;=40),1.4*[1]Tabelle1!$D$25,0))))))</f>
        <v>0</v>
      </c>
      <c r="O487">
        <f t="shared" ca="1" si="107"/>
        <v>0.670291813765025</v>
      </c>
      <c r="P487">
        <f t="shared" ca="1" si="108"/>
        <v>0</v>
      </c>
      <c r="Q487">
        <f t="shared" ca="1" si="109"/>
        <v>0</v>
      </c>
      <c r="R487">
        <f t="shared" ca="1" si="110"/>
        <v>713300.03069519799</v>
      </c>
      <c r="S487">
        <f t="shared" ca="1" si="111"/>
        <v>0.35665001534759899</v>
      </c>
    </row>
    <row r="488" spans="1:19" x14ac:dyDescent="0.55000000000000004">
      <c r="A488">
        <f t="shared" ca="1" si="98"/>
        <v>27</v>
      </c>
      <c r="B488" s="2" cm="1">
        <f t="array" aca="1" ref="B488" ca="1">INDIRECT("Tabelle1!A"&amp;RANDBETWEEN(23,26))</f>
        <v>70</v>
      </c>
      <c r="C488" s="2" cm="1">
        <f t="array" aca="1" ref="C488" ca="1">INDIRECT("Tabelle1!B"&amp;RANDBETWEEN(23,28))</f>
        <v>40</v>
      </c>
      <c r="D488" s="2" cm="1">
        <f t="array" aca="1" ref="D488" ca="1">INDIRECT("Tabelle1!C"&amp;RANDBETWEEN(23,26))</f>
        <v>70</v>
      </c>
      <c r="E488">
        <v>-636.75997807877138</v>
      </c>
      <c r="F488">
        <f t="shared" ca="1" si="99"/>
        <v>0.11554114579716279</v>
      </c>
      <c r="G488">
        <f t="shared" si="100"/>
        <v>636.75997807877138</v>
      </c>
      <c r="H488">
        <f t="shared" ca="1" si="101"/>
        <v>73.571977464997502</v>
      </c>
      <c r="I488">
        <f t="shared" ca="1" si="102"/>
        <v>8.8445885420283726E-2</v>
      </c>
      <c r="J488">
        <f t="shared" ca="1" si="103"/>
        <v>56.318800061377388</v>
      </c>
      <c r="K488">
        <f t="shared" ca="1" si="104"/>
        <v>0</v>
      </c>
      <c r="L488">
        <f t="shared" ca="1" si="105"/>
        <v>0</v>
      </c>
      <c r="M488">
        <f t="shared" ca="1" si="106"/>
        <v>0</v>
      </c>
      <c r="N488">
        <f ca="1">IF(AND(C488="hoch",A488&lt;40),0.8*[1]Tabelle1!$D$23,IF(AND(C488="hoch",A488&gt;=40),1.3*[1]Tabelle1!$D$23,IF(AND(C488="mittel",A488&lt;40),0.8*[1]Tabelle1!$D$24,IF(AND(C488="mittel",A488&gt;=40),1.3*[1]Tabelle1!$D$24,IF(AND(C488="tief",A488&lt;40),0.8*[1]Tabelle1!$D$25,IF(AND(C488="tief",A488&gt;=40),1.4*[1]Tabelle1!$D$25,0))))))</f>
        <v>0</v>
      </c>
      <c r="O488">
        <f t="shared" ca="1" si="107"/>
        <v>9.7743819968260204E-2</v>
      </c>
      <c r="P488">
        <f t="shared" ca="1" si="108"/>
        <v>0</v>
      </c>
      <c r="Q488">
        <f t="shared" ca="1" si="109"/>
        <v>0</v>
      </c>
      <c r="R488">
        <f t="shared" ca="1" si="110"/>
        <v>282572.15978654206</v>
      </c>
      <c r="S488">
        <f t="shared" ca="1" si="111"/>
        <v>0.14128607989327102</v>
      </c>
    </row>
    <row r="489" spans="1:19" x14ac:dyDescent="0.55000000000000004">
      <c r="A489">
        <f t="shared" ca="1" si="98"/>
        <v>28</v>
      </c>
      <c r="B489" s="2" cm="1">
        <f t="array" aca="1" ref="B489" ca="1">INDIRECT("Tabelle1!A"&amp;RANDBETWEEN(23,26))</f>
        <v>41</v>
      </c>
      <c r="C489" s="2" cm="1">
        <f t="array" aca="1" ref="C489" ca="1">INDIRECT("Tabelle1!B"&amp;RANDBETWEEN(23,28))</f>
        <v>70</v>
      </c>
      <c r="D489" s="2" cm="1">
        <f t="array" aca="1" ref="D489" ca="1">INDIRECT("Tabelle1!C"&amp;RANDBETWEEN(23,26))</f>
        <v>70</v>
      </c>
      <c r="E489">
        <v>-568.03628467605449</v>
      </c>
      <c r="F489">
        <f t="shared" ca="1" si="99"/>
        <v>9.0779167752809475E-2</v>
      </c>
      <c r="G489">
        <f t="shared" si="100"/>
        <v>568.03628467605449</v>
      </c>
      <c r="H489">
        <f t="shared" ca="1" si="101"/>
        <v>51.565861176290191</v>
      </c>
      <c r="I489">
        <f t="shared" ca="1" si="102"/>
        <v>9.0922083224719064E-2</v>
      </c>
      <c r="J489">
        <f t="shared" ca="1" si="103"/>
        <v>51.647042349976438</v>
      </c>
      <c r="K489">
        <f t="shared" ca="1" si="104"/>
        <v>0</v>
      </c>
      <c r="L489">
        <f t="shared" ca="1" si="105"/>
        <v>0</v>
      </c>
      <c r="M489">
        <f t="shared" ca="1" si="106"/>
        <v>0</v>
      </c>
      <c r="N489">
        <f ca="1">IF(AND(C489="hoch",A489&lt;40),0.8*[1]Tabelle1!$D$23,IF(AND(C489="hoch",A489&gt;=40),1.3*[1]Tabelle1!$D$23,IF(AND(C489="mittel",A489&lt;40),0.8*[1]Tabelle1!$D$24,IF(AND(C489="mittel",A489&gt;=40),1.3*[1]Tabelle1!$D$24,IF(AND(C489="tief",A489&lt;40),0.8*[1]Tabelle1!$D$25,IF(AND(C489="tief",A489&gt;=40),1.4*[1]Tabelle1!$D$25,0))))))</f>
        <v>0</v>
      </c>
      <c r="O489">
        <f t="shared" ca="1" si="107"/>
        <v>5.6312318493156877E-2</v>
      </c>
      <c r="P489">
        <f t="shared" ca="1" si="108"/>
        <v>0</v>
      </c>
      <c r="Q489">
        <f t="shared" ca="1" si="109"/>
        <v>0</v>
      </c>
      <c r="R489">
        <f t="shared" ca="1" si="110"/>
        <v>760876.39341353893</v>
      </c>
      <c r="S489">
        <f t="shared" ca="1" si="111"/>
        <v>0.38043819670676948</v>
      </c>
    </row>
    <row r="490" spans="1:19" x14ac:dyDescent="0.55000000000000004">
      <c r="A490">
        <f t="shared" ca="1" si="98"/>
        <v>26</v>
      </c>
      <c r="B490" s="2" cm="1">
        <f t="array" aca="1" ref="B490" ca="1">INDIRECT("Tabelle1!A"&amp;RANDBETWEEN(23,26))</f>
        <v>40</v>
      </c>
      <c r="C490" s="2" cm="1">
        <f t="array" aca="1" ref="C490" ca="1">INDIRECT("Tabelle1!B"&amp;RANDBETWEEN(23,28))</f>
        <v>70</v>
      </c>
      <c r="D490" s="2" cm="1">
        <f t="array" aca="1" ref="D490" ca="1">INDIRECT("Tabelle1!C"&amp;RANDBETWEEN(23,26))</f>
        <v>70</v>
      </c>
      <c r="E490">
        <v>-441.67336454847828</v>
      </c>
      <c r="F490">
        <f t="shared" ca="1" si="99"/>
        <v>0.14682233111389398</v>
      </c>
      <c r="G490">
        <f t="shared" si="100"/>
        <v>441.67336454847828</v>
      </c>
      <c r="H490">
        <f t="shared" ca="1" si="101"/>
        <v>64.847512973924282</v>
      </c>
      <c r="I490">
        <f t="shared" ca="1" si="102"/>
        <v>8.5317766888610605E-2</v>
      </c>
      <c r="J490">
        <f t="shared" ca="1" si="103"/>
        <v>37.682585157455399</v>
      </c>
      <c r="K490">
        <f t="shared" ca="1" si="104"/>
        <v>0</v>
      </c>
      <c r="L490">
        <f t="shared" ca="1" si="105"/>
        <v>0</v>
      </c>
      <c r="M490">
        <f t="shared" ca="1" si="106"/>
        <v>0</v>
      </c>
      <c r="N490">
        <f ca="1">IF(AND(C490="hoch",A490&lt;40),0.8*[1]Tabelle1!$D$23,IF(AND(C490="hoch",A490&gt;=40),1.3*[1]Tabelle1!$D$23,IF(AND(C490="mittel",A490&lt;40),0.8*[1]Tabelle1!$D$24,IF(AND(C490="mittel",A490&gt;=40),1.3*[1]Tabelle1!$D$24,IF(AND(C490="tief",A490&lt;40),0.8*[1]Tabelle1!$D$25,IF(AND(C490="tief",A490&gt;=40),1.4*[1]Tabelle1!$D$25,0))))))</f>
        <v>0</v>
      </c>
      <c r="O490">
        <f t="shared" ca="1" si="107"/>
        <v>0.14713568672992894</v>
      </c>
      <c r="P490">
        <f t="shared" ca="1" si="108"/>
        <v>0</v>
      </c>
      <c r="Q490">
        <f t="shared" ca="1" si="109"/>
        <v>0</v>
      </c>
      <c r="R490">
        <f t="shared" ca="1" si="110"/>
        <v>268474.38149589521</v>
      </c>
      <c r="S490">
        <f t="shared" ca="1" si="111"/>
        <v>0.1342371907479476</v>
      </c>
    </row>
    <row r="491" spans="1:19" x14ac:dyDescent="0.55000000000000004">
      <c r="A491">
        <f t="shared" ca="1" si="98"/>
        <v>89</v>
      </c>
      <c r="B491" s="2" cm="1">
        <f t="array" aca="1" ref="B491" ca="1">INDIRECT("Tabelle1!A"&amp;RANDBETWEEN(23,26))</f>
        <v>41</v>
      </c>
      <c r="C491" s="2" cm="1">
        <f t="array" aca="1" ref="C491" ca="1">INDIRECT("Tabelle1!B"&amp;RANDBETWEEN(23,28))</f>
        <v>40</v>
      </c>
      <c r="D491" s="2" cm="1">
        <f t="array" aca="1" ref="D491" ca="1">INDIRECT("Tabelle1!C"&amp;RANDBETWEEN(23,26))</f>
        <v>40</v>
      </c>
      <c r="E491">
        <v>-212.31016944511794</v>
      </c>
      <c r="F491">
        <f t="shared" ca="1" si="99"/>
        <v>0.57116181409188194</v>
      </c>
      <c r="G491">
        <f t="shared" si="100"/>
        <v>212.31016944511794</v>
      </c>
      <c r="H491">
        <f t="shared" ca="1" si="101"/>
        <v>121.2634615304284</v>
      </c>
      <c r="I491">
        <f t="shared" ca="1" si="102"/>
        <v>4.2883818590811806E-2</v>
      </c>
      <c r="J491">
        <f t="shared" ca="1" si="103"/>
        <v>9.1046707914689531</v>
      </c>
      <c r="K491">
        <f t="shared" ca="1" si="104"/>
        <v>130000</v>
      </c>
      <c r="L491">
        <f t="shared" ca="1" si="105"/>
        <v>0</v>
      </c>
      <c r="M491">
        <f t="shared" ca="1" si="106"/>
        <v>0</v>
      </c>
      <c r="N491">
        <f ca="1">IF(AND(C491="hoch",A491&lt;40),0.8*[1]Tabelle1!$D$23,IF(AND(C491="hoch",A491&gt;=40),1.3*[1]Tabelle1!$D$23,IF(AND(C491="mittel",A491&lt;40),0.8*[1]Tabelle1!$D$24,IF(AND(C491="mittel",A491&gt;=40),1.3*[1]Tabelle1!$D$24,IF(AND(C491="tief",A491&lt;40),0.8*[1]Tabelle1!$D$25,IF(AND(C491="tief",A491&gt;=40),1.4*[1]Tabelle1!$D$25,0))))))</f>
        <v>0</v>
      </c>
      <c r="O491">
        <f t="shared" ca="1" si="107"/>
        <v>3.3257124567971474E-2</v>
      </c>
      <c r="P491">
        <f t="shared" ca="1" si="108"/>
        <v>0</v>
      </c>
      <c r="Q491">
        <f t="shared" ca="1" si="109"/>
        <v>0</v>
      </c>
      <c r="R491">
        <f t="shared" ca="1" si="110"/>
        <v>469376.25314363959</v>
      </c>
      <c r="S491">
        <f t="shared" ca="1" si="111"/>
        <v>0.23468812657181981</v>
      </c>
    </row>
    <row r="492" spans="1:19" x14ac:dyDescent="0.55000000000000004">
      <c r="A492">
        <f t="shared" ca="1" si="98"/>
        <v>54</v>
      </c>
      <c r="B492" s="2" cm="1">
        <f t="array" aca="1" ref="B492" ca="1">INDIRECT("Tabelle1!A"&amp;RANDBETWEEN(23,26))</f>
        <v>40</v>
      </c>
      <c r="C492" s="2" cm="1">
        <f t="array" aca="1" ref="C492" ca="1">INDIRECT("Tabelle1!B"&amp;RANDBETWEEN(23,28))</f>
        <v>70</v>
      </c>
      <c r="D492" s="2" cm="1">
        <f t="array" aca="1" ref="D492" ca="1">INDIRECT("Tabelle1!C"&amp;RANDBETWEEN(23,26))</f>
        <v>40</v>
      </c>
      <c r="E492">
        <v>-74.692252383101732</v>
      </c>
      <c r="F492">
        <f t="shared" ca="1" si="99"/>
        <v>0.67188598316211035</v>
      </c>
      <c r="G492">
        <f t="shared" si="100"/>
        <v>74.692252383101732</v>
      </c>
      <c r="H492">
        <f t="shared" ca="1" si="101"/>
        <v>50.184677427012787</v>
      </c>
      <c r="I492">
        <f t="shared" ca="1" si="102"/>
        <v>3.2811401683788967E-2</v>
      </c>
      <c r="J492">
        <f t="shared" ca="1" si="103"/>
        <v>2.4507574956088947</v>
      </c>
      <c r="K492">
        <f t="shared" ca="1" si="104"/>
        <v>80000</v>
      </c>
      <c r="L492">
        <f t="shared" ca="1" si="105"/>
        <v>0</v>
      </c>
      <c r="M492">
        <f t="shared" ca="1" si="106"/>
        <v>0</v>
      </c>
      <c r="N492">
        <f ca="1">IF(AND(C492="hoch",A492&lt;40),0.8*[1]Tabelle1!$D$23,IF(AND(C492="hoch",A492&gt;=40),1.3*[1]Tabelle1!$D$23,IF(AND(C492="mittel",A492&lt;40),0.8*[1]Tabelle1!$D$24,IF(AND(C492="mittel",A492&gt;=40),1.3*[1]Tabelle1!$D$24,IF(AND(C492="tief",A492&lt;40),0.8*[1]Tabelle1!$D$25,IF(AND(C492="tief",A492&gt;=40),1.4*[1]Tabelle1!$D$25,0))))))</f>
        <v>0</v>
      </c>
      <c r="O492">
        <f t="shared" ca="1" si="107"/>
        <v>0.51192500831052068</v>
      </c>
      <c r="P492">
        <f t="shared" ca="1" si="108"/>
        <v>0</v>
      </c>
      <c r="Q492">
        <f t="shared" ca="1" si="109"/>
        <v>0</v>
      </c>
      <c r="R492">
        <f t="shared" ca="1" si="110"/>
        <v>856689.45425205352</v>
      </c>
      <c r="S492">
        <f t="shared" ca="1" si="111"/>
        <v>0.42834472712602678</v>
      </c>
    </row>
    <row r="493" spans="1:19" x14ac:dyDescent="0.55000000000000004">
      <c r="A493">
        <f t="shared" ca="1" si="98"/>
        <v>77</v>
      </c>
      <c r="B493" s="2" cm="1">
        <f t="array" aca="1" ref="B493" ca="1">INDIRECT("Tabelle1!A"&amp;RANDBETWEEN(23,26))</f>
        <v>26</v>
      </c>
      <c r="C493" s="2" cm="1">
        <f t="array" aca="1" ref="C493" ca="1">INDIRECT("Tabelle1!B"&amp;RANDBETWEEN(23,28))</f>
        <v>40</v>
      </c>
      <c r="D493" s="2" cm="1">
        <f t="array" aca="1" ref="D493" ca="1">INDIRECT("Tabelle1!C"&amp;RANDBETWEEN(23,26))</f>
        <v>70</v>
      </c>
      <c r="E493">
        <v>327.07703212508932</v>
      </c>
      <c r="F493">
        <f t="shared" ca="1" si="99"/>
        <v>0.67738531550320569</v>
      </c>
      <c r="G493">
        <f t="shared" si="100"/>
        <v>327.07703212508932</v>
      </c>
      <c r="H493">
        <f t="shared" ca="1" si="101"/>
        <v>221.55717859990577</v>
      </c>
      <c r="I493">
        <f t="shared" ca="1" si="102"/>
        <v>3.2261468449679434E-2</v>
      </c>
      <c r="J493">
        <f t="shared" ca="1" si="103"/>
        <v>10.551985352518356</v>
      </c>
      <c r="K493">
        <f t="shared" ca="1" si="104"/>
        <v>130000</v>
      </c>
      <c r="L493">
        <f t="shared" ca="1" si="105"/>
        <v>0</v>
      </c>
      <c r="M493">
        <f t="shared" ca="1" si="106"/>
        <v>0</v>
      </c>
      <c r="N493">
        <f ca="1">IF(AND(C493="hoch",A493&lt;40),0.8*[1]Tabelle1!$D$23,IF(AND(C493="hoch",A493&gt;=40),1.3*[1]Tabelle1!$D$23,IF(AND(C493="mittel",A493&lt;40),0.8*[1]Tabelle1!$D$24,IF(AND(C493="mittel",A493&gt;=40),1.3*[1]Tabelle1!$D$24,IF(AND(C493="tief",A493&lt;40),0.8*[1]Tabelle1!$D$25,IF(AND(C493="tief",A493&gt;=40),1.4*[1]Tabelle1!$D$25,0))))))</f>
        <v>0</v>
      </c>
      <c r="O493">
        <f t="shared" ca="1" si="107"/>
        <v>0.5450647795473309</v>
      </c>
      <c r="P493">
        <f t="shared" ca="1" si="108"/>
        <v>0</v>
      </c>
      <c r="Q493">
        <f t="shared" ca="1" si="109"/>
        <v>0</v>
      </c>
      <c r="R493">
        <f t="shared" ca="1" si="110"/>
        <v>1458962.9027070955</v>
      </c>
      <c r="S493">
        <f t="shared" ca="1" si="111"/>
        <v>0.72948145135354769</v>
      </c>
    </row>
    <row r="494" spans="1:19" x14ac:dyDescent="0.55000000000000004">
      <c r="A494">
        <f t="shared" ca="1" si="98"/>
        <v>51</v>
      </c>
      <c r="B494" s="2" cm="1">
        <f t="array" aca="1" ref="B494" ca="1">INDIRECT("Tabelle1!A"&amp;RANDBETWEEN(23,26))</f>
        <v>40</v>
      </c>
      <c r="C494" s="2" cm="1">
        <f t="array" aca="1" ref="C494" ca="1">INDIRECT("Tabelle1!B"&amp;RANDBETWEEN(23,28))</f>
        <v>70</v>
      </c>
      <c r="D494" s="2" cm="1">
        <f t="array" aca="1" ref="D494" ca="1">INDIRECT("Tabelle1!C"&amp;RANDBETWEEN(23,26))</f>
        <v>70</v>
      </c>
      <c r="E494">
        <v>717.25025918567553</v>
      </c>
      <c r="F494">
        <f t="shared" ca="1" si="99"/>
        <v>0.84120514828313442</v>
      </c>
      <c r="G494">
        <f t="shared" si="100"/>
        <v>717.25025918567553</v>
      </c>
      <c r="H494">
        <f t="shared" ca="1" si="101"/>
        <v>603.35461063440277</v>
      </c>
      <c r="I494">
        <f t="shared" ca="1" si="102"/>
        <v>1.587948517168656E-2</v>
      </c>
      <c r="J494">
        <f t="shared" ca="1" si="103"/>
        <v>11.389564855127276</v>
      </c>
      <c r="K494">
        <f t="shared" ca="1" si="104"/>
        <v>80000</v>
      </c>
      <c r="L494">
        <f t="shared" ca="1" si="105"/>
        <v>0</v>
      </c>
      <c r="M494">
        <f t="shared" ca="1" si="106"/>
        <v>0</v>
      </c>
      <c r="N494">
        <f ca="1">IF(AND(C494="hoch",A494&lt;40),0.8*[1]Tabelle1!$D$23,IF(AND(C494="hoch",A494&gt;=40),1.3*[1]Tabelle1!$D$23,IF(AND(C494="mittel",A494&lt;40),0.8*[1]Tabelle1!$D$24,IF(AND(C494="mittel",A494&gt;=40),1.3*[1]Tabelle1!$D$24,IF(AND(C494="tief",A494&lt;40),0.8*[1]Tabelle1!$D$25,IF(AND(C494="tief",A494&gt;=40),1.4*[1]Tabelle1!$D$25,0))))))</f>
        <v>0</v>
      </c>
      <c r="O494">
        <f t="shared" ca="1" si="107"/>
        <v>0.52473921459063333</v>
      </c>
      <c r="P494">
        <f t="shared" ca="1" si="108"/>
        <v>0</v>
      </c>
      <c r="Q494">
        <f t="shared" ca="1" si="109"/>
        <v>0</v>
      </c>
      <c r="R494">
        <f t="shared" ca="1" si="110"/>
        <v>1630819.5318651916</v>
      </c>
      <c r="S494">
        <f t="shared" ca="1" si="111"/>
        <v>0.81540976593259584</v>
      </c>
    </row>
    <row r="495" spans="1:19" x14ac:dyDescent="0.55000000000000004">
      <c r="A495">
        <f t="shared" ca="1" si="98"/>
        <v>65</v>
      </c>
      <c r="B495" s="2" cm="1">
        <f t="array" aca="1" ref="B495" ca="1">INDIRECT("Tabelle1!A"&amp;RANDBETWEEN(23,26))</f>
        <v>41</v>
      </c>
      <c r="C495" s="2" cm="1">
        <f t="array" aca="1" ref="C495" ca="1">INDIRECT("Tabelle1!B"&amp;RANDBETWEEN(23,28))</f>
        <v>40</v>
      </c>
      <c r="D495" s="2" cm="1">
        <f t="array" aca="1" ref="D495" ca="1">INDIRECT("Tabelle1!C"&amp;RANDBETWEEN(23,26))</f>
        <v>70</v>
      </c>
      <c r="E495">
        <v>1313.7650967109948</v>
      </c>
      <c r="F495">
        <f t="shared" ca="1" si="99"/>
        <v>0.69154406097800536</v>
      </c>
      <c r="G495">
        <f t="shared" si="100"/>
        <v>1313.7650967109948</v>
      </c>
      <c r="H495">
        <f t="shared" ca="1" si="101"/>
        <v>908.52645015068333</v>
      </c>
      <c r="I495">
        <f t="shared" ca="1" si="102"/>
        <v>3.0845593902199465E-2</v>
      </c>
      <c r="J495">
        <f t="shared" ca="1" si="103"/>
        <v>40.523864656031151</v>
      </c>
      <c r="K495">
        <f t="shared" ca="1" si="104"/>
        <v>100000</v>
      </c>
      <c r="L495">
        <f t="shared" ca="1" si="105"/>
        <v>0</v>
      </c>
      <c r="M495">
        <f t="shared" ca="1" si="106"/>
        <v>0</v>
      </c>
      <c r="N495">
        <f ca="1">IF(AND(C495="hoch",A495&lt;40),0.8*[1]Tabelle1!$D$23,IF(AND(C495="hoch",A495&gt;=40),1.3*[1]Tabelle1!$D$23,IF(AND(C495="mittel",A495&lt;40),0.8*[1]Tabelle1!$D$24,IF(AND(C495="mittel",A495&gt;=40),1.3*[1]Tabelle1!$D$24,IF(AND(C495="tief",A495&lt;40),0.8*[1]Tabelle1!$D$25,IF(AND(C495="tief",A495&gt;=40),1.4*[1]Tabelle1!$D$25,0))))))</f>
        <v>0</v>
      </c>
      <c r="O495">
        <f t="shared" ca="1" si="107"/>
        <v>0.40771054905036996</v>
      </c>
      <c r="P495">
        <f t="shared" ca="1" si="108"/>
        <v>0</v>
      </c>
      <c r="Q495">
        <f t="shared" ca="1" si="109"/>
        <v>0</v>
      </c>
      <c r="R495">
        <f t="shared" ca="1" si="110"/>
        <v>1908403.3054465386</v>
      </c>
      <c r="S495">
        <f t="shared" ca="1" si="111"/>
        <v>0.95420165272326929</v>
      </c>
    </row>
    <row r="496" spans="1:19" x14ac:dyDescent="0.55000000000000004">
      <c r="A496">
        <f t="shared" ca="1" si="98"/>
        <v>67</v>
      </c>
      <c r="B496" s="2" cm="1">
        <f t="array" aca="1" ref="B496" ca="1">INDIRECT("Tabelle1!A"&amp;RANDBETWEEN(23,26))</f>
        <v>41</v>
      </c>
      <c r="C496" s="2" cm="1">
        <f t="array" aca="1" ref="C496" ca="1">INDIRECT("Tabelle1!B"&amp;RANDBETWEEN(23,28))</f>
        <v>40</v>
      </c>
      <c r="D496" s="2" cm="1">
        <f t="array" aca="1" ref="D496" ca="1">INDIRECT("Tabelle1!C"&amp;RANDBETWEEN(23,26))</f>
        <v>40</v>
      </c>
      <c r="E496">
        <v>1382.6593203702942</v>
      </c>
      <c r="F496">
        <f t="shared" ca="1" si="99"/>
        <v>0.79854462947647864</v>
      </c>
      <c r="G496">
        <f t="shared" si="100"/>
        <v>1382.6593203702942</v>
      </c>
      <c r="H496">
        <f t="shared" ca="1" si="101"/>
        <v>1104.1151746772964</v>
      </c>
      <c r="I496">
        <f t="shared" ca="1" si="102"/>
        <v>2.0145537052352138E-2</v>
      </c>
      <c r="J496">
        <f t="shared" ca="1" si="103"/>
        <v>27.854414569299788</v>
      </c>
      <c r="K496">
        <f t="shared" ca="1" si="104"/>
        <v>100000</v>
      </c>
      <c r="L496">
        <f t="shared" ca="1" si="105"/>
        <v>0</v>
      </c>
      <c r="M496">
        <f t="shared" ca="1" si="106"/>
        <v>0</v>
      </c>
      <c r="N496">
        <f ca="1">IF(AND(C496="hoch",A496&lt;40),0.8*[1]Tabelle1!$D$23,IF(AND(C496="hoch",A496&gt;=40),1.3*[1]Tabelle1!$D$23,IF(AND(C496="mittel",A496&lt;40),0.8*[1]Tabelle1!$D$24,IF(AND(C496="mittel",A496&gt;=40),1.3*[1]Tabelle1!$D$24,IF(AND(C496="tief",A496&lt;40),0.8*[1]Tabelle1!$D$25,IF(AND(C496="tief",A496&gt;=40),1.4*[1]Tabelle1!$D$25,0))))))</f>
        <v>0</v>
      </c>
      <c r="O496">
        <f t="shared" ca="1" si="107"/>
        <v>0.69068904081207305</v>
      </c>
      <c r="P496">
        <f t="shared" ca="1" si="108"/>
        <v>0</v>
      </c>
      <c r="Q496">
        <f t="shared" ca="1" si="109"/>
        <v>0</v>
      </c>
      <c r="R496">
        <f t="shared" ca="1" si="110"/>
        <v>1444934.3582854164</v>
      </c>
      <c r="S496">
        <f t="shared" ca="1" si="111"/>
        <v>0.72246717914270819</v>
      </c>
    </row>
    <row r="497" spans="1:19" x14ac:dyDescent="0.55000000000000004">
      <c r="A497">
        <f t="shared" ca="1" si="98"/>
        <v>47</v>
      </c>
      <c r="B497" s="2" cm="1">
        <f t="array" aca="1" ref="B497" ca="1">INDIRECT("Tabelle1!A"&amp;RANDBETWEEN(23,26))</f>
        <v>70</v>
      </c>
      <c r="C497" s="2" cm="1">
        <f t="array" aca="1" ref="C497" ca="1">INDIRECT("Tabelle1!B"&amp;RANDBETWEEN(23,28))</f>
        <v>70</v>
      </c>
      <c r="D497" s="2" cm="1">
        <f t="array" aca="1" ref="D497" ca="1">INDIRECT("Tabelle1!C"&amp;RANDBETWEEN(23,26))</f>
        <v>70</v>
      </c>
      <c r="E497">
        <v>1589.3419913481921</v>
      </c>
      <c r="F497">
        <f t="shared" ca="1" si="99"/>
        <v>0.91775992650135185</v>
      </c>
      <c r="G497">
        <f t="shared" si="100"/>
        <v>1589.3419913481921</v>
      </c>
      <c r="H497">
        <f t="shared" ca="1" si="101"/>
        <v>1458.6343891652289</v>
      </c>
      <c r="I497">
        <f t="shared" ca="1" si="102"/>
        <v>8.2240073498648144E-3</v>
      </c>
      <c r="J497">
        <f t="shared" ca="1" si="103"/>
        <v>13.070760218296313</v>
      </c>
      <c r="K497">
        <f t="shared" ca="1" si="104"/>
        <v>40000</v>
      </c>
      <c r="L497">
        <f t="shared" ca="1" si="105"/>
        <v>0</v>
      </c>
      <c r="M497">
        <f t="shared" ca="1" si="106"/>
        <v>0</v>
      </c>
      <c r="N497">
        <f ca="1">IF(AND(C497="hoch",A497&lt;40),0.8*[1]Tabelle1!$D$23,IF(AND(C497="hoch",A497&gt;=40),1.3*[1]Tabelle1!$D$23,IF(AND(C497="mittel",A497&lt;40),0.8*[1]Tabelle1!$D$24,IF(AND(C497="mittel",A497&gt;=40),1.3*[1]Tabelle1!$D$24,IF(AND(C497="tief",A497&lt;40),0.8*[1]Tabelle1!$D$25,IF(AND(C497="tief",A497&gt;=40),1.4*[1]Tabelle1!$D$25,0))))))</f>
        <v>0</v>
      </c>
      <c r="O497">
        <f t="shared" ca="1" si="107"/>
        <v>0.69641286788961865</v>
      </c>
      <c r="P497">
        <f t="shared" ca="1" si="108"/>
        <v>0</v>
      </c>
      <c r="Q497">
        <f t="shared" ca="1" si="109"/>
        <v>0</v>
      </c>
      <c r="R497">
        <f t="shared" ca="1" si="110"/>
        <v>1634519.3820847673</v>
      </c>
      <c r="S497">
        <f t="shared" ca="1" si="111"/>
        <v>0.81725969104238372</v>
      </c>
    </row>
    <row r="498" spans="1:19" x14ac:dyDescent="0.55000000000000004">
      <c r="A498">
        <f t="shared" ca="1" si="98"/>
        <v>40</v>
      </c>
      <c r="B498" s="2" cm="1">
        <f t="array" aca="1" ref="B498" ca="1">INDIRECT("Tabelle1!A"&amp;RANDBETWEEN(23,26))</f>
        <v>26</v>
      </c>
      <c r="C498" s="2" cm="1">
        <f t="array" aca="1" ref="C498" ca="1">INDIRECT("Tabelle1!B"&amp;RANDBETWEEN(23,28))</f>
        <v>70</v>
      </c>
      <c r="D498" s="2" cm="1">
        <f t="array" aca="1" ref="D498" ca="1">INDIRECT("Tabelle1!C"&amp;RANDBETWEEN(23,26))</f>
        <v>70</v>
      </c>
      <c r="E498">
        <v>1841.7267710901797</v>
      </c>
      <c r="F498">
        <f t="shared" ca="1" si="99"/>
        <v>0.31672962501615365</v>
      </c>
      <c r="G498">
        <f t="shared" si="100"/>
        <v>1841.7267710901797</v>
      </c>
      <c r="H498">
        <f t="shared" ca="1" si="101"/>
        <v>583.32942958960405</v>
      </c>
      <c r="I498">
        <f t="shared" ca="1" si="102"/>
        <v>6.8327037498384632E-2</v>
      </c>
      <c r="J498">
        <f t="shared" ca="1" si="103"/>
        <v>125.83973415005755</v>
      </c>
      <c r="K498">
        <f t="shared" ca="1" si="104"/>
        <v>40000</v>
      </c>
      <c r="L498">
        <f t="shared" ca="1" si="105"/>
        <v>0</v>
      </c>
      <c r="M498">
        <f t="shared" ca="1" si="106"/>
        <v>0</v>
      </c>
      <c r="N498">
        <f ca="1">IF(AND(C498="hoch",A498&lt;40),0.8*[1]Tabelle1!$D$23,IF(AND(C498="hoch",A498&gt;=40),1.3*[1]Tabelle1!$D$23,IF(AND(C498="mittel",A498&lt;40),0.8*[1]Tabelle1!$D$24,IF(AND(C498="mittel",A498&gt;=40),1.3*[1]Tabelle1!$D$24,IF(AND(C498="tief",A498&lt;40),0.8*[1]Tabelle1!$D$25,IF(AND(C498="tief",A498&gt;=40),1.4*[1]Tabelle1!$D$25,0))))))</f>
        <v>0</v>
      </c>
      <c r="O498">
        <f t="shared" ca="1" si="107"/>
        <v>0.72262675171405844</v>
      </c>
      <c r="P498">
        <f t="shared" ca="1" si="108"/>
        <v>0</v>
      </c>
      <c r="Q498">
        <f t="shared" ca="1" si="109"/>
        <v>0</v>
      </c>
      <c r="R498">
        <f t="shared" ca="1" si="110"/>
        <v>1908166.1980508496</v>
      </c>
      <c r="S498">
        <f t="shared" ca="1" si="111"/>
        <v>0.95408309902542476</v>
      </c>
    </row>
    <row r="499" spans="1:19" x14ac:dyDescent="0.55000000000000004">
      <c r="A499">
        <f t="shared" ca="1" si="98"/>
        <v>77</v>
      </c>
      <c r="B499" s="2" cm="1">
        <f t="array" aca="1" ref="B499" ca="1">INDIRECT("Tabelle1!A"&amp;RANDBETWEEN(23,26))</f>
        <v>70</v>
      </c>
      <c r="C499" s="2" cm="1">
        <f t="array" aca="1" ref="C499" ca="1">INDIRECT("Tabelle1!B"&amp;RANDBETWEEN(23,28))</f>
        <v>26</v>
      </c>
      <c r="D499" s="2" cm="1">
        <f t="array" aca="1" ref="D499" ca="1">INDIRECT("Tabelle1!C"&amp;RANDBETWEEN(23,26))</f>
        <v>40</v>
      </c>
      <c r="E499">
        <v>2220.4744709597435</v>
      </c>
      <c r="F499">
        <f t="shared" ca="1" si="99"/>
        <v>0.99170168411305171</v>
      </c>
      <c r="G499">
        <f t="shared" si="100"/>
        <v>2220.4744709597435</v>
      </c>
      <c r="H499">
        <f t="shared" ca="1" si="101"/>
        <v>2202.048272380815</v>
      </c>
      <c r="I499">
        <f t="shared" ca="1" si="102"/>
        <v>8.2983158869482938E-4</v>
      </c>
      <c r="J499">
        <f t="shared" ca="1" si="103"/>
        <v>1.8426198578928348</v>
      </c>
      <c r="K499">
        <f t="shared" ca="1" si="104"/>
        <v>130000</v>
      </c>
      <c r="L499">
        <f t="shared" ca="1" si="105"/>
        <v>0</v>
      </c>
      <c r="M499">
        <f t="shared" ca="1" si="106"/>
        <v>0</v>
      </c>
      <c r="N499">
        <f ca="1">IF(AND(C499="hoch",A499&lt;40),0.8*[1]Tabelle1!$D$23,IF(AND(C499="hoch",A499&gt;=40),1.3*[1]Tabelle1!$D$23,IF(AND(C499="mittel",A499&lt;40),0.8*[1]Tabelle1!$D$24,IF(AND(C499="mittel",A499&gt;=40),1.3*[1]Tabelle1!$D$24,IF(AND(C499="tief",A499&lt;40),0.8*[1]Tabelle1!$D$25,IF(AND(C499="tief",A499&gt;=40),1.4*[1]Tabelle1!$D$25,0))))))</f>
        <v>0</v>
      </c>
      <c r="O499">
        <f t="shared" ca="1" si="107"/>
        <v>0.21891705341134104</v>
      </c>
      <c r="P499">
        <f t="shared" ca="1" si="108"/>
        <v>0</v>
      </c>
      <c r="Q499">
        <f t="shared" ca="1" si="109"/>
        <v>0</v>
      </c>
      <c r="R499">
        <f t="shared" ca="1" si="110"/>
        <v>993873.46768420911</v>
      </c>
      <c r="S499">
        <f t="shared" ca="1" si="111"/>
        <v>0.49693673384210457</v>
      </c>
    </row>
    <row r="500" spans="1:19" x14ac:dyDescent="0.55000000000000004">
      <c r="A500">
        <f t="shared" ca="1" si="98"/>
        <v>72</v>
      </c>
      <c r="B500" s="2" cm="1">
        <f t="array" aca="1" ref="B500" ca="1">INDIRECT("Tabelle1!A"&amp;RANDBETWEEN(23,26))</f>
        <v>41</v>
      </c>
      <c r="C500" s="2" cm="1">
        <f t="array" aca="1" ref="C500" ca="1">INDIRECT("Tabelle1!B"&amp;RANDBETWEEN(23,28))</f>
        <v>26</v>
      </c>
      <c r="D500" s="2" cm="1">
        <f t="array" aca="1" ref="D500" ca="1">INDIRECT("Tabelle1!C"&amp;RANDBETWEEN(23,26))</f>
        <v>70</v>
      </c>
      <c r="E500">
        <v>2874.6285352099221</v>
      </c>
      <c r="F500">
        <f t="shared" ca="1" si="99"/>
        <v>0.97168790679798911</v>
      </c>
      <c r="G500">
        <f t="shared" si="100"/>
        <v>2874.6285352099221</v>
      </c>
      <c r="H500">
        <f t="shared" ca="1" si="101"/>
        <v>2793.2417841998986</v>
      </c>
      <c r="I500">
        <f t="shared" ca="1" si="102"/>
        <v>2.8312093202010891E-3</v>
      </c>
      <c r="J500">
        <f t="shared" ca="1" si="103"/>
        <v>8.1386751010023364</v>
      </c>
      <c r="K500">
        <f t="shared" ca="1" si="104"/>
        <v>130000</v>
      </c>
      <c r="L500">
        <f t="shared" ca="1" si="105"/>
        <v>0</v>
      </c>
      <c r="M500">
        <f t="shared" ca="1" si="106"/>
        <v>0</v>
      </c>
      <c r="N500">
        <f ca="1">IF(AND(C500="hoch",A500&lt;40),0.8*[1]Tabelle1!$D$23,IF(AND(C500="hoch",A500&gt;=40),1.3*[1]Tabelle1!$D$23,IF(AND(C500="mittel",A500&lt;40),0.8*[1]Tabelle1!$D$24,IF(AND(C500="mittel",A500&gt;=40),1.3*[1]Tabelle1!$D$24,IF(AND(C500="tief",A500&lt;40),0.8*[1]Tabelle1!$D$25,IF(AND(C500="tief",A500&gt;=40),1.4*[1]Tabelle1!$D$25,0))))))</f>
        <v>0</v>
      </c>
      <c r="O500">
        <f t="shared" ca="1" si="107"/>
        <v>0.64890976562791092</v>
      </c>
      <c r="P500">
        <f t="shared" ca="1" si="108"/>
        <v>0</v>
      </c>
      <c r="Q500">
        <f t="shared" ca="1" si="109"/>
        <v>0</v>
      </c>
      <c r="R500">
        <f t="shared" ca="1" si="110"/>
        <v>4387.5598303397819</v>
      </c>
      <c r="S500">
        <f t="shared" ca="1" si="111"/>
        <v>2.1937799151698911E-3</v>
      </c>
    </row>
    <row r="501" spans="1:19" x14ac:dyDescent="0.55000000000000004">
      <c r="A501">
        <f t="shared" ca="1" si="98"/>
        <v>56</v>
      </c>
      <c r="B501" s="2" cm="1">
        <f t="array" aca="1" ref="B501" ca="1">INDIRECT("Tabelle1!A"&amp;RANDBETWEEN(23,26))</f>
        <v>40</v>
      </c>
      <c r="C501" s="2" cm="1">
        <f t="array" aca="1" ref="C501" ca="1">INDIRECT("Tabelle1!B"&amp;RANDBETWEEN(23,28))</f>
        <v>40</v>
      </c>
      <c r="D501" s="2" cm="1">
        <f t="array" aca="1" ref="D501" ca="1">INDIRECT("Tabelle1!C"&amp;RANDBETWEEN(23,26))</f>
        <v>40</v>
      </c>
      <c r="E501">
        <v>3195.907538611209</v>
      </c>
      <c r="F501">
        <f t="shared" ca="1" si="99"/>
        <v>0.24427605760295434</v>
      </c>
      <c r="G501">
        <f t="shared" si="100"/>
        <v>3195.907538611209</v>
      </c>
      <c r="H501">
        <f t="shared" ca="1" si="101"/>
        <v>780.68369399550772</v>
      </c>
      <c r="I501">
        <f t="shared" ca="1" si="102"/>
        <v>7.5572394239704577E-2</v>
      </c>
      <c r="J501">
        <f t="shared" ca="1" si="103"/>
        <v>241.52238446157017</v>
      </c>
      <c r="K501">
        <f t="shared" ca="1" si="104"/>
        <v>80000</v>
      </c>
      <c r="L501">
        <f t="shared" ca="1" si="105"/>
        <v>0</v>
      </c>
      <c r="M501">
        <f t="shared" ca="1" si="106"/>
        <v>0</v>
      </c>
      <c r="N501">
        <f ca="1">IF(AND(C501="hoch",A501&lt;40),0.8*[1]Tabelle1!$D$23,IF(AND(C501="hoch",A501&gt;=40),1.3*[1]Tabelle1!$D$23,IF(AND(C501="mittel",A501&lt;40),0.8*[1]Tabelle1!$D$24,IF(AND(C501="mittel",A501&gt;=40),1.3*[1]Tabelle1!$D$24,IF(AND(C501="tief",A501&lt;40),0.8*[1]Tabelle1!$D$25,IF(AND(C501="tief",A501&gt;=40),1.4*[1]Tabelle1!$D$25,0))))))</f>
        <v>0</v>
      </c>
      <c r="O501">
        <f t="shared" ca="1" si="107"/>
        <v>0.71381158807111478</v>
      </c>
      <c r="P501">
        <f t="shared" ca="1" si="108"/>
        <v>0</v>
      </c>
      <c r="Q501">
        <f t="shared" ca="1" si="109"/>
        <v>0</v>
      </c>
      <c r="R501">
        <f t="shared" ca="1" si="110"/>
        <v>780419.63411172153</v>
      </c>
      <c r="S501">
        <f t="shared" ca="1" si="111"/>
        <v>0.39020981705586077</v>
      </c>
    </row>
    <row r="502" spans="1:19" x14ac:dyDescent="0.55000000000000004">
      <c r="A502">
        <f t="shared" ca="1" si="98"/>
        <v>56</v>
      </c>
      <c r="B502" s="2" cm="1">
        <f t="array" aca="1" ref="B502" ca="1">INDIRECT("Tabelle1!A"&amp;RANDBETWEEN(23,26))</f>
        <v>41</v>
      </c>
      <c r="C502" s="2" cm="1">
        <f t="array" aca="1" ref="C502" ca="1">INDIRECT("Tabelle1!B"&amp;RANDBETWEEN(23,28))</f>
        <v>70</v>
      </c>
      <c r="D502" s="2" cm="1">
        <f t="array" aca="1" ref="D502" ca="1">INDIRECT("Tabelle1!C"&amp;RANDBETWEEN(23,26))</f>
        <v>40</v>
      </c>
      <c r="E502">
        <v>3207.3330658022314</v>
      </c>
      <c r="F502">
        <f t="shared" ca="1" si="99"/>
        <v>0.31324357891884913</v>
      </c>
      <c r="G502">
        <f t="shared" si="100"/>
        <v>3207.3330658022314</v>
      </c>
      <c r="H502">
        <f t="shared" ca="1" si="101"/>
        <v>1004.6764883166557</v>
      </c>
      <c r="I502">
        <f t="shared" ca="1" si="102"/>
        <v>6.8675642108115095E-2</v>
      </c>
      <c r="J502">
        <f t="shared" ca="1" si="103"/>
        <v>220.2656577485576</v>
      </c>
      <c r="K502">
        <f t="shared" ca="1" si="104"/>
        <v>80000</v>
      </c>
      <c r="L502">
        <f t="shared" ca="1" si="105"/>
        <v>0</v>
      </c>
      <c r="M502">
        <f t="shared" ca="1" si="106"/>
        <v>0</v>
      </c>
      <c r="N502">
        <f ca="1">IF(AND(C502="hoch",A502&lt;40),0.8*[1]Tabelle1!$D$23,IF(AND(C502="hoch",A502&gt;=40),1.3*[1]Tabelle1!$D$23,IF(AND(C502="mittel",A502&lt;40),0.8*[1]Tabelle1!$D$24,IF(AND(C502="mittel",A502&gt;=40),1.3*[1]Tabelle1!$D$24,IF(AND(C502="tief",A502&lt;40),0.8*[1]Tabelle1!$D$25,IF(AND(C502="tief",A502&gt;=40),1.4*[1]Tabelle1!$D$25,0))))))</f>
        <v>0</v>
      </c>
      <c r="O502">
        <f t="shared" ca="1" si="107"/>
        <v>0.15161921530831168</v>
      </c>
      <c r="P502">
        <f t="shared" ca="1" si="108"/>
        <v>0</v>
      </c>
      <c r="Q502">
        <f t="shared" ca="1" si="109"/>
        <v>0</v>
      </c>
      <c r="R502">
        <f t="shared" ca="1" si="110"/>
        <v>1550651.9541460462</v>
      </c>
      <c r="S502">
        <f t="shared" ca="1" si="111"/>
        <v>0.77532597707302309</v>
      </c>
    </row>
    <row r="503" spans="1:19" x14ac:dyDescent="0.55000000000000004">
      <c r="A503">
        <f t="shared" ca="1" si="98"/>
        <v>78</v>
      </c>
      <c r="B503" s="2" cm="1">
        <f t="array" aca="1" ref="B503" ca="1">INDIRECT("Tabelle1!A"&amp;RANDBETWEEN(23,26))</f>
        <v>70</v>
      </c>
      <c r="C503" s="2" cm="1">
        <f t="array" aca="1" ref="C503" ca="1">INDIRECT("Tabelle1!B"&amp;RANDBETWEEN(23,28))</f>
        <v>70</v>
      </c>
      <c r="D503" s="2" cm="1">
        <f t="array" aca="1" ref="D503" ca="1">INDIRECT("Tabelle1!C"&amp;RANDBETWEEN(23,26))</f>
        <v>70</v>
      </c>
      <c r="E503">
        <v>3724.0397432469763</v>
      </c>
      <c r="F503">
        <f t="shared" ca="1" si="99"/>
        <v>7.3268404055561343E-2</v>
      </c>
      <c r="G503">
        <f t="shared" si="100"/>
        <v>3724.0397432469763</v>
      </c>
      <c r="H503">
        <f t="shared" ca="1" si="101"/>
        <v>272.85444862718839</v>
      </c>
      <c r="I503">
        <f t="shared" ca="1" si="102"/>
        <v>9.2673159594443874E-2</v>
      </c>
      <c r="J503">
        <f t="shared" ca="1" si="103"/>
        <v>345.11852946197882</v>
      </c>
      <c r="K503">
        <f t="shared" ca="1" si="104"/>
        <v>130000</v>
      </c>
      <c r="L503">
        <f t="shared" ca="1" si="105"/>
        <v>0</v>
      </c>
      <c r="M503">
        <f t="shared" ca="1" si="106"/>
        <v>0</v>
      </c>
      <c r="N503">
        <f ca="1">IF(AND(C503="hoch",A503&lt;40),0.8*[1]Tabelle1!$D$23,IF(AND(C503="hoch",A503&gt;=40),1.3*[1]Tabelle1!$D$23,IF(AND(C503="mittel",A503&lt;40),0.8*[1]Tabelle1!$D$24,IF(AND(C503="mittel",A503&gt;=40),1.3*[1]Tabelle1!$D$24,IF(AND(C503="tief",A503&lt;40),0.8*[1]Tabelle1!$D$25,IF(AND(C503="tief",A503&gt;=40),1.4*[1]Tabelle1!$D$25,0))))))</f>
        <v>0</v>
      </c>
      <c r="O503">
        <f t="shared" ca="1" si="107"/>
        <v>0.36949022822146105</v>
      </c>
      <c r="P503">
        <f t="shared" ca="1" si="108"/>
        <v>0</v>
      </c>
      <c r="Q503">
        <f t="shared" ca="1" si="109"/>
        <v>0</v>
      </c>
      <c r="R503">
        <f t="shared" ca="1" si="110"/>
        <v>70272.015475524313</v>
      </c>
      <c r="S503">
        <f t="shared" ca="1" si="111"/>
        <v>3.5136007737762154E-2</v>
      </c>
    </row>
    <row r="504" spans="1:19" x14ac:dyDescent="0.55000000000000004">
      <c r="A504">
        <f t="shared" ca="1" si="98"/>
        <v>39</v>
      </c>
      <c r="B504" s="2" cm="1">
        <f t="array" aca="1" ref="B504" ca="1">INDIRECT("Tabelle1!A"&amp;RANDBETWEEN(23,26))</f>
        <v>41</v>
      </c>
      <c r="C504" s="2" cm="1">
        <f t="array" aca="1" ref="C504" ca="1">INDIRECT("Tabelle1!B"&amp;RANDBETWEEN(23,28))</f>
        <v>70</v>
      </c>
      <c r="D504" s="2" cm="1">
        <f t="array" aca="1" ref="D504" ca="1">INDIRECT("Tabelle1!C"&amp;RANDBETWEEN(23,26))</f>
        <v>70</v>
      </c>
      <c r="E504">
        <v>3999.4461076275911</v>
      </c>
      <c r="F504">
        <f t="shared" ca="1" si="99"/>
        <v>0.23071977504517882</v>
      </c>
      <c r="G504">
        <f t="shared" si="100"/>
        <v>3999.4461076275911</v>
      </c>
      <c r="H504">
        <f t="shared" ca="1" si="101"/>
        <v>922.75130625715383</v>
      </c>
      <c r="I504">
        <f t="shared" ca="1" si="102"/>
        <v>7.6928022495482126E-2</v>
      </c>
      <c r="J504">
        <f t="shared" ca="1" si="103"/>
        <v>307.66948013704376</v>
      </c>
      <c r="K504">
        <f t="shared" ca="1" si="104"/>
        <v>20000</v>
      </c>
      <c r="L504">
        <f t="shared" ca="1" si="105"/>
        <v>0</v>
      </c>
      <c r="M504">
        <f t="shared" ca="1" si="106"/>
        <v>0</v>
      </c>
      <c r="N504">
        <f ca="1">IF(AND(C504="hoch",A504&lt;40),0.8*[1]Tabelle1!$D$23,IF(AND(C504="hoch",A504&gt;=40),1.3*[1]Tabelle1!$D$23,IF(AND(C504="mittel",A504&lt;40),0.8*[1]Tabelle1!$D$24,IF(AND(C504="mittel",A504&gt;=40),1.3*[1]Tabelle1!$D$24,IF(AND(C504="tief",A504&lt;40),0.8*[1]Tabelle1!$D$25,IF(AND(C504="tief",A504&gt;=40),1.4*[1]Tabelle1!$D$25,0))))))</f>
        <v>0</v>
      </c>
      <c r="O504">
        <f t="shared" ca="1" si="107"/>
        <v>0.63708355584837595</v>
      </c>
      <c r="P504">
        <f t="shared" ca="1" si="108"/>
        <v>0</v>
      </c>
      <c r="Q504">
        <f t="shared" ca="1" si="109"/>
        <v>0</v>
      </c>
      <c r="R504">
        <f t="shared" ca="1" si="110"/>
        <v>902055.0930138051</v>
      </c>
      <c r="S504">
        <f t="shared" ca="1" si="111"/>
        <v>0.45102754650690258</v>
      </c>
    </row>
    <row r="505" spans="1:19" x14ac:dyDescent="0.55000000000000004">
      <c r="A505">
        <f t="shared" ca="1" si="98"/>
        <v>76</v>
      </c>
      <c r="B505" s="2" cm="1">
        <f t="array" aca="1" ref="B505" ca="1">INDIRECT("Tabelle1!A"&amp;RANDBETWEEN(23,26))</f>
        <v>40</v>
      </c>
      <c r="C505" s="2" cm="1">
        <f t="array" aca="1" ref="C505" ca="1">INDIRECT("Tabelle1!B"&amp;RANDBETWEEN(23,28))</f>
        <v>26</v>
      </c>
      <c r="D505" s="2" cm="1">
        <f t="array" aca="1" ref="D505" ca="1">INDIRECT("Tabelle1!C"&amp;RANDBETWEEN(23,26))</f>
        <v>70</v>
      </c>
      <c r="E505">
        <v>4527.5783122633584</v>
      </c>
      <c r="F505">
        <f t="shared" ca="1" si="99"/>
        <v>0.33919142072668307</v>
      </c>
      <c r="G505">
        <f t="shared" si="100"/>
        <v>4527.5783122633584</v>
      </c>
      <c r="H505">
        <f t="shared" ca="1" si="101"/>
        <v>1535.7157201879265</v>
      </c>
      <c r="I505">
        <f t="shared" ca="1" si="102"/>
        <v>6.608085792733169E-2</v>
      </c>
      <c r="J505">
        <f t="shared" ca="1" si="103"/>
        <v>299.18625920754317</v>
      </c>
      <c r="K505">
        <f t="shared" ca="1" si="104"/>
        <v>130000</v>
      </c>
      <c r="L505">
        <f t="shared" ca="1" si="105"/>
        <v>0</v>
      </c>
      <c r="M505">
        <f t="shared" ca="1" si="106"/>
        <v>0</v>
      </c>
      <c r="N505">
        <f ca="1">IF(AND(C505="hoch",A505&lt;40),0.8*[1]Tabelle1!$D$23,IF(AND(C505="hoch",A505&gt;=40),1.3*[1]Tabelle1!$D$23,IF(AND(C505="mittel",A505&lt;40),0.8*[1]Tabelle1!$D$24,IF(AND(C505="mittel",A505&gt;=40),1.3*[1]Tabelle1!$D$24,IF(AND(C505="tief",A505&lt;40),0.8*[1]Tabelle1!$D$25,IF(AND(C505="tief",A505&gt;=40),1.4*[1]Tabelle1!$D$25,0))))))</f>
        <v>0</v>
      </c>
      <c r="O505">
        <f t="shared" ca="1" si="107"/>
        <v>0.82731274376055219</v>
      </c>
      <c r="P505">
        <f t="shared" ca="1" si="108"/>
        <v>0</v>
      </c>
      <c r="Q505">
        <f t="shared" ca="1" si="109"/>
        <v>0</v>
      </c>
      <c r="R505">
        <f t="shared" ca="1" si="110"/>
        <v>867537.81402239727</v>
      </c>
      <c r="S505">
        <f t="shared" ca="1" si="111"/>
        <v>0.43376890701119863</v>
      </c>
    </row>
    <row r="506" spans="1:19" x14ac:dyDescent="0.55000000000000004">
      <c r="A506">
        <f t="shared" ca="1" si="98"/>
        <v>61</v>
      </c>
      <c r="B506" s="2" cm="1">
        <f t="array" aca="1" ref="B506" ca="1">INDIRECT("Tabelle1!A"&amp;RANDBETWEEN(23,26))</f>
        <v>70</v>
      </c>
      <c r="C506" s="2" cm="1">
        <f t="array" aca="1" ref="C506" ca="1">INDIRECT("Tabelle1!B"&amp;RANDBETWEEN(23,28))</f>
        <v>70</v>
      </c>
      <c r="D506" s="2" cm="1">
        <f t="array" aca="1" ref="D506" ca="1">INDIRECT("Tabelle1!C"&amp;RANDBETWEEN(23,26))</f>
        <v>40</v>
      </c>
      <c r="E506">
        <v>5434.4582167686895</v>
      </c>
      <c r="F506">
        <f t="shared" ca="1" si="99"/>
        <v>0.5150110165770091</v>
      </c>
      <c r="G506">
        <f t="shared" si="100"/>
        <v>5434.4582167686895</v>
      </c>
      <c r="H506">
        <f t="shared" ca="1" si="101"/>
        <v>2798.8058507633227</v>
      </c>
      <c r="I506">
        <f t="shared" ca="1" si="102"/>
        <v>4.849889834229909E-2</v>
      </c>
      <c r="J506">
        <f t="shared" ca="1" si="103"/>
        <v>263.56523660053665</v>
      </c>
      <c r="K506">
        <f t="shared" ca="1" si="104"/>
        <v>100000</v>
      </c>
      <c r="L506">
        <f t="shared" ca="1" si="105"/>
        <v>0</v>
      </c>
      <c r="M506">
        <f t="shared" ca="1" si="106"/>
        <v>0</v>
      </c>
      <c r="N506">
        <f ca="1">IF(AND(C506="hoch",A506&lt;40),0.8*[1]Tabelle1!$D$23,IF(AND(C506="hoch",A506&gt;=40),1.3*[1]Tabelle1!$D$23,IF(AND(C506="mittel",A506&lt;40),0.8*[1]Tabelle1!$D$24,IF(AND(C506="mittel",A506&gt;=40),1.3*[1]Tabelle1!$D$24,IF(AND(C506="tief",A506&lt;40),0.8*[1]Tabelle1!$D$25,IF(AND(C506="tief",A506&gt;=40),1.4*[1]Tabelle1!$D$25,0))))))</f>
        <v>0</v>
      </c>
      <c r="O506">
        <f t="shared" ca="1" si="107"/>
        <v>0.33478041170509076</v>
      </c>
      <c r="P506">
        <f t="shared" ca="1" si="108"/>
        <v>0</v>
      </c>
      <c r="Q506">
        <f t="shared" ca="1" si="109"/>
        <v>0</v>
      </c>
      <c r="R506">
        <f t="shared" ca="1" si="110"/>
        <v>1859100.5496566484</v>
      </c>
      <c r="S506">
        <f t="shared" ca="1" si="111"/>
        <v>0.9295502748283242</v>
      </c>
    </row>
    <row r="507" spans="1:19" x14ac:dyDescent="0.55000000000000004">
      <c r="A507">
        <f t="shared" ca="1" si="98"/>
        <v>72</v>
      </c>
      <c r="B507" s="2" cm="1">
        <f t="array" aca="1" ref="B507" ca="1">INDIRECT("Tabelle1!A"&amp;RANDBETWEEN(23,26))</f>
        <v>40</v>
      </c>
      <c r="C507" s="2" cm="1">
        <f t="array" aca="1" ref="C507" ca="1">INDIRECT("Tabelle1!B"&amp;RANDBETWEEN(23,28))</f>
        <v>70</v>
      </c>
      <c r="D507" s="2" cm="1">
        <f t="array" aca="1" ref="D507" ca="1">INDIRECT("Tabelle1!C"&amp;RANDBETWEEN(23,26))</f>
        <v>70</v>
      </c>
      <c r="E507">
        <v>5491.9269132369664</v>
      </c>
      <c r="F507">
        <f t="shared" ca="1" si="99"/>
        <v>0.55419862619130411</v>
      </c>
      <c r="G507">
        <f t="shared" si="100"/>
        <v>5491.9269132369664</v>
      </c>
      <c r="H507">
        <f t="shared" ca="1" si="101"/>
        <v>3043.6183504589762</v>
      </c>
      <c r="I507">
        <f t="shared" ca="1" si="102"/>
        <v>4.4580137380869592E-2</v>
      </c>
      <c r="J507">
        <f t="shared" ca="1" si="103"/>
        <v>244.83085627779903</v>
      </c>
      <c r="K507">
        <f t="shared" ca="1" si="104"/>
        <v>130000</v>
      </c>
      <c r="L507">
        <f t="shared" ca="1" si="105"/>
        <v>0</v>
      </c>
      <c r="M507">
        <f t="shared" ca="1" si="106"/>
        <v>0</v>
      </c>
      <c r="N507">
        <f ca="1">IF(AND(C507="hoch",A507&lt;40),0.8*[1]Tabelle1!$D$23,IF(AND(C507="hoch",A507&gt;=40),1.3*[1]Tabelle1!$D$23,IF(AND(C507="mittel",A507&lt;40),0.8*[1]Tabelle1!$D$24,IF(AND(C507="mittel",A507&gt;=40),1.3*[1]Tabelle1!$D$24,IF(AND(C507="tief",A507&lt;40),0.8*[1]Tabelle1!$D$25,IF(AND(C507="tief",A507&gt;=40),1.4*[1]Tabelle1!$D$25,0))))))</f>
        <v>0</v>
      </c>
      <c r="O507">
        <f t="shared" ca="1" si="107"/>
        <v>0.95524938082360944</v>
      </c>
      <c r="P507">
        <f t="shared" ca="1" si="108"/>
        <v>0</v>
      </c>
      <c r="Q507">
        <f t="shared" ca="1" si="109"/>
        <v>0</v>
      </c>
      <c r="R507">
        <f t="shared" ca="1" si="110"/>
        <v>1767562.4607684352</v>
      </c>
      <c r="S507">
        <f t="shared" ca="1" si="111"/>
        <v>0.88378123038421763</v>
      </c>
    </row>
    <row r="508" spans="1:19" x14ac:dyDescent="0.55000000000000004">
      <c r="A508">
        <f t="shared" ca="1" si="98"/>
        <v>57</v>
      </c>
      <c r="B508" s="2" cm="1">
        <f t="array" aca="1" ref="B508" ca="1">INDIRECT("Tabelle1!A"&amp;RANDBETWEEN(23,26))</f>
        <v>40</v>
      </c>
      <c r="C508" s="2" cm="1">
        <f t="array" aca="1" ref="C508" ca="1">INDIRECT("Tabelle1!B"&amp;RANDBETWEEN(23,28))</f>
        <v>70</v>
      </c>
      <c r="D508" s="2" cm="1">
        <f t="array" aca="1" ref="D508" ca="1">INDIRECT("Tabelle1!C"&amp;RANDBETWEEN(23,26))</f>
        <v>70</v>
      </c>
      <c r="E508">
        <v>6571.3834374037106</v>
      </c>
      <c r="F508">
        <f t="shared" ca="1" si="99"/>
        <v>0.31701387283250426</v>
      </c>
      <c r="G508">
        <f t="shared" si="100"/>
        <v>6571.3834374037106</v>
      </c>
      <c r="H508">
        <f t="shared" ca="1" si="101"/>
        <v>2083.2197133587247</v>
      </c>
      <c r="I508">
        <f t="shared" ca="1" si="102"/>
        <v>6.8298612716749571E-2</v>
      </c>
      <c r="J508">
        <f t="shared" ca="1" si="103"/>
        <v>448.81637240449857</v>
      </c>
      <c r="K508">
        <f t="shared" ca="1" si="104"/>
        <v>80000</v>
      </c>
      <c r="L508">
        <f t="shared" ca="1" si="105"/>
        <v>0</v>
      </c>
      <c r="M508">
        <f t="shared" ca="1" si="106"/>
        <v>0</v>
      </c>
      <c r="N508">
        <f ca="1">IF(AND(C508="hoch",A508&lt;40),0.8*[1]Tabelle1!$D$23,IF(AND(C508="hoch",A508&gt;=40),1.3*[1]Tabelle1!$D$23,IF(AND(C508="mittel",A508&lt;40),0.8*[1]Tabelle1!$D$24,IF(AND(C508="mittel",A508&gt;=40),1.3*[1]Tabelle1!$D$24,IF(AND(C508="tief",A508&lt;40),0.8*[1]Tabelle1!$D$25,IF(AND(C508="tief",A508&gt;=40),1.4*[1]Tabelle1!$D$25,0))))))</f>
        <v>0</v>
      </c>
      <c r="O508">
        <f t="shared" ca="1" si="107"/>
        <v>0.19025713458946836</v>
      </c>
      <c r="P508">
        <f t="shared" ca="1" si="108"/>
        <v>0</v>
      </c>
      <c r="Q508">
        <f t="shared" ca="1" si="109"/>
        <v>0</v>
      </c>
      <c r="R508">
        <f t="shared" ca="1" si="110"/>
        <v>1252006.1154022359</v>
      </c>
      <c r="S508">
        <f t="shared" ca="1" si="111"/>
        <v>0.62600305770111797</v>
      </c>
    </row>
    <row r="509" spans="1:19" x14ac:dyDescent="0.55000000000000004">
      <c r="A509">
        <f t="shared" ca="1" si="98"/>
        <v>68</v>
      </c>
      <c r="B509" s="2" cm="1">
        <f t="array" aca="1" ref="B509" ca="1">INDIRECT("Tabelle1!A"&amp;RANDBETWEEN(23,26))</f>
        <v>26</v>
      </c>
      <c r="C509" s="2" cm="1">
        <f t="array" aca="1" ref="C509" ca="1">INDIRECT("Tabelle1!B"&amp;RANDBETWEEN(23,28))</f>
        <v>26</v>
      </c>
      <c r="D509" s="2" cm="1">
        <f t="array" aca="1" ref="D509" ca="1">INDIRECT("Tabelle1!C"&amp;RANDBETWEEN(23,26))</f>
        <v>70</v>
      </c>
      <c r="E509">
        <v>6824.109277658863</v>
      </c>
      <c r="F509">
        <f t="shared" ca="1" si="99"/>
        <v>0.19780898257275636</v>
      </c>
      <c r="G509">
        <f t="shared" si="100"/>
        <v>6824.109277658863</v>
      </c>
      <c r="H509">
        <f t="shared" ca="1" si="101"/>
        <v>1349.8701131790071</v>
      </c>
      <c r="I509">
        <f t="shared" ca="1" si="102"/>
        <v>8.0219101742724369E-2</v>
      </c>
      <c r="J509">
        <f t="shared" ca="1" si="103"/>
        <v>547.42391644798568</v>
      </c>
      <c r="K509">
        <f t="shared" ca="1" si="104"/>
        <v>100000</v>
      </c>
      <c r="L509">
        <f t="shared" ca="1" si="105"/>
        <v>0</v>
      </c>
      <c r="M509">
        <f t="shared" ca="1" si="106"/>
        <v>0</v>
      </c>
      <c r="N509">
        <f ca="1">IF(AND(C509="hoch",A509&lt;40),0.8*[1]Tabelle1!$D$23,IF(AND(C509="hoch",A509&gt;=40),1.3*[1]Tabelle1!$D$23,IF(AND(C509="mittel",A509&lt;40),0.8*[1]Tabelle1!$D$24,IF(AND(C509="mittel",A509&gt;=40),1.3*[1]Tabelle1!$D$24,IF(AND(C509="tief",A509&lt;40),0.8*[1]Tabelle1!$D$25,IF(AND(C509="tief",A509&gt;=40),1.4*[1]Tabelle1!$D$25,0))))))</f>
        <v>0</v>
      </c>
      <c r="O509">
        <f t="shared" ca="1" si="107"/>
        <v>0.81573945684017368</v>
      </c>
      <c r="P509">
        <f t="shared" ca="1" si="108"/>
        <v>0</v>
      </c>
      <c r="Q509">
        <f t="shared" ca="1" si="109"/>
        <v>0</v>
      </c>
      <c r="R509">
        <f t="shared" ca="1" si="110"/>
        <v>1349451.7591628605</v>
      </c>
      <c r="S509">
        <f t="shared" ca="1" si="111"/>
        <v>0.67472587958143027</v>
      </c>
    </row>
    <row r="510" spans="1:19" x14ac:dyDescent="0.55000000000000004">
      <c r="A510">
        <f t="shared" ca="1" si="98"/>
        <v>63</v>
      </c>
      <c r="B510" s="2" cm="1">
        <f t="array" aca="1" ref="B510" ca="1">INDIRECT("Tabelle1!A"&amp;RANDBETWEEN(23,26))</f>
        <v>26</v>
      </c>
      <c r="C510" s="2" cm="1">
        <f t="array" aca="1" ref="C510" ca="1">INDIRECT("Tabelle1!B"&amp;RANDBETWEEN(23,28))</f>
        <v>70</v>
      </c>
      <c r="D510" s="2" cm="1">
        <f t="array" aca="1" ref="D510" ca="1">INDIRECT("Tabelle1!C"&amp;RANDBETWEEN(23,26))</f>
        <v>70</v>
      </c>
      <c r="E510">
        <v>6881.5779741271399</v>
      </c>
      <c r="F510">
        <f t="shared" ca="1" si="99"/>
        <v>0.32998733926860968</v>
      </c>
      <c r="G510">
        <f t="shared" si="100"/>
        <v>6881.5779741271399</v>
      </c>
      <c r="H510">
        <f t="shared" ca="1" si="101"/>
        <v>2270.8336056516841</v>
      </c>
      <c r="I510">
        <f t="shared" ca="1" si="102"/>
        <v>6.700126607313904E-2</v>
      </c>
      <c r="J510">
        <f t="shared" ca="1" si="103"/>
        <v>461.0744368475456</v>
      </c>
      <c r="K510">
        <f t="shared" ca="1" si="104"/>
        <v>100000</v>
      </c>
      <c r="L510">
        <f t="shared" ca="1" si="105"/>
        <v>0</v>
      </c>
      <c r="M510">
        <f t="shared" ca="1" si="106"/>
        <v>0</v>
      </c>
      <c r="N510">
        <f ca="1">IF(AND(C510="hoch",A510&lt;40),0.8*[1]Tabelle1!$D$23,IF(AND(C510="hoch",A510&gt;=40),1.3*[1]Tabelle1!$D$23,IF(AND(C510="mittel",A510&lt;40),0.8*[1]Tabelle1!$D$24,IF(AND(C510="mittel",A510&gt;=40),1.3*[1]Tabelle1!$D$24,IF(AND(C510="tief",A510&lt;40),0.8*[1]Tabelle1!$D$25,IF(AND(C510="tief",A510&gt;=40),1.4*[1]Tabelle1!$D$25,0))))))</f>
        <v>0</v>
      </c>
      <c r="O510">
        <f t="shared" ca="1" si="107"/>
        <v>0.90190697391619823</v>
      </c>
      <c r="P510">
        <f t="shared" ca="1" si="108"/>
        <v>0</v>
      </c>
      <c r="Q510">
        <f t="shared" ca="1" si="109"/>
        <v>0</v>
      </c>
      <c r="R510">
        <f t="shared" ca="1" si="110"/>
        <v>861478.09956403961</v>
      </c>
      <c r="S510">
        <f t="shared" ca="1" si="111"/>
        <v>0.43073904978201982</v>
      </c>
    </row>
    <row r="511" spans="1:19" x14ac:dyDescent="0.55000000000000004">
      <c r="A511">
        <f t="shared" ca="1" si="98"/>
        <v>52</v>
      </c>
      <c r="B511" s="2" cm="1">
        <f t="array" aca="1" ref="B511" ca="1">INDIRECT("Tabelle1!A"&amp;RANDBETWEEN(23,26))</f>
        <v>70</v>
      </c>
      <c r="C511" s="2" cm="1">
        <f t="array" aca="1" ref="C511" ca="1">INDIRECT("Tabelle1!B"&amp;RANDBETWEEN(23,28))</f>
        <v>70</v>
      </c>
      <c r="D511" s="2" cm="1">
        <f t="array" aca="1" ref="D511" ca="1">INDIRECT("Tabelle1!C"&amp;RANDBETWEEN(23,26))</f>
        <v>70</v>
      </c>
      <c r="E511">
        <v>7099.8567025526427</v>
      </c>
      <c r="F511">
        <f t="shared" ca="1" si="99"/>
        <v>0.48885201177590532</v>
      </c>
      <c r="G511">
        <f t="shared" si="100"/>
        <v>7099.8567025526427</v>
      </c>
      <c r="H511">
        <f t="shared" ca="1" si="101"/>
        <v>3470.7792323635049</v>
      </c>
      <c r="I511">
        <f t="shared" ca="1" si="102"/>
        <v>5.111479882240947E-2</v>
      </c>
      <c r="J511">
        <f t="shared" ca="1" si="103"/>
        <v>362.90774701891382</v>
      </c>
      <c r="K511">
        <f t="shared" ca="1" si="104"/>
        <v>80000</v>
      </c>
      <c r="L511">
        <f t="shared" ca="1" si="105"/>
        <v>0</v>
      </c>
      <c r="M511">
        <f t="shared" ca="1" si="106"/>
        <v>0</v>
      </c>
      <c r="N511">
        <f ca="1">IF(AND(C511="hoch",A511&lt;40),0.8*[1]Tabelle1!$D$23,IF(AND(C511="hoch",A511&gt;=40),1.3*[1]Tabelle1!$D$23,IF(AND(C511="mittel",A511&lt;40),0.8*[1]Tabelle1!$D$24,IF(AND(C511="mittel",A511&gt;=40),1.3*[1]Tabelle1!$D$24,IF(AND(C511="tief",A511&lt;40),0.8*[1]Tabelle1!$D$25,IF(AND(C511="tief",A511&gt;=40),1.4*[1]Tabelle1!$D$25,0))))))</f>
        <v>0</v>
      </c>
      <c r="O511">
        <f t="shared" ca="1" si="107"/>
        <v>0.6662349107671991</v>
      </c>
      <c r="P511">
        <f t="shared" ca="1" si="108"/>
        <v>0</v>
      </c>
      <c r="Q511">
        <f t="shared" ca="1" si="109"/>
        <v>0</v>
      </c>
      <c r="R511">
        <f t="shared" ca="1" si="110"/>
        <v>792431.2722997067</v>
      </c>
      <c r="S511">
        <f t="shared" ca="1" si="111"/>
        <v>0.39621563614985333</v>
      </c>
    </row>
    <row r="512" spans="1:19" x14ac:dyDescent="0.55000000000000004">
      <c r="A512">
        <f t="shared" ca="1" si="98"/>
        <v>46</v>
      </c>
      <c r="B512" s="2" cm="1">
        <f t="array" aca="1" ref="B512" ca="1">INDIRECT("Tabelle1!A"&amp;RANDBETWEEN(23,26))</f>
        <v>70</v>
      </c>
      <c r="C512" s="2" cm="1">
        <f t="array" aca="1" ref="C512" ca="1">INDIRECT("Tabelle1!B"&amp;RANDBETWEEN(23,28))</f>
        <v>70</v>
      </c>
      <c r="D512" s="2" cm="1">
        <f t="array" aca="1" ref="D512" ca="1">INDIRECT("Tabelle1!C"&amp;RANDBETWEEN(23,26))</f>
        <v>40</v>
      </c>
      <c r="E512">
        <v>8030.4403127229307</v>
      </c>
      <c r="F512">
        <f t="shared" ca="1" si="99"/>
        <v>0.19630392391128826</v>
      </c>
      <c r="G512">
        <f t="shared" si="100"/>
        <v>8030.4403127229307</v>
      </c>
      <c r="H512">
        <f t="shared" ca="1" si="101"/>
        <v>1576.4069441229042</v>
      </c>
      <c r="I512">
        <f t="shared" ca="1" si="102"/>
        <v>8.0369607608871185E-2</v>
      </c>
      <c r="J512">
        <f t="shared" ca="1" si="103"/>
        <v>645.4033368600027</v>
      </c>
      <c r="K512">
        <f t="shared" ca="1" si="104"/>
        <v>40000</v>
      </c>
      <c r="L512">
        <f t="shared" ca="1" si="105"/>
        <v>0</v>
      </c>
      <c r="M512">
        <f t="shared" ca="1" si="106"/>
        <v>0</v>
      </c>
      <c r="N512">
        <f ca="1">IF(AND(C512="hoch",A512&lt;40),0.8*[1]Tabelle1!$D$23,IF(AND(C512="hoch",A512&gt;=40),1.3*[1]Tabelle1!$D$23,IF(AND(C512="mittel",A512&lt;40),0.8*[1]Tabelle1!$D$24,IF(AND(C512="mittel",A512&gt;=40),1.3*[1]Tabelle1!$D$24,IF(AND(C512="tief",A512&lt;40),0.8*[1]Tabelle1!$D$25,IF(AND(C512="tief",A512&gt;=40),1.4*[1]Tabelle1!$D$25,0))))))</f>
        <v>0</v>
      </c>
      <c r="O512">
        <f t="shared" ca="1" si="107"/>
        <v>9.074083087914242E-3</v>
      </c>
      <c r="P512">
        <f t="shared" ca="1" si="108"/>
        <v>0</v>
      </c>
      <c r="Q512">
        <f t="shared" ca="1" si="109"/>
        <v>0</v>
      </c>
      <c r="R512">
        <f t="shared" ca="1" si="110"/>
        <v>1771477.3672919909</v>
      </c>
      <c r="S512">
        <f t="shared" ca="1" si="111"/>
        <v>0.88573868364599551</v>
      </c>
    </row>
    <row r="513" spans="1:19" x14ac:dyDescent="0.55000000000000004">
      <c r="A513">
        <f t="shared" ca="1" si="98"/>
        <v>46</v>
      </c>
      <c r="B513" s="2" cm="1">
        <f t="array" aca="1" ref="B513" ca="1">INDIRECT("Tabelle1!A"&amp;RANDBETWEEN(23,26))</f>
        <v>40</v>
      </c>
      <c r="C513" s="2" cm="1">
        <f t="array" aca="1" ref="C513" ca="1">INDIRECT("Tabelle1!B"&amp;RANDBETWEEN(23,28))</f>
        <v>70</v>
      </c>
      <c r="D513" s="2" cm="1">
        <f t="array" aca="1" ref="D513" ca="1">INDIRECT("Tabelle1!C"&amp;RANDBETWEEN(23,26))</f>
        <v>70</v>
      </c>
      <c r="E513">
        <v>8191.2503446801566</v>
      </c>
      <c r="F513">
        <f t="shared" ca="1" si="99"/>
        <v>0.58400414564425607</v>
      </c>
      <c r="G513">
        <f t="shared" si="100"/>
        <v>8191.2503446801566</v>
      </c>
      <c r="H513">
        <f t="shared" ca="1" si="101"/>
        <v>4783.7241593031531</v>
      </c>
      <c r="I513">
        <f t="shared" ca="1" si="102"/>
        <v>4.1599585435574397E-2</v>
      </c>
      <c r="J513">
        <f t="shared" ca="1" si="103"/>
        <v>340.75261853770041</v>
      </c>
      <c r="K513">
        <f t="shared" ca="1" si="104"/>
        <v>40000</v>
      </c>
      <c r="L513">
        <f t="shared" ca="1" si="105"/>
        <v>0</v>
      </c>
      <c r="M513">
        <f t="shared" ca="1" si="106"/>
        <v>0</v>
      </c>
      <c r="N513">
        <f ca="1">IF(AND(C513="hoch",A513&lt;40),0.8*[1]Tabelle1!$D$23,IF(AND(C513="hoch",A513&gt;=40),1.3*[1]Tabelle1!$D$23,IF(AND(C513="mittel",A513&lt;40),0.8*[1]Tabelle1!$D$24,IF(AND(C513="mittel",A513&gt;=40),1.3*[1]Tabelle1!$D$24,IF(AND(C513="tief",A513&lt;40),0.8*[1]Tabelle1!$D$25,IF(AND(C513="tief",A513&gt;=40),1.4*[1]Tabelle1!$D$25,0))))))</f>
        <v>0</v>
      </c>
      <c r="O513">
        <f t="shared" ca="1" si="107"/>
        <v>0.78334628115075</v>
      </c>
      <c r="P513">
        <f t="shared" ca="1" si="108"/>
        <v>0</v>
      </c>
      <c r="Q513">
        <f t="shared" ca="1" si="109"/>
        <v>0</v>
      </c>
      <c r="R513">
        <f t="shared" ca="1" si="110"/>
        <v>816192.58840242412</v>
      </c>
      <c r="S513">
        <f t="shared" ca="1" si="111"/>
        <v>0.40809629420121207</v>
      </c>
    </row>
    <row r="514" spans="1:19" x14ac:dyDescent="0.55000000000000004">
      <c r="A514">
        <f t="shared" ca="1" si="98"/>
        <v>39</v>
      </c>
      <c r="B514" s="2" cm="1">
        <f t="array" aca="1" ref="B514" ca="1">INDIRECT("Tabelle1!A"&amp;RANDBETWEEN(23,26))</f>
        <v>40</v>
      </c>
      <c r="C514" s="2" cm="1">
        <f t="array" aca="1" ref="C514" ca="1">INDIRECT("Tabelle1!B"&amp;RANDBETWEEN(23,28))</f>
        <v>26</v>
      </c>
      <c r="D514" s="2" cm="1">
        <f t="array" aca="1" ref="D514" ca="1">INDIRECT("Tabelle1!C"&amp;RANDBETWEEN(23,26))</f>
        <v>70</v>
      </c>
      <c r="E514">
        <v>8352.2309068939649</v>
      </c>
      <c r="F514">
        <f t="shared" ca="1" si="99"/>
        <v>2.4374258534594073E-2</v>
      </c>
      <c r="G514">
        <f t="shared" si="100"/>
        <v>8352.2309068939649</v>
      </c>
      <c r="H514">
        <f t="shared" ca="1" si="101"/>
        <v>203.57943546526062</v>
      </c>
      <c r="I514">
        <f t="shared" ca="1" si="102"/>
        <v>9.7562574146540598E-2</v>
      </c>
      <c r="J514">
        <f t="shared" ca="1" si="103"/>
        <v>814.86514714287046</v>
      </c>
      <c r="K514">
        <f t="shared" ca="1" si="104"/>
        <v>20000</v>
      </c>
      <c r="L514">
        <f t="shared" ca="1" si="105"/>
        <v>0</v>
      </c>
      <c r="M514">
        <f t="shared" ca="1" si="106"/>
        <v>0</v>
      </c>
      <c r="N514">
        <f ca="1">IF(AND(C514="hoch",A514&lt;40),0.8*[1]Tabelle1!$D$23,IF(AND(C514="hoch",A514&gt;=40),1.3*[1]Tabelle1!$D$23,IF(AND(C514="mittel",A514&lt;40),0.8*[1]Tabelle1!$D$24,IF(AND(C514="mittel",A514&gt;=40),1.3*[1]Tabelle1!$D$24,IF(AND(C514="tief",A514&lt;40),0.8*[1]Tabelle1!$D$25,IF(AND(C514="tief",A514&gt;=40),1.4*[1]Tabelle1!$D$25,0))))))</f>
        <v>0</v>
      </c>
      <c r="O514">
        <f t="shared" ca="1" si="107"/>
        <v>0.24567724194920204</v>
      </c>
      <c r="P514">
        <f t="shared" ca="1" si="108"/>
        <v>0</v>
      </c>
      <c r="Q514">
        <f t="shared" ca="1" si="109"/>
        <v>0</v>
      </c>
      <c r="R514">
        <f t="shared" ca="1" si="110"/>
        <v>554077.84768322669</v>
      </c>
      <c r="S514">
        <f t="shared" ca="1" si="111"/>
        <v>0.27703892384161333</v>
      </c>
    </row>
    <row r="515" spans="1:19" x14ac:dyDescent="0.55000000000000004">
      <c r="A515">
        <f t="shared" ref="A515:A578" ca="1" si="112">RANDBETWEEN(25,90)</f>
        <v>68</v>
      </c>
      <c r="B515" s="2" cm="1">
        <f t="array" aca="1" ref="B515" ca="1">INDIRECT("Tabelle1!A"&amp;RANDBETWEEN(23,26))</f>
        <v>41</v>
      </c>
      <c r="C515" s="2" cm="1">
        <f t="array" aca="1" ref="C515" ca="1">INDIRECT("Tabelle1!B"&amp;RANDBETWEEN(23,28))</f>
        <v>70</v>
      </c>
      <c r="D515" s="2" cm="1">
        <f t="array" aca="1" ref="D515" ca="1">INDIRECT("Tabelle1!C"&amp;RANDBETWEEN(23,26))</f>
        <v>70</v>
      </c>
      <c r="E515">
        <v>8650.9999164263718</v>
      </c>
      <c r="F515">
        <f t="shared" ref="F515:F578" ca="1" si="113">RAND()</f>
        <v>0.41299394551850566</v>
      </c>
      <c r="G515">
        <f t="shared" ref="G515:G578" si="114">ABS(E515)</f>
        <v>8650.9999164263718</v>
      </c>
      <c r="H515">
        <f t="shared" ref="H515:H578" ca="1" si="115">G515*F515</f>
        <v>3572.81058816519</v>
      </c>
      <c r="I515">
        <f t="shared" ref="I515:I578" ca="1" si="116">(1-F515)*0.1</f>
        <v>5.8700605448149437E-2</v>
      </c>
      <c r="J515">
        <f t="shared" ref="J515:J578" ca="1" si="117">I515*G515</f>
        <v>507.81893282611821</v>
      </c>
      <c r="K515">
        <f t="shared" ref="K515:K578" ca="1" si="118">IF(A515&lt;30,0,IF(A515&lt;40,20000,IF(A515&lt;50,40000,IF(A515&lt;60,80000,IF(A515&lt;70,100000,IF(A515&gt;=70,130000))))))</f>
        <v>100000</v>
      </c>
      <c r="L515">
        <f t="shared" ref="L515:L578" ca="1" si="119">IF(AND(OR(B515="verheiratet",D515="ja"),OR(C515="hoch",C515="mittel")),A515*1000,0)</f>
        <v>0</v>
      </c>
      <c r="M515">
        <f t="shared" ref="M515:M578" ca="1" si="120">IF(AND(C515="hoch",A515&lt;30),G515/10,IF(AND(C515="hoch",A515&lt;40),G515/8,IF(AND(C515="hoch",A515&lt;50),G515/2,IF(AND(C515="hoch",A515&lt;60),G515*2,IF(AND(C515="hoch",A515&lt;65),G515*3,IF(AND(C515="mittel",A515&lt;30),G515/10,IF(AND(C515="mittel",A515&lt;40),G515/8,IF(AND(C515="mittel",A515&lt;50),G515/2,IF(AND(C515="mittel",A515&lt;60),G515*2,IF(AND(C515="mittel",A515&lt;65),G515*3,IF(AND(C515="tief",A515&lt;30),G515/8,IF(AND(C515="tief",A515&lt;40),G515/6,IF(AND(C515="tief",A515&lt;50),G515/5,IF(AND(C515="tief",A515&lt;60),G515/4,IF(AND(C515="tief",A515&lt;65),G515/2,0)))))))))))))))</f>
        <v>0</v>
      </c>
      <c r="N515">
        <f ca="1">IF(AND(C515="hoch",A515&lt;40),0.8*[1]Tabelle1!$D$23,IF(AND(C515="hoch",A515&gt;=40),1.3*[1]Tabelle1!$D$23,IF(AND(C515="mittel",A515&lt;40),0.8*[1]Tabelle1!$D$24,IF(AND(C515="mittel",A515&gt;=40),1.3*[1]Tabelle1!$D$24,IF(AND(C515="tief",A515&lt;40),0.8*[1]Tabelle1!$D$25,IF(AND(C515="tief",A515&gt;=40),1.4*[1]Tabelle1!$D$25,0))))))</f>
        <v>0</v>
      </c>
      <c r="O515">
        <f t="shared" ref="O515:O578" ca="1" si="121">RAND()</f>
        <v>0.3187097798043349</v>
      </c>
      <c r="P515">
        <f t="shared" ref="P515:P578" ca="1" si="122">IF(C515="hoch",O515*30000,0)</f>
        <v>0</v>
      </c>
      <c r="Q515">
        <f t="shared" ref="Q515:Q578" ca="1" si="123">IF(C515="tief",N515*0.15,0)</f>
        <v>0</v>
      </c>
      <c r="R515">
        <f t="shared" ref="R515:R578" ca="1" si="124">2000000*S515</f>
        <v>764995.4800305994</v>
      </c>
      <c r="S515">
        <f t="shared" ref="S515:S578" ca="1" si="125">RAND()</f>
        <v>0.38249774001529968</v>
      </c>
    </row>
    <row r="516" spans="1:19" x14ac:dyDescent="0.55000000000000004">
      <c r="A516">
        <f t="shared" ca="1" si="112"/>
        <v>50</v>
      </c>
      <c r="B516" s="2" cm="1">
        <f t="array" aca="1" ref="B516" ca="1">INDIRECT("Tabelle1!A"&amp;RANDBETWEEN(23,26))</f>
        <v>41</v>
      </c>
      <c r="C516" s="2" cm="1">
        <f t="array" aca="1" ref="C516" ca="1">INDIRECT("Tabelle1!B"&amp;RANDBETWEEN(23,28))</f>
        <v>40</v>
      </c>
      <c r="D516" s="2" cm="1">
        <f t="array" aca="1" ref="D516" ca="1">INDIRECT("Tabelle1!C"&amp;RANDBETWEEN(23,26))</f>
        <v>70</v>
      </c>
      <c r="E516">
        <v>9030.2592070656829</v>
      </c>
      <c r="F516">
        <f t="shared" ca="1" si="113"/>
        <v>1.537851653250577E-2</v>
      </c>
      <c r="G516">
        <f t="shared" si="114"/>
        <v>9030.2592070656829</v>
      </c>
      <c r="H516">
        <f t="shared" ca="1" si="115"/>
        <v>138.87199050867204</v>
      </c>
      <c r="I516">
        <f t="shared" ca="1" si="116"/>
        <v>9.8462148346749434E-2</v>
      </c>
      <c r="J516">
        <f t="shared" ca="1" si="117"/>
        <v>889.13872165570115</v>
      </c>
      <c r="K516">
        <f t="shared" ca="1" si="118"/>
        <v>80000</v>
      </c>
      <c r="L516">
        <f t="shared" ca="1" si="119"/>
        <v>0</v>
      </c>
      <c r="M516">
        <f t="shared" ca="1" si="120"/>
        <v>0</v>
      </c>
      <c r="N516">
        <f ca="1">IF(AND(C516="hoch",A516&lt;40),0.8*[1]Tabelle1!$D$23,IF(AND(C516="hoch",A516&gt;=40),1.3*[1]Tabelle1!$D$23,IF(AND(C516="mittel",A516&lt;40),0.8*[1]Tabelle1!$D$24,IF(AND(C516="mittel",A516&gt;=40),1.3*[1]Tabelle1!$D$24,IF(AND(C516="tief",A516&lt;40),0.8*[1]Tabelle1!$D$25,IF(AND(C516="tief",A516&gt;=40),1.4*[1]Tabelle1!$D$25,0))))))</f>
        <v>0</v>
      </c>
      <c r="O516">
        <f t="shared" ca="1" si="121"/>
        <v>1.7095713094078424E-2</v>
      </c>
      <c r="P516">
        <f t="shared" ca="1" si="122"/>
        <v>0</v>
      </c>
      <c r="Q516">
        <f t="shared" ca="1" si="123"/>
        <v>0</v>
      </c>
      <c r="R516">
        <f t="shared" ca="1" si="124"/>
        <v>1214443.4171181459</v>
      </c>
      <c r="S516">
        <f t="shared" ca="1" si="125"/>
        <v>0.60722170855907298</v>
      </c>
    </row>
    <row r="517" spans="1:19" x14ac:dyDescent="0.55000000000000004">
      <c r="A517">
        <f t="shared" ca="1" si="112"/>
        <v>70</v>
      </c>
      <c r="B517" s="2" cm="1">
        <f t="array" aca="1" ref="B517" ca="1">INDIRECT("Tabelle1!A"&amp;RANDBETWEEN(23,26))</f>
        <v>26</v>
      </c>
      <c r="C517" s="2" cm="1">
        <f t="array" aca="1" ref="C517" ca="1">INDIRECT("Tabelle1!B"&amp;RANDBETWEEN(23,28))</f>
        <v>70</v>
      </c>
      <c r="D517" s="2" cm="1">
        <f t="array" aca="1" ref="D517" ca="1">INDIRECT("Tabelle1!C"&amp;RANDBETWEEN(23,26))</f>
        <v>70</v>
      </c>
      <c r="E517">
        <v>9099.3239609815646</v>
      </c>
      <c r="F517">
        <f t="shared" ca="1" si="113"/>
        <v>8.1878028394301583E-2</v>
      </c>
      <c r="G517">
        <f t="shared" si="114"/>
        <v>9099.3239609815646</v>
      </c>
      <c r="H517">
        <f t="shared" ca="1" si="115"/>
        <v>745.03470564619727</v>
      </c>
      <c r="I517">
        <f t="shared" ca="1" si="116"/>
        <v>9.1812197160569847E-2</v>
      </c>
      <c r="J517">
        <f t="shared" ca="1" si="117"/>
        <v>835.42892553353681</v>
      </c>
      <c r="K517">
        <f t="shared" ca="1" si="118"/>
        <v>130000</v>
      </c>
      <c r="L517">
        <f t="shared" ca="1" si="119"/>
        <v>0</v>
      </c>
      <c r="M517">
        <f t="shared" ca="1" si="120"/>
        <v>0</v>
      </c>
      <c r="N517">
        <f ca="1">IF(AND(C517="hoch",A517&lt;40),0.8*[1]Tabelle1!$D$23,IF(AND(C517="hoch",A517&gt;=40),1.3*[1]Tabelle1!$D$23,IF(AND(C517="mittel",A517&lt;40),0.8*[1]Tabelle1!$D$24,IF(AND(C517="mittel",A517&gt;=40),1.3*[1]Tabelle1!$D$24,IF(AND(C517="tief",A517&lt;40),0.8*[1]Tabelle1!$D$25,IF(AND(C517="tief",A517&gt;=40),1.4*[1]Tabelle1!$D$25,0))))))</f>
        <v>0</v>
      </c>
      <c r="O517">
        <f t="shared" ca="1" si="121"/>
        <v>0.90541351534842218</v>
      </c>
      <c r="P517">
        <f t="shared" ca="1" si="122"/>
        <v>0</v>
      </c>
      <c r="Q517">
        <f t="shared" ca="1" si="123"/>
        <v>0</v>
      </c>
      <c r="R517">
        <f t="shared" ca="1" si="124"/>
        <v>11174.863807187352</v>
      </c>
      <c r="S517">
        <f t="shared" ca="1" si="125"/>
        <v>5.5874319035936759E-3</v>
      </c>
    </row>
    <row r="518" spans="1:19" x14ac:dyDescent="0.55000000000000004">
      <c r="A518">
        <f t="shared" ca="1" si="112"/>
        <v>62</v>
      </c>
      <c r="B518" s="2" cm="1">
        <f t="array" aca="1" ref="B518" ca="1">INDIRECT("Tabelle1!A"&amp;RANDBETWEEN(23,26))</f>
        <v>41</v>
      </c>
      <c r="C518" s="2" cm="1">
        <f t="array" aca="1" ref="C518" ca="1">INDIRECT("Tabelle1!B"&amp;RANDBETWEEN(23,28))</f>
        <v>26</v>
      </c>
      <c r="D518" s="2" cm="1">
        <f t="array" aca="1" ref="D518" ca="1">INDIRECT("Tabelle1!C"&amp;RANDBETWEEN(23,26))</f>
        <v>70</v>
      </c>
      <c r="E518">
        <v>9133.7710728112143</v>
      </c>
      <c r="F518">
        <f t="shared" ca="1" si="113"/>
        <v>0.16657101210171088</v>
      </c>
      <c r="G518">
        <f t="shared" si="114"/>
        <v>9133.7710728112143</v>
      </c>
      <c r="H518">
        <f t="shared" ca="1" si="115"/>
        <v>1521.4214919034935</v>
      </c>
      <c r="I518">
        <f t="shared" ca="1" si="116"/>
        <v>8.3342898789828923E-2</v>
      </c>
      <c r="J518">
        <f t="shared" ca="1" si="117"/>
        <v>761.23495809077212</v>
      </c>
      <c r="K518">
        <f t="shared" ca="1" si="118"/>
        <v>100000</v>
      </c>
      <c r="L518">
        <f t="shared" ca="1" si="119"/>
        <v>0</v>
      </c>
      <c r="M518">
        <f t="shared" ca="1" si="120"/>
        <v>0</v>
      </c>
      <c r="N518">
        <f ca="1">IF(AND(C518="hoch",A518&lt;40),0.8*[1]Tabelle1!$D$23,IF(AND(C518="hoch",A518&gt;=40),1.3*[1]Tabelle1!$D$23,IF(AND(C518="mittel",A518&lt;40),0.8*[1]Tabelle1!$D$24,IF(AND(C518="mittel",A518&gt;=40),1.3*[1]Tabelle1!$D$24,IF(AND(C518="tief",A518&lt;40),0.8*[1]Tabelle1!$D$25,IF(AND(C518="tief",A518&gt;=40),1.4*[1]Tabelle1!$D$25,0))))))</f>
        <v>0</v>
      </c>
      <c r="O518">
        <f t="shared" ca="1" si="121"/>
        <v>0.85781141753556633</v>
      </c>
      <c r="P518">
        <f t="shared" ca="1" si="122"/>
        <v>0</v>
      </c>
      <c r="Q518">
        <f t="shared" ca="1" si="123"/>
        <v>0</v>
      </c>
      <c r="R518">
        <f t="shared" ca="1" si="124"/>
        <v>275306.33836735663</v>
      </c>
      <c r="S518">
        <f t="shared" ca="1" si="125"/>
        <v>0.13765316918367831</v>
      </c>
    </row>
    <row r="519" spans="1:19" x14ac:dyDescent="0.55000000000000004">
      <c r="A519">
        <f t="shared" ca="1" si="112"/>
        <v>41</v>
      </c>
      <c r="B519" s="2" cm="1">
        <f t="array" aca="1" ref="B519" ca="1">INDIRECT("Tabelle1!A"&amp;RANDBETWEEN(23,26))</f>
        <v>40</v>
      </c>
      <c r="C519" s="2" cm="1">
        <f t="array" aca="1" ref="C519" ca="1">INDIRECT("Tabelle1!B"&amp;RANDBETWEEN(23,28))</f>
        <v>70</v>
      </c>
      <c r="D519" s="2" cm="1">
        <f t="array" aca="1" ref="D519" ca="1">INDIRECT("Tabelle1!C"&amp;RANDBETWEEN(23,26))</f>
        <v>70</v>
      </c>
      <c r="E519">
        <v>9490.1793090684805</v>
      </c>
      <c r="F519">
        <f t="shared" ca="1" si="113"/>
        <v>0.55692282840431839</v>
      </c>
      <c r="G519">
        <f t="shared" si="114"/>
        <v>9490.1793090684805</v>
      </c>
      <c r="H519">
        <f t="shared" ca="1" si="115"/>
        <v>5285.2975028705587</v>
      </c>
      <c r="I519">
        <f t="shared" ca="1" si="116"/>
        <v>4.4307717159568161E-2</v>
      </c>
      <c r="J519">
        <f t="shared" ca="1" si="117"/>
        <v>420.48818061979222</v>
      </c>
      <c r="K519">
        <f t="shared" ca="1" si="118"/>
        <v>40000</v>
      </c>
      <c r="L519">
        <f t="shared" ca="1" si="119"/>
        <v>0</v>
      </c>
      <c r="M519">
        <f t="shared" ca="1" si="120"/>
        <v>0</v>
      </c>
      <c r="N519">
        <f ca="1">IF(AND(C519="hoch",A519&lt;40),0.8*[1]Tabelle1!$D$23,IF(AND(C519="hoch",A519&gt;=40),1.3*[1]Tabelle1!$D$23,IF(AND(C519="mittel",A519&lt;40),0.8*[1]Tabelle1!$D$24,IF(AND(C519="mittel",A519&gt;=40),1.3*[1]Tabelle1!$D$24,IF(AND(C519="tief",A519&lt;40),0.8*[1]Tabelle1!$D$25,IF(AND(C519="tief",A519&gt;=40),1.4*[1]Tabelle1!$D$25,0))))))</f>
        <v>0</v>
      </c>
      <c r="O519">
        <f t="shared" ca="1" si="121"/>
        <v>1.6723530712698609E-2</v>
      </c>
      <c r="P519">
        <f t="shared" ca="1" si="122"/>
        <v>0</v>
      </c>
      <c r="Q519">
        <f t="shared" ca="1" si="123"/>
        <v>0</v>
      </c>
      <c r="R519">
        <f t="shared" ca="1" si="124"/>
        <v>703707.26996656391</v>
      </c>
      <c r="S519">
        <f t="shared" ca="1" si="125"/>
        <v>0.35185363498328193</v>
      </c>
    </row>
    <row r="520" spans="1:19" x14ac:dyDescent="0.55000000000000004">
      <c r="A520">
        <f t="shared" ca="1" si="112"/>
        <v>44</v>
      </c>
      <c r="B520" s="2" cm="1">
        <f t="array" aca="1" ref="B520" ca="1">INDIRECT("Tabelle1!A"&amp;RANDBETWEEN(23,26))</f>
        <v>26</v>
      </c>
      <c r="C520" s="2" cm="1">
        <f t="array" aca="1" ref="C520" ca="1">INDIRECT("Tabelle1!B"&amp;RANDBETWEEN(23,28))</f>
        <v>40</v>
      </c>
      <c r="D520" s="2" cm="1">
        <f t="array" aca="1" ref="D520" ca="1">INDIRECT("Tabelle1!C"&amp;RANDBETWEEN(23,26))</f>
        <v>70</v>
      </c>
      <c r="E520">
        <v>9869.609129964374</v>
      </c>
      <c r="F520">
        <f t="shared" ca="1" si="113"/>
        <v>5.8974043637977536E-2</v>
      </c>
      <c r="G520">
        <f t="shared" si="114"/>
        <v>9869.609129964374</v>
      </c>
      <c r="H520">
        <f t="shared" ca="1" si="115"/>
        <v>582.05075952030052</v>
      </c>
      <c r="I520">
        <f t="shared" ca="1" si="116"/>
        <v>9.4102595636202255E-2</v>
      </c>
      <c r="J520">
        <f t="shared" ca="1" si="117"/>
        <v>928.75583704440749</v>
      </c>
      <c r="K520">
        <f t="shared" ca="1" si="118"/>
        <v>40000</v>
      </c>
      <c r="L520">
        <f t="shared" ca="1" si="119"/>
        <v>0</v>
      </c>
      <c r="M520">
        <f t="shared" ca="1" si="120"/>
        <v>0</v>
      </c>
      <c r="N520">
        <f ca="1">IF(AND(C520="hoch",A520&lt;40),0.8*[1]Tabelle1!$D$23,IF(AND(C520="hoch",A520&gt;=40),1.3*[1]Tabelle1!$D$23,IF(AND(C520="mittel",A520&lt;40),0.8*[1]Tabelle1!$D$24,IF(AND(C520="mittel",A520&gt;=40),1.3*[1]Tabelle1!$D$24,IF(AND(C520="tief",A520&lt;40),0.8*[1]Tabelle1!$D$25,IF(AND(C520="tief",A520&gt;=40),1.4*[1]Tabelle1!$D$25,0))))))</f>
        <v>0</v>
      </c>
      <c r="O520">
        <f t="shared" ca="1" si="121"/>
        <v>0.30342487396024953</v>
      </c>
      <c r="P520">
        <f t="shared" ca="1" si="122"/>
        <v>0</v>
      </c>
      <c r="Q520">
        <f t="shared" ca="1" si="123"/>
        <v>0</v>
      </c>
      <c r="R520">
        <f t="shared" ca="1" si="124"/>
        <v>1302869.1999395215</v>
      </c>
      <c r="S520">
        <f t="shared" ca="1" si="125"/>
        <v>0.65143459996976072</v>
      </c>
    </row>
    <row r="521" spans="1:19" x14ac:dyDescent="0.55000000000000004">
      <c r="A521">
        <f t="shared" ca="1" si="112"/>
        <v>28</v>
      </c>
      <c r="B521" s="2" cm="1">
        <f t="array" aca="1" ref="B521" ca="1">INDIRECT("Tabelle1!A"&amp;RANDBETWEEN(23,26))</f>
        <v>26</v>
      </c>
      <c r="C521" s="2" cm="1">
        <f t="array" aca="1" ref="C521" ca="1">INDIRECT("Tabelle1!B"&amp;RANDBETWEEN(23,28))</f>
        <v>70</v>
      </c>
      <c r="D521" s="2" cm="1">
        <f t="array" aca="1" ref="D521" ca="1">INDIRECT("Tabelle1!C"&amp;RANDBETWEEN(23,26))</f>
        <v>40</v>
      </c>
      <c r="E521">
        <v>10341.295819671359</v>
      </c>
      <c r="F521">
        <f t="shared" ca="1" si="113"/>
        <v>0.21171525756398313</v>
      </c>
      <c r="G521">
        <f t="shared" si="114"/>
        <v>10341.295819671359</v>
      </c>
      <c r="H521">
        <f t="shared" ca="1" si="115"/>
        <v>2189.4101080070636</v>
      </c>
      <c r="I521">
        <f t="shared" ca="1" si="116"/>
        <v>7.882847424360169E-2</v>
      </c>
      <c r="J521">
        <f t="shared" ca="1" si="117"/>
        <v>815.1885711664296</v>
      </c>
      <c r="K521">
        <f t="shared" ca="1" si="118"/>
        <v>0</v>
      </c>
      <c r="L521">
        <f t="shared" ca="1" si="119"/>
        <v>0</v>
      </c>
      <c r="M521">
        <f t="shared" ca="1" si="120"/>
        <v>0</v>
      </c>
      <c r="N521">
        <f ca="1">IF(AND(C521="hoch",A521&lt;40),0.8*[1]Tabelle1!$D$23,IF(AND(C521="hoch",A521&gt;=40),1.3*[1]Tabelle1!$D$23,IF(AND(C521="mittel",A521&lt;40),0.8*[1]Tabelle1!$D$24,IF(AND(C521="mittel",A521&gt;=40),1.3*[1]Tabelle1!$D$24,IF(AND(C521="tief",A521&lt;40),0.8*[1]Tabelle1!$D$25,IF(AND(C521="tief",A521&gt;=40),1.4*[1]Tabelle1!$D$25,0))))))</f>
        <v>0</v>
      </c>
      <c r="O521">
        <f t="shared" ca="1" si="121"/>
        <v>0.38760943992181329</v>
      </c>
      <c r="P521">
        <f t="shared" ca="1" si="122"/>
        <v>0</v>
      </c>
      <c r="Q521">
        <f t="shared" ca="1" si="123"/>
        <v>0</v>
      </c>
      <c r="R521">
        <f t="shared" ca="1" si="124"/>
        <v>518634.55617352371</v>
      </c>
      <c r="S521">
        <f t="shared" ca="1" si="125"/>
        <v>0.25931727808676186</v>
      </c>
    </row>
    <row r="522" spans="1:19" x14ac:dyDescent="0.55000000000000004">
      <c r="A522">
        <f t="shared" ca="1" si="112"/>
        <v>76</v>
      </c>
      <c r="B522" s="2" cm="1">
        <f t="array" aca="1" ref="B522" ca="1">INDIRECT("Tabelle1!A"&amp;RANDBETWEEN(23,26))</f>
        <v>41</v>
      </c>
      <c r="C522" s="2" cm="1">
        <f t="array" aca="1" ref="C522" ca="1">INDIRECT("Tabelle1!B"&amp;RANDBETWEEN(23,28))</f>
        <v>40</v>
      </c>
      <c r="D522" s="2" cm="1">
        <f t="array" aca="1" ref="D522" ca="1">INDIRECT("Tabelle1!C"&amp;RANDBETWEEN(23,26))</f>
        <v>70</v>
      </c>
      <c r="E522">
        <v>10502.276381885167</v>
      </c>
      <c r="F522">
        <f t="shared" ca="1" si="113"/>
        <v>0.41946754071774073</v>
      </c>
      <c r="G522">
        <f t="shared" si="114"/>
        <v>10502.276381885167</v>
      </c>
      <c r="H522">
        <f t="shared" ca="1" si="115"/>
        <v>4405.3640458473828</v>
      </c>
      <c r="I522">
        <f t="shared" ca="1" si="116"/>
        <v>5.805324592822593E-2</v>
      </c>
      <c r="J522">
        <f t="shared" ca="1" si="117"/>
        <v>609.69123360377841</v>
      </c>
      <c r="K522">
        <f t="shared" ca="1" si="118"/>
        <v>130000</v>
      </c>
      <c r="L522">
        <f t="shared" ca="1" si="119"/>
        <v>0</v>
      </c>
      <c r="M522">
        <f t="shared" ca="1" si="120"/>
        <v>0</v>
      </c>
      <c r="N522">
        <f ca="1">IF(AND(C522="hoch",A522&lt;40),0.8*[1]Tabelle1!$D$23,IF(AND(C522="hoch",A522&gt;=40),1.3*[1]Tabelle1!$D$23,IF(AND(C522="mittel",A522&lt;40),0.8*[1]Tabelle1!$D$24,IF(AND(C522="mittel",A522&gt;=40),1.3*[1]Tabelle1!$D$24,IF(AND(C522="tief",A522&lt;40),0.8*[1]Tabelle1!$D$25,IF(AND(C522="tief",A522&gt;=40),1.4*[1]Tabelle1!$D$25,0))))))</f>
        <v>0</v>
      </c>
      <c r="O522">
        <f t="shared" ca="1" si="121"/>
        <v>0.36066418874479156</v>
      </c>
      <c r="P522">
        <f t="shared" ca="1" si="122"/>
        <v>0</v>
      </c>
      <c r="Q522">
        <f t="shared" ca="1" si="123"/>
        <v>0</v>
      </c>
      <c r="R522">
        <f t="shared" ca="1" si="124"/>
        <v>383703.75842514151</v>
      </c>
      <c r="S522">
        <f t="shared" ca="1" si="125"/>
        <v>0.19185187921257074</v>
      </c>
    </row>
    <row r="523" spans="1:19" x14ac:dyDescent="0.55000000000000004">
      <c r="A523">
        <f t="shared" ca="1" si="112"/>
        <v>81</v>
      </c>
      <c r="B523" s="2" cm="1">
        <f t="array" aca="1" ref="B523" ca="1">INDIRECT("Tabelle1!A"&amp;RANDBETWEEN(23,26))</f>
        <v>41</v>
      </c>
      <c r="C523" s="2" cm="1">
        <f t="array" aca="1" ref="C523" ca="1">INDIRECT("Tabelle1!B"&amp;RANDBETWEEN(23,28))</f>
        <v>70</v>
      </c>
      <c r="D523" s="2" cm="1">
        <f t="array" aca="1" ref="D523" ca="1">INDIRECT("Tabelle1!C"&amp;RANDBETWEEN(23,26))</f>
        <v>70</v>
      </c>
      <c r="E523">
        <v>10571.170605544467</v>
      </c>
      <c r="F523">
        <f t="shared" ca="1" si="113"/>
        <v>0.90398467682937911</v>
      </c>
      <c r="G523">
        <f t="shared" si="114"/>
        <v>10571.170605544467</v>
      </c>
      <c r="H523">
        <f t="shared" ca="1" si="115"/>
        <v>9556.1762435613473</v>
      </c>
      <c r="I523">
        <f t="shared" ca="1" si="116"/>
        <v>9.6015323170620896E-3</v>
      </c>
      <c r="J523">
        <f t="shared" ca="1" si="117"/>
        <v>101.49943619831201</v>
      </c>
      <c r="K523">
        <f t="shared" ca="1" si="118"/>
        <v>130000</v>
      </c>
      <c r="L523">
        <f t="shared" ca="1" si="119"/>
        <v>0</v>
      </c>
      <c r="M523">
        <f t="shared" ca="1" si="120"/>
        <v>0</v>
      </c>
      <c r="N523">
        <f ca="1">IF(AND(C523="hoch",A523&lt;40),0.8*[1]Tabelle1!$D$23,IF(AND(C523="hoch",A523&gt;=40),1.3*[1]Tabelle1!$D$23,IF(AND(C523="mittel",A523&lt;40),0.8*[1]Tabelle1!$D$24,IF(AND(C523="mittel",A523&gt;=40),1.3*[1]Tabelle1!$D$24,IF(AND(C523="tief",A523&lt;40),0.8*[1]Tabelle1!$D$25,IF(AND(C523="tief",A523&gt;=40),1.4*[1]Tabelle1!$D$25,0))))))</f>
        <v>0</v>
      </c>
      <c r="O523">
        <f t="shared" ca="1" si="121"/>
        <v>0.57504911837377715</v>
      </c>
      <c r="P523">
        <f t="shared" ca="1" si="122"/>
        <v>0</v>
      </c>
      <c r="Q523">
        <f t="shared" ca="1" si="123"/>
        <v>0</v>
      </c>
      <c r="R523">
        <f t="shared" ca="1" si="124"/>
        <v>816738.23753807135</v>
      </c>
      <c r="S523">
        <f t="shared" ca="1" si="125"/>
        <v>0.4083691187690357</v>
      </c>
    </row>
    <row r="524" spans="1:19" x14ac:dyDescent="0.55000000000000004">
      <c r="A524">
        <f t="shared" ca="1" si="112"/>
        <v>40</v>
      </c>
      <c r="B524" s="2" cm="1">
        <f t="array" aca="1" ref="B524" ca="1">INDIRECT("Tabelle1!A"&amp;RANDBETWEEN(23,26))</f>
        <v>40</v>
      </c>
      <c r="C524" s="2" cm="1">
        <f t="array" aca="1" ref="C524" ca="1">INDIRECT("Tabelle1!B"&amp;RANDBETWEEN(23,28))</f>
        <v>40</v>
      </c>
      <c r="D524" s="2" cm="1">
        <f t="array" aca="1" ref="D524" ca="1">INDIRECT("Tabelle1!C"&amp;RANDBETWEEN(23,26))</f>
        <v>70</v>
      </c>
      <c r="E524">
        <v>11054.453352699056</v>
      </c>
      <c r="F524">
        <f t="shared" ca="1" si="113"/>
        <v>0.24777985291655025</v>
      </c>
      <c r="G524">
        <f t="shared" si="114"/>
        <v>11054.453352699056</v>
      </c>
      <c r="H524">
        <f t="shared" ca="1" si="115"/>
        <v>2739.0708258046379</v>
      </c>
      <c r="I524">
        <f t="shared" ca="1" si="116"/>
        <v>7.5222014708344984E-2</v>
      </c>
      <c r="J524">
        <f t="shared" ca="1" si="117"/>
        <v>831.53825268944195</v>
      </c>
      <c r="K524">
        <f t="shared" ca="1" si="118"/>
        <v>40000</v>
      </c>
      <c r="L524">
        <f t="shared" ca="1" si="119"/>
        <v>0</v>
      </c>
      <c r="M524">
        <f t="shared" ca="1" si="120"/>
        <v>0</v>
      </c>
      <c r="N524">
        <f ca="1">IF(AND(C524="hoch",A524&lt;40),0.8*[1]Tabelle1!$D$23,IF(AND(C524="hoch",A524&gt;=40),1.3*[1]Tabelle1!$D$23,IF(AND(C524="mittel",A524&lt;40),0.8*[1]Tabelle1!$D$24,IF(AND(C524="mittel",A524&gt;=40),1.3*[1]Tabelle1!$D$24,IF(AND(C524="tief",A524&lt;40),0.8*[1]Tabelle1!$D$25,IF(AND(C524="tief",A524&gt;=40),1.4*[1]Tabelle1!$D$25,0))))))</f>
        <v>0</v>
      </c>
      <c r="O524">
        <f t="shared" ca="1" si="121"/>
        <v>0.36884588758428682</v>
      </c>
      <c r="P524">
        <f t="shared" ca="1" si="122"/>
        <v>0</v>
      </c>
      <c r="Q524">
        <f t="shared" ca="1" si="123"/>
        <v>0</v>
      </c>
      <c r="R524">
        <f t="shared" ca="1" si="124"/>
        <v>870062.01268059132</v>
      </c>
      <c r="S524">
        <f t="shared" ca="1" si="125"/>
        <v>0.43503100634029568</v>
      </c>
    </row>
    <row r="525" spans="1:19" x14ac:dyDescent="0.55000000000000004">
      <c r="A525">
        <f t="shared" ca="1" si="112"/>
        <v>49</v>
      </c>
      <c r="B525" s="2" cm="1">
        <f t="array" aca="1" ref="B525" ca="1">INDIRECT("Tabelle1!A"&amp;RANDBETWEEN(23,26))</f>
        <v>40</v>
      </c>
      <c r="C525" s="2" cm="1">
        <f t="array" aca="1" ref="C525" ca="1">INDIRECT("Tabelle1!B"&amp;RANDBETWEEN(23,28))</f>
        <v>70</v>
      </c>
      <c r="D525" s="2" cm="1">
        <f t="array" aca="1" ref="D525" ca="1">INDIRECT("Tabelle1!C"&amp;RANDBETWEEN(23,26))</f>
        <v>40</v>
      </c>
      <c r="E525">
        <v>11434.224234108115</v>
      </c>
      <c r="F525">
        <f t="shared" ca="1" si="113"/>
        <v>0.44455118641649738</v>
      </c>
      <c r="G525">
        <f t="shared" si="114"/>
        <v>11434.224234108115</v>
      </c>
      <c r="H525">
        <f t="shared" ca="1" si="115"/>
        <v>5083.0979490250284</v>
      </c>
      <c r="I525">
        <f t="shared" ca="1" si="116"/>
        <v>5.5544881358350263E-2</v>
      </c>
      <c r="J525">
        <f t="shared" ca="1" si="117"/>
        <v>635.1126285083086</v>
      </c>
      <c r="K525">
        <f t="shared" ca="1" si="118"/>
        <v>40000</v>
      </c>
      <c r="L525">
        <f t="shared" ca="1" si="119"/>
        <v>0</v>
      </c>
      <c r="M525">
        <f t="shared" ca="1" si="120"/>
        <v>0</v>
      </c>
      <c r="N525">
        <f ca="1">IF(AND(C525="hoch",A525&lt;40),0.8*[1]Tabelle1!$D$23,IF(AND(C525="hoch",A525&gt;=40),1.3*[1]Tabelle1!$D$23,IF(AND(C525="mittel",A525&lt;40),0.8*[1]Tabelle1!$D$24,IF(AND(C525="mittel",A525&gt;=40),1.3*[1]Tabelle1!$D$24,IF(AND(C525="tief",A525&lt;40),0.8*[1]Tabelle1!$D$25,IF(AND(C525="tief",A525&gt;=40),1.4*[1]Tabelle1!$D$25,0))))))</f>
        <v>0</v>
      </c>
      <c r="O525">
        <f t="shared" ca="1" si="121"/>
        <v>0.1557804703320077</v>
      </c>
      <c r="P525">
        <f t="shared" ca="1" si="122"/>
        <v>0</v>
      </c>
      <c r="Q525">
        <f t="shared" ca="1" si="123"/>
        <v>0</v>
      </c>
      <c r="R525">
        <f t="shared" ca="1" si="124"/>
        <v>1472898.9473319156</v>
      </c>
      <c r="S525">
        <f t="shared" ca="1" si="125"/>
        <v>0.73644947366595781</v>
      </c>
    </row>
    <row r="526" spans="1:19" x14ac:dyDescent="0.55000000000000004">
      <c r="A526">
        <f t="shared" ca="1" si="112"/>
        <v>59</v>
      </c>
      <c r="B526" s="2" cm="1">
        <f t="array" aca="1" ref="B526" ca="1">INDIRECT("Tabelle1!A"&amp;RANDBETWEEN(23,26))</f>
        <v>26</v>
      </c>
      <c r="C526" s="2" cm="1">
        <f t="array" aca="1" ref="C526" ca="1">INDIRECT("Tabelle1!B"&amp;RANDBETWEEN(23,28))</f>
        <v>70</v>
      </c>
      <c r="D526" s="2" cm="1">
        <f t="array" aca="1" ref="D526" ca="1">INDIRECT("Tabelle1!C"&amp;RANDBETWEEN(23,26))</f>
        <v>70</v>
      </c>
      <c r="E526">
        <v>11629.822438408155</v>
      </c>
      <c r="F526">
        <f t="shared" ca="1" si="113"/>
        <v>0.16694998016435636</v>
      </c>
      <c r="G526">
        <f t="shared" si="114"/>
        <v>11629.822438408155</v>
      </c>
      <c r="H526">
        <f t="shared" ca="1" si="115"/>
        <v>1941.5986254072279</v>
      </c>
      <c r="I526">
        <f t="shared" ca="1" si="116"/>
        <v>8.3305001983564372E-2</v>
      </c>
      <c r="J526">
        <f t="shared" ca="1" si="117"/>
        <v>968.82238130009284</v>
      </c>
      <c r="K526">
        <f t="shared" ca="1" si="118"/>
        <v>80000</v>
      </c>
      <c r="L526">
        <f t="shared" ca="1" si="119"/>
        <v>0</v>
      </c>
      <c r="M526">
        <f t="shared" ca="1" si="120"/>
        <v>0</v>
      </c>
      <c r="N526">
        <f ca="1">IF(AND(C526="hoch",A526&lt;40),0.8*[1]Tabelle1!$D$23,IF(AND(C526="hoch",A526&gt;=40),1.3*[1]Tabelle1!$D$23,IF(AND(C526="mittel",A526&lt;40),0.8*[1]Tabelle1!$D$24,IF(AND(C526="mittel",A526&gt;=40),1.3*[1]Tabelle1!$D$24,IF(AND(C526="tief",A526&lt;40),0.8*[1]Tabelle1!$D$25,IF(AND(C526="tief",A526&gt;=40),1.4*[1]Tabelle1!$D$25,0))))))</f>
        <v>0</v>
      </c>
      <c r="O526">
        <f t="shared" ca="1" si="121"/>
        <v>0.91609166075671522</v>
      </c>
      <c r="P526">
        <f t="shared" ca="1" si="122"/>
        <v>0</v>
      </c>
      <c r="Q526">
        <f t="shared" ca="1" si="123"/>
        <v>0</v>
      </c>
      <c r="R526">
        <f t="shared" ca="1" si="124"/>
        <v>717810.96498716087</v>
      </c>
      <c r="S526">
        <f t="shared" ca="1" si="125"/>
        <v>0.35890548249358045</v>
      </c>
    </row>
    <row r="527" spans="1:19" x14ac:dyDescent="0.55000000000000004">
      <c r="A527">
        <f t="shared" ca="1" si="112"/>
        <v>38</v>
      </c>
      <c r="B527" s="2" cm="1">
        <f t="array" aca="1" ref="B527" ca="1">INDIRECT("Tabelle1!A"&amp;RANDBETWEEN(23,26))</f>
        <v>70</v>
      </c>
      <c r="C527" s="2" cm="1">
        <f t="array" aca="1" ref="C527" ca="1">INDIRECT("Tabelle1!B"&amp;RANDBETWEEN(23,28))</f>
        <v>70</v>
      </c>
      <c r="D527" s="2" cm="1">
        <f t="array" aca="1" ref="D527" ca="1">INDIRECT("Tabelle1!C"&amp;RANDBETWEEN(23,26))</f>
        <v>70</v>
      </c>
      <c r="E527">
        <v>11687.461665133014</v>
      </c>
      <c r="F527">
        <f t="shared" ca="1" si="113"/>
        <v>0.50831853536392069</v>
      </c>
      <c r="G527">
        <f t="shared" si="114"/>
        <v>11687.461665133014</v>
      </c>
      <c r="H527">
        <f t="shared" ca="1" si="115"/>
        <v>5940.9533957423837</v>
      </c>
      <c r="I527">
        <f t="shared" ca="1" si="116"/>
        <v>4.9168146463607933E-2</v>
      </c>
      <c r="J527">
        <f t="shared" ca="1" si="117"/>
        <v>574.65082693906311</v>
      </c>
      <c r="K527">
        <f t="shared" ca="1" si="118"/>
        <v>20000</v>
      </c>
      <c r="L527">
        <f t="shared" ca="1" si="119"/>
        <v>0</v>
      </c>
      <c r="M527">
        <f t="shared" ca="1" si="120"/>
        <v>0</v>
      </c>
      <c r="N527">
        <f ca="1">IF(AND(C527="hoch",A527&lt;40),0.8*[1]Tabelle1!$D$23,IF(AND(C527="hoch",A527&gt;=40),1.3*[1]Tabelle1!$D$23,IF(AND(C527="mittel",A527&lt;40),0.8*[1]Tabelle1!$D$24,IF(AND(C527="mittel",A527&gt;=40),1.3*[1]Tabelle1!$D$24,IF(AND(C527="tief",A527&lt;40),0.8*[1]Tabelle1!$D$25,IF(AND(C527="tief",A527&gt;=40),1.4*[1]Tabelle1!$D$25,0))))))</f>
        <v>0</v>
      </c>
      <c r="O527">
        <f t="shared" ca="1" si="121"/>
        <v>0.3389570752494091</v>
      </c>
      <c r="P527">
        <f t="shared" ca="1" si="122"/>
        <v>0</v>
      </c>
      <c r="Q527">
        <f t="shared" ca="1" si="123"/>
        <v>0</v>
      </c>
      <c r="R527">
        <f t="shared" ca="1" si="124"/>
        <v>1475054.299911581</v>
      </c>
      <c r="S527">
        <f t="shared" ca="1" si="125"/>
        <v>0.7375271499557905</v>
      </c>
    </row>
    <row r="528" spans="1:19" x14ac:dyDescent="0.55000000000000004">
      <c r="A528">
        <f t="shared" ca="1" si="112"/>
        <v>59</v>
      </c>
      <c r="B528" s="2" cm="1">
        <f t="array" aca="1" ref="B528" ca="1">INDIRECT("Tabelle1!A"&amp;RANDBETWEEN(23,26))</f>
        <v>40</v>
      </c>
      <c r="C528" s="2" cm="1">
        <f t="array" aca="1" ref="C528" ca="1">INDIRECT("Tabelle1!B"&amp;RANDBETWEEN(23,28))</f>
        <v>70</v>
      </c>
      <c r="D528" s="2" cm="1">
        <f t="array" aca="1" ref="D528" ca="1">INDIRECT("Tabelle1!C"&amp;RANDBETWEEN(23,26))</f>
        <v>70</v>
      </c>
      <c r="E528">
        <v>11744.930361601291</v>
      </c>
      <c r="F528">
        <f t="shared" ca="1" si="113"/>
        <v>0.38307288254120864</v>
      </c>
      <c r="G528">
        <f t="shared" si="114"/>
        <v>11744.930361601291</v>
      </c>
      <c r="H528">
        <f t="shared" ca="1" si="115"/>
        <v>4499.1643288643663</v>
      </c>
      <c r="I528">
        <f t="shared" ca="1" si="116"/>
        <v>6.169271174587914E-2</v>
      </c>
      <c r="J528">
        <f t="shared" ca="1" si="117"/>
        <v>724.57660327369251</v>
      </c>
      <c r="K528">
        <f t="shared" ca="1" si="118"/>
        <v>80000</v>
      </c>
      <c r="L528">
        <f t="shared" ca="1" si="119"/>
        <v>0</v>
      </c>
      <c r="M528">
        <f t="shared" ca="1" si="120"/>
        <v>0</v>
      </c>
      <c r="N528">
        <f ca="1">IF(AND(C528="hoch",A528&lt;40),0.8*[1]Tabelle1!$D$23,IF(AND(C528="hoch",A528&gt;=40),1.3*[1]Tabelle1!$D$23,IF(AND(C528="mittel",A528&lt;40),0.8*[1]Tabelle1!$D$24,IF(AND(C528="mittel",A528&gt;=40),1.3*[1]Tabelle1!$D$24,IF(AND(C528="tief",A528&lt;40),0.8*[1]Tabelle1!$D$25,IF(AND(C528="tief",A528&gt;=40),1.4*[1]Tabelle1!$D$25,0))))))</f>
        <v>0</v>
      </c>
      <c r="O528">
        <f t="shared" ca="1" si="121"/>
        <v>0.45107958952920957</v>
      </c>
      <c r="P528">
        <f t="shared" ca="1" si="122"/>
        <v>0</v>
      </c>
      <c r="Q528">
        <f t="shared" ca="1" si="123"/>
        <v>0</v>
      </c>
      <c r="R528">
        <f t="shared" ca="1" si="124"/>
        <v>1527417.1129240978</v>
      </c>
      <c r="S528">
        <f t="shared" ca="1" si="125"/>
        <v>0.76370855646204894</v>
      </c>
    </row>
    <row r="529" spans="1:19" x14ac:dyDescent="0.55000000000000004">
      <c r="A529">
        <f t="shared" ca="1" si="112"/>
        <v>61</v>
      </c>
      <c r="B529" s="2" cm="1">
        <f t="array" aca="1" ref="B529" ca="1">INDIRECT("Tabelle1!A"&amp;RANDBETWEEN(23,26))</f>
        <v>70</v>
      </c>
      <c r="C529" s="2" cm="1">
        <f t="array" aca="1" ref="C529" ca="1">INDIRECT("Tabelle1!B"&amp;RANDBETWEEN(23,28))</f>
        <v>70</v>
      </c>
      <c r="D529" s="2" cm="1">
        <f t="array" aca="1" ref="D529" ca="1">INDIRECT("Tabelle1!C"&amp;RANDBETWEEN(23,26))</f>
        <v>40</v>
      </c>
      <c r="E529">
        <v>11952.124623348936</v>
      </c>
      <c r="F529">
        <f t="shared" ca="1" si="113"/>
        <v>0.96154724714069739</v>
      </c>
      <c r="G529">
        <f t="shared" si="114"/>
        <v>11952.124623348936</v>
      </c>
      <c r="H529">
        <f t="shared" ca="1" si="115"/>
        <v>11492.532529063714</v>
      </c>
      <c r="I529">
        <f t="shared" ca="1" si="116"/>
        <v>3.8452752859302608E-3</v>
      </c>
      <c r="J529">
        <f t="shared" ca="1" si="117"/>
        <v>45.959209428522193</v>
      </c>
      <c r="K529">
        <f t="shared" ca="1" si="118"/>
        <v>100000</v>
      </c>
      <c r="L529">
        <f t="shared" ca="1" si="119"/>
        <v>0</v>
      </c>
      <c r="M529">
        <f t="shared" ca="1" si="120"/>
        <v>0</v>
      </c>
      <c r="N529">
        <f ca="1">IF(AND(C529="hoch",A529&lt;40),0.8*[1]Tabelle1!$D$23,IF(AND(C529="hoch",A529&gt;=40),1.3*[1]Tabelle1!$D$23,IF(AND(C529="mittel",A529&lt;40),0.8*[1]Tabelle1!$D$24,IF(AND(C529="mittel",A529&gt;=40),1.3*[1]Tabelle1!$D$24,IF(AND(C529="tief",A529&lt;40),0.8*[1]Tabelle1!$D$25,IF(AND(C529="tief",A529&gt;=40),1.4*[1]Tabelle1!$D$25,0))))))</f>
        <v>0</v>
      </c>
      <c r="O529">
        <f t="shared" ca="1" si="121"/>
        <v>0.73188341614759134</v>
      </c>
      <c r="P529">
        <f t="shared" ca="1" si="122"/>
        <v>0</v>
      </c>
      <c r="Q529">
        <f t="shared" ca="1" si="123"/>
        <v>0</v>
      </c>
      <c r="R529">
        <f t="shared" ca="1" si="124"/>
        <v>1528006.9547155739</v>
      </c>
      <c r="S529">
        <f t="shared" ca="1" si="125"/>
        <v>0.76400347735778695</v>
      </c>
    </row>
    <row r="530" spans="1:19" x14ac:dyDescent="0.55000000000000004">
      <c r="A530">
        <f t="shared" ca="1" si="112"/>
        <v>77</v>
      </c>
      <c r="B530" s="2" cm="1">
        <f t="array" aca="1" ref="B530" ca="1">INDIRECT("Tabelle1!A"&amp;RANDBETWEEN(23,26))</f>
        <v>26</v>
      </c>
      <c r="C530" s="2" cm="1">
        <f t="array" aca="1" ref="C530" ca="1">INDIRECT("Tabelle1!B"&amp;RANDBETWEEN(23,28))</f>
        <v>26</v>
      </c>
      <c r="D530" s="2" cm="1">
        <f t="array" aca="1" ref="D530" ca="1">INDIRECT("Tabelle1!C"&amp;RANDBETWEEN(23,26))</f>
        <v>70</v>
      </c>
      <c r="E530">
        <v>12216.787581564859</v>
      </c>
      <c r="F530">
        <f t="shared" ca="1" si="113"/>
        <v>0.37542597187207705</v>
      </c>
      <c r="G530">
        <f t="shared" si="114"/>
        <v>12216.787581564859</v>
      </c>
      <c r="H530">
        <f t="shared" ca="1" si="115"/>
        <v>4586.4993509637088</v>
      </c>
      <c r="I530">
        <f t="shared" ca="1" si="116"/>
        <v>6.2457402812792301E-2</v>
      </c>
      <c r="J530">
        <f t="shared" ca="1" si="117"/>
        <v>763.02882306011509</v>
      </c>
      <c r="K530">
        <f t="shared" ca="1" si="118"/>
        <v>130000</v>
      </c>
      <c r="L530">
        <f t="shared" ca="1" si="119"/>
        <v>0</v>
      </c>
      <c r="M530">
        <f t="shared" ca="1" si="120"/>
        <v>0</v>
      </c>
      <c r="N530">
        <f ca="1">IF(AND(C530="hoch",A530&lt;40),0.8*[1]Tabelle1!$D$23,IF(AND(C530="hoch",A530&gt;=40),1.3*[1]Tabelle1!$D$23,IF(AND(C530="mittel",A530&lt;40),0.8*[1]Tabelle1!$D$24,IF(AND(C530="mittel",A530&gt;=40),1.3*[1]Tabelle1!$D$24,IF(AND(C530="tief",A530&lt;40),0.8*[1]Tabelle1!$D$25,IF(AND(C530="tief",A530&gt;=40),1.4*[1]Tabelle1!$D$25,0))))))</f>
        <v>0</v>
      </c>
      <c r="O530">
        <f t="shared" ca="1" si="121"/>
        <v>0.70147135419529927</v>
      </c>
      <c r="P530">
        <f t="shared" ca="1" si="122"/>
        <v>0</v>
      </c>
      <c r="Q530">
        <f t="shared" ca="1" si="123"/>
        <v>0</v>
      </c>
      <c r="R530">
        <f t="shared" ca="1" si="124"/>
        <v>1496439.1863925827</v>
      </c>
      <c r="S530">
        <f t="shared" ca="1" si="125"/>
        <v>0.74821959319629139</v>
      </c>
    </row>
    <row r="531" spans="1:19" x14ac:dyDescent="0.55000000000000004">
      <c r="A531">
        <f t="shared" ca="1" si="112"/>
        <v>46</v>
      </c>
      <c r="B531" s="2" cm="1">
        <f t="array" aca="1" ref="B531" ca="1">INDIRECT("Tabelle1!A"&amp;RANDBETWEEN(23,26))</f>
        <v>70</v>
      </c>
      <c r="C531" s="2" cm="1">
        <f t="array" aca="1" ref="C531" ca="1">INDIRECT("Tabelle1!B"&amp;RANDBETWEEN(23,28))</f>
        <v>26</v>
      </c>
      <c r="D531" s="2" cm="1">
        <f t="array" aca="1" ref="D531" ca="1">INDIRECT("Tabelle1!C"&amp;RANDBETWEEN(23,26))</f>
        <v>70</v>
      </c>
      <c r="E531">
        <v>12320.469977566972</v>
      </c>
      <c r="F531">
        <f t="shared" ca="1" si="113"/>
        <v>0.19393142398038021</v>
      </c>
      <c r="G531">
        <f t="shared" si="114"/>
        <v>12320.469977566972</v>
      </c>
      <c r="H531">
        <f t="shared" ca="1" si="115"/>
        <v>2389.326286857086</v>
      </c>
      <c r="I531">
        <f t="shared" ca="1" si="116"/>
        <v>8.0606857601961984E-2</v>
      </c>
      <c r="J531">
        <f t="shared" ca="1" si="117"/>
        <v>993.11436907098869</v>
      </c>
      <c r="K531">
        <f t="shared" ca="1" si="118"/>
        <v>40000</v>
      </c>
      <c r="L531">
        <f t="shared" ca="1" si="119"/>
        <v>0</v>
      </c>
      <c r="M531">
        <f t="shared" ca="1" si="120"/>
        <v>0</v>
      </c>
      <c r="N531">
        <f ca="1">IF(AND(C531="hoch",A531&lt;40),0.8*[1]Tabelle1!$D$23,IF(AND(C531="hoch",A531&gt;=40),1.3*[1]Tabelle1!$D$23,IF(AND(C531="mittel",A531&lt;40),0.8*[1]Tabelle1!$D$24,IF(AND(C531="mittel",A531&gt;=40),1.3*[1]Tabelle1!$D$24,IF(AND(C531="tief",A531&lt;40),0.8*[1]Tabelle1!$D$25,IF(AND(C531="tief",A531&gt;=40),1.4*[1]Tabelle1!$D$25,0))))))</f>
        <v>0</v>
      </c>
      <c r="O531">
        <f t="shared" ca="1" si="121"/>
        <v>0.83431997896204413</v>
      </c>
      <c r="P531">
        <f t="shared" ca="1" si="122"/>
        <v>0</v>
      </c>
      <c r="Q531">
        <f t="shared" ca="1" si="123"/>
        <v>0</v>
      </c>
      <c r="R531">
        <f t="shared" ca="1" si="124"/>
        <v>1629663.3227827244</v>
      </c>
      <c r="S531">
        <f t="shared" ca="1" si="125"/>
        <v>0.81483166139136221</v>
      </c>
    </row>
    <row r="532" spans="1:19" x14ac:dyDescent="0.55000000000000004">
      <c r="A532">
        <f t="shared" ca="1" si="112"/>
        <v>88</v>
      </c>
      <c r="B532" s="2" cm="1">
        <f t="array" aca="1" ref="B532" ca="1">INDIRECT("Tabelle1!A"&amp;RANDBETWEEN(23,26))</f>
        <v>70</v>
      </c>
      <c r="C532" s="2" cm="1">
        <f t="array" aca="1" ref="C532" ca="1">INDIRECT("Tabelle1!B"&amp;RANDBETWEEN(23,28))</f>
        <v>70</v>
      </c>
      <c r="D532" s="2" cm="1">
        <f t="array" aca="1" ref="D532" ca="1">INDIRECT("Tabelle1!C"&amp;RANDBETWEEN(23,26))</f>
        <v>70</v>
      </c>
      <c r="E532">
        <v>12343.4915622056</v>
      </c>
      <c r="F532">
        <f t="shared" ca="1" si="113"/>
        <v>0.92895955333251445</v>
      </c>
      <c r="G532">
        <f t="shared" si="114"/>
        <v>12343.4915622056</v>
      </c>
      <c r="H532">
        <f t="shared" ca="1" si="115"/>
        <v>11466.604408190175</v>
      </c>
      <c r="I532">
        <f t="shared" ca="1" si="116"/>
        <v>7.1040446667485551E-3</v>
      </c>
      <c r="J532">
        <f t="shared" ca="1" si="117"/>
        <v>87.688715401542481</v>
      </c>
      <c r="K532">
        <f t="shared" ca="1" si="118"/>
        <v>130000</v>
      </c>
      <c r="L532">
        <f t="shared" ca="1" si="119"/>
        <v>0</v>
      </c>
      <c r="M532">
        <f t="shared" ca="1" si="120"/>
        <v>0</v>
      </c>
      <c r="N532">
        <f ca="1">IF(AND(C532="hoch",A532&lt;40),0.8*[1]Tabelle1!$D$23,IF(AND(C532="hoch",A532&gt;=40),1.3*[1]Tabelle1!$D$23,IF(AND(C532="mittel",A532&lt;40),0.8*[1]Tabelle1!$D$24,IF(AND(C532="mittel",A532&gt;=40),1.3*[1]Tabelle1!$D$24,IF(AND(C532="tief",A532&lt;40),0.8*[1]Tabelle1!$D$25,IF(AND(C532="tief",A532&gt;=40),1.4*[1]Tabelle1!$D$25,0))))))</f>
        <v>0</v>
      </c>
      <c r="O532">
        <f t="shared" ca="1" si="121"/>
        <v>0.79410662779500296</v>
      </c>
      <c r="P532">
        <f t="shared" ca="1" si="122"/>
        <v>0</v>
      </c>
      <c r="Q532">
        <f t="shared" ca="1" si="123"/>
        <v>0</v>
      </c>
      <c r="R532">
        <f t="shared" ca="1" si="124"/>
        <v>1107733.1832895349</v>
      </c>
      <c r="S532">
        <f t="shared" ca="1" si="125"/>
        <v>0.55386659164476748</v>
      </c>
    </row>
    <row r="533" spans="1:19" x14ac:dyDescent="0.55000000000000004">
      <c r="A533">
        <f t="shared" ca="1" si="112"/>
        <v>44</v>
      </c>
      <c r="B533" s="2" cm="1">
        <f t="array" aca="1" ref="B533" ca="1">INDIRECT("Tabelle1!A"&amp;RANDBETWEEN(23,26))</f>
        <v>26</v>
      </c>
      <c r="C533" s="2" cm="1">
        <f t="array" aca="1" ref="C533" ca="1">INDIRECT("Tabelle1!B"&amp;RANDBETWEEN(23,28))</f>
        <v>70</v>
      </c>
      <c r="D533" s="2" cm="1">
        <f t="array" aca="1" ref="D533" ca="1">INDIRECT("Tabelle1!C"&amp;RANDBETWEEN(23,26))</f>
        <v>70</v>
      </c>
      <c r="E533">
        <v>12585.303466039477</v>
      </c>
      <c r="F533">
        <f t="shared" ca="1" si="113"/>
        <v>0.95391072960145507</v>
      </c>
      <c r="G533">
        <f t="shared" si="114"/>
        <v>12585.303466039477</v>
      </c>
      <c r="H533">
        <f t="shared" ca="1" si="115"/>
        <v>12005.256011545438</v>
      </c>
      <c r="I533">
        <f t="shared" ca="1" si="116"/>
        <v>4.6089270398544935E-3</v>
      </c>
      <c r="J533">
        <f t="shared" ca="1" si="117"/>
        <v>58.004745449403821</v>
      </c>
      <c r="K533">
        <f t="shared" ca="1" si="118"/>
        <v>40000</v>
      </c>
      <c r="L533">
        <f t="shared" ca="1" si="119"/>
        <v>0</v>
      </c>
      <c r="M533">
        <f t="shared" ca="1" si="120"/>
        <v>0</v>
      </c>
      <c r="N533">
        <f ca="1">IF(AND(C533="hoch",A533&lt;40),0.8*[1]Tabelle1!$D$23,IF(AND(C533="hoch",A533&gt;=40),1.3*[1]Tabelle1!$D$23,IF(AND(C533="mittel",A533&lt;40),0.8*[1]Tabelle1!$D$24,IF(AND(C533="mittel",A533&gt;=40),1.3*[1]Tabelle1!$D$24,IF(AND(C533="tief",A533&lt;40),0.8*[1]Tabelle1!$D$25,IF(AND(C533="tief",A533&gt;=40),1.4*[1]Tabelle1!$D$25,0))))))</f>
        <v>0</v>
      </c>
      <c r="O533">
        <f t="shared" ca="1" si="121"/>
        <v>2.9643043522749268E-2</v>
      </c>
      <c r="P533">
        <f t="shared" ca="1" si="122"/>
        <v>0</v>
      </c>
      <c r="Q533">
        <f t="shared" ca="1" si="123"/>
        <v>0</v>
      </c>
      <c r="R533">
        <f t="shared" ca="1" si="124"/>
        <v>779596.84731342632</v>
      </c>
      <c r="S533">
        <f t="shared" ca="1" si="125"/>
        <v>0.38979842365671313</v>
      </c>
    </row>
    <row r="534" spans="1:19" x14ac:dyDescent="0.55000000000000004">
      <c r="A534">
        <f t="shared" ca="1" si="112"/>
        <v>55</v>
      </c>
      <c r="B534" s="2" cm="1">
        <f t="array" aca="1" ref="B534" ca="1">INDIRECT("Tabelle1!A"&amp;RANDBETWEEN(23,26))</f>
        <v>41</v>
      </c>
      <c r="C534" s="2" cm="1">
        <f t="array" aca="1" ref="C534" ca="1">INDIRECT("Tabelle1!B"&amp;RANDBETWEEN(23,28))</f>
        <v>70</v>
      </c>
      <c r="D534" s="2" cm="1">
        <f t="array" aca="1" ref="D534" ca="1">INDIRECT("Tabelle1!C"&amp;RANDBETWEEN(23,26))</f>
        <v>40</v>
      </c>
      <c r="E534">
        <v>13138.162557879696</v>
      </c>
      <c r="F534">
        <f t="shared" ca="1" si="113"/>
        <v>0.15207281932921424</v>
      </c>
      <c r="G534">
        <f t="shared" si="114"/>
        <v>13138.162557879696</v>
      </c>
      <c r="H534">
        <f t="shared" ca="1" si="115"/>
        <v>1997.9574209822861</v>
      </c>
      <c r="I534">
        <f t="shared" ca="1" si="116"/>
        <v>8.4792718067078582E-2</v>
      </c>
      <c r="J534">
        <f t="shared" ca="1" si="117"/>
        <v>1114.0205136897409</v>
      </c>
      <c r="K534">
        <f t="shared" ca="1" si="118"/>
        <v>80000</v>
      </c>
      <c r="L534">
        <f t="shared" ca="1" si="119"/>
        <v>0</v>
      </c>
      <c r="M534">
        <f t="shared" ca="1" si="120"/>
        <v>0</v>
      </c>
      <c r="N534">
        <f ca="1">IF(AND(C534="hoch",A534&lt;40),0.8*[1]Tabelle1!$D$23,IF(AND(C534="hoch",A534&gt;=40),1.3*[1]Tabelle1!$D$23,IF(AND(C534="mittel",A534&lt;40),0.8*[1]Tabelle1!$D$24,IF(AND(C534="mittel",A534&gt;=40),1.3*[1]Tabelle1!$D$24,IF(AND(C534="tief",A534&lt;40),0.8*[1]Tabelle1!$D$25,IF(AND(C534="tief",A534&gt;=40),1.4*[1]Tabelle1!$D$25,0))))))</f>
        <v>0</v>
      </c>
      <c r="O534">
        <f t="shared" ca="1" si="121"/>
        <v>0.92958613660622191</v>
      </c>
      <c r="P534">
        <f t="shared" ca="1" si="122"/>
        <v>0</v>
      </c>
      <c r="Q534">
        <f t="shared" ca="1" si="123"/>
        <v>0</v>
      </c>
      <c r="R534">
        <f t="shared" ca="1" si="124"/>
        <v>1184374.5411248198</v>
      </c>
      <c r="S534">
        <f t="shared" ca="1" si="125"/>
        <v>0.59218727056240994</v>
      </c>
    </row>
    <row r="535" spans="1:19" x14ac:dyDescent="0.55000000000000004">
      <c r="A535">
        <f t="shared" ca="1" si="112"/>
        <v>68</v>
      </c>
      <c r="B535" s="2" cm="1">
        <f t="array" aca="1" ref="B535" ca="1">INDIRECT("Tabelle1!A"&amp;RANDBETWEEN(23,26))</f>
        <v>40</v>
      </c>
      <c r="C535" s="2" cm="1">
        <f t="array" aca="1" ref="C535" ca="1">INDIRECT("Tabelle1!B"&amp;RANDBETWEEN(23,28))</f>
        <v>26</v>
      </c>
      <c r="D535" s="2" cm="1">
        <f t="array" aca="1" ref="D535" ca="1">INDIRECT("Tabelle1!C"&amp;RANDBETWEEN(23,26))</f>
        <v>70</v>
      </c>
      <c r="E535">
        <v>13345.527349883923</v>
      </c>
      <c r="F535">
        <f t="shared" ca="1" si="113"/>
        <v>9.9338239800378147E-2</v>
      </c>
      <c r="G535">
        <f t="shared" si="114"/>
        <v>13345.527349883923</v>
      </c>
      <c r="H535">
        <f t="shared" ca="1" si="115"/>
        <v>1325.7211961452742</v>
      </c>
      <c r="I535">
        <f t="shared" ca="1" si="116"/>
        <v>9.0066176019962196E-2</v>
      </c>
      <c r="J535">
        <f t="shared" ca="1" si="117"/>
        <v>1201.980615373865</v>
      </c>
      <c r="K535">
        <f t="shared" ca="1" si="118"/>
        <v>100000</v>
      </c>
      <c r="L535">
        <f t="shared" ca="1" si="119"/>
        <v>0</v>
      </c>
      <c r="M535">
        <f t="shared" ca="1" si="120"/>
        <v>0</v>
      </c>
      <c r="N535">
        <f ca="1">IF(AND(C535="hoch",A535&lt;40),0.8*[1]Tabelle1!$D$23,IF(AND(C535="hoch",A535&gt;=40),1.3*[1]Tabelle1!$D$23,IF(AND(C535="mittel",A535&lt;40),0.8*[1]Tabelle1!$D$24,IF(AND(C535="mittel",A535&gt;=40),1.3*[1]Tabelle1!$D$24,IF(AND(C535="tief",A535&lt;40),0.8*[1]Tabelle1!$D$25,IF(AND(C535="tief",A535&gt;=40),1.4*[1]Tabelle1!$D$25,0))))))</f>
        <v>0</v>
      </c>
      <c r="O535">
        <f t="shared" ca="1" si="121"/>
        <v>0.40891694931904898</v>
      </c>
      <c r="P535">
        <f t="shared" ca="1" si="122"/>
        <v>0</v>
      </c>
      <c r="Q535">
        <f t="shared" ca="1" si="123"/>
        <v>0</v>
      </c>
      <c r="R535">
        <f t="shared" ca="1" si="124"/>
        <v>1908441.995990573</v>
      </c>
      <c r="S535">
        <f t="shared" ca="1" si="125"/>
        <v>0.95422099799528648</v>
      </c>
    </row>
    <row r="536" spans="1:19" x14ac:dyDescent="0.55000000000000004">
      <c r="A536">
        <f t="shared" ca="1" si="112"/>
        <v>33</v>
      </c>
      <c r="B536" s="2" cm="1">
        <f t="array" aca="1" ref="B536" ca="1">INDIRECT("Tabelle1!A"&amp;RANDBETWEEN(23,26))</f>
        <v>41</v>
      </c>
      <c r="C536" s="2" cm="1">
        <f t="array" aca="1" ref="C536" ca="1">INDIRECT("Tabelle1!B"&amp;RANDBETWEEN(23,28))</f>
        <v>40</v>
      </c>
      <c r="D536" s="2" cm="1">
        <f t="array" aca="1" ref="D536" ca="1">INDIRECT("Tabelle1!C"&amp;RANDBETWEEN(23,26))</f>
        <v>40</v>
      </c>
      <c r="E536">
        <v>13910.153029428329</v>
      </c>
      <c r="F536">
        <f t="shared" ca="1" si="113"/>
        <v>0.13562272212460236</v>
      </c>
      <c r="G536">
        <f t="shared" si="114"/>
        <v>13910.153029428329</v>
      </c>
      <c r="H536">
        <f t="shared" ca="1" si="115"/>
        <v>1886.532819020854</v>
      </c>
      <c r="I536">
        <f t="shared" ca="1" si="116"/>
        <v>8.6437727787539775E-2</v>
      </c>
      <c r="J536">
        <f t="shared" ca="1" si="117"/>
        <v>1202.3620210407478</v>
      </c>
      <c r="K536">
        <f t="shared" ca="1" si="118"/>
        <v>20000</v>
      </c>
      <c r="L536">
        <f t="shared" ca="1" si="119"/>
        <v>0</v>
      </c>
      <c r="M536">
        <f t="shared" ca="1" si="120"/>
        <v>0</v>
      </c>
      <c r="N536">
        <f ca="1">IF(AND(C536="hoch",A536&lt;40),0.8*[1]Tabelle1!$D$23,IF(AND(C536="hoch",A536&gt;=40),1.3*[1]Tabelle1!$D$23,IF(AND(C536="mittel",A536&lt;40),0.8*[1]Tabelle1!$D$24,IF(AND(C536="mittel",A536&gt;=40),1.3*[1]Tabelle1!$D$24,IF(AND(C536="tief",A536&lt;40),0.8*[1]Tabelle1!$D$25,IF(AND(C536="tief",A536&gt;=40),1.4*[1]Tabelle1!$D$25,0))))))</f>
        <v>0</v>
      </c>
      <c r="O536">
        <f t="shared" ca="1" si="121"/>
        <v>0.92318194885838245</v>
      </c>
      <c r="P536">
        <f t="shared" ca="1" si="122"/>
        <v>0</v>
      </c>
      <c r="Q536">
        <f t="shared" ca="1" si="123"/>
        <v>0</v>
      </c>
      <c r="R536">
        <f t="shared" ca="1" si="124"/>
        <v>786090.05782466638</v>
      </c>
      <c r="S536">
        <f t="shared" ca="1" si="125"/>
        <v>0.39304502891233317</v>
      </c>
    </row>
    <row r="537" spans="1:19" x14ac:dyDescent="0.55000000000000004">
      <c r="A537">
        <f t="shared" ca="1" si="112"/>
        <v>89</v>
      </c>
      <c r="B537" s="2" cm="1">
        <f t="array" aca="1" ref="B537" ca="1">INDIRECT("Tabelle1!A"&amp;RANDBETWEEN(23,26))</f>
        <v>40</v>
      </c>
      <c r="C537" s="2" cm="1">
        <f t="array" aca="1" ref="C537" ca="1">INDIRECT("Tabelle1!B"&amp;RANDBETWEEN(23,28))</f>
        <v>26</v>
      </c>
      <c r="D537" s="2" cm="1">
        <f t="array" aca="1" ref="D537" ca="1">INDIRECT("Tabelle1!C"&amp;RANDBETWEEN(23,26))</f>
        <v>70</v>
      </c>
      <c r="E537">
        <v>13967.792256153189</v>
      </c>
      <c r="F537">
        <f t="shared" ca="1" si="113"/>
        <v>0.47664812847142324</v>
      </c>
      <c r="G537">
        <f t="shared" si="114"/>
        <v>13967.792256153189</v>
      </c>
      <c r="H537">
        <f t="shared" ca="1" si="115"/>
        <v>6657.7220377730555</v>
      </c>
      <c r="I537">
        <f t="shared" ca="1" si="116"/>
        <v>5.2335187152857676E-2</v>
      </c>
      <c r="J537">
        <f t="shared" ca="1" si="117"/>
        <v>731.00702183801332</v>
      </c>
      <c r="K537">
        <f t="shared" ca="1" si="118"/>
        <v>130000</v>
      </c>
      <c r="L537">
        <f t="shared" ca="1" si="119"/>
        <v>0</v>
      </c>
      <c r="M537">
        <f t="shared" ca="1" si="120"/>
        <v>0</v>
      </c>
      <c r="N537">
        <f ca="1">IF(AND(C537="hoch",A537&lt;40),0.8*[1]Tabelle1!$D$23,IF(AND(C537="hoch",A537&gt;=40),1.3*[1]Tabelle1!$D$23,IF(AND(C537="mittel",A537&lt;40),0.8*[1]Tabelle1!$D$24,IF(AND(C537="mittel",A537&gt;=40),1.3*[1]Tabelle1!$D$24,IF(AND(C537="tief",A537&lt;40),0.8*[1]Tabelle1!$D$25,IF(AND(C537="tief",A537&gt;=40),1.4*[1]Tabelle1!$D$25,0))))))</f>
        <v>0</v>
      </c>
      <c r="O537">
        <f t="shared" ca="1" si="121"/>
        <v>0.24684012782123277</v>
      </c>
      <c r="P537">
        <f t="shared" ca="1" si="122"/>
        <v>0</v>
      </c>
      <c r="Q537">
        <f t="shared" ca="1" si="123"/>
        <v>0</v>
      </c>
      <c r="R537">
        <f t="shared" ca="1" si="124"/>
        <v>1737567.6029252647</v>
      </c>
      <c r="S537">
        <f t="shared" ca="1" si="125"/>
        <v>0.86878380146263234</v>
      </c>
    </row>
    <row r="538" spans="1:19" x14ac:dyDescent="0.55000000000000004">
      <c r="A538">
        <f t="shared" ca="1" si="112"/>
        <v>80</v>
      </c>
      <c r="B538" s="2" cm="1">
        <f t="array" aca="1" ref="B538" ca="1">INDIRECT("Tabelle1!A"&amp;RANDBETWEEN(23,26))</f>
        <v>70</v>
      </c>
      <c r="C538" s="2" cm="1">
        <f t="array" aca="1" ref="C538" ca="1">INDIRECT("Tabelle1!B"&amp;RANDBETWEEN(23,28))</f>
        <v>70</v>
      </c>
      <c r="D538" s="2" cm="1">
        <f t="array" aca="1" ref="D538" ca="1">INDIRECT("Tabelle1!C"&amp;RANDBETWEEN(23,26))</f>
        <v>70</v>
      </c>
      <c r="E538">
        <v>13979.217783344211</v>
      </c>
      <c r="F538">
        <f t="shared" ca="1" si="113"/>
        <v>0.26662289377930393</v>
      </c>
      <c r="G538">
        <f t="shared" si="114"/>
        <v>13979.217783344211</v>
      </c>
      <c r="H538">
        <f t="shared" ca="1" si="115"/>
        <v>3727.1794981663402</v>
      </c>
      <c r="I538">
        <f t="shared" ca="1" si="116"/>
        <v>7.3337710622069605E-2</v>
      </c>
      <c r="J538">
        <f t="shared" ca="1" si="117"/>
        <v>1025.2038285177871</v>
      </c>
      <c r="K538">
        <f t="shared" ca="1" si="118"/>
        <v>130000</v>
      </c>
      <c r="L538">
        <f t="shared" ca="1" si="119"/>
        <v>0</v>
      </c>
      <c r="M538">
        <f t="shared" ca="1" si="120"/>
        <v>0</v>
      </c>
      <c r="N538">
        <f ca="1">IF(AND(C538="hoch",A538&lt;40),0.8*[1]Tabelle1!$D$23,IF(AND(C538="hoch",A538&gt;=40),1.3*[1]Tabelle1!$D$23,IF(AND(C538="mittel",A538&lt;40),0.8*[1]Tabelle1!$D$24,IF(AND(C538="mittel",A538&gt;=40),1.3*[1]Tabelle1!$D$24,IF(AND(C538="tief",A538&lt;40),0.8*[1]Tabelle1!$D$25,IF(AND(C538="tief",A538&gt;=40),1.4*[1]Tabelle1!$D$25,0))))))</f>
        <v>0</v>
      </c>
      <c r="O538">
        <f t="shared" ca="1" si="121"/>
        <v>0.98032289616797752</v>
      </c>
      <c r="P538">
        <f t="shared" ca="1" si="122"/>
        <v>0</v>
      </c>
      <c r="Q538">
        <f t="shared" ca="1" si="123"/>
        <v>0</v>
      </c>
      <c r="R538">
        <f t="shared" ca="1" si="124"/>
        <v>1800960.179111874</v>
      </c>
      <c r="S538">
        <f t="shared" ca="1" si="125"/>
        <v>0.90048008955593695</v>
      </c>
    </row>
    <row r="539" spans="1:19" x14ac:dyDescent="0.55000000000000004">
      <c r="A539">
        <f t="shared" ca="1" si="112"/>
        <v>39</v>
      </c>
      <c r="B539" s="2" cm="1">
        <f t="array" aca="1" ref="B539" ca="1">INDIRECT("Tabelle1!A"&amp;RANDBETWEEN(23,26))</f>
        <v>70</v>
      </c>
      <c r="C539" s="2" cm="1">
        <f t="array" aca="1" ref="C539" ca="1">INDIRECT("Tabelle1!B"&amp;RANDBETWEEN(23,28))</f>
        <v>70</v>
      </c>
      <c r="D539" s="2" cm="1">
        <f t="array" aca="1" ref="D539" ca="1">INDIRECT("Tabelle1!C"&amp;RANDBETWEEN(23,26))</f>
        <v>40</v>
      </c>
      <c r="E539">
        <v>14405.713955056854</v>
      </c>
      <c r="F539">
        <f t="shared" ca="1" si="113"/>
        <v>0.47288632900386984</v>
      </c>
      <c r="G539">
        <f t="shared" si="114"/>
        <v>14405.713955056854</v>
      </c>
      <c r="H539">
        <f t="shared" ca="1" si="115"/>
        <v>6812.265188886654</v>
      </c>
      <c r="I539">
        <f t="shared" ca="1" si="116"/>
        <v>5.2711367099613021E-2</v>
      </c>
      <c r="J539">
        <f t="shared" ca="1" si="117"/>
        <v>759.34487661701996</v>
      </c>
      <c r="K539">
        <f t="shared" ca="1" si="118"/>
        <v>20000</v>
      </c>
      <c r="L539">
        <f t="shared" ca="1" si="119"/>
        <v>0</v>
      </c>
      <c r="M539">
        <f t="shared" ca="1" si="120"/>
        <v>0</v>
      </c>
      <c r="N539">
        <f ca="1">IF(AND(C539="hoch",A539&lt;40),0.8*[1]Tabelle1!$D$23,IF(AND(C539="hoch",A539&gt;=40),1.3*[1]Tabelle1!$D$23,IF(AND(C539="mittel",A539&lt;40),0.8*[1]Tabelle1!$D$24,IF(AND(C539="mittel",A539&gt;=40),1.3*[1]Tabelle1!$D$24,IF(AND(C539="tief",A539&lt;40),0.8*[1]Tabelle1!$D$25,IF(AND(C539="tief",A539&gt;=40),1.4*[1]Tabelle1!$D$25,0))))))</f>
        <v>0</v>
      </c>
      <c r="O539">
        <f t="shared" ca="1" si="121"/>
        <v>0.17732969021943146</v>
      </c>
      <c r="P539">
        <f t="shared" ca="1" si="122"/>
        <v>0</v>
      </c>
      <c r="Q539">
        <f t="shared" ca="1" si="123"/>
        <v>0</v>
      </c>
      <c r="R539">
        <f t="shared" ca="1" si="124"/>
        <v>1982706.6829257929</v>
      </c>
      <c r="S539">
        <f t="shared" ca="1" si="125"/>
        <v>0.99135334146289644</v>
      </c>
    </row>
    <row r="540" spans="1:19" x14ac:dyDescent="0.55000000000000004">
      <c r="A540">
        <f t="shared" ca="1" si="112"/>
        <v>72</v>
      </c>
      <c r="B540" s="2" cm="1">
        <f t="array" aca="1" ref="B540" ca="1">INDIRECT("Tabelle1!A"&amp;RANDBETWEEN(23,26))</f>
        <v>26</v>
      </c>
      <c r="C540" s="2" cm="1">
        <f t="array" aca="1" ref="C540" ca="1">INDIRECT("Tabelle1!B"&amp;RANDBETWEEN(23,28))</f>
        <v>40</v>
      </c>
      <c r="D540" s="2" cm="1">
        <f t="array" aca="1" ref="D540" ca="1">INDIRECT("Tabelle1!C"&amp;RANDBETWEEN(23,26))</f>
        <v>70</v>
      </c>
      <c r="E540">
        <v>15028.319921839284</v>
      </c>
      <c r="F540">
        <f t="shared" ca="1" si="113"/>
        <v>0.87894005936319253</v>
      </c>
      <c r="G540">
        <f t="shared" si="114"/>
        <v>15028.319921839284</v>
      </c>
      <c r="H540">
        <f t="shared" ca="1" si="115"/>
        <v>13208.992404230468</v>
      </c>
      <c r="I540">
        <f t="shared" ca="1" si="116"/>
        <v>1.2105994063680748E-2</v>
      </c>
      <c r="J540">
        <f t="shared" ca="1" si="117"/>
        <v>181.9327517608815</v>
      </c>
      <c r="K540">
        <f t="shared" ca="1" si="118"/>
        <v>130000</v>
      </c>
      <c r="L540">
        <f t="shared" ca="1" si="119"/>
        <v>0</v>
      </c>
      <c r="M540">
        <f t="shared" ca="1" si="120"/>
        <v>0</v>
      </c>
      <c r="N540">
        <f ca="1">IF(AND(C540="hoch",A540&lt;40),0.8*[1]Tabelle1!$D$23,IF(AND(C540="hoch",A540&gt;=40),1.3*[1]Tabelle1!$D$23,IF(AND(C540="mittel",A540&lt;40),0.8*[1]Tabelle1!$D$24,IF(AND(C540="mittel",A540&gt;=40),1.3*[1]Tabelle1!$D$24,IF(AND(C540="tief",A540&lt;40),0.8*[1]Tabelle1!$D$25,IF(AND(C540="tief",A540&gt;=40),1.4*[1]Tabelle1!$D$25,0))))))</f>
        <v>0</v>
      </c>
      <c r="O540">
        <f t="shared" ca="1" si="121"/>
        <v>0.73915947737080057</v>
      </c>
      <c r="P540">
        <f t="shared" ca="1" si="122"/>
        <v>0</v>
      </c>
      <c r="Q540">
        <f t="shared" ca="1" si="123"/>
        <v>0</v>
      </c>
      <c r="R540">
        <f t="shared" ca="1" si="124"/>
        <v>665040.35101922438</v>
      </c>
      <c r="S540">
        <f t="shared" ca="1" si="125"/>
        <v>0.33252017550961221</v>
      </c>
    </row>
    <row r="541" spans="1:19" x14ac:dyDescent="0.55000000000000004">
      <c r="A541">
        <f t="shared" ca="1" si="112"/>
        <v>76</v>
      </c>
      <c r="B541" s="2" cm="1">
        <f t="array" aca="1" ref="B541" ca="1">INDIRECT("Tabelle1!A"&amp;RANDBETWEEN(23,26))</f>
        <v>26</v>
      </c>
      <c r="C541" s="2" cm="1">
        <f t="array" aca="1" ref="C541" ca="1">INDIRECT("Tabelle1!B"&amp;RANDBETWEEN(23,28))</f>
        <v>40</v>
      </c>
      <c r="D541" s="2" cm="1">
        <f t="array" aca="1" ref="D541" ca="1">INDIRECT("Tabelle1!C"&amp;RANDBETWEEN(23,26))</f>
        <v>70</v>
      </c>
      <c r="E541">
        <v>15143.768905545585</v>
      </c>
      <c r="F541">
        <f t="shared" ca="1" si="113"/>
        <v>0.33044654378268123</v>
      </c>
      <c r="G541">
        <f t="shared" si="114"/>
        <v>15143.768905545585</v>
      </c>
      <c r="H541">
        <f t="shared" ca="1" si="115"/>
        <v>5004.2060946811762</v>
      </c>
      <c r="I541">
        <f t="shared" ca="1" si="116"/>
        <v>6.6955345621731874E-2</v>
      </c>
      <c r="J541">
        <f t="shared" ca="1" si="117"/>
        <v>1013.9562810864409</v>
      </c>
      <c r="K541">
        <f t="shared" ca="1" si="118"/>
        <v>130000</v>
      </c>
      <c r="L541">
        <f t="shared" ca="1" si="119"/>
        <v>0</v>
      </c>
      <c r="M541">
        <f t="shared" ca="1" si="120"/>
        <v>0</v>
      </c>
      <c r="N541">
        <f ca="1">IF(AND(C541="hoch",A541&lt;40),0.8*[1]Tabelle1!$D$23,IF(AND(C541="hoch",A541&gt;=40),1.3*[1]Tabelle1!$D$23,IF(AND(C541="mittel",A541&lt;40),0.8*[1]Tabelle1!$D$24,IF(AND(C541="mittel",A541&gt;=40),1.3*[1]Tabelle1!$D$24,IF(AND(C541="tief",A541&lt;40),0.8*[1]Tabelle1!$D$25,IF(AND(C541="tief",A541&gt;=40),1.4*[1]Tabelle1!$D$25,0))))))</f>
        <v>0</v>
      </c>
      <c r="O541">
        <f t="shared" ca="1" si="121"/>
        <v>7.2187686249961081E-2</v>
      </c>
      <c r="P541">
        <f t="shared" ca="1" si="122"/>
        <v>0</v>
      </c>
      <c r="Q541">
        <f t="shared" ca="1" si="123"/>
        <v>0</v>
      </c>
      <c r="R541">
        <f t="shared" ca="1" si="124"/>
        <v>1709085.3779448867</v>
      </c>
      <c r="S541">
        <f t="shared" ca="1" si="125"/>
        <v>0.85454268897244334</v>
      </c>
    </row>
    <row r="542" spans="1:19" x14ac:dyDescent="0.55000000000000004">
      <c r="A542">
        <f t="shared" ca="1" si="112"/>
        <v>88</v>
      </c>
      <c r="B542" s="2" cm="1">
        <f t="array" aca="1" ref="B542" ca="1">INDIRECT("Tabelle1!A"&amp;RANDBETWEEN(23,26))</f>
        <v>41</v>
      </c>
      <c r="C542" s="2" cm="1">
        <f t="array" aca="1" ref="C542" ca="1">INDIRECT("Tabelle1!B"&amp;RANDBETWEEN(23,28))</f>
        <v>70</v>
      </c>
      <c r="D542" s="2" cm="1">
        <f t="array" aca="1" ref="D542" ca="1">INDIRECT("Tabelle1!C"&amp;RANDBETWEEN(23,26))</f>
        <v>70</v>
      </c>
      <c r="E542">
        <v>15328.282643167768</v>
      </c>
      <c r="F542">
        <f t="shared" ca="1" si="113"/>
        <v>0.15586407522457346</v>
      </c>
      <c r="G542">
        <f t="shared" si="114"/>
        <v>15328.282643167768</v>
      </c>
      <c r="H542">
        <f t="shared" ca="1" si="115"/>
        <v>2389.1285989582248</v>
      </c>
      <c r="I542">
        <f t="shared" ca="1" si="116"/>
        <v>8.4413592477542654E-2</v>
      </c>
      <c r="J542">
        <f t="shared" ca="1" si="117"/>
        <v>1293.9154044209542</v>
      </c>
      <c r="K542">
        <f t="shared" ca="1" si="118"/>
        <v>130000</v>
      </c>
      <c r="L542">
        <f t="shared" ca="1" si="119"/>
        <v>0</v>
      </c>
      <c r="M542">
        <f t="shared" ca="1" si="120"/>
        <v>0</v>
      </c>
      <c r="N542">
        <f ca="1">IF(AND(C542="hoch",A542&lt;40),0.8*[1]Tabelle1!$D$23,IF(AND(C542="hoch",A542&gt;=40),1.3*[1]Tabelle1!$D$23,IF(AND(C542="mittel",A542&lt;40),0.8*[1]Tabelle1!$D$24,IF(AND(C542="mittel",A542&gt;=40),1.3*[1]Tabelle1!$D$24,IF(AND(C542="tief",A542&lt;40),0.8*[1]Tabelle1!$D$25,IF(AND(C542="tief",A542&gt;=40),1.4*[1]Tabelle1!$D$25,0))))))</f>
        <v>0</v>
      </c>
      <c r="O542">
        <f t="shared" ca="1" si="121"/>
        <v>0.8426879138687291</v>
      </c>
      <c r="P542">
        <f t="shared" ca="1" si="122"/>
        <v>0</v>
      </c>
      <c r="Q542">
        <f t="shared" ca="1" si="123"/>
        <v>0</v>
      </c>
      <c r="R542">
        <f t="shared" ca="1" si="124"/>
        <v>1429274.9646722013</v>
      </c>
      <c r="S542">
        <f t="shared" ca="1" si="125"/>
        <v>0.71463748233610069</v>
      </c>
    </row>
    <row r="543" spans="1:19" x14ac:dyDescent="0.55000000000000004">
      <c r="A543">
        <f t="shared" ca="1" si="112"/>
        <v>84</v>
      </c>
      <c r="B543" s="2" cm="1">
        <f t="array" aca="1" ref="B543" ca="1">INDIRECT("Tabelle1!A"&amp;RANDBETWEEN(23,26))</f>
        <v>41</v>
      </c>
      <c r="C543" s="2" cm="1">
        <f t="array" aca="1" ref="C543" ca="1">INDIRECT("Tabelle1!B"&amp;RANDBETWEEN(23,28))</f>
        <v>40</v>
      </c>
      <c r="D543" s="2" cm="1">
        <f t="array" aca="1" ref="D543" ca="1">INDIRECT("Tabelle1!C"&amp;RANDBETWEEN(23,26))</f>
        <v>70</v>
      </c>
      <c r="E543">
        <v>15489.774796151323</v>
      </c>
      <c r="F543">
        <f t="shared" ca="1" si="113"/>
        <v>0.88443409025719022</v>
      </c>
      <c r="G543">
        <f t="shared" si="114"/>
        <v>15489.774796151323</v>
      </c>
      <c r="H543">
        <f t="shared" ca="1" si="115"/>
        <v>13699.68488012285</v>
      </c>
      <c r="I543">
        <f t="shared" ca="1" si="116"/>
        <v>1.1556590974280979E-2</v>
      </c>
      <c r="J543">
        <f t="shared" ca="1" si="117"/>
        <v>179.00899160284737</v>
      </c>
      <c r="K543">
        <f t="shared" ca="1" si="118"/>
        <v>130000</v>
      </c>
      <c r="L543">
        <f t="shared" ca="1" si="119"/>
        <v>0</v>
      </c>
      <c r="M543">
        <f t="shared" ca="1" si="120"/>
        <v>0</v>
      </c>
      <c r="N543">
        <f ca="1">IF(AND(C543="hoch",A543&lt;40),0.8*[1]Tabelle1!$D$23,IF(AND(C543="hoch",A543&gt;=40),1.3*[1]Tabelle1!$D$23,IF(AND(C543="mittel",A543&lt;40),0.8*[1]Tabelle1!$D$24,IF(AND(C543="mittel",A543&gt;=40),1.3*[1]Tabelle1!$D$24,IF(AND(C543="tief",A543&lt;40),0.8*[1]Tabelle1!$D$25,IF(AND(C543="tief",A543&gt;=40),1.4*[1]Tabelle1!$D$25,0))))))</f>
        <v>0</v>
      </c>
      <c r="O543">
        <f t="shared" ca="1" si="121"/>
        <v>0.38075401821553001</v>
      </c>
      <c r="P543">
        <f t="shared" ca="1" si="122"/>
        <v>0</v>
      </c>
      <c r="Q543">
        <f t="shared" ca="1" si="123"/>
        <v>0</v>
      </c>
      <c r="R543">
        <f t="shared" ca="1" si="124"/>
        <v>905520.52001911099</v>
      </c>
      <c r="S543">
        <f t="shared" ca="1" si="125"/>
        <v>0.45276026000955549</v>
      </c>
    </row>
    <row r="544" spans="1:19" x14ac:dyDescent="0.55000000000000004">
      <c r="A544">
        <f t="shared" ca="1" si="112"/>
        <v>37</v>
      </c>
      <c r="B544" s="2" cm="1">
        <f t="array" aca="1" ref="B544" ca="1">INDIRECT("Tabelle1!A"&amp;RANDBETWEEN(23,26))</f>
        <v>70</v>
      </c>
      <c r="C544" s="2" cm="1">
        <f t="array" aca="1" ref="C544" ca="1">INDIRECT("Tabelle1!B"&amp;RANDBETWEEN(23,28))</f>
        <v>26</v>
      </c>
      <c r="D544" s="2" cm="1">
        <f t="array" aca="1" ref="D544" ca="1">INDIRECT("Tabelle1!C"&amp;RANDBETWEEN(23,26))</f>
        <v>70</v>
      </c>
      <c r="E544">
        <v>15755.119875393575</v>
      </c>
      <c r="F544">
        <f t="shared" ca="1" si="113"/>
        <v>0.30266864063370313</v>
      </c>
      <c r="G544">
        <f t="shared" si="114"/>
        <v>15755.119875393575</v>
      </c>
      <c r="H544">
        <f t="shared" ca="1" si="115"/>
        <v>4768.5807157064119</v>
      </c>
      <c r="I544">
        <f t="shared" ca="1" si="116"/>
        <v>6.9733135936629692E-2</v>
      </c>
      <c r="J544">
        <f t="shared" ca="1" si="117"/>
        <v>1098.6539159687163</v>
      </c>
      <c r="K544">
        <f t="shared" ca="1" si="118"/>
        <v>20000</v>
      </c>
      <c r="L544">
        <f t="shared" ca="1" si="119"/>
        <v>0</v>
      </c>
      <c r="M544">
        <f t="shared" ca="1" si="120"/>
        <v>0</v>
      </c>
      <c r="N544">
        <f ca="1">IF(AND(C544="hoch",A544&lt;40),0.8*[1]Tabelle1!$D$23,IF(AND(C544="hoch",A544&gt;=40),1.3*[1]Tabelle1!$D$23,IF(AND(C544="mittel",A544&lt;40),0.8*[1]Tabelle1!$D$24,IF(AND(C544="mittel",A544&gt;=40),1.3*[1]Tabelle1!$D$24,IF(AND(C544="tief",A544&lt;40),0.8*[1]Tabelle1!$D$25,IF(AND(C544="tief",A544&gt;=40),1.4*[1]Tabelle1!$D$25,0))))))</f>
        <v>0</v>
      </c>
      <c r="O544">
        <f t="shared" ca="1" si="121"/>
        <v>0.86149467323143958</v>
      </c>
      <c r="P544">
        <f t="shared" ca="1" si="122"/>
        <v>0</v>
      </c>
      <c r="Q544">
        <f t="shared" ca="1" si="123"/>
        <v>0</v>
      </c>
      <c r="R544">
        <f t="shared" ca="1" si="124"/>
        <v>749804.88955761841</v>
      </c>
      <c r="S544">
        <f t="shared" ca="1" si="125"/>
        <v>0.37490244477880919</v>
      </c>
    </row>
    <row r="545" spans="1:19" x14ac:dyDescent="0.55000000000000004">
      <c r="A545">
        <f t="shared" ca="1" si="112"/>
        <v>88</v>
      </c>
      <c r="B545" s="2" cm="1">
        <f t="array" aca="1" ref="B545" ca="1">INDIRECT("Tabelle1!A"&amp;RANDBETWEEN(23,26))</f>
        <v>40</v>
      </c>
      <c r="C545" s="2" cm="1">
        <f t="array" aca="1" ref="C545" ca="1">INDIRECT("Tabelle1!B"&amp;RANDBETWEEN(23,28))</f>
        <v>40</v>
      </c>
      <c r="D545" s="2" cm="1">
        <f t="array" aca="1" ref="D545" ca="1">INDIRECT("Tabelle1!C"&amp;RANDBETWEEN(23,26))</f>
        <v>70</v>
      </c>
      <c r="E545">
        <v>15939.80414327234</v>
      </c>
      <c r="F545">
        <f t="shared" ca="1" si="113"/>
        <v>0.52027347729705886</v>
      </c>
      <c r="G545">
        <f t="shared" si="114"/>
        <v>15939.80414327234</v>
      </c>
      <c r="H545">
        <f t="shared" ca="1" si="115"/>
        <v>8293.0573290543671</v>
      </c>
      <c r="I545">
        <f t="shared" ca="1" si="116"/>
        <v>4.7972652270294118E-2</v>
      </c>
      <c r="J545">
        <f t="shared" ca="1" si="117"/>
        <v>764.67468142179746</v>
      </c>
      <c r="K545">
        <f t="shared" ca="1" si="118"/>
        <v>130000</v>
      </c>
      <c r="L545">
        <f t="shared" ca="1" si="119"/>
        <v>0</v>
      </c>
      <c r="M545">
        <f t="shared" ca="1" si="120"/>
        <v>0</v>
      </c>
      <c r="N545">
        <f ca="1">IF(AND(C545="hoch",A545&lt;40),0.8*[1]Tabelle1!$D$23,IF(AND(C545="hoch",A545&gt;=40),1.3*[1]Tabelle1!$D$23,IF(AND(C545="mittel",A545&lt;40),0.8*[1]Tabelle1!$D$24,IF(AND(C545="mittel",A545&gt;=40),1.3*[1]Tabelle1!$D$24,IF(AND(C545="tief",A545&lt;40),0.8*[1]Tabelle1!$D$25,IF(AND(C545="tief",A545&gt;=40),1.4*[1]Tabelle1!$D$25,0))))))</f>
        <v>0</v>
      </c>
      <c r="O545">
        <f t="shared" ca="1" si="121"/>
        <v>0.41822938806360721</v>
      </c>
      <c r="P545">
        <f t="shared" ca="1" si="122"/>
        <v>0</v>
      </c>
      <c r="Q545">
        <f t="shared" ca="1" si="123"/>
        <v>0</v>
      </c>
      <c r="R545">
        <f t="shared" ca="1" si="124"/>
        <v>1993448.4889958824</v>
      </c>
      <c r="S545">
        <f t="shared" ca="1" si="125"/>
        <v>0.99672424449794128</v>
      </c>
    </row>
    <row r="546" spans="1:19" x14ac:dyDescent="0.55000000000000004">
      <c r="A546">
        <f t="shared" ca="1" si="112"/>
        <v>78</v>
      </c>
      <c r="B546" s="2" cm="1">
        <f t="array" aca="1" ref="B546" ca="1">INDIRECT("Tabelle1!A"&amp;RANDBETWEEN(23,26))</f>
        <v>40</v>
      </c>
      <c r="C546" s="2" cm="1">
        <f t="array" aca="1" ref="C546" ca="1">INDIRECT("Tabelle1!B"&amp;RANDBETWEEN(23,28))</f>
        <v>70</v>
      </c>
      <c r="D546" s="2" cm="1">
        <f t="array" aca="1" ref="D546" ca="1">INDIRECT("Tabelle1!C"&amp;RANDBETWEEN(23,26))</f>
        <v>70</v>
      </c>
      <c r="E546">
        <v>16332.023733411916</v>
      </c>
      <c r="F546">
        <f t="shared" ca="1" si="113"/>
        <v>0.3693398076041251</v>
      </c>
      <c r="G546">
        <f t="shared" si="114"/>
        <v>16332.023733411916</v>
      </c>
      <c r="H546">
        <f t="shared" ca="1" si="115"/>
        <v>6032.0665034843623</v>
      </c>
      <c r="I546">
        <f t="shared" ca="1" si="116"/>
        <v>6.306601923958749E-2</v>
      </c>
      <c r="J546">
        <f t="shared" ca="1" si="117"/>
        <v>1029.9957229927554</v>
      </c>
      <c r="K546">
        <f t="shared" ca="1" si="118"/>
        <v>130000</v>
      </c>
      <c r="L546">
        <f t="shared" ca="1" si="119"/>
        <v>0</v>
      </c>
      <c r="M546">
        <f t="shared" ca="1" si="120"/>
        <v>0</v>
      </c>
      <c r="N546">
        <f ca="1">IF(AND(C546="hoch",A546&lt;40),0.8*[1]Tabelle1!$D$23,IF(AND(C546="hoch",A546&gt;=40),1.3*[1]Tabelle1!$D$23,IF(AND(C546="mittel",A546&lt;40),0.8*[1]Tabelle1!$D$24,IF(AND(C546="mittel",A546&gt;=40),1.3*[1]Tabelle1!$D$24,IF(AND(C546="tief",A546&lt;40),0.8*[1]Tabelle1!$D$25,IF(AND(C546="tief",A546&gt;=40),1.4*[1]Tabelle1!$D$25,0))))))</f>
        <v>0</v>
      </c>
      <c r="O546">
        <f t="shared" ca="1" si="121"/>
        <v>0.82365170811873523</v>
      </c>
      <c r="P546">
        <f t="shared" ca="1" si="122"/>
        <v>0</v>
      </c>
      <c r="Q546">
        <f t="shared" ca="1" si="123"/>
        <v>0</v>
      </c>
      <c r="R546">
        <f t="shared" ca="1" si="124"/>
        <v>1044455.1734767706</v>
      </c>
      <c r="S546">
        <f t="shared" ca="1" si="125"/>
        <v>0.52222758673838532</v>
      </c>
    </row>
    <row r="547" spans="1:19" x14ac:dyDescent="0.55000000000000004">
      <c r="A547">
        <f t="shared" ca="1" si="112"/>
        <v>36</v>
      </c>
      <c r="B547" s="2" cm="1">
        <f t="array" aca="1" ref="B547" ca="1">INDIRECT("Tabelle1!A"&amp;RANDBETWEEN(23,26))</f>
        <v>40</v>
      </c>
      <c r="C547" s="2" cm="1">
        <f t="array" aca="1" ref="C547" ca="1">INDIRECT("Tabelle1!B"&amp;RANDBETWEEN(23,28))</f>
        <v>70</v>
      </c>
      <c r="D547" s="2" cm="1">
        <f t="array" aca="1" ref="D547" ca="1">INDIRECT("Tabelle1!C"&amp;RANDBETWEEN(23,26))</f>
        <v>70</v>
      </c>
      <c r="E547">
        <v>16678.541214787401</v>
      </c>
      <c r="F547">
        <f t="shared" ca="1" si="113"/>
        <v>0.1312722224988041</v>
      </c>
      <c r="G547">
        <f t="shared" si="114"/>
        <v>16678.541214787401</v>
      </c>
      <c r="H547">
        <f t="shared" ca="1" si="115"/>
        <v>2189.4291733030464</v>
      </c>
      <c r="I547">
        <f t="shared" ca="1" si="116"/>
        <v>8.687277775011959E-2</v>
      </c>
      <c r="J547">
        <f t="shared" ca="1" si="117"/>
        <v>1448.9112041484354</v>
      </c>
      <c r="K547">
        <f t="shared" ca="1" si="118"/>
        <v>20000</v>
      </c>
      <c r="L547">
        <f t="shared" ca="1" si="119"/>
        <v>0</v>
      </c>
      <c r="M547">
        <f t="shared" ca="1" si="120"/>
        <v>0</v>
      </c>
      <c r="N547">
        <f ca="1">IF(AND(C547="hoch",A547&lt;40),0.8*[1]Tabelle1!$D$23,IF(AND(C547="hoch",A547&gt;=40),1.3*[1]Tabelle1!$D$23,IF(AND(C547="mittel",A547&lt;40),0.8*[1]Tabelle1!$D$24,IF(AND(C547="mittel",A547&gt;=40),1.3*[1]Tabelle1!$D$24,IF(AND(C547="tief",A547&lt;40),0.8*[1]Tabelle1!$D$25,IF(AND(C547="tief",A547&gt;=40),1.4*[1]Tabelle1!$D$25,0))))))</f>
        <v>0</v>
      </c>
      <c r="O547">
        <f t="shared" ca="1" si="121"/>
        <v>0.86873525925577311</v>
      </c>
      <c r="P547">
        <f t="shared" ca="1" si="122"/>
        <v>0</v>
      </c>
      <c r="Q547">
        <f t="shared" ca="1" si="123"/>
        <v>0</v>
      </c>
      <c r="R547">
        <f t="shared" ca="1" si="124"/>
        <v>1534664.2023569678</v>
      </c>
      <c r="S547">
        <f t="shared" ca="1" si="125"/>
        <v>0.76733210117848394</v>
      </c>
    </row>
    <row r="548" spans="1:19" x14ac:dyDescent="0.55000000000000004">
      <c r="A548">
        <f t="shared" ca="1" si="112"/>
        <v>27</v>
      </c>
      <c r="B548" s="2" cm="1">
        <f t="array" aca="1" ref="B548" ca="1">INDIRECT("Tabelle1!A"&amp;RANDBETWEEN(23,26))</f>
        <v>70</v>
      </c>
      <c r="C548" s="2" cm="1">
        <f t="array" aca="1" ref="C548" ca="1">INDIRECT("Tabelle1!B"&amp;RANDBETWEEN(23,28))</f>
        <v>40</v>
      </c>
      <c r="D548" s="2" cm="1">
        <f t="array" aca="1" ref="D548" ca="1">INDIRECT("Tabelle1!C"&amp;RANDBETWEEN(23,26))</f>
        <v>70</v>
      </c>
      <c r="E548">
        <v>17348.384062643163</v>
      </c>
      <c r="F548">
        <f t="shared" ca="1" si="113"/>
        <v>0.86662887571787106</v>
      </c>
      <c r="G548">
        <f t="shared" si="114"/>
        <v>17348.384062643163</v>
      </c>
      <c r="H548">
        <f t="shared" ca="1" si="115"/>
        <v>15034.610575730278</v>
      </c>
      <c r="I548">
        <f t="shared" ca="1" si="116"/>
        <v>1.3337112428212894E-2</v>
      </c>
      <c r="J548">
        <f t="shared" ca="1" si="117"/>
        <v>231.37734869128863</v>
      </c>
      <c r="K548">
        <f t="shared" ca="1" si="118"/>
        <v>0</v>
      </c>
      <c r="L548">
        <f t="shared" ca="1" si="119"/>
        <v>0</v>
      </c>
      <c r="M548">
        <f t="shared" ca="1" si="120"/>
        <v>0</v>
      </c>
      <c r="N548">
        <f ca="1">IF(AND(C548="hoch",A548&lt;40),0.8*[1]Tabelle1!$D$23,IF(AND(C548="hoch",A548&gt;=40),1.3*[1]Tabelle1!$D$23,IF(AND(C548="mittel",A548&lt;40),0.8*[1]Tabelle1!$D$24,IF(AND(C548="mittel",A548&gt;=40),1.3*[1]Tabelle1!$D$24,IF(AND(C548="tief",A548&lt;40),0.8*[1]Tabelle1!$D$25,IF(AND(C548="tief",A548&gt;=40),1.4*[1]Tabelle1!$D$25,0))))))</f>
        <v>0</v>
      </c>
      <c r="O548">
        <f t="shared" ca="1" si="121"/>
        <v>0.88891621226875828</v>
      </c>
      <c r="P548">
        <f t="shared" ca="1" si="122"/>
        <v>0</v>
      </c>
      <c r="Q548">
        <f t="shared" ca="1" si="123"/>
        <v>0</v>
      </c>
      <c r="R548">
        <f t="shared" ca="1" si="124"/>
        <v>1543167.8217705509</v>
      </c>
      <c r="S548">
        <f t="shared" ca="1" si="125"/>
        <v>0.77158391088527545</v>
      </c>
    </row>
    <row r="549" spans="1:19" x14ac:dyDescent="0.55000000000000004">
      <c r="A549">
        <f t="shared" ca="1" si="112"/>
        <v>51</v>
      </c>
      <c r="B549" s="2" cm="1">
        <f t="array" aca="1" ref="B549" ca="1">INDIRECT("Tabelle1!A"&amp;RANDBETWEEN(23,26))</f>
        <v>26</v>
      </c>
      <c r="C549" s="2" cm="1">
        <f t="array" aca="1" ref="C549" ca="1">INDIRECT("Tabelle1!B"&amp;RANDBETWEEN(23,28))</f>
        <v>40</v>
      </c>
      <c r="D549" s="2" cm="1">
        <f t="array" aca="1" ref="D549" ca="1">INDIRECT("Tabelle1!C"&amp;RANDBETWEEN(23,26))</f>
        <v>70</v>
      </c>
      <c r="E549">
        <v>17614.07020239858</v>
      </c>
      <c r="F549">
        <f t="shared" ca="1" si="113"/>
        <v>0.56913357783533025</v>
      </c>
      <c r="G549">
        <f t="shared" si="114"/>
        <v>17614.07020239858</v>
      </c>
      <c r="H549">
        <f t="shared" ca="1" si="115"/>
        <v>10024.758794533784</v>
      </c>
      <c r="I549">
        <f t="shared" ca="1" si="116"/>
        <v>4.3086642216466978E-2</v>
      </c>
      <c r="J549">
        <f t="shared" ca="1" si="117"/>
        <v>758.93114078647966</v>
      </c>
      <c r="K549">
        <f t="shared" ca="1" si="118"/>
        <v>80000</v>
      </c>
      <c r="L549">
        <f t="shared" ca="1" si="119"/>
        <v>0</v>
      </c>
      <c r="M549">
        <f t="shared" ca="1" si="120"/>
        <v>0</v>
      </c>
      <c r="N549">
        <f ca="1">IF(AND(C549="hoch",A549&lt;40),0.8*[1]Tabelle1!$D$23,IF(AND(C549="hoch",A549&gt;=40),1.3*[1]Tabelle1!$D$23,IF(AND(C549="mittel",A549&lt;40),0.8*[1]Tabelle1!$D$24,IF(AND(C549="mittel",A549&gt;=40),1.3*[1]Tabelle1!$D$24,IF(AND(C549="tief",A549&lt;40),0.8*[1]Tabelle1!$D$25,IF(AND(C549="tief",A549&gt;=40),1.4*[1]Tabelle1!$D$25,0))))))</f>
        <v>0</v>
      </c>
      <c r="O549">
        <f t="shared" ca="1" si="121"/>
        <v>0.56908212872570429</v>
      </c>
      <c r="P549">
        <f t="shared" ca="1" si="122"/>
        <v>0</v>
      </c>
      <c r="Q549">
        <f t="shared" ca="1" si="123"/>
        <v>0</v>
      </c>
      <c r="R549">
        <f t="shared" ca="1" si="124"/>
        <v>949362.97371076944</v>
      </c>
      <c r="S549">
        <f t="shared" ca="1" si="125"/>
        <v>0.47468148685538469</v>
      </c>
    </row>
    <row r="550" spans="1:19" x14ac:dyDescent="0.55000000000000004">
      <c r="A550">
        <f t="shared" ca="1" si="112"/>
        <v>90</v>
      </c>
      <c r="B550" s="2" cm="1">
        <f t="array" aca="1" ref="B550" ca="1">INDIRECT("Tabelle1!A"&amp;RANDBETWEEN(23,26))</f>
        <v>70</v>
      </c>
      <c r="C550" s="2" cm="1">
        <f t="array" aca="1" ref="C550" ca="1">INDIRECT("Tabelle1!B"&amp;RANDBETWEEN(23,28))</f>
        <v>26</v>
      </c>
      <c r="D550" s="2" cm="1">
        <f t="array" aca="1" ref="D550" ca="1">INDIRECT("Tabelle1!C"&amp;RANDBETWEEN(23,26))</f>
        <v>40</v>
      </c>
      <c r="E550">
        <v>17891.352399601601</v>
      </c>
      <c r="F550">
        <f t="shared" ca="1" si="113"/>
        <v>0.39349939592240124</v>
      </c>
      <c r="G550">
        <f t="shared" si="114"/>
        <v>17891.352399601601</v>
      </c>
      <c r="H550">
        <f t="shared" ca="1" si="115"/>
        <v>7040.2363614780343</v>
      </c>
      <c r="I550">
        <f t="shared" ca="1" si="116"/>
        <v>6.065006040775988E-2</v>
      </c>
      <c r="J550">
        <f t="shared" ca="1" si="117"/>
        <v>1085.1116038123569</v>
      </c>
      <c r="K550">
        <f t="shared" ca="1" si="118"/>
        <v>130000</v>
      </c>
      <c r="L550">
        <f t="shared" ca="1" si="119"/>
        <v>0</v>
      </c>
      <c r="M550">
        <f t="shared" ca="1" si="120"/>
        <v>0</v>
      </c>
      <c r="N550">
        <f ca="1">IF(AND(C550="hoch",A550&lt;40),0.8*[1]Tabelle1!$D$23,IF(AND(C550="hoch",A550&gt;=40),1.3*[1]Tabelle1!$D$23,IF(AND(C550="mittel",A550&lt;40),0.8*[1]Tabelle1!$D$24,IF(AND(C550="mittel",A550&gt;=40),1.3*[1]Tabelle1!$D$24,IF(AND(C550="tief",A550&lt;40),0.8*[1]Tabelle1!$D$25,IF(AND(C550="tief",A550&gt;=40),1.4*[1]Tabelle1!$D$25,0))))))</f>
        <v>0</v>
      </c>
      <c r="O550">
        <f t="shared" ca="1" si="121"/>
        <v>0.20997892520489103</v>
      </c>
      <c r="P550">
        <f t="shared" ca="1" si="122"/>
        <v>0</v>
      </c>
      <c r="Q550">
        <f t="shared" ca="1" si="123"/>
        <v>0</v>
      </c>
      <c r="R550">
        <f t="shared" ca="1" si="124"/>
        <v>791619.27024976083</v>
      </c>
      <c r="S550">
        <f t="shared" ca="1" si="125"/>
        <v>0.39580963512488043</v>
      </c>
    </row>
    <row r="551" spans="1:19" x14ac:dyDescent="0.55000000000000004">
      <c r="A551">
        <f t="shared" ca="1" si="112"/>
        <v>61</v>
      </c>
      <c r="B551" s="2" cm="1">
        <f t="array" aca="1" ref="B551" ca="1">INDIRECT("Tabelle1!A"&amp;RANDBETWEEN(23,26))</f>
        <v>41</v>
      </c>
      <c r="C551" s="2" cm="1">
        <f t="array" aca="1" ref="C551" ca="1">INDIRECT("Tabelle1!B"&amp;RANDBETWEEN(23,28))</f>
        <v>40</v>
      </c>
      <c r="D551" s="2" cm="1">
        <f t="array" aca="1" ref="D551" ca="1">INDIRECT("Tabelle1!C"&amp;RANDBETWEEN(23,26))</f>
        <v>40</v>
      </c>
      <c r="E551">
        <v>19012.759366887622</v>
      </c>
      <c r="F551">
        <f t="shared" ca="1" si="113"/>
        <v>0.81297513002749777</v>
      </c>
      <c r="G551">
        <f t="shared" si="114"/>
        <v>19012.759366887622</v>
      </c>
      <c r="H551">
        <f t="shared" ca="1" si="115"/>
        <v>15456.90051847699</v>
      </c>
      <c r="I551">
        <f t="shared" ca="1" si="116"/>
        <v>1.8702486997250224E-2</v>
      </c>
      <c r="J551">
        <f t="shared" ca="1" si="117"/>
        <v>355.58588484106315</v>
      </c>
      <c r="K551">
        <f t="shared" ca="1" si="118"/>
        <v>100000</v>
      </c>
      <c r="L551">
        <f t="shared" ca="1" si="119"/>
        <v>0</v>
      </c>
      <c r="M551">
        <f t="shared" ca="1" si="120"/>
        <v>0</v>
      </c>
      <c r="N551">
        <f ca="1">IF(AND(C551="hoch",A551&lt;40),0.8*[1]Tabelle1!$D$23,IF(AND(C551="hoch",A551&gt;=40),1.3*[1]Tabelle1!$D$23,IF(AND(C551="mittel",A551&lt;40),0.8*[1]Tabelle1!$D$24,IF(AND(C551="mittel",A551&gt;=40),1.3*[1]Tabelle1!$D$24,IF(AND(C551="tief",A551&lt;40),0.8*[1]Tabelle1!$D$25,IF(AND(C551="tief",A551&gt;=40),1.4*[1]Tabelle1!$D$25,0))))))</f>
        <v>0</v>
      </c>
      <c r="O551">
        <f t="shared" ca="1" si="121"/>
        <v>0.80528834168703611</v>
      </c>
      <c r="P551">
        <f t="shared" ca="1" si="122"/>
        <v>0</v>
      </c>
      <c r="Q551">
        <f t="shared" ca="1" si="123"/>
        <v>0</v>
      </c>
      <c r="R551">
        <f t="shared" ca="1" si="124"/>
        <v>126042.29875890339</v>
      </c>
      <c r="S551">
        <f t="shared" ca="1" si="125"/>
        <v>6.3021149379451691E-2</v>
      </c>
    </row>
    <row r="552" spans="1:19" x14ac:dyDescent="0.55000000000000004">
      <c r="A552">
        <f t="shared" ca="1" si="112"/>
        <v>54</v>
      </c>
      <c r="B552" s="2" cm="1">
        <f t="array" aca="1" ref="B552" ca="1">INDIRECT("Tabelle1!A"&amp;RANDBETWEEN(23,26))</f>
        <v>26</v>
      </c>
      <c r="C552" s="2" cm="1">
        <f t="array" aca="1" ref="C552" ca="1">INDIRECT("Tabelle1!B"&amp;RANDBETWEEN(23,28))</f>
        <v>70</v>
      </c>
      <c r="D552" s="2" cm="1">
        <f t="array" aca="1" ref="D552" ca="1">INDIRECT("Tabelle1!C"&amp;RANDBETWEEN(23,26))</f>
        <v>70</v>
      </c>
      <c r="E552">
        <v>19545.154827937949</v>
      </c>
      <c r="F552">
        <f t="shared" ca="1" si="113"/>
        <v>0.93738413967914336</v>
      </c>
      <c r="G552">
        <f t="shared" si="114"/>
        <v>19545.154827937949</v>
      </c>
      <c r="H552">
        <f t="shared" ca="1" si="115"/>
        <v>18321.318143282271</v>
      </c>
      <c r="I552">
        <f t="shared" ca="1" si="116"/>
        <v>6.2615860320856644E-3</v>
      </c>
      <c r="J552">
        <f t="shared" ca="1" si="117"/>
        <v>122.38366846556795</v>
      </c>
      <c r="K552">
        <f t="shared" ca="1" si="118"/>
        <v>80000</v>
      </c>
      <c r="L552">
        <f t="shared" ca="1" si="119"/>
        <v>0</v>
      </c>
      <c r="M552">
        <f t="shared" ca="1" si="120"/>
        <v>0</v>
      </c>
      <c r="N552">
        <f ca="1">IF(AND(C552="hoch",A552&lt;40),0.8*[1]Tabelle1!$D$23,IF(AND(C552="hoch",A552&gt;=40),1.3*[1]Tabelle1!$D$23,IF(AND(C552="mittel",A552&lt;40),0.8*[1]Tabelle1!$D$24,IF(AND(C552="mittel",A552&gt;=40),1.3*[1]Tabelle1!$D$24,IF(AND(C552="tief",A552&lt;40),0.8*[1]Tabelle1!$D$25,IF(AND(C552="tief",A552&gt;=40),1.4*[1]Tabelle1!$D$25,0))))))</f>
        <v>0</v>
      </c>
      <c r="O552">
        <f t="shared" ca="1" si="121"/>
        <v>0.47718105540533506</v>
      </c>
      <c r="P552">
        <f t="shared" ca="1" si="122"/>
        <v>0</v>
      </c>
      <c r="Q552">
        <f t="shared" ca="1" si="123"/>
        <v>0</v>
      </c>
      <c r="R552">
        <f t="shared" ca="1" si="124"/>
        <v>366346.49854248291</v>
      </c>
      <c r="S552">
        <f t="shared" ca="1" si="125"/>
        <v>0.18317324927124146</v>
      </c>
    </row>
    <row r="553" spans="1:19" x14ac:dyDescent="0.55000000000000004">
      <c r="A553">
        <f t="shared" ca="1" si="112"/>
        <v>32</v>
      </c>
      <c r="B553" s="2" cm="1">
        <f t="array" aca="1" ref="B553" ca="1">INDIRECT("Tabelle1!A"&amp;RANDBETWEEN(23,26))</f>
        <v>40</v>
      </c>
      <c r="C553" s="2" cm="1">
        <f t="array" aca="1" ref="C553" ca="1">INDIRECT("Tabelle1!B"&amp;RANDBETWEEN(23,28))</f>
        <v>40</v>
      </c>
      <c r="D553" s="2" cm="1">
        <f t="array" aca="1" ref="D553" ca="1">INDIRECT("Tabelle1!C"&amp;RANDBETWEEN(23,26))</f>
        <v>70</v>
      </c>
      <c r="E553">
        <v>19672.370399348438</v>
      </c>
      <c r="F553">
        <f t="shared" ca="1" si="113"/>
        <v>0.69249323269877983</v>
      </c>
      <c r="G553">
        <f t="shared" si="114"/>
        <v>19672.370399348438</v>
      </c>
      <c r="H553">
        <f t="shared" ca="1" si="115"/>
        <v>13622.983372692586</v>
      </c>
      <c r="I553">
        <f t="shared" ca="1" si="116"/>
        <v>3.0750676730122019E-2</v>
      </c>
      <c r="J553">
        <f t="shared" ca="1" si="117"/>
        <v>604.9387026655852</v>
      </c>
      <c r="K553">
        <f t="shared" ca="1" si="118"/>
        <v>20000</v>
      </c>
      <c r="L553">
        <f t="shared" ca="1" si="119"/>
        <v>0</v>
      </c>
      <c r="M553">
        <f t="shared" ca="1" si="120"/>
        <v>0</v>
      </c>
      <c r="N553">
        <f ca="1">IF(AND(C553="hoch",A553&lt;40),0.8*[1]Tabelle1!$D$23,IF(AND(C553="hoch",A553&gt;=40),1.3*[1]Tabelle1!$D$23,IF(AND(C553="mittel",A553&lt;40),0.8*[1]Tabelle1!$D$24,IF(AND(C553="mittel",A553&gt;=40),1.3*[1]Tabelle1!$D$24,IF(AND(C553="tief",A553&lt;40),0.8*[1]Tabelle1!$D$25,IF(AND(C553="tief",A553&gt;=40),1.4*[1]Tabelle1!$D$25,0))))))</f>
        <v>0</v>
      </c>
      <c r="O553">
        <f t="shared" ca="1" si="121"/>
        <v>0.68838231735326771</v>
      </c>
      <c r="P553">
        <f t="shared" ca="1" si="122"/>
        <v>0</v>
      </c>
      <c r="Q553">
        <f t="shared" ca="1" si="123"/>
        <v>0</v>
      </c>
      <c r="R553">
        <f t="shared" ca="1" si="124"/>
        <v>1773864.4489081311</v>
      </c>
      <c r="S553">
        <f t="shared" ca="1" si="125"/>
        <v>0.8869322244540655</v>
      </c>
    </row>
    <row r="554" spans="1:19" x14ac:dyDescent="0.55000000000000004">
      <c r="A554">
        <f t="shared" ca="1" si="112"/>
        <v>88</v>
      </c>
      <c r="B554" s="2" cm="1">
        <f t="array" aca="1" ref="B554" ca="1">INDIRECT("Tabelle1!A"&amp;RANDBETWEEN(23,26))</f>
        <v>26</v>
      </c>
      <c r="C554" s="2" cm="1">
        <f t="array" aca="1" ref="C554" ca="1">INDIRECT("Tabelle1!B"&amp;RANDBETWEEN(23,28))</f>
        <v>70</v>
      </c>
      <c r="D554" s="2" cm="1">
        <f t="array" aca="1" ref="D554" ca="1">INDIRECT("Tabelle1!C"&amp;RANDBETWEEN(23,26))</f>
        <v>70</v>
      </c>
      <c r="E554">
        <v>20089.146346435882</v>
      </c>
      <c r="F554">
        <f t="shared" ca="1" si="113"/>
        <v>0.5651104243279822</v>
      </c>
      <c r="G554">
        <f t="shared" si="114"/>
        <v>20089.146346435882</v>
      </c>
      <c r="H554">
        <f t="shared" ca="1" si="115"/>
        <v>11352.586016221314</v>
      </c>
      <c r="I554">
        <f t="shared" ca="1" si="116"/>
        <v>4.348895756720178E-2</v>
      </c>
      <c r="J554">
        <f t="shared" ca="1" si="117"/>
        <v>873.65603302145678</v>
      </c>
      <c r="K554">
        <f t="shared" ca="1" si="118"/>
        <v>130000</v>
      </c>
      <c r="L554">
        <f t="shared" ca="1" si="119"/>
        <v>0</v>
      </c>
      <c r="M554">
        <f t="shared" ca="1" si="120"/>
        <v>0</v>
      </c>
      <c r="N554">
        <f ca="1">IF(AND(C554="hoch",A554&lt;40),0.8*[1]Tabelle1!$D$23,IF(AND(C554="hoch",A554&gt;=40),1.3*[1]Tabelle1!$D$23,IF(AND(C554="mittel",A554&lt;40),0.8*[1]Tabelle1!$D$24,IF(AND(C554="mittel",A554&gt;=40),1.3*[1]Tabelle1!$D$24,IF(AND(C554="tief",A554&lt;40),0.8*[1]Tabelle1!$D$25,IF(AND(C554="tief",A554&gt;=40),1.4*[1]Tabelle1!$D$25,0))))))</f>
        <v>0</v>
      </c>
      <c r="O554">
        <f t="shared" ca="1" si="121"/>
        <v>2.5718864822312115E-2</v>
      </c>
      <c r="P554">
        <f t="shared" ca="1" si="122"/>
        <v>0</v>
      </c>
      <c r="Q554">
        <f t="shared" ca="1" si="123"/>
        <v>0</v>
      </c>
      <c r="R554">
        <f t="shared" ca="1" si="124"/>
        <v>702223.60996836051</v>
      </c>
      <c r="S554">
        <f t="shared" ca="1" si="125"/>
        <v>0.35111180498418026</v>
      </c>
    </row>
    <row r="555" spans="1:19" x14ac:dyDescent="0.55000000000000004">
      <c r="A555">
        <f t="shared" ca="1" si="112"/>
        <v>52</v>
      </c>
      <c r="B555" s="2" cm="1">
        <f t="array" aca="1" ref="B555" ca="1">INDIRECT("Tabelle1!A"&amp;RANDBETWEEN(23,26))</f>
        <v>41</v>
      </c>
      <c r="C555" s="2" cm="1">
        <f t="array" aca="1" ref="C555" ca="1">INDIRECT("Tabelle1!B"&amp;RANDBETWEEN(23,28))</f>
        <v>40</v>
      </c>
      <c r="D555" s="2" cm="1">
        <f t="array" aca="1" ref="D555" ca="1">INDIRECT("Tabelle1!C"&amp;RANDBETWEEN(23,26))</f>
        <v>70</v>
      </c>
      <c r="E555">
        <v>20089.146346435882</v>
      </c>
      <c r="F555">
        <f t="shared" ca="1" si="113"/>
        <v>0.7685551460359844</v>
      </c>
      <c r="G555">
        <f t="shared" si="114"/>
        <v>20089.146346435882</v>
      </c>
      <c r="H555">
        <f t="shared" ca="1" si="115"/>
        <v>15439.616804023291</v>
      </c>
      <c r="I555">
        <f t="shared" ca="1" si="116"/>
        <v>2.314448539640156E-2</v>
      </c>
      <c r="J555">
        <f t="shared" ca="1" si="117"/>
        <v>464.95295424125902</v>
      </c>
      <c r="K555">
        <f t="shared" ca="1" si="118"/>
        <v>80000</v>
      </c>
      <c r="L555">
        <f t="shared" ca="1" si="119"/>
        <v>0</v>
      </c>
      <c r="M555">
        <f t="shared" ca="1" si="120"/>
        <v>0</v>
      </c>
      <c r="N555">
        <f ca="1">IF(AND(C555="hoch",A555&lt;40),0.8*[1]Tabelle1!$D$23,IF(AND(C555="hoch",A555&gt;=40),1.3*[1]Tabelle1!$D$23,IF(AND(C555="mittel",A555&lt;40),0.8*[1]Tabelle1!$D$24,IF(AND(C555="mittel",A555&gt;=40),1.3*[1]Tabelle1!$D$24,IF(AND(C555="tief",A555&lt;40),0.8*[1]Tabelle1!$D$25,IF(AND(C555="tief",A555&gt;=40),1.4*[1]Tabelle1!$D$25,0))))))</f>
        <v>0</v>
      </c>
      <c r="O555">
        <f t="shared" ca="1" si="121"/>
        <v>8.378238324843168E-2</v>
      </c>
      <c r="P555">
        <f t="shared" ca="1" si="122"/>
        <v>0</v>
      </c>
      <c r="Q555">
        <f t="shared" ca="1" si="123"/>
        <v>0</v>
      </c>
      <c r="R555">
        <f t="shared" ca="1" si="124"/>
        <v>1882058.849075008</v>
      </c>
      <c r="S555">
        <f t="shared" ca="1" si="125"/>
        <v>0.94102942453750393</v>
      </c>
    </row>
    <row r="556" spans="1:19" x14ac:dyDescent="0.55000000000000004">
      <c r="A556">
        <f t="shared" ca="1" si="112"/>
        <v>81</v>
      </c>
      <c r="B556" s="2" cm="1">
        <f t="array" aca="1" ref="B556" ca="1">INDIRECT("Tabelle1!A"&amp;RANDBETWEEN(23,26))</f>
        <v>41</v>
      </c>
      <c r="C556" s="2" cm="1">
        <f t="array" aca="1" ref="C556" ca="1">INDIRECT("Tabelle1!B"&amp;RANDBETWEEN(23,28))</f>
        <v>40</v>
      </c>
      <c r="D556" s="2" cm="1">
        <f t="array" aca="1" ref="D556" ca="1">INDIRECT("Tabelle1!C"&amp;RANDBETWEEN(23,26))</f>
        <v>40</v>
      </c>
      <c r="E556">
        <v>20540.710465866141</v>
      </c>
      <c r="F556">
        <f t="shared" ca="1" si="113"/>
        <v>0.35229809424407554</v>
      </c>
      <c r="G556">
        <f t="shared" si="114"/>
        <v>20540.710465866141</v>
      </c>
      <c r="H556">
        <f t="shared" ca="1" si="115"/>
        <v>7236.4531515439785</v>
      </c>
      <c r="I556">
        <f t="shared" ca="1" si="116"/>
        <v>6.4770190575592454E-2</v>
      </c>
      <c r="J556">
        <f t="shared" ca="1" si="117"/>
        <v>1330.4257314322165</v>
      </c>
      <c r="K556">
        <f t="shared" ca="1" si="118"/>
        <v>130000</v>
      </c>
      <c r="L556">
        <f t="shared" ca="1" si="119"/>
        <v>0</v>
      </c>
      <c r="M556">
        <f t="shared" ca="1" si="120"/>
        <v>0</v>
      </c>
      <c r="N556">
        <f ca="1">IF(AND(C556="hoch",A556&lt;40),0.8*[1]Tabelle1!$D$23,IF(AND(C556="hoch",A556&gt;=40),1.3*[1]Tabelle1!$D$23,IF(AND(C556="mittel",A556&lt;40),0.8*[1]Tabelle1!$D$24,IF(AND(C556="mittel",A556&gt;=40),1.3*[1]Tabelle1!$D$24,IF(AND(C556="tief",A556&lt;40),0.8*[1]Tabelle1!$D$25,IF(AND(C556="tief",A556&gt;=40),1.4*[1]Tabelle1!$D$25,0))))))</f>
        <v>0</v>
      </c>
      <c r="O556">
        <f t="shared" ca="1" si="121"/>
        <v>0.89414051725968113</v>
      </c>
      <c r="P556">
        <f t="shared" ca="1" si="122"/>
        <v>0</v>
      </c>
      <c r="Q556">
        <f t="shared" ca="1" si="123"/>
        <v>0</v>
      </c>
      <c r="R556">
        <f t="shared" ca="1" si="124"/>
        <v>577327.8465345701</v>
      </c>
      <c r="S556">
        <f t="shared" ca="1" si="125"/>
        <v>0.28866392326728507</v>
      </c>
    </row>
    <row r="557" spans="1:19" x14ac:dyDescent="0.55000000000000004">
      <c r="A557">
        <f t="shared" ca="1" si="112"/>
        <v>82</v>
      </c>
      <c r="B557" s="2" cm="1">
        <f t="array" aca="1" ref="B557" ca="1">INDIRECT("Tabelle1!A"&amp;RANDBETWEEN(23,26))</f>
        <v>40</v>
      </c>
      <c r="C557" s="2" cm="1">
        <f t="array" aca="1" ref="C557" ca="1">INDIRECT("Tabelle1!B"&amp;RANDBETWEEN(23,28))</f>
        <v>40</v>
      </c>
      <c r="D557" s="2" cm="1">
        <f t="array" aca="1" ref="D557" ca="1">INDIRECT("Tabelle1!C"&amp;RANDBETWEEN(23,26))</f>
        <v>70</v>
      </c>
      <c r="E557">
        <v>20818.674784095492</v>
      </c>
      <c r="F557">
        <f t="shared" ca="1" si="113"/>
        <v>0.64362667267626006</v>
      </c>
      <c r="G557">
        <f t="shared" si="114"/>
        <v>20818.674784095492</v>
      </c>
      <c r="H557">
        <f t="shared" ca="1" si="115"/>
        <v>13399.454380816538</v>
      </c>
      <c r="I557">
        <f t="shared" ca="1" si="116"/>
        <v>3.5637332732373996E-2</v>
      </c>
      <c r="J557">
        <f t="shared" ca="1" si="117"/>
        <v>741.92204032789539</v>
      </c>
      <c r="K557">
        <f t="shared" ca="1" si="118"/>
        <v>130000</v>
      </c>
      <c r="L557">
        <f t="shared" ca="1" si="119"/>
        <v>0</v>
      </c>
      <c r="M557">
        <f t="shared" ca="1" si="120"/>
        <v>0</v>
      </c>
      <c r="N557">
        <f ca="1">IF(AND(C557="hoch",A557&lt;40),0.8*[1]Tabelle1!$D$23,IF(AND(C557="hoch",A557&gt;=40),1.3*[1]Tabelle1!$D$23,IF(AND(C557="mittel",A557&lt;40),0.8*[1]Tabelle1!$D$24,IF(AND(C557="mittel",A557&gt;=40),1.3*[1]Tabelle1!$D$24,IF(AND(C557="tief",A557&lt;40),0.8*[1]Tabelle1!$D$25,IF(AND(C557="tief",A557&gt;=40),1.4*[1]Tabelle1!$D$25,0))))))</f>
        <v>0</v>
      </c>
      <c r="O557">
        <f t="shared" ca="1" si="121"/>
        <v>0.71317647900589687</v>
      </c>
      <c r="P557">
        <f t="shared" ca="1" si="122"/>
        <v>0</v>
      </c>
      <c r="Q557">
        <f t="shared" ca="1" si="123"/>
        <v>0</v>
      </c>
      <c r="R557">
        <f t="shared" ca="1" si="124"/>
        <v>1966433.3534507272</v>
      </c>
      <c r="S557">
        <f t="shared" ca="1" si="125"/>
        <v>0.98321667672536361</v>
      </c>
    </row>
    <row r="558" spans="1:19" x14ac:dyDescent="0.55000000000000004">
      <c r="A558">
        <f t="shared" ca="1" si="112"/>
        <v>61</v>
      </c>
      <c r="B558" s="2" cm="1">
        <f t="array" aca="1" ref="B558" ca="1">INDIRECT("Tabelle1!A"&amp;RANDBETWEEN(23,26))</f>
        <v>26</v>
      </c>
      <c r="C558" s="2" cm="1">
        <f t="array" aca="1" ref="C558" ca="1">INDIRECT("Tabelle1!B"&amp;RANDBETWEEN(23,28))</f>
        <v>70</v>
      </c>
      <c r="D558" s="2" cm="1">
        <f t="array" aca="1" ref="D558" ca="1">INDIRECT("Tabelle1!C"&amp;RANDBETWEEN(23,26))</f>
        <v>70</v>
      </c>
      <c r="E558">
        <v>21085.384105390403</v>
      </c>
      <c r="F558">
        <f t="shared" ca="1" si="113"/>
        <v>0.3100679802153663</v>
      </c>
      <c r="G558">
        <f t="shared" si="114"/>
        <v>21085.384105390403</v>
      </c>
      <c r="H558">
        <f t="shared" ca="1" si="115"/>
        <v>6537.9024616235911</v>
      </c>
      <c r="I558">
        <f t="shared" ca="1" si="116"/>
        <v>6.899320197846337E-2</v>
      </c>
      <c r="J558">
        <f t="shared" ca="1" si="117"/>
        <v>1454.7481643766812</v>
      </c>
      <c r="K558">
        <f t="shared" ca="1" si="118"/>
        <v>100000</v>
      </c>
      <c r="L558">
        <f t="shared" ca="1" si="119"/>
        <v>0</v>
      </c>
      <c r="M558">
        <f t="shared" ca="1" si="120"/>
        <v>0</v>
      </c>
      <c r="N558">
        <f ca="1">IF(AND(C558="hoch",A558&lt;40),0.8*[1]Tabelle1!$D$23,IF(AND(C558="hoch",A558&gt;=40),1.3*[1]Tabelle1!$D$23,IF(AND(C558="mittel",A558&lt;40),0.8*[1]Tabelle1!$D$24,IF(AND(C558="mittel",A558&gt;=40),1.3*[1]Tabelle1!$D$24,IF(AND(C558="tief",A558&lt;40),0.8*[1]Tabelle1!$D$25,IF(AND(C558="tief",A558&gt;=40),1.4*[1]Tabelle1!$D$25,0))))))</f>
        <v>0</v>
      </c>
      <c r="O558">
        <f t="shared" ca="1" si="121"/>
        <v>0.97545172846240036</v>
      </c>
      <c r="P558">
        <f t="shared" ca="1" si="122"/>
        <v>0</v>
      </c>
      <c r="Q558">
        <f t="shared" ca="1" si="123"/>
        <v>0</v>
      </c>
      <c r="R558">
        <f t="shared" ca="1" si="124"/>
        <v>131556.38487722632</v>
      </c>
      <c r="S558">
        <f t="shared" ca="1" si="125"/>
        <v>6.5778192438613159E-2</v>
      </c>
    </row>
    <row r="559" spans="1:19" x14ac:dyDescent="0.55000000000000004">
      <c r="A559">
        <f t="shared" ca="1" si="112"/>
        <v>90</v>
      </c>
      <c r="B559" s="2" cm="1">
        <f t="array" aca="1" ref="B559" ca="1">INDIRECT("Tabelle1!A"&amp;RANDBETWEEN(23,26))</f>
        <v>40</v>
      </c>
      <c r="C559" s="2" cm="1">
        <f t="array" aca="1" ref="C559" ca="1">INDIRECT("Tabelle1!B"&amp;RANDBETWEEN(23,28))</f>
        <v>40</v>
      </c>
      <c r="D559" s="2" cm="1">
        <f t="array" aca="1" ref="D559" ca="1">INDIRECT("Tabelle1!C"&amp;RANDBETWEEN(23,26))</f>
        <v>40</v>
      </c>
      <c r="E559">
        <v>21224.366264505079</v>
      </c>
      <c r="F559">
        <f t="shared" ca="1" si="113"/>
        <v>0.62694335536237877</v>
      </c>
      <c r="G559">
        <f t="shared" si="114"/>
        <v>21224.366264505079</v>
      </c>
      <c r="H559">
        <f t="shared" ca="1" si="115"/>
        <v>13306.475401308891</v>
      </c>
      <c r="I559">
        <f t="shared" ca="1" si="116"/>
        <v>3.7305664463762121E-2</v>
      </c>
      <c r="J559">
        <f t="shared" ca="1" si="117"/>
        <v>791.78908631961872</v>
      </c>
      <c r="K559">
        <f t="shared" ca="1" si="118"/>
        <v>130000</v>
      </c>
      <c r="L559">
        <f t="shared" ca="1" si="119"/>
        <v>0</v>
      </c>
      <c r="M559">
        <f t="shared" ca="1" si="120"/>
        <v>0</v>
      </c>
      <c r="N559">
        <f ca="1">IF(AND(C559="hoch",A559&lt;40),0.8*[1]Tabelle1!$D$23,IF(AND(C559="hoch",A559&gt;=40),1.3*[1]Tabelle1!$D$23,IF(AND(C559="mittel",A559&lt;40),0.8*[1]Tabelle1!$D$24,IF(AND(C559="mittel",A559&gt;=40),1.3*[1]Tabelle1!$D$24,IF(AND(C559="tief",A559&lt;40),0.8*[1]Tabelle1!$D$25,IF(AND(C559="tief",A559&gt;=40),1.4*[1]Tabelle1!$D$25,0))))))</f>
        <v>0</v>
      </c>
      <c r="O559">
        <f t="shared" ca="1" si="121"/>
        <v>0.27423946158493318</v>
      </c>
      <c r="P559">
        <f t="shared" ca="1" si="122"/>
        <v>0</v>
      </c>
      <c r="Q559">
        <f t="shared" ca="1" si="123"/>
        <v>0</v>
      </c>
      <c r="R559">
        <f t="shared" ca="1" si="124"/>
        <v>1853138.1400242348</v>
      </c>
      <c r="S559">
        <f t="shared" ca="1" si="125"/>
        <v>0.92656907001211741</v>
      </c>
    </row>
    <row r="560" spans="1:19" x14ac:dyDescent="0.55000000000000004">
      <c r="A560">
        <f t="shared" ca="1" si="112"/>
        <v>42</v>
      </c>
      <c r="B560" s="2" cm="1">
        <f t="array" aca="1" ref="B560" ca="1">INDIRECT("Tabelle1!A"&amp;RANDBETWEEN(23,26))</f>
        <v>70</v>
      </c>
      <c r="C560" s="2" cm="1">
        <f t="array" aca="1" ref="C560" ca="1">INDIRECT("Tabelle1!B"&amp;RANDBETWEEN(23,28))</f>
        <v>40</v>
      </c>
      <c r="D560" s="2" cm="1">
        <f t="array" aca="1" ref="D560" ca="1">INDIRECT("Tabelle1!C"&amp;RANDBETWEEN(23,26))</f>
        <v>70</v>
      </c>
      <c r="E560">
        <v>21398.136595962569</v>
      </c>
      <c r="F560">
        <f t="shared" ca="1" si="113"/>
        <v>0.9133643526792049</v>
      </c>
      <c r="G560">
        <f t="shared" si="114"/>
        <v>21398.136595962569</v>
      </c>
      <c r="H560">
        <f t="shared" ca="1" si="115"/>
        <v>19544.295180512556</v>
      </c>
      <c r="I560">
        <f t="shared" ca="1" si="116"/>
        <v>8.6635647320795102E-3</v>
      </c>
      <c r="J560">
        <f t="shared" ca="1" si="117"/>
        <v>185.38414154500123</v>
      </c>
      <c r="K560">
        <f t="shared" ca="1" si="118"/>
        <v>40000</v>
      </c>
      <c r="L560">
        <f t="shared" ca="1" si="119"/>
        <v>0</v>
      </c>
      <c r="M560">
        <f t="shared" ca="1" si="120"/>
        <v>0</v>
      </c>
      <c r="N560">
        <f ca="1">IF(AND(C560="hoch",A560&lt;40),0.8*[1]Tabelle1!$D$23,IF(AND(C560="hoch",A560&gt;=40),1.3*[1]Tabelle1!$D$23,IF(AND(C560="mittel",A560&lt;40),0.8*[1]Tabelle1!$D$24,IF(AND(C560="mittel",A560&gt;=40),1.3*[1]Tabelle1!$D$24,IF(AND(C560="tief",A560&lt;40),0.8*[1]Tabelle1!$D$25,IF(AND(C560="tief",A560&gt;=40),1.4*[1]Tabelle1!$D$25,0))))))</f>
        <v>0</v>
      </c>
      <c r="O560">
        <f t="shared" ca="1" si="121"/>
        <v>0.19502876702752936</v>
      </c>
      <c r="P560">
        <f t="shared" ca="1" si="122"/>
        <v>0</v>
      </c>
      <c r="Q560">
        <f t="shared" ca="1" si="123"/>
        <v>0</v>
      </c>
      <c r="R560">
        <f t="shared" ca="1" si="124"/>
        <v>411007.60931029991</v>
      </c>
      <c r="S560">
        <f t="shared" ca="1" si="125"/>
        <v>0.20550380465514995</v>
      </c>
    </row>
    <row r="561" spans="1:19" x14ac:dyDescent="0.55000000000000004">
      <c r="A561">
        <f t="shared" ca="1" si="112"/>
        <v>39</v>
      </c>
      <c r="B561" s="2" cm="1">
        <f t="array" aca="1" ref="B561" ca="1">INDIRECT("Tabelle1!A"&amp;RANDBETWEEN(23,26))</f>
        <v>40</v>
      </c>
      <c r="C561" s="2" cm="1">
        <f t="array" aca="1" ref="C561" ca="1">INDIRECT("Tabelle1!B"&amp;RANDBETWEEN(23,28))</f>
        <v>70</v>
      </c>
      <c r="D561" s="2" cm="1">
        <f t="array" aca="1" ref="D561" ca="1">INDIRECT("Tabelle1!C"&amp;RANDBETWEEN(23,26))</f>
        <v>70</v>
      </c>
      <c r="E561">
        <v>21676.441974705085</v>
      </c>
      <c r="F561">
        <f t="shared" ca="1" si="113"/>
        <v>0.64999383757976559</v>
      </c>
      <c r="G561">
        <f t="shared" si="114"/>
        <v>21676.441974705085</v>
      </c>
      <c r="H561">
        <f t="shared" ca="1" si="115"/>
        <v>14089.553704213671</v>
      </c>
      <c r="I561">
        <f t="shared" ca="1" si="116"/>
        <v>3.5000616242023441E-2</v>
      </c>
      <c r="J561">
        <f t="shared" ca="1" si="117"/>
        <v>758.68882704914142</v>
      </c>
      <c r="K561">
        <f t="shared" ca="1" si="118"/>
        <v>20000</v>
      </c>
      <c r="L561">
        <f t="shared" ca="1" si="119"/>
        <v>0</v>
      </c>
      <c r="M561">
        <f t="shared" ca="1" si="120"/>
        <v>0</v>
      </c>
      <c r="N561">
        <f ca="1">IF(AND(C561="hoch",A561&lt;40),0.8*[1]Tabelle1!$D$23,IF(AND(C561="hoch",A561&gt;=40),1.3*[1]Tabelle1!$D$23,IF(AND(C561="mittel",A561&lt;40),0.8*[1]Tabelle1!$D$24,IF(AND(C561="mittel",A561&gt;=40),1.3*[1]Tabelle1!$D$24,IF(AND(C561="tief",A561&lt;40),0.8*[1]Tabelle1!$D$25,IF(AND(C561="tief",A561&gt;=40),1.4*[1]Tabelle1!$D$25,0))))))</f>
        <v>0</v>
      </c>
      <c r="O561">
        <f t="shared" ca="1" si="121"/>
        <v>0.44978871134718312</v>
      </c>
      <c r="P561">
        <f t="shared" ca="1" si="122"/>
        <v>0</v>
      </c>
      <c r="Q561">
        <f t="shared" ca="1" si="123"/>
        <v>0</v>
      </c>
      <c r="R561">
        <f t="shared" ca="1" si="124"/>
        <v>543086.0685881424</v>
      </c>
      <c r="S561">
        <f t="shared" ca="1" si="125"/>
        <v>0.27154303429407123</v>
      </c>
    </row>
    <row r="562" spans="1:19" x14ac:dyDescent="0.55000000000000004">
      <c r="A562">
        <f t="shared" ca="1" si="112"/>
        <v>62</v>
      </c>
      <c r="B562" s="2" cm="1">
        <f t="array" aca="1" ref="B562" ca="1">INDIRECT("Tabelle1!A"&amp;RANDBETWEEN(23,26))</f>
        <v>26</v>
      </c>
      <c r="C562" s="2" cm="1">
        <f t="array" aca="1" ref="C562" ca="1">INDIRECT("Tabelle1!B"&amp;RANDBETWEEN(23,28))</f>
        <v>40</v>
      </c>
      <c r="D562" s="2" cm="1">
        <f t="array" aca="1" ref="D562" ca="1">INDIRECT("Tabelle1!C"&amp;RANDBETWEEN(23,26))</f>
        <v>40</v>
      </c>
      <c r="E562">
        <v>21861.978893866763</v>
      </c>
      <c r="F562">
        <f t="shared" ca="1" si="113"/>
        <v>0.65194952295191788</v>
      </c>
      <c r="G562">
        <f t="shared" si="114"/>
        <v>21861.978893866763</v>
      </c>
      <c r="H562">
        <f t="shared" ca="1" si="115"/>
        <v>14252.906710641333</v>
      </c>
      <c r="I562">
        <f t="shared" ca="1" si="116"/>
        <v>3.480504770480821E-2</v>
      </c>
      <c r="J562">
        <f t="shared" ca="1" si="117"/>
        <v>760.90721832254292</v>
      </c>
      <c r="K562">
        <f t="shared" ca="1" si="118"/>
        <v>100000</v>
      </c>
      <c r="L562">
        <f t="shared" ca="1" si="119"/>
        <v>0</v>
      </c>
      <c r="M562">
        <f t="shared" ca="1" si="120"/>
        <v>0</v>
      </c>
      <c r="N562">
        <f ca="1">IF(AND(C562="hoch",A562&lt;40),0.8*[1]Tabelle1!$D$23,IF(AND(C562="hoch",A562&gt;=40),1.3*[1]Tabelle1!$D$23,IF(AND(C562="mittel",A562&lt;40),0.8*[1]Tabelle1!$D$24,IF(AND(C562="mittel",A562&gt;=40),1.3*[1]Tabelle1!$D$24,IF(AND(C562="tief",A562&lt;40),0.8*[1]Tabelle1!$D$25,IF(AND(C562="tief",A562&gt;=40),1.4*[1]Tabelle1!$D$25,0))))))</f>
        <v>0</v>
      </c>
      <c r="O562">
        <f t="shared" ca="1" si="121"/>
        <v>0.47733819266428634</v>
      </c>
      <c r="P562">
        <f t="shared" ca="1" si="122"/>
        <v>0</v>
      </c>
      <c r="Q562">
        <f t="shared" ca="1" si="123"/>
        <v>0</v>
      </c>
      <c r="R562">
        <f t="shared" ca="1" si="124"/>
        <v>82785.389304421478</v>
      </c>
      <c r="S562">
        <f t="shared" ca="1" si="125"/>
        <v>4.1392694652210738E-2</v>
      </c>
    </row>
    <row r="563" spans="1:19" x14ac:dyDescent="0.55000000000000004">
      <c r="A563">
        <f t="shared" ca="1" si="112"/>
        <v>87</v>
      </c>
      <c r="B563" s="2" cm="1">
        <f t="array" aca="1" ref="B563" ca="1">INDIRECT("Tabelle1!A"&amp;RANDBETWEEN(23,26))</f>
        <v>26</v>
      </c>
      <c r="C563" s="2" cm="1">
        <f t="array" aca="1" ref="C563" ca="1">INDIRECT("Tabelle1!B"&amp;RANDBETWEEN(23,28))</f>
        <v>26</v>
      </c>
      <c r="D563" s="2" cm="1">
        <f t="array" aca="1" ref="D563" ca="1">INDIRECT("Tabelle1!C"&amp;RANDBETWEEN(23,26))</f>
        <v>70</v>
      </c>
      <c r="E563">
        <v>22279.607492237119</v>
      </c>
      <c r="F563">
        <f t="shared" ca="1" si="113"/>
        <v>0.69401870180950098</v>
      </c>
      <c r="G563">
        <f t="shared" si="114"/>
        <v>22279.607492237119</v>
      </c>
      <c r="H563">
        <f t="shared" ca="1" si="115"/>
        <v>15462.464268587637</v>
      </c>
      <c r="I563">
        <f t="shared" ca="1" si="116"/>
        <v>3.0598129819049903E-2</v>
      </c>
      <c r="J563">
        <f t="shared" ca="1" si="117"/>
        <v>681.7143223649482</v>
      </c>
      <c r="K563">
        <f t="shared" ca="1" si="118"/>
        <v>130000</v>
      </c>
      <c r="L563">
        <f t="shared" ca="1" si="119"/>
        <v>0</v>
      </c>
      <c r="M563">
        <f t="shared" ca="1" si="120"/>
        <v>0</v>
      </c>
      <c r="N563">
        <f ca="1">IF(AND(C563="hoch",A563&lt;40),0.8*[1]Tabelle1!$D$23,IF(AND(C563="hoch",A563&gt;=40),1.3*[1]Tabelle1!$D$23,IF(AND(C563="mittel",A563&lt;40),0.8*[1]Tabelle1!$D$24,IF(AND(C563="mittel",A563&gt;=40),1.3*[1]Tabelle1!$D$24,IF(AND(C563="tief",A563&lt;40),0.8*[1]Tabelle1!$D$25,IF(AND(C563="tief",A563&gt;=40),1.4*[1]Tabelle1!$D$25,0))))))</f>
        <v>0</v>
      </c>
      <c r="O563">
        <f t="shared" ca="1" si="121"/>
        <v>7.2226504886860887E-2</v>
      </c>
      <c r="P563">
        <f t="shared" ca="1" si="122"/>
        <v>0</v>
      </c>
      <c r="Q563">
        <f t="shared" ca="1" si="123"/>
        <v>0</v>
      </c>
      <c r="R563">
        <f t="shared" ca="1" si="124"/>
        <v>1350498.2268089382</v>
      </c>
      <c r="S563">
        <f t="shared" ca="1" si="125"/>
        <v>0.67524911340446914</v>
      </c>
    </row>
    <row r="564" spans="1:19" x14ac:dyDescent="0.55000000000000004">
      <c r="A564">
        <f t="shared" ca="1" si="112"/>
        <v>33</v>
      </c>
      <c r="B564" s="2" cm="1">
        <f t="array" aca="1" ref="B564" ca="1">INDIRECT("Tabelle1!A"&amp;RANDBETWEEN(23,26))</f>
        <v>70</v>
      </c>
      <c r="C564" s="2" cm="1">
        <f t="array" aca="1" ref="C564" ca="1">INDIRECT("Tabelle1!B"&amp;RANDBETWEEN(23,28))</f>
        <v>40</v>
      </c>
      <c r="D564" s="2" cm="1">
        <f t="array" aca="1" ref="D564" ca="1">INDIRECT("Tabelle1!C"&amp;RANDBETWEEN(23,26))</f>
        <v>40</v>
      </c>
      <c r="E564">
        <v>23138.568394642789</v>
      </c>
      <c r="F564">
        <f t="shared" ca="1" si="113"/>
        <v>0.47008454230638375</v>
      </c>
      <c r="G564">
        <f t="shared" si="114"/>
        <v>23138.568394642789</v>
      </c>
      <c r="H564">
        <f t="shared" ca="1" si="115"/>
        <v>10877.083333420613</v>
      </c>
      <c r="I564">
        <f t="shared" ca="1" si="116"/>
        <v>5.2991545769361631E-2</v>
      </c>
      <c r="J564">
        <f t="shared" ca="1" si="117"/>
        <v>1226.1485061222179</v>
      </c>
      <c r="K564">
        <f t="shared" ca="1" si="118"/>
        <v>20000</v>
      </c>
      <c r="L564">
        <f t="shared" ca="1" si="119"/>
        <v>0</v>
      </c>
      <c r="M564">
        <f t="shared" ca="1" si="120"/>
        <v>0</v>
      </c>
      <c r="N564">
        <f ca="1">IF(AND(C564="hoch",A564&lt;40),0.8*[1]Tabelle1!$D$23,IF(AND(C564="hoch",A564&gt;=40),1.3*[1]Tabelle1!$D$23,IF(AND(C564="mittel",A564&lt;40),0.8*[1]Tabelle1!$D$24,IF(AND(C564="mittel",A564&gt;=40),1.3*[1]Tabelle1!$D$24,IF(AND(C564="tief",A564&lt;40),0.8*[1]Tabelle1!$D$25,IF(AND(C564="tief",A564&gt;=40),1.4*[1]Tabelle1!$D$25,0))))))</f>
        <v>0</v>
      </c>
      <c r="O564">
        <f t="shared" ca="1" si="121"/>
        <v>0.84273554249039251</v>
      </c>
      <c r="P564">
        <f t="shared" ca="1" si="122"/>
        <v>0</v>
      </c>
      <c r="Q564">
        <f t="shared" ca="1" si="123"/>
        <v>0</v>
      </c>
      <c r="R564">
        <f t="shared" ca="1" si="124"/>
        <v>1941650.7659127235</v>
      </c>
      <c r="S564">
        <f t="shared" ca="1" si="125"/>
        <v>0.97082538295636178</v>
      </c>
    </row>
    <row r="565" spans="1:19" x14ac:dyDescent="0.55000000000000004">
      <c r="A565">
        <f t="shared" ca="1" si="112"/>
        <v>88</v>
      </c>
      <c r="B565" s="2" cm="1">
        <f t="array" aca="1" ref="B565" ca="1">INDIRECT("Tabelle1!A"&amp;RANDBETWEEN(23,26))</f>
        <v>41</v>
      </c>
      <c r="C565" s="2" cm="1">
        <f t="array" aca="1" ref="C565" ca="1">INDIRECT("Tabelle1!B"&amp;RANDBETWEEN(23,28))</f>
        <v>26</v>
      </c>
      <c r="D565" s="2" cm="1">
        <f t="array" aca="1" ref="D565" ca="1">INDIRECT("Tabelle1!C"&amp;RANDBETWEEN(23,26))</f>
        <v>70</v>
      </c>
      <c r="E565">
        <v>23498.557766288286</v>
      </c>
      <c r="F565">
        <f t="shared" ca="1" si="113"/>
        <v>0.30951423209799611</v>
      </c>
      <c r="G565">
        <f t="shared" si="114"/>
        <v>23498.557766288286</v>
      </c>
      <c r="H565">
        <f t="shared" ca="1" si="115"/>
        <v>7273.1380624431213</v>
      </c>
      <c r="I565">
        <f t="shared" ca="1" si="116"/>
        <v>6.9048576790200392E-2</v>
      </c>
      <c r="J565">
        <f t="shared" ca="1" si="117"/>
        <v>1622.5419703845166</v>
      </c>
      <c r="K565">
        <f t="shared" ca="1" si="118"/>
        <v>130000</v>
      </c>
      <c r="L565">
        <f t="shared" ca="1" si="119"/>
        <v>0</v>
      </c>
      <c r="M565">
        <f t="shared" ca="1" si="120"/>
        <v>0</v>
      </c>
      <c r="N565">
        <f ca="1">IF(AND(C565="hoch",A565&lt;40),0.8*[1]Tabelle1!$D$23,IF(AND(C565="hoch",A565&gt;=40),1.3*[1]Tabelle1!$D$23,IF(AND(C565="mittel",A565&lt;40),0.8*[1]Tabelle1!$D$24,IF(AND(C565="mittel",A565&gt;=40),1.3*[1]Tabelle1!$D$24,IF(AND(C565="tief",A565&lt;40),0.8*[1]Tabelle1!$D$25,IF(AND(C565="tief",A565&gt;=40),1.4*[1]Tabelle1!$D$25,0))))))</f>
        <v>0</v>
      </c>
      <c r="O565">
        <f t="shared" ca="1" si="121"/>
        <v>0.92142840065427045</v>
      </c>
      <c r="P565">
        <f t="shared" ca="1" si="122"/>
        <v>0</v>
      </c>
      <c r="Q565">
        <f t="shared" ca="1" si="123"/>
        <v>0</v>
      </c>
      <c r="R565">
        <f t="shared" ca="1" si="124"/>
        <v>370358.02004327456</v>
      </c>
      <c r="S565">
        <f t="shared" ca="1" si="125"/>
        <v>0.18517901002163728</v>
      </c>
    </row>
    <row r="566" spans="1:19" x14ac:dyDescent="0.55000000000000004">
      <c r="A566">
        <f t="shared" ca="1" si="112"/>
        <v>61</v>
      </c>
      <c r="B566" s="2" cm="1">
        <f t="array" aca="1" ref="B566" ca="1">INDIRECT("Tabelle1!A"&amp;RANDBETWEEN(23,26))</f>
        <v>41</v>
      </c>
      <c r="C566" s="2" cm="1">
        <f t="array" aca="1" ref="C566" ca="1">INDIRECT("Tabelle1!B"&amp;RANDBETWEEN(23,28))</f>
        <v>40</v>
      </c>
      <c r="D566" s="2" cm="1">
        <f t="array" aca="1" ref="D566" ca="1">INDIRECT("Tabelle1!C"&amp;RANDBETWEEN(23,26))</f>
        <v>70</v>
      </c>
      <c r="E566">
        <v>23498.557766288286</v>
      </c>
      <c r="F566">
        <f t="shared" ca="1" si="113"/>
        <v>0.6708080503392907</v>
      </c>
      <c r="G566">
        <f t="shared" si="114"/>
        <v>23498.557766288286</v>
      </c>
      <c r="H566">
        <f t="shared" ca="1" si="115"/>
        <v>15763.021720989043</v>
      </c>
      <c r="I566">
        <f t="shared" ca="1" si="116"/>
        <v>3.291919496607093E-2</v>
      </c>
      <c r="J566">
        <f t="shared" ca="1" si="117"/>
        <v>773.55360452992431</v>
      </c>
      <c r="K566">
        <f t="shared" ca="1" si="118"/>
        <v>100000</v>
      </c>
      <c r="L566">
        <f t="shared" ca="1" si="119"/>
        <v>0</v>
      </c>
      <c r="M566">
        <f t="shared" ca="1" si="120"/>
        <v>0</v>
      </c>
      <c r="N566">
        <f ca="1">IF(AND(C566="hoch",A566&lt;40),0.8*[1]Tabelle1!$D$23,IF(AND(C566="hoch",A566&gt;=40),1.3*[1]Tabelle1!$D$23,IF(AND(C566="mittel",A566&lt;40),0.8*[1]Tabelle1!$D$24,IF(AND(C566="mittel",A566&gt;=40),1.3*[1]Tabelle1!$D$24,IF(AND(C566="tief",A566&lt;40),0.8*[1]Tabelle1!$D$25,IF(AND(C566="tief",A566&gt;=40),1.4*[1]Tabelle1!$D$25,0))))))</f>
        <v>0</v>
      </c>
      <c r="O566">
        <f t="shared" ca="1" si="121"/>
        <v>0.40300818207257183</v>
      </c>
      <c r="P566">
        <f t="shared" ca="1" si="122"/>
        <v>0</v>
      </c>
      <c r="Q566">
        <f t="shared" ca="1" si="123"/>
        <v>0</v>
      </c>
      <c r="R566">
        <f t="shared" ca="1" si="124"/>
        <v>1757772.6921491276</v>
      </c>
      <c r="S566">
        <f t="shared" ca="1" si="125"/>
        <v>0.87888634607456384</v>
      </c>
    </row>
    <row r="567" spans="1:19" x14ac:dyDescent="0.55000000000000004">
      <c r="A567">
        <f t="shared" ca="1" si="112"/>
        <v>54</v>
      </c>
      <c r="B567" s="2" cm="1">
        <f t="array" aca="1" ref="B567" ca="1">INDIRECT("Tabelle1!A"&amp;RANDBETWEEN(23,26))</f>
        <v>40</v>
      </c>
      <c r="C567" s="2" cm="1">
        <f t="array" aca="1" ref="C567" ca="1">INDIRECT("Tabelle1!B"&amp;RANDBETWEEN(23,28))</f>
        <v>70</v>
      </c>
      <c r="D567" s="2" cm="1">
        <f t="array" aca="1" ref="D567" ca="1">INDIRECT("Tabelle1!C"&amp;RANDBETWEEN(23,26))</f>
        <v>40</v>
      </c>
      <c r="E567">
        <v>23998.211418074789</v>
      </c>
      <c r="F567">
        <f t="shared" ca="1" si="113"/>
        <v>0.25756552859060211</v>
      </c>
      <c r="G567">
        <f t="shared" si="114"/>
        <v>23998.211418074789</v>
      </c>
      <c r="H567">
        <f t="shared" ca="1" si="115"/>
        <v>6181.1120091254561</v>
      </c>
      <c r="I567">
        <f t="shared" ca="1" si="116"/>
        <v>7.4243447140939792E-2</v>
      </c>
      <c r="J567">
        <f t="shared" ca="1" si="117"/>
        <v>1781.7099408949334</v>
      </c>
      <c r="K567">
        <f t="shared" ca="1" si="118"/>
        <v>80000</v>
      </c>
      <c r="L567">
        <f t="shared" ca="1" si="119"/>
        <v>0</v>
      </c>
      <c r="M567">
        <f t="shared" ca="1" si="120"/>
        <v>0</v>
      </c>
      <c r="N567">
        <f ca="1">IF(AND(C567="hoch",A567&lt;40),0.8*[1]Tabelle1!$D$23,IF(AND(C567="hoch",A567&gt;=40),1.3*[1]Tabelle1!$D$23,IF(AND(C567="mittel",A567&lt;40),0.8*[1]Tabelle1!$D$24,IF(AND(C567="mittel",A567&gt;=40),1.3*[1]Tabelle1!$D$24,IF(AND(C567="tief",A567&lt;40),0.8*[1]Tabelle1!$D$25,IF(AND(C567="tief",A567&gt;=40),1.4*[1]Tabelle1!$D$25,0))))))</f>
        <v>0</v>
      </c>
      <c r="O567">
        <f t="shared" ca="1" si="121"/>
        <v>0.68311417985415412</v>
      </c>
      <c r="P567">
        <f t="shared" ca="1" si="122"/>
        <v>0</v>
      </c>
      <c r="Q567">
        <f t="shared" ca="1" si="123"/>
        <v>0</v>
      </c>
      <c r="R567">
        <f t="shared" ca="1" si="124"/>
        <v>1377699.5089189918</v>
      </c>
      <c r="S567">
        <f t="shared" ca="1" si="125"/>
        <v>0.68884975445949592</v>
      </c>
    </row>
    <row r="568" spans="1:19" x14ac:dyDescent="0.55000000000000004">
      <c r="A568">
        <f t="shared" ca="1" si="112"/>
        <v>85</v>
      </c>
      <c r="B568" s="2" cm="1">
        <f t="array" aca="1" ref="B568" ca="1">INDIRECT("Tabelle1!A"&amp;RANDBETWEEN(23,26))</f>
        <v>40</v>
      </c>
      <c r="C568" s="2" cm="1">
        <f t="array" aca="1" ref="C568" ca="1">INDIRECT("Tabelle1!B"&amp;RANDBETWEEN(23,28))</f>
        <v>40</v>
      </c>
      <c r="D568" s="2" cm="1">
        <f t="array" aca="1" ref="D568" ca="1">INDIRECT("Tabelle1!C"&amp;RANDBETWEEN(23,26))</f>
        <v>70</v>
      </c>
      <c r="E568">
        <v>24102.746465359814</v>
      </c>
      <c r="F568">
        <f t="shared" ca="1" si="113"/>
        <v>0.50217968454889739</v>
      </c>
      <c r="G568">
        <f t="shared" si="114"/>
        <v>24102.746465359814</v>
      </c>
      <c r="H568">
        <f t="shared" ca="1" si="115"/>
        <v>12103.909616736442</v>
      </c>
      <c r="I568">
        <f t="shared" ca="1" si="116"/>
        <v>4.9782031545110267E-2</v>
      </c>
      <c r="J568">
        <f t="shared" ca="1" si="117"/>
        <v>1199.8836848623373</v>
      </c>
      <c r="K568">
        <f t="shared" ca="1" si="118"/>
        <v>130000</v>
      </c>
      <c r="L568">
        <f t="shared" ca="1" si="119"/>
        <v>0</v>
      </c>
      <c r="M568">
        <f t="shared" ca="1" si="120"/>
        <v>0</v>
      </c>
      <c r="N568">
        <f ca="1">IF(AND(C568="hoch",A568&lt;40),0.8*[1]Tabelle1!$D$23,IF(AND(C568="hoch",A568&gt;=40),1.3*[1]Tabelle1!$D$23,IF(AND(C568="mittel",A568&lt;40),0.8*[1]Tabelle1!$D$24,IF(AND(C568="mittel",A568&gt;=40),1.3*[1]Tabelle1!$D$24,IF(AND(C568="tief",A568&lt;40),0.8*[1]Tabelle1!$D$25,IF(AND(C568="tief",A568&gt;=40),1.4*[1]Tabelle1!$D$25,0))))))</f>
        <v>0</v>
      </c>
      <c r="O568">
        <f t="shared" ca="1" si="121"/>
        <v>0.12019015053199378</v>
      </c>
      <c r="P568">
        <f t="shared" ca="1" si="122"/>
        <v>0</v>
      </c>
      <c r="Q568">
        <f t="shared" ca="1" si="123"/>
        <v>0</v>
      </c>
      <c r="R568">
        <f t="shared" ca="1" si="124"/>
        <v>376674.54921811691</v>
      </c>
      <c r="S568">
        <f t="shared" ca="1" si="125"/>
        <v>0.18833727460905847</v>
      </c>
    </row>
    <row r="569" spans="1:19" x14ac:dyDescent="0.55000000000000004">
      <c r="A569">
        <f t="shared" ca="1" si="112"/>
        <v>38</v>
      </c>
      <c r="B569" s="2" cm="1">
        <f t="array" aca="1" ref="B569" ca="1">INDIRECT("Tabelle1!A"&amp;RANDBETWEEN(23,26))</f>
        <v>26</v>
      </c>
      <c r="C569" s="2" cm="1">
        <f t="array" aca="1" ref="C569" ca="1">INDIRECT("Tabelle1!B"&amp;RANDBETWEEN(23,28))</f>
        <v>70</v>
      </c>
      <c r="D569" s="2" cm="1">
        <f t="array" aca="1" ref="D569" ca="1">INDIRECT("Tabelle1!C"&amp;RANDBETWEEN(23,26))</f>
        <v>40</v>
      </c>
      <c r="E569">
        <v>25603.583253541728</v>
      </c>
      <c r="F569">
        <f t="shared" ca="1" si="113"/>
        <v>0.2176150192303995</v>
      </c>
      <c r="G569">
        <f t="shared" si="114"/>
        <v>25603.583253541728</v>
      </c>
      <c r="H569">
        <f t="shared" ca="1" si="115"/>
        <v>5571.7242620866182</v>
      </c>
      <c r="I569">
        <f t="shared" ca="1" si="116"/>
        <v>7.8238498076960053E-2</v>
      </c>
      <c r="J569">
        <f t="shared" ca="1" si="117"/>
        <v>2003.185899145511</v>
      </c>
      <c r="K569">
        <f t="shared" ca="1" si="118"/>
        <v>20000</v>
      </c>
      <c r="L569">
        <f t="shared" ca="1" si="119"/>
        <v>0</v>
      </c>
      <c r="M569">
        <f t="shared" ca="1" si="120"/>
        <v>0</v>
      </c>
      <c r="N569">
        <f ca="1">IF(AND(C569="hoch",A569&lt;40),0.8*[1]Tabelle1!$D$23,IF(AND(C569="hoch",A569&gt;=40),1.3*[1]Tabelle1!$D$23,IF(AND(C569="mittel",A569&lt;40),0.8*[1]Tabelle1!$D$24,IF(AND(C569="mittel",A569&gt;=40),1.3*[1]Tabelle1!$D$24,IF(AND(C569="tief",A569&lt;40),0.8*[1]Tabelle1!$D$25,IF(AND(C569="tief",A569&gt;=40),1.4*[1]Tabelle1!$D$25,0))))))</f>
        <v>0</v>
      </c>
      <c r="O569">
        <f t="shared" ca="1" si="121"/>
        <v>0.94622574476723331</v>
      </c>
      <c r="P569">
        <f t="shared" ca="1" si="122"/>
        <v>0</v>
      </c>
      <c r="Q569">
        <f t="shared" ca="1" si="123"/>
        <v>0</v>
      </c>
      <c r="R569">
        <f t="shared" ca="1" si="124"/>
        <v>456575.75969271222</v>
      </c>
      <c r="S569">
        <f t="shared" ca="1" si="125"/>
        <v>0.22828787984635612</v>
      </c>
    </row>
    <row r="570" spans="1:19" x14ac:dyDescent="0.55000000000000004">
      <c r="A570">
        <f t="shared" ca="1" si="112"/>
        <v>32</v>
      </c>
      <c r="B570" s="2" cm="1">
        <f t="array" aca="1" ref="B570" ca="1">INDIRECT("Tabelle1!A"&amp;RANDBETWEEN(23,26))</f>
        <v>40</v>
      </c>
      <c r="C570" s="2" cm="1">
        <f t="array" aca="1" ref="C570" ca="1">INDIRECT("Tabelle1!B"&amp;RANDBETWEEN(23,28))</f>
        <v>70</v>
      </c>
      <c r="D570" s="2" cm="1">
        <f t="array" aca="1" ref="D570" ca="1">INDIRECT("Tabelle1!C"&amp;RANDBETWEEN(23,26))</f>
        <v>70</v>
      </c>
      <c r="E570">
        <v>25964.59580672672</v>
      </c>
      <c r="F570">
        <f t="shared" ca="1" si="113"/>
        <v>0.95727344729841468</v>
      </c>
      <c r="G570">
        <f t="shared" si="114"/>
        <v>25964.59580672672</v>
      </c>
      <c r="H570">
        <f t="shared" ca="1" si="115"/>
        <v>24855.218135615251</v>
      </c>
      <c r="I570">
        <f t="shared" ca="1" si="116"/>
        <v>4.272655270158532E-3</v>
      </c>
      <c r="J570">
        <f t="shared" ca="1" si="117"/>
        <v>110.93776711114704</v>
      </c>
      <c r="K570">
        <f t="shared" ca="1" si="118"/>
        <v>20000</v>
      </c>
      <c r="L570">
        <f t="shared" ca="1" si="119"/>
        <v>0</v>
      </c>
      <c r="M570">
        <f t="shared" ca="1" si="120"/>
        <v>0</v>
      </c>
      <c r="N570">
        <f ca="1">IF(AND(C570="hoch",A570&lt;40),0.8*[1]Tabelle1!$D$23,IF(AND(C570="hoch",A570&gt;=40),1.3*[1]Tabelle1!$D$23,IF(AND(C570="mittel",A570&lt;40),0.8*[1]Tabelle1!$D$24,IF(AND(C570="mittel",A570&gt;=40),1.3*[1]Tabelle1!$D$24,IF(AND(C570="tief",A570&lt;40),0.8*[1]Tabelle1!$D$25,IF(AND(C570="tief",A570&gt;=40),1.4*[1]Tabelle1!$D$25,0))))))</f>
        <v>0</v>
      </c>
      <c r="O570">
        <f t="shared" ca="1" si="121"/>
        <v>0.69039239679763886</v>
      </c>
      <c r="P570">
        <f t="shared" ca="1" si="122"/>
        <v>0</v>
      </c>
      <c r="Q570">
        <f t="shared" ca="1" si="123"/>
        <v>0</v>
      </c>
      <c r="R570">
        <f t="shared" ca="1" si="124"/>
        <v>1246219.5193259309</v>
      </c>
      <c r="S570">
        <f t="shared" ca="1" si="125"/>
        <v>0.62310975966296545</v>
      </c>
    </row>
    <row r="571" spans="1:19" x14ac:dyDescent="0.55000000000000004">
      <c r="A571">
        <f t="shared" ca="1" si="112"/>
        <v>74</v>
      </c>
      <c r="B571" s="2" cm="1">
        <f t="array" aca="1" ref="B571" ca="1">INDIRECT("Tabelle1!A"&amp;RANDBETWEEN(23,26))</f>
        <v>70</v>
      </c>
      <c r="C571" s="2" cm="1">
        <f t="array" aca="1" ref="C571" ca="1">INDIRECT("Tabelle1!B"&amp;RANDBETWEEN(23,28))</f>
        <v>70</v>
      </c>
      <c r="D571" s="2" cm="1">
        <f t="array" aca="1" ref="D571" ca="1">INDIRECT("Tabelle1!C"&amp;RANDBETWEEN(23,26))</f>
        <v>70</v>
      </c>
      <c r="E571">
        <v>26873.52207431104</v>
      </c>
      <c r="F571">
        <f t="shared" ca="1" si="113"/>
        <v>0.87016756681340302</v>
      </c>
      <c r="G571">
        <f t="shared" si="114"/>
        <v>26873.52207431104</v>
      </c>
      <c r="H571">
        <f t="shared" ca="1" si="115"/>
        <v>23384.467315109512</v>
      </c>
      <c r="I571">
        <f t="shared" ca="1" si="116"/>
        <v>1.29832433186597E-2</v>
      </c>
      <c r="J571">
        <f t="shared" ca="1" si="117"/>
        <v>348.90547592015275</v>
      </c>
      <c r="K571">
        <f t="shared" ca="1" si="118"/>
        <v>130000</v>
      </c>
      <c r="L571">
        <f t="shared" ca="1" si="119"/>
        <v>0</v>
      </c>
      <c r="M571">
        <f t="shared" ca="1" si="120"/>
        <v>0</v>
      </c>
      <c r="N571">
        <f ca="1">IF(AND(C571="hoch",A571&lt;40),0.8*[1]Tabelle1!$D$23,IF(AND(C571="hoch",A571&gt;=40),1.3*[1]Tabelle1!$D$23,IF(AND(C571="mittel",A571&lt;40),0.8*[1]Tabelle1!$D$24,IF(AND(C571="mittel",A571&gt;=40),1.3*[1]Tabelle1!$D$24,IF(AND(C571="tief",A571&lt;40),0.8*[1]Tabelle1!$D$25,IF(AND(C571="tief",A571&gt;=40),1.4*[1]Tabelle1!$D$25,0))))))</f>
        <v>0</v>
      </c>
      <c r="O571">
        <f t="shared" ca="1" si="121"/>
        <v>0.40804218975537299</v>
      </c>
      <c r="P571">
        <f t="shared" ca="1" si="122"/>
        <v>0</v>
      </c>
      <c r="Q571">
        <f t="shared" ca="1" si="123"/>
        <v>0</v>
      </c>
      <c r="R571">
        <f t="shared" ca="1" si="124"/>
        <v>1565229.1634042312</v>
      </c>
      <c r="S571">
        <f t="shared" ca="1" si="125"/>
        <v>0.78261458170211562</v>
      </c>
    </row>
    <row r="572" spans="1:19" x14ac:dyDescent="0.55000000000000004">
      <c r="A572">
        <f t="shared" ca="1" si="112"/>
        <v>55</v>
      </c>
      <c r="B572" s="2" cm="1">
        <f t="array" aca="1" ref="B572" ca="1">INDIRECT("Tabelle1!A"&amp;RANDBETWEEN(23,26))</f>
        <v>41</v>
      </c>
      <c r="C572" s="2" cm="1">
        <f t="array" aca="1" ref="C572" ca="1">INDIRECT("Tabelle1!B"&amp;RANDBETWEEN(23,28))</f>
        <v>40</v>
      </c>
      <c r="D572" s="2" cm="1">
        <f t="array" aca="1" ref="D572" ca="1">INDIRECT("Tabelle1!C"&amp;RANDBETWEEN(23,26))</f>
        <v>70</v>
      </c>
      <c r="E572">
        <v>26896.884719462832</v>
      </c>
      <c r="F572">
        <f t="shared" ca="1" si="113"/>
        <v>0.11549112279558682</v>
      </c>
      <c r="G572">
        <f t="shared" si="114"/>
        <v>26896.884719462832</v>
      </c>
      <c r="H572">
        <f t="shared" ca="1" si="115"/>
        <v>3106.3514159542246</v>
      </c>
      <c r="I572">
        <f t="shared" ca="1" si="116"/>
        <v>8.8450887720441324E-2</v>
      </c>
      <c r="J572">
        <f t="shared" ca="1" si="117"/>
        <v>2379.053330350861</v>
      </c>
      <c r="K572">
        <f t="shared" ca="1" si="118"/>
        <v>80000</v>
      </c>
      <c r="L572">
        <f t="shared" ca="1" si="119"/>
        <v>0</v>
      </c>
      <c r="M572">
        <f t="shared" ca="1" si="120"/>
        <v>0</v>
      </c>
      <c r="N572">
        <f ca="1">IF(AND(C572="hoch",A572&lt;40),0.8*[1]Tabelle1!$D$23,IF(AND(C572="hoch",A572&gt;=40),1.3*[1]Tabelle1!$D$23,IF(AND(C572="mittel",A572&lt;40),0.8*[1]Tabelle1!$D$24,IF(AND(C572="mittel",A572&gt;=40),1.3*[1]Tabelle1!$D$24,IF(AND(C572="tief",A572&lt;40),0.8*[1]Tabelle1!$D$25,IF(AND(C572="tief",A572&gt;=40),1.4*[1]Tabelle1!$D$25,0))))))</f>
        <v>0</v>
      </c>
      <c r="O572">
        <f t="shared" ca="1" si="121"/>
        <v>1.7423257152926142E-2</v>
      </c>
      <c r="P572">
        <f t="shared" ca="1" si="122"/>
        <v>0</v>
      </c>
      <c r="Q572">
        <f t="shared" ca="1" si="123"/>
        <v>0</v>
      </c>
      <c r="R572">
        <f t="shared" ca="1" si="124"/>
        <v>518268.88275986136</v>
      </c>
      <c r="S572">
        <f t="shared" ca="1" si="125"/>
        <v>0.25913444137993069</v>
      </c>
    </row>
    <row r="573" spans="1:19" x14ac:dyDescent="0.55000000000000004">
      <c r="A573">
        <f t="shared" ca="1" si="112"/>
        <v>80</v>
      </c>
      <c r="B573" s="2" cm="1">
        <f t="array" aca="1" ref="B573" ca="1">INDIRECT("Tabelle1!A"&amp;RANDBETWEEN(23,26))</f>
        <v>40</v>
      </c>
      <c r="C573" s="2" cm="1">
        <f t="array" aca="1" ref="C573" ca="1">INDIRECT("Tabelle1!B"&amp;RANDBETWEEN(23,28))</f>
        <v>70</v>
      </c>
      <c r="D573" s="2" cm="1">
        <f t="array" aca="1" ref="D573" ca="1">INDIRECT("Tabelle1!C"&amp;RANDBETWEEN(23,26))</f>
        <v>70</v>
      </c>
      <c r="E573">
        <v>28531.076168292202</v>
      </c>
      <c r="F573">
        <f t="shared" ca="1" si="113"/>
        <v>0.59142197760773252</v>
      </c>
      <c r="G573">
        <f t="shared" si="114"/>
        <v>28531.076168292202</v>
      </c>
      <c r="H573">
        <f t="shared" ca="1" si="115"/>
        <v>16873.905490728223</v>
      </c>
      <c r="I573">
        <f t="shared" ca="1" si="116"/>
        <v>4.0857802239226748E-2</v>
      </c>
      <c r="J573">
        <f t="shared" ca="1" si="117"/>
        <v>1165.7170677563981</v>
      </c>
      <c r="K573">
        <f t="shared" ca="1" si="118"/>
        <v>130000</v>
      </c>
      <c r="L573">
        <f t="shared" ca="1" si="119"/>
        <v>0</v>
      </c>
      <c r="M573">
        <f t="shared" ca="1" si="120"/>
        <v>0</v>
      </c>
      <c r="N573">
        <f ca="1">IF(AND(C573="hoch",A573&lt;40),0.8*[1]Tabelle1!$D$23,IF(AND(C573="hoch",A573&gt;=40),1.3*[1]Tabelle1!$D$23,IF(AND(C573="mittel",A573&lt;40),0.8*[1]Tabelle1!$D$24,IF(AND(C573="mittel",A573&gt;=40),1.3*[1]Tabelle1!$D$24,IF(AND(C573="tief",A573&lt;40),0.8*[1]Tabelle1!$D$25,IF(AND(C573="tief",A573&gt;=40),1.4*[1]Tabelle1!$D$25,0))))))</f>
        <v>0</v>
      </c>
      <c r="O573">
        <f t="shared" ca="1" si="121"/>
        <v>0.82670198297694164</v>
      </c>
      <c r="P573">
        <f t="shared" ca="1" si="122"/>
        <v>0</v>
      </c>
      <c r="Q573">
        <f t="shared" ca="1" si="123"/>
        <v>0</v>
      </c>
      <c r="R573">
        <f t="shared" ca="1" si="124"/>
        <v>329617.29334056389</v>
      </c>
      <c r="S573">
        <f t="shared" ca="1" si="125"/>
        <v>0.16480864667028194</v>
      </c>
    </row>
    <row r="574" spans="1:19" x14ac:dyDescent="0.55000000000000004">
      <c r="A574">
        <f t="shared" ca="1" si="112"/>
        <v>56</v>
      </c>
      <c r="B574" s="2" cm="1">
        <f t="array" aca="1" ref="B574" ca="1">INDIRECT("Tabelle1!A"&amp;RANDBETWEEN(23,26))</f>
        <v>70</v>
      </c>
      <c r="C574" s="2" cm="1">
        <f t="array" aca="1" ref="C574" ca="1">INDIRECT("Tabelle1!B"&amp;RANDBETWEEN(23,28))</f>
        <v>26</v>
      </c>
      <c r="D574" s="2" cm="1">
        <f t="array" aca="1" ref="D574" ca="1">INDIRECT("Tabelle1!C"&amp;RANDBETWEEN(23,26))</f>
        <v>70</v>
      </c>
      <c r="E574">
        <v>29150.442060199566</v>
      </c>
      <c r="F574">
        <f t="shared" ca="1" si="113"/>
        <v>0.53973687618279675</v>
      </c>
      <c r="G574">
        <f t="shared" si="114"/>
        <v>29150.442060199566</v>
      </c>
      <c r="H574">
        <f t="shared" ca="1" si="115"/>
        <v>15733.568536919724</v>
      </c>
      <c r="I574">
        <f t="shared" ca="1" si="116"/>
        <v>4.6026312381720329E-2</v>
      </c>
      <c r="J574">
        <f t="shared" ca="1" si="117"/>
        <v>1341.6873523279844</v>
      </c>
      <c r="K574">
        <f t="shared" ca="1" si="118"/>
        <v>80000</v>
      </c>
      <c r="L574">
        <f t="shared" ca="1" si="119"/>
        <v>0</v>
      </c>
      <c r="M574">
        <f t="shared" ca="1" si="120"/>
        <v>0</v>
      </c>
      <c r="N574">
        <f ca="1">IF(AND(C574="hoch",A574&lt;40),0.8*[1]Tabelle1!$D$23,IF(AND(C574="hoch",A574&gt;=40),1.3*[1]Tabelle1!$D$23,IF(AND(C574="mittel",A574&lt;40),0.8*[1]Tabelle1!$D$24,IF(AND(C574="mittel",A574&gt;=40),1.3*[1]Tabelle1!$D$24,IF(AND(C574="tief",A574&lt;40),0.8*[1]Tabelle1!$D$25,IF(AND(C574="tief",A574&gt;=40),1.4*[1]Tabelle1!$D$25,0))))))</f>
        <v>0</v>
      </c>
      <c r="O574">
        <f t="shared" ca="1" si="121"/>
        <v>0.36332650513759623</v>
      </c>
      <c r="P574">
        <f t="shared" ca="1" si="122"/>
        <v>0</v>
      </c>
      <c r="Q574">
        <f t="shared" ca="1" si="123"/>
        <v>0</v>
      </c>
      <c r="R574">
        <f t="shared" ca="1" si="124"/>
        <v>1592478.9960643651</v>
      </c>
      <c r="S574">
        <f t="shared" ca="1" si="125"/>
        <v>0.79623949803218252</v>
      </c>
    </row>
    <row r="575" spans="1:19" x14ac:dyDescent="0.55000000000000004">
      <c r="A575">
        <f t="shared" ca="1" si="112"/>
        <v>50</v>
      </c>
      <c r="B575" s="2" cm="1">
        <f t="array" aca="1" ref="B575" ca="1">INDIRECT("Tabelle1!A"&amp;RANDBETWEEN(23,26))</f>
        <v>70</v>
      </c>
      <c r="C575" s="2" cm="1">
        <f t="array" aca="1" ref="C575" ca="1">INDIRECT("Tabelle1!B"&amp;RANDBETWEEN(23,28))</f>
        <v>70</v>
      </c>
      <c r="D575" s="2" cm="1">
        <f t="array" aca="1" ref="D575" ca="1">INDIRECT("Tabelle1!C"&amp;RANDBETWEEN(23,26))</f>
        <v>70</v>
      </c>
      <c r="E575">
        <v>29735.360840277281</v>
      </c>
      <c r="F575">
        <f t="shared" ca="1" si="113"/>
        <v>0.73376572290097664</v>
      </c>
      <c r="G575">
        <f t="shared" si="114"/>
        <v>29735.360840277281</v>
      </c>
      <c r="H575">
        <f t="shared" ca="1" si="115"/>
        <v>21818.788542687449</v>
      </c>
      <c r="I575">
        <f t="shared" ca="1" si="116"/>
        <v>2.6623427709902336E-2</v>
      </c>
      <c r="J575">
        <f t="shared" ca="1" si="117"/>
        <v>791.65722975898302</v>
      </c>
      <c r="K575">
        <f t="shared" ca="1" si="118"/>
        <v>80000</v>
      </c>
      <c r="L575">
        <f t="shared" ca="1" si="119"/>
        <v>0</v>
      </c>
      <c r="M575">
        <f t="shared" ca="1" si="120"/>
        <v>0</v>
      </c>
      <c r="N575">
        <f ca="1">IF(AND(C575="hoch",A575&lt;40),0.8*[1]Tabelle1!$D$23,IF(AND(C575="hoch",A575&gt;=40),1.3*[1]Tabelle1!$D$23,IF(AND(C575="mittel",A575&lt;40),0.8*[1]Tabelle1!$D$24,IF(AND(C575="mittel",A575&gt;=40),1.3*[1]Tabelle1!$D$24,IF(AND(C575="tief",A575&lt;40),0.8*[1]Tabelle1!$D$25,IF(AND(C575="tief",A575&gt;=40),1.4*[1]Tabelle1!$D$25,0))))))</f>
        <v>0</v>
      </c>
      <c r="O575">
        <f t="shared" ca="1" si="121"/>
        <v>0.27686647544932352</v>
      </c>
      <c r="P575">
        <f t="shared" ca="1" si="122"/>
        <v>0</v>
      </c>
      <c r="Q575">
        <f t="shared" ca="1" si="123"/>
        <v>0</v>
      </c>
      <c r="R575">
        <f t="shared" ca="1" si="124"/>
        <v>1932763.8937493952</v>
      </c>
      <c r="S575">
        <f t="shared" ca="1" si="125"/>
        <v>0.96638194687469758</v>
      </c>
    </row>
    <row r="576" spans="1:19" x14ac:dyDescent="0.55000000000000004">
      <c r="A576">
        <f t="shared" ca="1" si="112"/>
        <v>46</v>
      </c>
      <c r="B576" s="2" cm="1">
        <f t="array" aca="1" ref="B576" ca="1">INDIRECT("Tabelle1!A"&amp;RANDBETWEEN(23,26))</f>
        <v>40</v>
      </c>
      <c r="C576" s="2" cm="1">
        <f t="array" aca="1" ref="C576" ca="1">INDIRECT("Tabelle1!B"&amp;RANDBETWEEN(23,28))</f>
        <v>26</v>
      </c>
      <c r="D576" s="2" cm="1">
        <f t="array" aca="1" ref="D576" ca="1">INDIRECT("Tabelle1!C"&amp;RANDBETWEEN(23,26))</f>
        <v>70</v>
      </c>
      <c r="E576">
        <v>30156.911634549033</v>
      </c>
      <c r="F576">
        <f t="shared" ca="1" si="113"/>
        <v>0.85936156889526349</v>
      </c>
      <c r="G576">
        <f t="shared" si="114"/>
        <v>30156.911634549033</v>
      </c>
      <c r="H576">
        <f t="shared" ca="1" si="115"/>
        <v>25915.690895301883</v>
      </c>
      <c r="I576">
        <f t="shared" ca="1" si="116"/>
        <v>1.4063843110473651E-2</v>
      </c>
      <c r="J576">
        <f t="shared" ca="1" si="117"/>
        <v>424.1220739247151</v>
      </c>
      <c r="K576">
        <f t="shared" ca="1" si="118"/>
        <v>40000</v>
      </c>
      <c r="L576">
        <f t="shared" ca="1" si="119"/>
        <v>0</v>
      </c>
      <c r="M576">
        <f t="shared" ca="1" si="120"/>
        <v>0</v>
      </c>
      <c r="N576">
        <f ca="1">IF(AND(C576="hoch",A576&lt;40),0.8*[1]Tabelle1!$D$23,IF(AND(C576="hoch",A576&gt;=40),1.3*[1]Tabelle1!$D$23,IF(AND(C576="mittel",A576&lt;40),0.8*[1]Tabelle1!$D$24,IF(AND(C576="mittel",A576&gt;=40),1.3*[1]Tabelle1!$D$24,IF(AND(C576="tief",A576&lt;40),0.8*[1]Tabelle1!$D$25,IF(AND(C576="tief",A576&gt;=40),1.4*[1]Tabelle1!$D$25,0))))))</f>
        <v>0</v>
      </c>
      <c r="O576">
        <f t="shared" ca="1" si="121"/>
        <v>0.90713361978531792</v>
      </c>
      <c r="P576">
        <f t="shared" ca="1" si="122"/>
        <v>0</v>
      </c>
      <c r="Q576">
        <f t="shared" ca="1" si="123"/>
        <v>0</v>
      </c>
      <c r="R576">
        <f t="shared" ca="1" si="124"/>
        <v>1655706.9360558256</v>
      </c>
      <c r="S576">
        <f t="shared" ca="1" si="125"/>
        <v>0.82785346802791282</v>
      </c>
    </row>
    <row r="577" spans="1:19" x14ac:dyDescent="0.55000000000000004">
      <c r="A577">
        <f t="shared" ca="1" si="112"/>
        <v>51</v>
      </c>
      <c r="B577" s="2" cm="1">
        <f t="array" aca="1" ref="B577" ca="1">INDIRECT("Tabelle1!A"&amp;RANDBETWEEN(23,26))</f>
        <v>26</v>
      </c>
      <c r="C577" s="2" cm="1">
        <f t="array" aca="1" ref="C577" ca="1">INDIRECT("Tabelle1!B"&amp;RANDBETWEEN(23,28))</f>
        <v>40</v>
      </c>
      <c r="D577" s="2" cm="1">
        <f t="array" aca="1" ref="D577" ca="1">INDIRECT("Tabelle1!C"&amp;RANDBETWEEN(23,26))</f>
        <v>70</v>
      </c>
      <c r="E577">
        <v>31833.224056754261</v>
      </c>
      <c r="F577">
        <f t="shared" ca="1" si="113"/>
        <v>0.19053591976221251</v>
      </c>
      <c r="G577">
        <f t="shared" si="114"/>
        <v>31833.224056754261</v>
      </c>
      <c r="H577">
        <f t="shared" ca="1" si="115"/>
        <v>6065.3726246502629</v>
      </c>
      <c r="I577">
        <f t="shared" ca="1" si="116"/>
        <v>8.0946408023778754E-2</v>
      </c>
      <c r="J577">
        <f t="shared" ca="1" si="117"/>
        <v>2576.7851432103998</v>
      </c>
      <c r="K577">
        <f t="shared" ca="1" si="118"/>
        <v>80000</v>
      </c>
      <c r="L577">
        <f t="shared" ca="1" si="119"/>
        <v>0</v>
      </c>
      <c r="M577">
        <f t="shared" ca="1" si="120"/>
        <v>0</v>
      </c>
      <c r="N577">
        <f ca="1">IF(AND(C577="hoch",A577&lt;40),0.8*[1]Tabelle1!$D$23,IF(AND(C577="hoch",A577&gt;=40),1.3*[1]Tabelle1!$D$23,IF(AND(C577="mittel",A577&lt;40),0.8*[1]Tabelle1!$D$24,IF(AND(C577="mittel",A577&gt;=40),1.3*[1]Tabelle1!$D$24,IF(AND(C577="tief",A577&lt;40),0.8*[1]Tabelle1!$D$25,IF(AND(C577="tief",A577&gt;=40),1.4*[1]Tabelle1!$D$25,0))))))</f>
        <v>0</v>
      </c>
      <c r="O577">
        <f t="shared" ca="1" si="121"/>
        <v>0.53048465592053895</v>
      </c>
      <c r="P577">
        <f t="shared" ca="1" si="122"/>
        <v>0</v>
      </c>
      <c r="Q577">
        <f t="shared" ca="1" si="123"/>
        <v>0</v>
      </c>
      <c r="R577">
        <f t="shared" ca="1" si="124"/>
        <v>1505040.192667587</v>
      </c>
      <c r="S577">
        <f t="shared" ca="1" si="125"/>
        <v>0.75252009633379346</v>
      </c>
    </row>
    <row r="578" spans="1:19" x14ac:dyDescent="0.55000000000000004">
      <c r="A578">
        <f t="shared" ca="1" si="112"/>
        <v>79</v>
      </c>
      <c r="B578" s="2" cm="1">
        <f t="array" aca="1" ref="B578" ca="1">INDIRECT("Tabelle1!A"&amp;RANDBETWEEN(23,26))</f>
        <v>40</v>
      </c>
      <c r="C578" s="2" cm="1">
        <f t="array" aca="1" ref="C578" ca="1">INDIRECT("Tabelle1!B"&amp;RANDBETWEEN(23,28))</f>
        <v>70</v>
      </c>
      <c r="D578" s="2" cm="1">
        <f t="array" aca="1" ref="D578" ca="1">INDIRECT("Tabelle1!C"&amp;RANDBETWEEN(23,26))</f>
        <v>70</v>
      </c>
      <c r="E578">
        <v>31868.353289610241</v>
      </c>
      <c r="F578">
        <f t="shared" ca="1" si="113"/>
        <v>0.7205184759718658</v>
      </c>
      <c r="G578">
        <f t="shared" si="114"/>
        <v>31868.353289610241</v>
      </c>
      <c r="H578">
        <f t="shared" ca="1" si="115"/>
        <v>22961.737343962966</v>
      </c>
      <c r="I578">
        <f t="shared" ca="1" si="116"/>
        <v>2.7948152402813422E-2</v>
      </c>
      <c r="J578">
        <f t="shared" ca="1" si="117"/>
        <v>890.66159456472747</v>
      </c>
      <c r="K578">
        <f t="shared" ca="1" si="118"/>
        <v>130000</v>
      </c>
      <c r="L578">
        <f t="shared" ca="1" si="119"/>
        <v>0</v>
      </c>
      <c r="M578">
        <f t="shared" ca="1" si="120"/>
        <v>0</v>
      </c>
      <c r="N578">
        <f ca="1">IF(AND(C578="hoch",A578&lt;40),0.8*[1]Tabelle1!$D$23,IF(AND(C578="hoch",A578&gt;=40),1.3*[1]Tabelle1!$D$23,IF(AND(C578="mittel",A578&lt;40),0.8*[1]Tabelle1!$D$24,IF(AND(C578="mittel",A578&gt;=40),1.3*[1]Tabelle1!$D$24,IF(AND(C578="tief",A578&lt;40),0.8*[1]Tabelle1!$D$25,IF(AND(C578="tief",A578&gt;=40),1.4*[1]Tabelle1!$D$25,0))))))</f>
        <v>0</v>
      </c>
      <c r="O578">
        <f t="shared" ca="1" si="121"/>
        <v>4.6470441360230708E-2</v>
      </c>
      <c r="P578">
        <f t="shared" ca="1" si="122"/>
        <v>0</v>
      </c>
      <c r="Q578">
        <f t="shared" ca="1" si="123"/>
        <v>0</v>
      </c>
      <c r="R578">
        <f t="shared" ca="1" si="124"/>
        <v>959127.52702203381</v>
      </c>
      <c r="S578">
        <f t="shared" ca="1" si="125"/>
        <v>0.47956376351101693</v>
      </c>
    </row>
    <row r="579" spans="1:19" x14ac:dyDescent="0.55000000000000004">
      <c r="A579">
        <f t="shared" ref="A579:A642" ca="1" si="126">RANDBETWEEN(25,90)</f>
        <v>47</v>
      </c>
      <c r="B579" s="2" cm="1">
        <f t="array" aca="1" ref="B579" ca="1">INDIRECT("Tabelle1!A"&amp;RANDBETWEEN(23,26))</f>
        <v>40</v>
      </c>
      <c r="C579" s="2" cm="1">
        <f t="array" aca="1" ref="C579" ca="1">INDIRECT("Tabelle1!B"&amp;RANDBETWEEN(23,28))</f>
        <v>70</v>
      </c>
      <c r="D579" s="2" cm="1">
        <f t="array" aca="1" ref="D579" ca="1">INDIRECT("Tabelle1!C"&amp;RANDBETWEEN(23,26))</f>
        <v>70</v>
      </c>
      <c r="E579">
        <v>32103.173452924239</v>
      </c>
      <c r="F579">
        <f t="shared" ref="F579:F642" ca="1" si="127">RAND()</f>
        <v>0.43093375572446257</v>
      </c>
      <c r="G579">
        <f t="shared" ref="G579:G642" si="128">ABS(E579)</f>
        <v>32103.173452924239</v>
      </c>
      <c r="H579">
        <f t="shared" ref="H579:H642" ca="1" si="129">G579*F579</f>
        <v>13834.341106742506</v>
      </c>
      <c r="I579">
        <f t="shared" ref="I579:I642" ca="1" si="130">(1-F579)*0.1</f>
        <v>5.6906624427553745E-2</v>
      </c>
      <c r="J579">
        <f t="shared" ref="J579:J642" ca="1" si="131">I579*G579</f>
        <v>1826.8832346181734</v>
      </c>
      <c r="K579">
        <f t="shared" ref="K579:K642" ca="1" si="132">IF(A579&lt;30,0,IF(A579&lt;40,20000,IF(A579&lt;50,40000,IF(A579&lt;60,80000,IF(A579&lt;70,100000,IF(A579&gt;=70,130000))))))</f>
        <v>40000</v>
      </c>
      <c r="L579">
        <f t="shared" ref="L579:L642" ca="1" si="133">IF(AND(OR(B579="verheiratet",D579="ja"),OR(C579="hoch",C579="mittel")),A579*1000,0)</f>
        <v>0</v>
      </c>
      <c r="M579">
        <f t="shared" ref="M579:M642" ca="1" si="134">IF(AND(C579="hoch",A579&lt;30),G579/10,IF(AND(C579="hoch",A579&lt;40),G579/8,IF(AND(C579="hoch",A579&lt;50),G579/2,IF(AND(C579="hoch",A579&lt;60),G579*2,IF(AND(C579="hoch",A579&lt;65),G579*3,IF(AND(C579="mittel",A579&lt;30),G579/10,IF(AND(C579="mittel",A579&lt;40),G579/8,IF(AND(C579="mittel",A579&lt;50),G579/2,IF(AND(C579="mittel",A579&lt;60),G579*2,IF(AND(C579="mittel",A579&lt;65),G579*3,IF(AND(C579="tief",A579&lt;30),G579/8,IF(AND(C579="tief",A579&lt;40),G579/6,IF(AND(C579="tief",A579&lt;50),G579/5,IF(AND(C579="tief",A579&lt;60),G579/4,IF(AND(C579="tief",A579&lt;65),G579/2,0)))))))))))))))</f>
        <v>0</v>
      </c>
      <c r="N579">
        <f ca="1">IF(AND(C579="hoch",A579&lt;40),0.8*[1]Tabelle1!$D$23,IF(AND(C579="hoch",A579&gt;=40),1.3*[1]Tabelle1!$D$23,IF(AND(C579="mittel",A579&lt;40),0.8*[1]Tabelle1!$D$24,IF(AND(C579="mittel",A579&gt;=40),1.3*[1]Tabelle1!$D$24,IF(AND(C579="tief",A579&lt;40),0.8*[1]Tabelle1!$D$25,IF(AND(C579="tief",A579&gt;=40),1.4*[1]Tabelle1!$D$25,0))))))</f>
        <v>0</v>
      </c>
      <c r="O579">
        <f t="shared" ref="O579:O642" ca="1" si="135">RAND()</f>
        <v>0.79151431134548722</v>
      </c>
      <c r="P579">
        <f t="shared" ref="P579:P642" ca="1" si="136">IF(C579="hoch",O579*30000,0)</f>
        <v>0</v>
      </c>
      <c r="Q579">
        <f t="shared" ref="Q579:Q642" ca="1" si="137">IF(C579="tief",N579*0.15,0)</f>
        <v>0</v>
      </c>
      <c r="R579">
        <f t="shared" ref="R579:R642" ca="1" si="138">2000000*S579</f>
        <v>394345.40514680051</v>
      </c>
      <c r="S579">
        <f t="shared" ref="S579:S642" ca="1" si="139">RAND()</f>
        <v>0.19717270257340025</v>
      </c>
    </row>
    <row r="580" spans="1:19" x14ac:dyDescent="0.55000000000000004">
      <c r="A580">
        <f t="shared" ca="1" si="126"/>
        <v>33</v>
      </c>
      <c r="B580" s="2" cm="1">
        <f t="array" aca="1" ref="B580" ca="1">INDIRECT("Tabelle1!A"&amp;RANDBETWEEN(23,26))</f>
        <v>40</v>
      </c>
      <c r="C580" s="2" cm="1">
        <f t="array" aca="1" ref="C580" ca="1">INDIRECT("Tabelle1!B"&amp;RANDBETWEEN(23,28))</f>
        <v>70</v>
      </c>
      <c r="D580" s="2" cm="1">
        <f t="array" aca="1" ref="D580" ca="1">INDIRECT("Tabelle1!C"&amp;RANDBETWEEN(23,26))</f>
        <v>40</v>
      </c>
      <c r="E580">
        <v>32279.331207973883</v>
      </c>
      <c r="F580">
        <f t="shared" ca="1" si="127"/>
        <v>0.47331556195311075</v>
      </c>
      <c r="G580">
        <f t="shared" si="128"/>
        <v>32279.331207973883</v>
      </c>
      <c r="H580">
        <f t="shared" ca="1" si="129"/>
        <v>15278.309790172743</v>
      </c>
      <c r="I580">
        <f t="shared" ca="1" si="130"/>
        <v>5.2668443804688929E-2</v>
      </c>
      <c r="J580">
        <f t="shared" ca="1" si="131"/>
        <v>1700.1021417801139</v>
      </c>
      <c r="K580">
        <f t="shared" ca="1" si="132"/>
        <v>20000</v>
      </c>
      <c r="L580">
        <f t="shared" ca="1" si="133"/>
        <v>0</v>
      </c>
      <c r="M580">
        <f t="shared" ca="1" si="134"/>
        <v>0</v>
      </c>
      <c r="N580">
        <f ca="1">IF(AND(C580="hoch",A580&lt;40),0.8*[1]Tabelle1!$D$23,IF(AND(C580="hoch",A580&gt;=40),1.3*[1]Tabelle1!$D$23,IF(AND(C580="mittel",A580&lt;40),0.8*[1]Tabelle1!$D$24,IF(AND(C580="mittel",A580&gt;=40),1.3*[1]Tabelle1!$D$24,IF(AND(C580="tief",A580&lt;40),0.8*[1]Tabelle1!$D$25,IF(AND(C580="tief",A580&gt;=40),1.4*[1]Tabelle1!$D$25,0))))))</f>
        <v>0</v>
      </c>
      <c r="O580">
        <f t="shared" ca="1" si="135"/>
        <v>0.53804085708830041</v>
      </c>
      <c r="P580">
        <f t="shared" ca="1" si="136"/>
        <v>0</v>
      </c>
      <c r="Q580">
        <f t="shared" ca="1" si="137"/>
        <v>0</v>
      </c>
      <c r="R580">
        <f t="shared" ca="1" si="138"/>
        <v>1355033.585046069</v>
      </c>
      <c r="S580">
        <f t="shared" ca="1" si="139"/>
        <v>0.67751679252303454</v>
      </c>
    </row>
    <row r="581" spans="1:19" x14ac:dyDescent="0.55000000000000004">
      <c r="A581">
        <f t="shared" ca="1" si="126"/>
        <v>70</v>
      </c>
      <c r="B581" s="2" cm="1">
        <f t="array" aca="1" ref="B581" ca="1">INDIRECT("Tabelle1!A"&amp;RANDBETWEEN(23,26))</f>
        <v>70</v>
      </c>
      <c r="C581" s="2" cm="1">
        <f t="array" aca="1" ref="C581" ca="1">INDIRECT("Tabelle1!B"&amp;RANDBETWEEN(23,28))</f>
        <v>26</v>
      </c>
      <c r="D581" s="2" cm="1">
        <f t="array" aca="1" ref="D581" ca="1">INDIRECT("Tabelle1!C"&amp;RANDBETWEEN(23,26))</f>
        <v>70</v>
      </c>
      <c r="E581">
        <v>32431.955787615152</v>
      </c>
      <c r="F581">
        <f t="shared" ca="1" si="127"/>
        <v>0.52384602683204695</v>
      </c>
      <c r="G581">
        <f t="shared" si="128"/>
        <v>32431.955787615152</v>
      </c>
      <c r="H581">
        <f t="shared" ca="1" si="129"/>
        <v>16989.351181734808</v>
      </c>
      <c r="I581">
        <f t="shared" ca="1" si="130"/>
        <v>4.7615397316795309E-2</v>
      </c>
      <c r="J581">
        <f t="shared" ca="1" si="131"/>
        <v>1544.2604605880347</v>
      </c>
      <c r="K581">
        <f t="shared" ca="1" si="132"/>
        <v>130000</v>
      </c>
      <c r="L581">
        <f t="shared" ca="1" si="133"/>
        <v>0</v>
      </c>
      <c r="M581">
        <f t="shared" ca="1" si="134"/>
        <v>0</v>
      </c>
      <c r="N581">
        <f ca="1">IF(AND(C581="hoch",A581&lt;40),0.8*[1]Tabelle1!$D$23,IF(AND(C581="hoch",A581&gt;=40),1.3*[1]Tabelle1!$D$23,IF(AND(C581="mittel",A581&lt;40),0.8*[1]Tabelle1!$D$24,IF(AND(C581="mittel",A581&gt;=40),1.3*[1]Tabelle1!$D$24,IF(AND(C581="tief",A581&lt;40),0.8*[1]Tabelle1!$D$25,IF(AND(C581="tief",A581&gt;=40),1.4*[1]Tabelle1!$D$25,0))))))</f>
        <v>0</v>
      </c>
      <c r="O581">
        <f t="shared" ca="1" si="135"/>
        <v>0.72183531528880884</v>
      </c>
      <c r="P581">
        <f t="shared" ca="1" si="136"/>
        <v>0</v>
      </c>
      <c r="Q581">
        <f t="shared" ca="1" si="137"/>
        <v>0</v>
      </c>
      <c r="R581">
        <f t="shared" ca="1" si="138"/>
        <v>674168.71328144113</v>
      </c>
      <c r="S581">
        <f t="shared" ca="1" si="139"/>
        <v>0.33708435664072056</v>
      </c>
    </row>
    <row r="582" spans="1:19" x14ac:dyDescent="0.55000000000000004">
      <c r="A582">
        <f t="shared" ca="1" si="126"/>
        <v>38</v>
      </c>
      <c r="B582" s="2" cm="1">
        <f t="array" aca="1" ref="B582" ca="1">INDIRECT("Tabelle1!A"&amp;RANDBETWEEN(23,26))</f>
        <v>41</v>
      </c>
      <c r="C582" s="2" cm="1">
        <f t="array" aca="1" ref="C582" ca="1">INDIRECT("Tabelle1!B"&amp;RANDBETWEEN(23,28))</f>
        <v>40</v>
      </c>
      <c r="D582" s="2" cm="1">
        <f t="array" aca="1" ref="D582" ca="1">INDIRECT("Tabelle1!C"&amp;RANDBETWEEN(23,26))</f>
        <v>70</v>
      </c>
      <c r="E582">
        <v>32996.069876389811</v>
      </c>
      <c r="F582">
        <f t="shared" ca="1" si="127"/>
        <v>4.7779396241578453E-2</v>
      </c>
      <c r="G582">
        <f t="shared" si="128"/>
        <v>32996.069876389811</v>
      </c>
      <c r="H582">
        <f t="shared" ca="1" si="129"/>
        <v>1576.5322970388393</v>
      </c>
      <c r="I582">
        <f t="shared" ca="1" si="130"/>
        <v>9.522206037584216E-2</v>
      </c>
      <c r="J582">
        <f t="shared" ca="1" si="131"/>
        <v>3141.9537579350972</v>
      </c>
      <c r="K582">
        <f t="shared" ca="1" si="132"/>
        <v>20000</v>
      </c>
      <c r="L582">
        <f t="shared" ca="1" si="133"/>
        <v>0</v>
      </c>
      <c r="M582">
        <f t="shared" ca="1" si="134"/>
        <v>0</v>
      </c>
      <c r="N582">
        <f ca="1">IF(AND(C582="hoch",A582&lt;40),0.8*[1]Tabelle1!$D$23,IF(AND(C582="hoch",A582&gt;=40),1.3*[1]Tabelle1!$D$23,IF(AND(C582="mittel",A582&lt;40),0.8*[1]Tabelle1!$D$24,IF(AND(C582="mittel",A582&gt;=40),1.3*[1]Tabelle1!$D$24,IF(AND(C582="tief",A582&lt;40),0.8*[1]Tabelle1!$D$25,IF(AND(C582="tief",A582&gt;=40),1.4*[1]Tabelle1!$D$25,0))))))</f>
        <v>0</v>
      </c>
      <c r="O582">
        <f t="shared" ca="1" si="135"/>
        <v>9.093093770270122E-3</v>
      </c>
      <c r="P582">
        <f t="shared" ca="1" si="136"/>
        <v>0</v>
      </c>
      <c r="Q582">
        <f t="shared" ca="1" si="137"/>
        <v>0</v>
      </c>
      <c r="R582">
        <f t="shared" ca="1" si="138"/>
        <v>1419612.325631347</v>
      </c>
      <c r="S582">
        <f t="shared" ca="1" si="139"/>
        <v>0.70980616281567355</v>
      </c>
    </row>
    <row r="583" spans="1:19" x14ac:dyDescent="0.55000000000000004">
      <c r="A583">
        <f t="shared" ca="1" si="126"/>
        <v>62</v>
      </c>
      <c r="B583" s="2" cm="1">
        <f t="array" aca="1" ref="B583" ca="1">INDIRECT("Tabelle1!A"&amp;RANDBETWEEN(23,26))</f>
        <v>40</v>
      </c>
      <c r="C583" s="2" cm="1">
        <f t="array" aca="1" ref="C583" ca="1">INDIRECT("Tabelle1!B"&amp;RANDBETWEEN(23,28))</f>
        <v>70</v>
      </c>
      <c r="D583" s="2" cm="1">
        <f t="array" aca="1" ref="D583" ca="1">INDIRECT("Tabelle1!C"&amp;RANDBETWEEN(23,26))</f>
        <v>70</v>
      </c>
      <c r="E583">
        <v>33595.824788790196</v>
      </c>
      <c r="F583">
        <f t="shared" ca="1" si="127"/>
        <v>0.6551579388089287</v>
      </c>
      <c r="G583">
        <f t="shared" si="128"/>
        <v>33595.824788790196</v>
      </c>
      <c r="H583">
        <f t="shared" ca="1" si="129"/>
        <v>22010.571321209696</v>
      </c>
      <c r="I583">
        <f t="shared" ca="1" si="130"/>
        <v>3.448420611910713E-2</v>
      </c>
      <c r="J583">
        <f t="shared" ca="1" si="131"/>
        <v>1158.5253467580499</v>
      </c>
      <c r="K583">
        <f t="shared" ca="1" si="132"/>
        <v>100000</v>
      </c>
      <c r="L583">
        <f t="shared" ca="1" si="133"/>
        <v>0</v>
      </c>
      <c r="M583">
        <f t="shared" ca="1" si="134"/>
        <v>0</v>
      </c>
      <c r="N583">
        <f ca="1">IF(AND(C583="hoch",A583&lt;40),0.8*[1]Tabelle1!$D$23,IF(AND(C583="hoch",A583&gt;=40),1.3*[1]Tabelle1!$D$23,IF(AND(C583="mittel",A583&lt;40),0.8*[1]Tabelle1!$D$24,IF(AND(C583="mittel",A583&gt;=40),1.3*[1]Tabelle1!$D$24,IF(AND(C583="tief",A583&lt;40),0.8*[1]Tabelle1!$D$25,IF(AND(C583="tief",A583&gt;=40),1.4*[1]Tabelle1!$D$25,0))))))</f>
        <v>0</v>
      </c>
      <c r="O583">
        <f t="shared" ca="1" si="135"/>
        <v>0.83618585621017494</v>
      </c>
      <c r="P583">
        <f t="shared" ca="1" si="136"/>
        <v>0</v>
      </c>
      <c r="Q583">
        <f t="shared" ca="1" si="137"/>
        <v>0</v>
      </c>
      <c r="R583">
        <f t="shared" ca="1" si="138"/>
        <v>437528.62743711175</v>
      </c>
      <c r="S583">
        <f t="shared" ca="1" si="139"/>
        <v>0.21876431371855587</v>
      </c>
    </row>
    <row r="584" spans="1:19" x14ac:dyDescent="0.55000000000000004">
      <c r="A584">
        <f t="shared" ca="1" si="126"/>
        <v>47</v>
      </c>
      <c r="B584" s="2" cm="1">
        <f t="array" aca="1" ref="B584" ca="1">INDIRECT("Tabelle1!A"&amp;RANDBETWEEN(23,26))</f>
        <v>26</v>
      </c>
      <c r="C584" s="2" cm="1">
        <f t="array" aca="1" ref="C584" ca="1">INDIRECT("Tabelle1!B"&amp;RANDBETWEEN(23,28))</f>
        <v>70</v>
      </c>
      <c r="D584" s="2" cm="1">
        <f t="array" aca="1" ref="D584" ca="1">INDIRECT("Tabelle1!C"&amp;RANDBETWEEN(23,26))</f>
        <v>70</v>
      </c>
      <c r="E584">
        <v>33642.891139606945</v>
      </c>
      <c r="F584">
        <f t="shared" ca="1" si="127"/>
        <v>0.69144269646701739</v>
      </c>
      <c r="G584">
        <f t="shared" si="128"/>
        <v>33642.891139606945</v>
      </c>
      <c r="H584">
        <f t="shared" ca="1" si="129"/>
        <v>23262.131366516154</v>
      </c>
      <c r="I584">
        <f t="shared" ca="1" si="130"/>
        <v>3.0855730353298264E-2</v>
      </c>
      <c r="J584">
        <f t="shared" ca="1" si="131"/>
        <v>1038.0759773090792</v>
      </c>
      <c r="K584">
        <f t="shared" ca="1" si="132"/>
        <v>40000</v>
      </c>
      <c r="L584">
        <f t="shared" ca="1" si="133"/>
        <v>0</v>
      </c>
      <c r="M584">
        <f t="shared" ca="1" si="134"/>
        <v>0</v>
      </c>
      <c r="N584">
        <f ca="1">IF(AND(C584="hoch",A584&lt;40),0.8*[1]Tabelle1!$D$23,IF(AND(C584="hoch",A584&gt;=40),1.3*[1]Tabelle1!$D$23,IF(AND(C584="mittel",A584&lt;40),0.8*[1]Tabelle1!$D$24,IF(AND(C584="mittel",A584&gt;=40),1.3*[1]Tabelle1!$D$24,IF(AND(C584="tief",A584&lt;40),0.8*[1]Tabelle1!$D$25,IF(AND(C584="tief",A584&gt;=40),1.4*[1]Tabelle1!$D$25,0))))))</f>
        <v>0</v>
      </c>
      <c r="O584">
        <f t="shared" ca="1" si="135"/>
        <v>0.9635305835951814</v>
      </c>
      <c r="P584">
        <f t="shared" ca="1" si="136"/>
        <v>0</v>
      </c>
      <c r="Q584">
        <f t="shared" ca="1" si="137"/>
        <v>0</v>
      </c>
      <c r="R584">
        <f t="shared" ca="1" si="138"/>
        <v>1971272.9334748411</v>
      </c>
      <c r="S584">
        <f t="shared" ca="1" si="139"/>
        <v>0.98563646673742056</v>
      </c>
    </row>
    <row r="585" spans="1:19" x14ac:dyDescent="0.55000000000000004">
      <c r="A585">
        <f t="shared" ca="1" si="126"/>
        <v>73</v>
      </c>
      <c r="B585" s="2" cm="1">
        <f t="array" aca="1" ref="B585" ca="1">INDIRECT("Tabelle1!A"&amp;RANDBETWEEN(23,26))</f>
        <v>70</v>
      </c>
      <c r="C585" s="2" cm="1">
        <f t="array" aca="1" ref="C585" ca="1">INDIRECT("Tabelle1!B"&amp;RANDBETWEEN(23,28))</f>
        <v>40</v>
      </c>
      <c r="D585" s="2" cm="1">
        <f t="array" aca="1" ref="D585" ca="1">INDIRECT("Tabelle1!C"&amp;RANDBETWEEN(23,26))</f>
        <v>70</v>
      </c>
      <c r="E585">
        <v>33760.557016648818</v>
      </c>
      <c r="F585">
        <f t="shared" ca="1" si="127"/>
        <v>0.82956154142593175</v>
      </c>
      <c r="G585">
        <f t="shared" si="128"/>
        <v>33760.557016648818</v>
      </c>
      <c r="H585">
        <f t="shared" ca="1" si="129"/>
        <v>28006.459718129248</v>
      </c>
      <c r="I585">
        <f t="shared" ca="1" si="130"/>
        <v>1.7043845857406825E-2</v>
      </c>
      <c r="J585">
        <f t="shared" ca="1" si="131"/>
        <v>575.40972985195685</v>
      </c>
      <c r="K585">
        <f t="shared" ca="1" si="132"/>
        <v>130000</v>
      </c>
      <c r="L585">
        <f t="shared" ca="1" si="133"/>
        <v>0</v>
      </c>
      <c r="M585">
        <f t="shared" ca="1" si="134"/>
        <v>0</v>
      </c>
      <c r="N585">
        <f ca="1">IF(AND(C585="hoch",A585&lt;40),0.8*[1]Tabelle1!$D$23,IF(AND(C585="hoch",A585&gt;=40),1.3*[1]Tabelle1!$D$23,IF(AND(C585="mittel",A585&lt;40),0.8*[1]Tabelle1!$D$24,IF(AND(C585="mittel",A585&gt;=40),1.3*[1]Tabelle1!$D$24,IF(AND(C585="tief",A585&lt;40),0.8*[1]Tabelle1!$D$25,IF(AND(C585="tief",A585&gt;=40),1.4*[1]Tabelle1!$D$25,0))))))</f>
        <v>0</v>
      </c>
      <c r="O585">
        <f t="shared" ca="1" si="135"/>
        <v>0.88660640420998005</v>
      </c>
      <c r="P585">
        <f t="shared" ca="1" si="136"/>
        <v>0</v>
      </c>
      <c r="Q585">
        <f t="shared" ca="1" si="137"/>
        <v>0</v>
      </c>
      <c r="R585">
        <f t="shared" ca="1" si="138"/>
        <v>939702.72898227768</v>
      </c>
      <c r="S585">
        <f t="shared" ca="1" si="139"/>
        <v>0.46985136449113885</v>
      </c>
    </row>
    <row r="586" spans="1:19" x14ac:dyDescent="0.55000000000000004">
      <c r="A586">
        <f t="shared" ca="1" si="126"/>
        <v>66</v>
      </c>
      <c r="B586" s="2" cm="1">
        <f t="array" aca="1" ref="B586" ca="1">INDIRECT("Tabelle1!A"&amp;RANDBETWEEN(23,26))</f>
        <v>70</v>
      </c>
      <c r="C586" s="2" cm="1">
        <f t="array" aca="1" ref="C586" ca="1">INDIRECT("Tabelle1!B"&amp;RANDBETWEEN(23,28))</f>
        <v>40</v>
      </c>
      <c r="D586" s="2" cm="1">
        <f t="array" aca="1" ref="D586" ca="1">INDIRECT("Tabelle1!C"&amp;RANDBETWEEN(23,26))</f>
        <v>40</v>
      </c>
      <c r="E586">
        <v>34113.725178031018</v>
      </c>
      <c r="F586">
        <f t="shared" ca="1" si="127"/>
        <v>0.51476973466174913</v>
      </c>
      <c r="G586">
        <f t="shared" si="128"/>
        <v>34113.725178031018</v>
      </c>
      <c r="H586">
        <f t="shared" ca="1" si="129"/>
        <v>17560.713258218857</v>
      </c>
      <c r="I586">
        <f t="shared" ca="1" si="130"/>
        <v>4.8523026533825092E-2</v>
      </c>
      <c r="J586">
        <f t="shared" ca="1" si="131"/>
        <v>1655.3011919812161</v>
      </c>
      <c r="K586">
        <f t="shared" ca="1" si="132"/>
        <v>100000</v>
      </c>
      <c r="L586">
        <f t="shared" ca="1" si="133"/>
        <v>0</v>
      </c>
      <c r="M586">
        <f t="shared" ca="1" si="134"/>
        <v>0</v>
      </c>
      <c r="N586">
        <f ca="1">IF(AND(C586="hoch",A586&lt;40),0.8*[1]Tabelle1!$D$23,IF(AND(C586="hoch",A586&gt;=40),1.3*[1]Tabelle1!$D$23,IF(AND(C586="mittel",A586&lt;40),0.8*[1]Tabelle1!$D$24,IF(AND(C586="mittel",A586&gt;=40),1.3*[1]Tabelle1!$D$24,IF(AND(C586="tief",A586&lt;40),0.8*[1]Tabelle1!$D$25,IF(AND(C586="tief",A586&gt;=40),1.4*[1]Tabelle1!$D$25,0))))))</f>
        <v>0</v>
      </c>
      <c r="O586">
        <f t="shared" ca="1" si="135"/>
        <v>0.16170213273789791</v>
      </c>
      <c r="P586">
        <f t="shared" ca="1" si="136"/>
        <v>0</v>
      </c>
      <c r="Q586">
        <f t="shared" ca="1" si="137"/>
        <v>0</v>
      </c>
      <c r="R586">
        <f t="shared" ca="1" si="138"/>
        <v>97438.099555821507</v>
      </c>
      <c r="S586">
        <f t="shared" ca="1" si="139"/>
        <v>4.871904977791075E-2</v>
      </c>
    </row>
    <row r="587" spans="1:19" x14ac:dyDescent="0.55000000000000004">
      <c r="A587">
        <f t="shared" ca="1" si="126"/>
        <v>58</v>
      </c>
      <c r="B587" s="2" cm="1">
        <f t="array" aca="1" ref="B587" ca="1">INDIRECT("Tabelle1!A"&amp;RANDBETWEEN(23,26))</f>
        <v>40</v>
      </c>
      <c r="C587" s="2" cm="1">
        <f t="array" aca="1" ref="C587" ca="1">INDIRECT("Tabelle1!B"&amp;RANDBETWEEN(23,28))</f>
        <v>40</v>
      </c>
      <c r="D587" s="2" cm="1">
        <f t="array" aca="1" ref="D587" ca="1">INDIRECT("Tabelle1!C"&amp;RANDBETWEEN(23,26))</f>
        <v>70</v>
      </c>
      <c r="E587">
        <v>34219.624467368703</v>
      </c>
      <c r="F587">
        <f t="shared" ca="1" si="127"/>
        <v>0.29325037032579993</v>
      </c>
      <c r="G587">
        <f t="shared" si="128"/>
        <v>34219.624467368703</v>
      </c>
      <c r="H587">
        <f t="shared" ca="1" si="129"/>
        <v>10034.917547465677</v>
      </c>
      <c r="I587">
        <f t="shared" ca="1" si="130"/>
        <v>7.0674962967420013E-2</v>
      </c>
      <c r="J587">
        <f t="shared" ca="1" si="131"/>
        <v>2418.4706919903028</v>
      </c>
      <c r="K587">
        <f t="shared" ca="1" si="132"/>
        <v>80000</v>
      </c>
      <c r="L587">
        <f t="shared" ca="1" si="133"/>
        <v>0</v>
      </c>
      <c r="M587">
        <f t="shared" ca="1" si="134"/>
        <v>0</v>
      </c>
      <c r="N587">
        <f ca="1">IF(AND(C587="hoch",A587&lt;40),0.8*[1]Tabelle1!$D$23,IF(AND(C587="hoch",A587&gt;=40),1.3*[1]Tabelle1!$D$23,IF(AND(C587="mittel",A587&lt;40),0.8*[1]Tabelle1!$D$24,IF(AND(C587="mittel",A587&gt;=40),1.3*[1]Tabelle1!$D$24,IF(AND(C587="tief",A587&lt;40),0.8*[1]Tabelle1!$D$25,IF(AND(C587="tief",A587&gt;=40),1.4*[1]Tabelle1!$D$25,0))))))</f>
        <v>0</v>
      </c>
      <c r="O587">
        <f t="shared" ca="1" si="135"/>
        <v>2.0536606374082833E-2</v>
      </c>
      <c r="P587">
        <f t="shared" ca="1" si="136"/>
        <v>0</v>
      </c>
      <c r="Q587">
        <f t="shared" ca="1" si="137"/>
        <v>0</v>
      </c>
      <c r="R587">
        <f t="shared" ca="1" si="138"/>
        <v>1919825.1535809773</v>
      </c>
      <c r="S587">
        <f t="shared" ca="1" si="139"/>
        <v>0.95991257679048869</v>
      </c>
    </row>
    <row r="588" spans="1:19" x14ac:dyDescent="0.55000000000000004">
      <c r="A588">
        <f t="shared" ca="1" si="126"/>
        <v>88</v>
      </c>
      <c r="B588" s="2" cm="1">
        <f t="array" aca="1" ref="B588" ca="1">INDIRECT("Tabelle1!A"&amp;RANDBETWEEN(23,26))</f>
        <v>40</v>
      </c>
      <c r="C588" s="2" cm="1">
        <f t="array" aca="1" ref="C588" ca="1">INDIRECT("Tabelle1!B"&amp;RANDBETWEEN(23,28))</f>
        <v>40</v>
      </c>
      <c r="D588" s="2" cm="1">
        <f t="array" aca="1" ref="D588" ca="1">INDIRECT("Tabelle1!C"&amp;RANDBETWEEN(23,26))</f>
        <v>70</v>
      </c>
      <c r="E588">
        <v>34396.464343444677</v>
      </c>
      <c r="F588">
        <f t="shared" ca="1" si="127"/>
        <v>4.9015755542108685E-2</v>
      </c>
      <c r="G588">
        <f t="shared" si="128"/>
        <v>34396.464343444677</v>
      </c>
      <c r="H588">
        <f t="shared" ca="1" si="129"/>
        <v>1685.9686877711422</v>
      </c>
      <c r="I588">
        <f t="shared" ca="1" si="130"/>
        <v>9.5098424445789143E-2</v>
      </c>
      <c r="J588">
        <f t="shared" ca="1" si="131"/>
        <v>3271.049565567354</v>
      </c>
      <c r="K588">
        <f t="shared" ca="1" si="132"/>
        <v>130000</v>
      </c>
      <c r="L588">
        <f t="shared" ca="1" si="133"/>
        <v>0</v>
      </c>
      <c r="M588">
        <f t="shared" ca="1" si="134"/>
        <v>0</v>
      </c>
      <c r="N588">
        <f ca="1">IF(AND(C588="hoch",A588&lt;40),0.8*[1]Tabelle1!$D$23,IF(AND(C588="hoch",A588&gt;=40),1.3*[1]Tabelle1!$D$23,IF(AND(C588="mittel",A588&lt;40),0.8*[1]Tabelle1!$D$24,IF(AND(C588="mittel",A588&gt;=40),1.3*[1]Tabelle1!$D$24,IF(AND(C588="tief",A588&lt;40),0.8*[1]Tabelle1!$D$25,IF(AND(C588="tief",A588&gt;=40),1.4*[1]Tabelle1!$D$25,0))))))</f>
        <v>0</v>
      </c>
      <c r="O588">
        <f t="shared" ca="1" si="135"/>
        <v>0.35948601194127072</v>
      </c>
      <c r="P588">
        <f t="shared" ca="1" si="136"/>
        <v>0</v>
      </c>
      <c r="Q588">
        <f t="shared" ca="1" si="137"/>
        <v>0</v>
      </c>
      <c r="R588">
        <f t="shared" ca="1" si="138"/>
        <v>1452390.0568682381</v>
      </c>
      <c r="S588">
        <f t="shared" ca="1" si="139"/>
        <v>0.72619502843411909</v>
      </c>
    </row>
    <row r="589" spans="1:19" x14ac:dyDescent="0.55000000000000004">
      <c r="A589">
        <f t="shared" ca="1" si="126"/>
        <v>43</v>
      </c>
      <c r="B589" s="2" cm="1">
        <f t="array" aca="1" ref="B589" ca="1">INDIRECT("Tabelle1!A"&amp;RANDBETWEEN(23,26))</f>
        <v>41</v>
      </c>
      <c r="C589" s="2" cm="1">
        <f t="array" aca="1" ref="C589" ca="1">INDIRECT("Tabelle1!B"&amp;RANDBETWEEN(23,28))</f>
        <v>70</v>
      </c>
      <c r="D589" s="2" cm="1">
        <f t="array" aca="1" ref="D589" ca="1">INDIRECT("Tabelle1!C"&amp;RANDBETWEEN(23,26))</f>
        <v>70</v>
      </c>
      <c r="E589">
        <v>34443.530694261426</v>
      </c>
      <c r="F589">
        <f t="shared" ca="1" si="127"/>
        <v>0.33678468423738106</v>
      </c>
      <c r="G589">
        <f t="shared" si="128"/>
        <v>34443.530694261426</v>
      </c>
      <c r="H589">
        <f t="shared" ca="1" si="129"/>
        <v>11600.053608887376</v>
      </c>
      <c r="I589">
        <f t="shared" ca="1" si="130"/>
        <v>6.6321531576261902E-2</v>
      </c>
      <c r="J589">
        <f t="shared" ca="1" si="131"/>
        <v>2284.3477085374052</v>
      </c>
      <c r="K589">
        <f t="shared" ca="1" si="132"/>
        <v>40000</v>
      </c>
      <c r="L589">
        <f t="shared" ca="1" si="133"/>
        <v>0</v>
      </c>
      <c r="M589">
        <f t="shared" ca="1" si="134"/>
        <v>0</v>
      </c>
      <c r="N589">
        <f ca="1">IF(AND(C589="hoch",A589&lt;40),0.8*[1]Tabelle1!$D$23,IF(AND(C589="hoch",A589&gt;=40),1.3*[1]Tabelle1!$D$23,IF(AND(C589="mittel",A589&lt;40),0.8*[1]Tabelle1!$D$24,IF(AND(C589="mittel",A589&gt;=40),1.3*[1]Tabelle1!$D$24,IF(AND(C589="tief",A589&lt;40),0.8*[1]Tabelle1!$D$25,IF(AND(C589="tief",A589&gt;=40),1.4*[1]Tabelle1!$D$25,0))))))</f>
        <v>0</v>
      </c>
      <c r="O589">
        <f t="shared" ca="1" si="135"/>
        <v>0.78900625277004666</v>
      </c>
      <c r="P589">
        <f t="shared" ca="1" si="136"/>
        <v>0</v>
      </c>
      <c r="Q589">
        <f t="shared" ca="1" si="137"/>
        <v>0</v>
      </c>
      <c r="R589">
        <f t="shared" ca="1" si="138"/>
        <v>772738.38978076866</v>
      </c>
      <c r="S589">
        <f t="shared" ca="1" si="139"/>
        <v>0.38636919489038435</v>
      </c>
    </row>
    <row r="590" spans="1:19" x14ac:dyDescent="0.55000000000000004">
      <c r="A590">
        <f t="shared" ca="1" si="126"/>
        <v>62</v>
      </c>
      <c r="B590" s="2" cm="1">
        <f t="array" aca="1" ref="B590" ca="1">INDIRECT("Tabelle1!A"&amp;RANDBETWEEN(23,26))</f>
        <v>41</v>
      </c>
      <c r="C590" s="2" cm="1">
        <f t="array" aca="1" ref="C590" ca="1">INDIRECT("Tabelle1!B"&amp;RANDBETWEEN(23,28))</f>
        <v>70</v>
      </c>
      <c r="D590" s="2" cm="1">
        <f t="array" aca="1" ref="D590" ca="1">INDIRECT("Tabelle1!C"&amp;RANDBETWEEN(23,26))</f>
        <v>70</v>
      </c>
      <c r="E590">
        <v>34832.510209525935</v>
      </c>
      <c r="F590">
        <f t="shared" ca="1" si="127"/>
        <v>0.22594747066908694</v>
      </c>
      <c r="G590">
        <f t="shared" si="128"/>
        <v>34832.510209525935</v>
      </c>
      <c r="H590">
        <f t="shared" ca="1" si="129"/>
        <v>7870.3175788975323</v>
      </c>
      <c r="I590">
        <f t="shared" ca="1" si="130"/>
        <v>7.7405252933091306E-2</v>
      </c>
      <c r="J590">
        <f t="shared" ca="1" si="131"/>
        <v>2696.2192630628401</v>
      </c>
      <c r="K590">
        <f t="shared" ca="1" si="132"/>
        <v>100000</v>
      </c>
      <c r="L590">
        <f t="shared" ca="1" si="133"/>
        <v>0</v>
      </c>
      <c r="M590">
        <f t="shared" ca="1" si="134"/>
        <v>0</v>
      </c>
      <c r="N590">
        <f ca="1">IF(AND(C590="hoch",A590&lt;40),0.8*[1]Tabelle1!$D$23,IF(AND(C590="hoch",A590&gt;=40),1.3*[1]Tabelle1!$D$23,IF(AND(C590="mittel",A590&lt;40),0.8*[1]Tabelle1!$D$24,IF(AND(C590="mittel",A590&gt;=40),1.3*[1]Tabelle1!$D$24,IF(AND(C590="tief",A590&lt;40),0.8*[1]Tabelle1!$D$25,IF(AND(C590="tief",A590&gt;=40),1.4*[1]Tabelle1!$D$25,0))))))</f>
        <v>0</v>
      </c>
      <c r="O590">
        <f t="shared" ca="1" si="135"/>
        <v>0.40338612732499979</v>
      </c>
      <c r="P590">
        <f t="shared" ca="1" si="136"/>
        <v>0</v>
      </c>
      <c r="Q590">
        <f t="shared" ca="1" si="137"/>
        <v>0</v>
      </c>
      <c r="R590">
        <f t="shared" ca="1" si="138"/>
        <v>711094.83165836823</v>
      </c>
      <c r="S590">
        <f t="shared" ca="1" si="139"/>
        <v>0.35554741582918414</v>
      </c>
    </row>
    <row r="591" spans="1:19" x14ac:dyDescent="0.55000000000000004">
      <c r="A591">
        <f t="shared" ca="1" si="126"/>
        <v>54</v>
      </c>
      <c r="B591" s="2" cm="1">
        <f t="array" aca="1" ref="B591" ca="1">INDIRECT("Tabelle1!A"&amp;RANDBETWEEN(23,26))</f>
        <v>40</v>
      </c>
      <c r="C591" s="2" cm="1">
        <f t="array" aca="1" ref="C591" ca="1">INDIRECT("Tabelle1!B"&amp;RANDBETWEEN(23,28))</f>
        <v>26</v>
      </c>
      <c r="D591" s="2" cm="1">
        <f t="array" aca="1" ref="D591" ca="1">INDIRECT("Tabelle1!C"&amp;RANDBETWEEN(23,26))</f>
        <v>70</v>
      </c>
      <c r="E591">
        <v>35080.120142083615</v>
      </c>
      <c r="F591">
        <f t="shared" ca="1" si="127"/>
        <v>0.97998026936850491</v>
      </c>
      <c r="G591">
        <f t="shared" si="128"/>
        <v>35080.120142083615</v>
      </c>
      <c r="H591">
        <f t="shared" ca="1" si="129"/>
        <v>34377.825586318613</v>
      </c>
      <c r="I591">
        <f t="shared" ca="1" si="130"/>
        <v>2.0019730631495093E-3</v>
      </c>
      <c r="J591">
        <f t="shared" ca="1" si="131"/>
        <v>70.22945557649993</v>
      </c>
      <c r="K591">
        <f t="shared" ca="1" si="132"/>
        <v>80000</v>
      </c>
      <c r="L591">
        <f t="shared" ca="1" si="133"/>
        <v>0</v>
      </c>
      <c r="M591">
        <f t="shared" ca="1" si="134"/>
        <v>0</v>
      </c>
      <c r="N591">
        <f ca="1">IF(AND(C591="hoch",A591&lt;40),0.8*[1]Tabelle1!$D$23,IF(AND(C591="hoch",A591&gt;=40),1.3*[1]Tabelle1!$D$23,IF(AND(C591="mittel",A591&lt;40),0.8*[1]Tabelle1!$D$24,IF(AND(C591="mittel",A591&gt;=40),1.3*[1]Tabelle1!$D$24,IF(AND(C591="tief",A591&lt;40),0.8*[1]Tabelle1!$D$25,IF(AND(C591="tief",A591&gt;=40),1.4*[1]Tabelle1!$D$25,0))))))</f>
        <v>0</v>
      </c>
      <c r="O591">
        <f t="shared" ca="1" si="135"/>
        <v>0.57113996372315767</v>
      </c>
      <c r="P591">
        <f t="shared" ca="1" si="136"/>
        <v>0</v>
      </c>
      <c r="Q591">
        <f t="shared" ca="1" si="137"/>
        <v>0</v>
      </c>
      <c r="R591">
        <f t="shared" ca="1" si="138"/>
        <v>1319845.8553760019</v>
      </c>
      <c r="S591">
        <f t="shared" ca="1" si="139"/>
        <v>0.65992292768800098</v>
      </c>
    </row>
    <row r="592" spans="1:19" x14ac:dyDescent="0.55000000000000004">
      <c r="A592">
        <f t="shared" ca="1" si="126"/>
        <v>55</v>
      </c>
      <c r="B592" s="2" cm="1">
        <f t="array" aca="1" ref="B592" ca="1">INDIRECT("Tabelle1!A"&amp;RANDBETWEEN(23,26))</f>
        <v>40</v>
      </c>
      <c r="C592" s="2" cm="1">
        <f t="array" aca="1" ref="C592" ca="1">INDIRECT("Tabelle1!B"&amp;RANDBETWEEN(23,28))</f>
        <v>40</v>
      </c>
      <c r="D592" s="2" cm="1">
        <f t="array" aca="1" ref="D592" ca="1">INDIRECT("Tabelle1!C"&amp;RANDBETWEEN(23,26))</f>
        <v>70</v>
      </c>
      <c r="E592">
        <v>35315.963486937108</v>
      </c>
      <c r="F592">
        <f t="shared" ca="1" si="127"/>
        <v>0.39880963803149028</v>
      </c>
      <c r="G592">
        <f t="shared" si="128"/>
        <v>35315.963486937108</v>
      </c>
      <c r="H592">
        <f t="shared" ca="1" si="129"/>
        <v>14084.346614958715</v>
      </c>
      <c r="I592">
        <f t="shared" ca="1" si="130"/>
        <v>6.0119036196850974E-2</v>
      </c>
      <c r="J592">
        <f t="shared" ca="1" si="131"/>
        <v>2123.1616871978395</v>
      </c>
      <c r="K592">
        <f t="shared" ca="1" si="132"/>
        <v>80000</v>
      </c>
      <c r="L592">
        <f t="shared" ca="1" si="133"/>
        <v>0</v>
      </c>
      <c r="M592">
        <f t="shared" ca="1" si="134"/>
        <v>0</v>
      </c>
      <c r="N592">
        <f ca="1">IF(AND(C592="hoch",A592&lt;40),0.8*[1]Tabelle1!$D$23,IF(AND(C592="hoch",A592&gt;=40),1.3*[1]Tabelle1!$D$23,IF(AND(C592="mittel",A592&lt;40),0.8*[1]Tabelle1!$D$24,IF(AND(C592="mittel",A592&gt;=40),1.3*[1]Tabelle1!$D$24,IF(AND(C592="tief",A592&lt;40),0.8*[1]Tabelle1!$D$25,IF(AND(C592="tief",A592&gt;=40),1.4*[1]Tabelle1!$D$25,0))))))</f>
        <v>0</v>
      </c>
      <c r="O592">
        <f t="shared" ca="1" si="135"/>
        <v>0.88924927469699577</v>
      </c>
      <c r="P592">
        <f t="shared" ca="1" si="136"/>
        <v>0</v>
      </c>
      <c r="Q592">
        <f t="shared" ca="1" si="137"/>
        <v>0</v>
      </c>
      <c r="R592">
        <f t="shared" ca="1" si="138"/>
        <v>994995.87558106286</v>
      </c>
      <c r="S592">
        <f t="shared" ca="1" si="139"/>
        <v>0.49749793779053142</v>
      </c>
    </row>
    <row r="593" spans="1:19" x14ac:dyDescent="0.55000000000000004">
      <c r="A593">
        <f t="shared" ca="1" si="126"/>
        <v>53</v>
      </c>
      <c r="B593" s="2" cm="1">
        <f t="array" aca="1" ref="B593" ca="1">INDIRECT("Tabelle1!A"&amp;RANDBETWEEN(23,26))</f>
        <v>70</v>
      </c>
      <c r="C593" s="2" cm="1">
        <f t="array" aca="1" ref="C593" ca="1">INDIRECT("Tabelle1!B"&amp;RANDBETWEEN(23,28))</f>
        <v>70</v>
      </c>
      <c r="D593" s="2" cm="1">
        <f t="array" aca="1" ref="D593" ca="1">INDIRECT("Tabelle1!C"&amp;RANDBETWEEN(23,26))</f>
        <v>70</v>
      </c>
      <c r="E593">
        <v>35681.750887306407</v>
      </c>
      <c r="F593">
        <f t="shared" ca="1" si="127"/>
        <v>0.15872091469713911</v>
      </c>
      <c r="G593">
        <f t="shared" si="128"/>
        <v>35681.750887306407</v>
      </c>
      <c r="H593">
        <f t="shared" ca="1" si="129"/>
        <v>5663.4401388287279</v>
      </c>
      <c r="I593">
        <f t="shared" ca="1" si="130"/>
        <v>8.4127908530286094E-2</v>
      </c>
      <c r="J593">
        <f t="shared" ca="1" si="131"/>
        <v>3001.8310748477679</v>
      </c>
      <c r="K593">
        <f t="shared" ca="1" si="132"/>
        <v>80000</v>
      </c>
      <c r="L593">
        <f t="shared" ca="1" si="133"/>
        <v>0</v>
      </c>
      <c r="M593">
        <f t="shared" ca="1" si="134"/>
        <v>0</v>
      </c>
      <c r="N593">
        <f ca="1">IF(AND(C593="hoch",A593&lt;40),0.8*[1]Tabelle1!$D$23,IF(AND(C593="hoch",A593&gt;=40),1.3*[1]Tabelle1!$D$23,IF(AND(C593="mittel",A593&lt;40),0.8*[1]Tabelle1!$D$24,IF(AND(C593="mittel",A593&gt;=40),1.3*[1]Tabelle1!$D$24,IF(AND(C593="tief",A593&lt;40),0.8*[1]Tabelle1!$D$25,IF(AND(C593="tief",A593&gt;=40),1.4*[1]Tabelle1!$D$25,0))))))</f>
        <v>0</v>
      </c>
      <c r="O593">
        <f t="shared" ca="1" si="135"/>
        <v>0.66473680000224189</v>
      </c>
      <c r="P593">
        <f t="shared" ca="1" si="136"/>
        <v>0</v>
      </c>
      <c r="Q593">
        <f t="shared" ca="1" si="137"/>
        <v>0</v>
      </c>
      <c r="R593">
        <f t="shared" ca="1" si="138"/>
        <v>125970.38900518931</v>
      </c>
      <c r="S593">
        <f t="shared" ca="1" si="139"/>
        <v>6.2985194502594655E-2</v>
      </c>
    </row>
    <row r="594" spans="1:19" x14ac:dyDescent="0.55000000000000004">
      <c r="A594">
        <f t="shared" ca="1" si="126"/>
        <v>81</v>
      </c>
      <c r="B594" s="2" cm="1">
        <f t="array" aca="1" ref="B594" ca="1">INDIRECT("Tabelle1!A"&amp;RANDBETWEEN(23,26))</f>
        <v>26</v>
      </c>
      <c r="C594" s="2" cm="1">
        <f t="array" aca="1" ref="C594" ca="1">INDIRECT("Tabelle1!B"&amp;RANDBETWEEN(23,28))</f>
        <v>40</v>
      </c>
      <c r="D594" s="2" cm="1">
        <f t="array" aca="1" ref="D594" ca="1">INDIRECT("Tabelle1!C"&amp;RANDBETWEEN(23,26))</f>
        <v>40</v>
      </c>
      <c r="E594">
        <v>35799.757824861445</v>
      </c>
      <c r="F594">
        <f t="shared" ca="1" si="127"/>
        <v>0.41033965353772583</v>
      </c>
      <c r="G594">
        <f t="shared" si="128"/>
        <v>35799.757824861445</v>
      </c>
      <c r="H594">
        <f t="shared" ca="1" si="129"/>
        <v>14690.060222588134</v>
      </c>
      <c r="I594">
        <f t="shared" ca="1" si="130"/>
        <v>5.8966034646227419E-2</v>
      </c>
      <c r="J594">
        <f t="shared" ca="1" si="131"/>
        <v>2110.9697602273309</v>
      </c>
      <c r="K594">
        <f t="shared" ca="1" si="132"/>
        <v>130000</v>
      </c>
      <c r="L594">
        <f t="shared" ca="1" si="133"/>
        <v>0</v>
      </c>
      <c r="M594">
        <f t="shared" ca="1" si="134"/>
        <v>0</v>
      </c>
      <c r="N594">
        <f ca="1">IF(AND(C594="hoch",A594&lt;40),0.8*[1]Tabelle1!$D$23,IF(AND(C594="hoch",A594&gt;=40),1.3*[1]Tabelle1!$D$23,IF(AND(C594="mittel",A594&lt;40),0.8*[1]Tabelle1!$D$24,IF(AND(C594="mittel",A594&gt;=40),1.3*[1]Tabelle1!$D$24,IF(AND(C594="tief",A594&lt;40),0.8*[1]Tabelle1!$D$25,IF(AND(C594="tief",A594&gt;=40),1.4*[1]Tabelle1!$D$25,0))))))</f>
        <v>0</v>
      </c>
      <c r="O594">
        <f t="shared" ca="1" si="135"/>
        <v>0.59326163961328104</v>
      </c>
      <c r="P594">
        <f t="shared" ca="1" si="136"/>
        <v>0</v>
      </c>
      <c r="Q594">
        <f t="shared" ca="1" si="137"/>
        <v>0</v>
      </c>
      <c r="R594">
        <f t="shared" ca="1" si="138"/>
        <v>1789387.1022307002</v>
      </c>
      <c r="S594">
        <f t="shared" ca="1" si="139"/>
        <v>0.89469355111535009</v>
      </c>
    </row>
    <row r="595" spans="1:19" x14ac:dyDescent="0.55000000000000004">
      <c r="A595">
        <f t="shared" ca="1" si="126"/>
        <v>69</v>
      </c>
      <c r="B595" s="2" cm="1">
        <f t="array" aca="1" ref="B595" ca="1">INDIRECT("Tabelle1!A"&amp;RANDBETWEEN(23,26))</f>
        <v>40</v>
      </c>
      <c r="C595" s="2" cm="1">
        <f t="array" aca="1" ref="C595" ca="1">INDIRECT("Tabelle1!B"&amp;RANDBETWEEN(23,28))</f>
        <v>40</v>
      </c>
      <c r="D595" s="2" cm="1">
        <f t="array" aca="1" ref="D595" ca="1">INDIRECT("Tabelle1!C"&amp;RANDBETWEEN(23,26))</f>
        <v>70</v>
      </c>
      <c r="E595">
        <v>35799.757824861445</v>
      </c>
      <c r="F595">
        <f t="shared" ca="1" si="127"/>
        <v>0.70811741844143206</v>
      </c>
      <c r="G595">
        <f t="shared" si="128"/>
        <v>35799.757824861445</v>
      </c>
      <c r="H595">
        <f t="shared" ca="1" si="129"/>
        <v>25350.432091769344</v>
      </c>
      <c r="I595">
        <f t="shared" ca="1" si="130"/>
        <v>2.9188258155856794E-2</v>
      </c>
      <c r="J595">
        <f t="shared" ca="1" si="131"/>
        <v>1044.9325733092101</v>
      </c>
      <c r="K595">
        <f t="shared" ca="1" si="132"/>
        <v>100000</v>
      </c>
      <c r="L595">
        <f t="shared" ca="1" si="133"/>
        <v>0</v>
      </c>
      <c r="M595">
        <f t="shared" ca="1" si="134"/>
        <v>0</v>
      </c>
      <c r="N595">
        <f ca="1">IF(AND(C595="hoch",A595&lt;40),0.8*[1]Tabelle1!$D$23,IF(AND(C595="hoch",A595&gt;=40),1.3*[1]Tabelle1!$D$23,IF(AND(C595="mittel",A595&lt;40),0.8*[1]Tabelle1!$D$24,IF(AND(C595="mittel",A595&gt;=40),1.3*[1]Tabelle1!$D$24,IF(AND(C595="tief",A595&lt;40),0.8*[1]Tabelle1!$D$25,IF(AND(C595="tief",A595&gt;=40),1.4*[1]Tabelle1!$D$25,0))))))</f>
        <v>0</v>
      </c>
      <c r="O595">
        <f t="shared" ca="1" si="135"/>
        <v>0.49785356538594416</v>
      </c>
      <c r="P595">
        <f t="shared" ca="1" si="136"/>
        <v>0</v>
      </c>
      <c r="Q595">
        <f t="shared" ca="1" si="137"/>
        <v>0</v>
      </c>
      <c r="R595">
        <f t="shared" ca="1" si="138"/>
        <v>1978918.4438997987</v>
      </c>
      <c r="S595">
        <f t="shared" ca="1" si="139"/>
        <v>0.98945922194989933</v>
      </c>
    </row>
    <row r="596" spans="1:19" x14ac:dyDescent="0.55000000000000004">
      <c r="A596">
        <f t="shared" ca="1" si="126"/>
        <v>69</v>
      </c>
      <c r="B596" s="2" cm="1">
        <f t="array" aca="1" ref="B596" ca="1">INDIRECT("Tabelle1!A"&amp;RANDBETWEEN(23,26))</f>
        <v>26</v>
      </c>
      <c r="C596" s="2" cm="1">
        <f t="array" aca="1" ref="C596" ca="1">INDIRECT("Tabelle1!B"&amp;RANDBETWEEN(23,28))</f>
        <v>70</v>
      </c>
      <c r="D596" s="2" cm="1">
        <f t="array" aca="1" ref="D596" ca="1">INDIRECT("Tabelle1!C"&amp;RANDBETWEEN(23,26))</f>
        <v>40</v>
      </c>
      <c r="E596">
        <v>36248.593460186385</v>
      </c>
      <c r="F596">
        <f t="shared" ca="1" si="127"/>
        <v>0.84360862984424301</v>
      </c>
      <c r="G596">
        <f t="shared" si="128"/>
        <v>36248.593460186385</v>
      </c>
      <c r="H596">
        <f t="shared" ca="1" si="129"/>
        <v>30579.626262728823</v>
      </c>
      <c r="I596">
        <f t="shared" ca="1" si="130"/>
        <v>1.5639137015575701E-2</v>
      </c>
      <c r="J596">
        <f t="shared" ca="1" si="131"/>
        <v>566.89671974575617</v>
      </c>
      <c r="K596">
        <f t="shared" ca="1" si="132"/>
        <v>100000</v>
      </c>
      <c r="L596">
        <f t="shared" ca="1" si="133"/>
        <v>0</v>
      </c>
      <c r="M596">
        <f t="shared" ca="1" si="134"/>
        <v>0</v>
      </c>
      <c r="N596">
        <f ca="1">IF(AND(C596="hoch",A596&lt;40),0.8*[1]Tabelle1!$D$23,IF(AND(C596="hoch",A596&gt;=40),1.3*[1]Tabelle1!$D$23,IF(AND(C596="mittel",A596&lt;40),0.8*[1]Tabelle1!$D$24,IF(AND(C596="mittel",A596&gt;=40),1.3*[1]Tabelle1!$D$24,IF(AND(C596="tief",A596&lt;40),0.8*[1]Tabelle1!$D$25,IF(AND(C596="tief",A596&gt;=40),1.4*[1]Tabelle1!$D$25,0))))))</f>
        <v>0</v>
      </c>
      <c r="O596">
        <f t="shared" ca="1" si="135"/>
        <v>5.890644057245531E-2</v>
      </c>
      <c r="P596">
        <f t="shared" ca="1" si="136"/>
        <v>0</v>
      </c>
      <c r="Q596">
        <f t="shared" ca="1" si="137"/>
        <v>0</v>
      </c>
      <c r="R596">
        <f t="shared" ca="1" si="138"/>
        <v>877113.29626335495</v>
      </c>
      <c r="S596">
        <f t="shared" ca="1" si="139"/>
        <v>0.4385566481316775</v>
      </c>
    </row>
    <row r="597" spans="1:19" x14ac:dyDescent="0.55000000000000004">
      <c r="A597">
        <f t="shared" ca="1" si="126"/>
        <v>72</v>
      </c>
      <c r="B597" s="2" cm="1">
        <f t="array" aca="1" ref="B597" ca="1">INDIRECT("Tabelle1!A"&amp;RANDBETWEEN(23,26))</f>
        <v>41</v>
      </c>
      <c r="C597" s="2" cm="1">
        <f t="array" aca="1" ref="C597" ca="1">INDIRECT("Tabelle1!B"&amp;RANDBETWEEN(23,28))</f>
        <v>40</v>
      </c>
      <c r="D597" s="2" cm="1">
        <f t="array" aca="1" ref="D597" ca="1">INDIRECT("Tabelle1!C"&amp;RANDBETWEEN(23,26))</f>
        <v>70</v>
      </c>
      <c r="E597">
        <v>36591.359275917057</v>
      </c>
      <c r="F597">
        <f t="shared" ca="1" si="127"/>
        <v>0.30058667538878581</v>
      </c>
      <c r="G597">
        <f t="shared" si="128"/>
        <v>36591.359275917057</v>
      </c>
      <c r="H597">
        <f t="shared" ca="1" si="129"/>
        <v>10998.875032704516</v>
      </c>
      <c r="I597">
        <f t="shared" ca="1" si="130"/>
        <v>6.9941332461121428E-2</v>
      </c>
      <c r="J597">
        <f t="shared" ca="1" si="131"/>
        <v>2559.2484243212543</v>
      </c>
      <c r="K597">
        <f t="shared" ca="1" si="132"/>
        <v>130000</v>
      </c>
      <c r="L597">
        <f t="shared" ca="1" si="133"/>
        <v>0</v>
      </c>
      <c r="M597">
        <f t="shared" ca="1" si="134"/>
        <v>0</v>
      </c>
      <c r="N597">
        <f ca="1">IF(AND(C597="hoch",A597&lt;40),0.8*[1]Tabelle1!$D$23,IF(AND(C597="hoch",A597&gt;=40),1.3*[1]Tabelle1!$D$23,IF(AND(C597="mittel",A597&lt;40),0.8*[1]Tabelle1!$D$24,IF(AND(C597="mittel",A597&gt;=40),1.3*[1]Tabelle1!$D$24,IF(AND(C597="tief",A597&lt;40),0.8*[1]Tabelle1!$D$25,IF(AND(C597="tief",A597&gt;=40),1.4*[1]Tabelle1!$D$25,0))))))</f>
        <v>0</v>
      </c>
      <c r="O597">
        <f t="shared" ca="1" si="135"/>
        <v>0.23320686825645276</v>
      </c>
      <c r="P597">
        <f t="shared" ca="1" si="136"/>
        <v>0</v>
      </c>
      <c r="Q597">
        <f t="shared" ca="1" si="137"/>
        <v>0</v>
      </c>
      <c r="R597">
        <f t="shared" ca="1" si="138"/>
        <v>564702.46366395033</v>
      </c>
      <c r="S597">
        <f t="shared" ca="1" si="139"/>
        <v>0.28235123183197519</v>
      </c>
    </row>
    <row r="598" spans="1:19" x14ac:dyDescent="0.55000000000000004">
      <c r="A598">
        <f t="shared" ca="1" si="126"/>
        <v>30</v>
      </c>
      <c r="B598" s="2" cm="1">
        <f t="array" aca="1" ref="B598" ca="1">INDIRECT("Tabelle1!A"&amp;RANDBETWEEN(23,26))</f>
        <v>41</v>
      </c>
      <c r="C598" s="2" cm="1">
        <f t="array" aca="1" ref="C598" ca="1">INDIRECT("Tabelle1!B"&amp;RANDBETWEEN(23,28))</f>
        <v>70</v>
      </c>
      <c r="D598" s="2" cm="1">
        <f t="array" aca="1" ref="D598" ca="1">INDIRECT("Tabelle1!C"&amp;RANDBETWEEN(23,26))</f>
        <v>40</v>
      </c>
      <c r="E598">
        <v>37395.750496216351</v>
      </c>
      <c r="F598">
        <f t="shared" ca="1" si="127"/>
        <v>0.2970911257644383</v>
      </c>
      <c r="G598">
        <f t="shared" si="128"/>
        <v>37395.750496216351</v>
      </c>
      <c r="H598">
        <f t="shared" ca="1" si="129"/>
        <v>11109.945613726968</v>
      </c>
      <c r="I598">
        <f t="shared" ca="1" si="130"/>
        <v>7.0290887423556173E-2</v>
      </c>
      <c r="J598">
        <f t="shared" ca="1" si="131"/>
        <v>2628.5804882489383</v>
      </c>
      <c r="K598">
        <f t="shared" ca="1" si="132"/>
        <v>20000</v>
      </c>
      <c r="L598">
        <f t="shared" ca="1" si="133"/>
        <v>0</v>
      </c>
      <c r="M598">
        <f t="shared" ca="1" si="134"/>
        <v>0</v>
      </c>
      <c r="N598">
        <f ca="1">IF(AND(C598="hoch",A598&lt;40),0.8*[1]Tabelle1!$D$23,IF(AND(C598="hoch",A598&gt;=40),1.3*[1]Tabelle1!$D$23,IF(AND(C598="mittel",A598&lt;40),0.8*[1]Tabelle1!$D$24,IF(AND(C598="mittel",A598&gt;=40),1.3*[1]Tabelle1!$D$24,IF(AND(C598="tief",A598&lt;40),0.8*[1]Tabelle1!$D$25,IF(AND(C598="tief",A598&gt;=40),1.4*[1]Tabelle1!$D$25,0))))))</f>
        <v>0</v>
      </c>
      <c r="O598">
        <f t="shared" ca="1" si="135"/>
        <v>0.32738630515347811</v>
      </c>
      <c r="P598">
        <f t="shared" ca="1" si="136"/>
        <v>0</v>
      </c>
      <c r="Q598">
        <f t="shared" ca="1" si="137"/>
        <v>0</v>
      </c>
      <c r="R598">
        <f t="shared" ca="1" si="138"/>
        <v>451037.59475474735</v>
      </c>
      <c r="S598">
        <f t="shared" ca="1" si="139"/>
        <v>0.22551879737737368</v>
      </c>
    </row>
    <row r="599" spans="1:19" x14ac:dyDescent="0.55000000000000004">
      <c r="A599">
        <f t="shared" ca="1" si="126"/>
        <v>51</v>
      </c>
      <c r="B599" s="2" cm="1">
        <f t="array" aca="1" ref="B599" ca="1">INDIRECT("Tabelle1!A"&amp;RANDBETWEEN(23,26))</f>
        <v>26</v>
      </c>
      <c r="C599" s="2" cm="1">
        <f t="array" aca="1" ref="C599" ca="1">INDIRECT("Tabelle1!B"&amp;RANDBETWEEN(23,28))</f>
        <v>70</v>
      </c>
      <c r="D599" s="2" cm="1">
        <f t="array" aca="1" ref="D599" ca="1">INDIRECT("Tabelle1!C"&amp;RANDBETWEEN(23,26))</f>
        <v>70</v>
      </c>
      <c r="E599">
        <v>37964.127841405571</v>
      </c>
      <c r="F599">
        <f t="shared" ca="1" si="127"/>
        <v>0.88693627242122286</v>
      </c>
      <c r="G599">
        <f t="shared" si="128"/>
        <v>37964.127841405571</v>
      </c>
      <c r="H599">
        <f t="shared" ca="1" si="129"/>
        <v>33671.762033379026</v>
      </c>
      <c r="I599">
        <f t="shared" ca="1" si="130"/>
        <v>1.1306372757877714E-2</v>
      </c>
      <c r="J599">
        <f t="shared" ca="1" si="131"/>
        <v>429.23658080265483</v>
      </c>
      <c r="K599">
        <f t="shared" ca="1" si="132"/>
        <v>80000</v>
      </c>
      <c r="L599">
        <f t="shared" ca="1" si="133"/>
        <v>0</v>
      </c>
      <c r="M599">
        <f t="shared" ca="1" si="134"/>
        <v>0</v>
      </c>
      <c r="N599">
        <f ca="1">IF(AND(C599="hoch",A599&lt;40),0.8*[1]Tabelle1!$D$23,IF(AND(C599="hoch",A599&gt;=40),1.3*[1]Tabelle1!$D$23,IF(AND(C599="mittel",A599&lt;40),0.8*[1]Tabelle1!$D$24,IF(AND(C599="mittel",A599&gt;=40),1.3*[1]Tabelle1!$D$24,IF(AND(C599="tief",A599&lt;40),0.8*[1]Tabelle1!$D$25,IF(AND(C599="tief",A599&gt;=40),1.4*[1]Tabelle1!$D$25,0))))))</f>
        <v>0</v>
      </c>
      <c r="O599">
        <f t="shared" ca="1" si="135"/>
        <v>0.70799105997927536</v>
      </c>
      <c r="P599">
        <f t="shared" ca="1" si="136"/>
        <v>0</v>
      </c>
      <c r="Q599">
        <f t="shared" ca="1" si="137"/>
        <v>0</v>
      </c>
      <c r="R599">
        <f t="shared" ca="1" si="138"/>
        <v>1825047.0088607552</v>
      </c>
      <c r="S599">
        <f t="shared" ca="1" si="139"/>
        <v>0.91252350443037766</v>
      </c>
    </row>
    <row r="600" spans="1:19" x14ac:dyDescent="0.55000000000000004">
      <c r="A600">
        <f t="shared" ca="1" si="126"/>
        <v>63</v>
      </c>
      <c r="B600" s="2" cm="1">
        <f t="array" aca="1" ref="B600" ca="1">INDIRECT("Tabelle1!A"&amp;RANDBETWEEN(23,26))</f>
        <v>70</v>
      </c>
      <c r="C600" s="2" cm="1">
        <f t="array" aca="1" ref="C600" ca="1">INDIRECT("Tabelle1!B"&amp;RANDBETWEEN(23,28))</f>
        <v>40</v>
      </c>
      <c r="D600" s="2" cm="1">
        <f t="array" aca="1" ref="D600" ca="1">INDIRECT("Tabelle1!C"&amp;RANDBETWEEN(23,26))</f>
        <v>70</v>
      </c>
      <c r="E600">
        <v>38462.076190626249</v>
      </c>
      <c r="F600">
        <f t="shared" ca="1" si="127"/>
        <v>0.82216652051125128</v>
      </c>
      <c r="G600">
        <f t="shared" si="128"/>
        <v>38462.076190626249</v>
      </c>
      <c r="H600">
        <f t="shared" ca="1" si="129"/>
        <v>31622.231353285824</v>
      </c>
      <c r="I600">
        <f t="shared" ca="1" si="130"/>
        <v>1.7783347948874872E-2</v>
      </c>
      <c r="J600">
        <f t="shared" ca="1" si="131"/>
        <v>683.98448373404233</v>
      </c>
      <c r="K600">
        <f t="shared" ca="1" si="132"/>
        <v>100000</v>
      </c>
      <c r="L600">
        <f t="shared" ca="1" si="133"/>
        <v>0</v>
      </c>
      <c r="M600">
        <f t="shared" ca="1" si="134"/>
        <v>0</v>
      </c>
      <c r="N600">
        <f ca="1">IF(AND(C600="hoch",A600&lt;40),0.8*[1]Tabelle1!$D$23,IF(AND(C600="hoch",A600&gt;=40),1.3*[1]Tabelle1!$D$23,IF(AND(C600="mittel",A600&lt;40),0.8*[1]Tabelle1!$D$24,IF(AND(C600="mittel",A600&gt;=40),1.3*[1]Tabelle1!$D$24,IF(AND(C600="tief",A600&lt;40),0.8*[1]Tabelle1!$D$25,IF(AND(C600="tief",A600&gt;=40),1.4*[1]Tabelle1!$D$25,0))))))</f>
        <v>0</v>
      </c>
      <c r="O600">
        <f t="shared" ca="1" si="135"/>
        <v>0.1710440356470152</v>
      </c>
      <c r="P600">
        <f t="shared" ca="1" si="136"/>
        <v>0</v>
      </c>
      <c r="Q600">
        <f t="shared" ca="1" si="137"/>
        <v>0</v>
      </c>
      <c r="R600">
        <f t="shared" ca="1" si="138"/>
        <v>336182.80186193506</v>
      </c>
      <c r="S600">
        <f t="shared" ca="1" si="139"/>
        <v>0.16809140093096753</v>
      </c>
    </row>
    <row r="601" spans="1:19" x14ac:dyDescent="0.55000000000000004">
      <c r="A601">
        <f t="shared" ca="1" si="126"/>
        <v>82</v>
      </c>
      <c r="B601" s="2" cm="1">
        <f t="array" aca="1" ref="B601" ca="1">INDIRECT("Tabelle1!A"&amp;RANDBETWEEN(23,26))</f>
        <v>41</v>
      </c>
      <c r="C601" s="2" cm="1">
        <f t="array" aca="1" ref="C601" ca="1">INDIRECT("Tabelle1!B"&amp;RANDBETWEEN(23,28))</f>
        <v>26</v>
      </c>
      <c r="D601" s="2" cm="1">
        <f t="array" aca="1" ref="D601" ca="1">INDIRECT("Tabelle1!C"&amp;RANDBETWEEN(23,26))</f>
        <v>40</v>
      </c>
      <c r="E601">
        <v>38616.23554257676</v>
      </c>
      <c r="F601">
        <f t="shared" ca="1" si="127"/>
        <v>0.63665767925233252</v>
      </c>
      <c r="G601">
        <f t="shared" si="128"/>
        <v>38616.23554257676</v>
      </c>
      <c r="H601">
        <f t="shared" ca="1" si="129"/>
        <v>24585.322901998359</v>
      </c>
      <c r="I601">
        <f t="shared" ca="1" si="130"/>
        <v>3.6334232074766749E-2</v>
      </c>
      <c r="J601">
        <f t="shared" ca="1" si="131"/>
        <v>1403.0912640578404</v>
      </c>
      <c r="K601">
        <f t="shared" ca="1" si="132"/>
        <v>130000</v>
      </c>
      <c r="L601">
        <f t="shared" ca="1" si="133"/>
        <v>0</v>
      </c>
      <c r="M601">
        <f t="shared" ca="1" si="134"/>
        <v>0</v>
      </c>
      <c r="N601">
        <f ca="1">IF(AND(C601="hoch",A601&lt;40),0.8*[1]Tabelle1!$D$23,IF(AND(C601="hoch",A601&gt;=40),1.3*[1]Tabelle1!$D$23,IF(AND(C601="mittel",A601&lt;40),0.8*[1]Tabelle1!$D$24,IF(AND(C601="mittel",A601&gt;=40),1.3*[1]Tabelle1!$D$24,IF(AND(C601="tief",A601&lt;40),0.8*[1]Tabelle1!$D$25,IF(AND(C601="tief",A601&gt;=40),1.4*[1]Tabelle1!$D$25,0))))))</f>
        <v>0</v>
      </c>
      <c r="O601">
        <f t="shared" ca="1" si="135"/>
        <v>0.66901349513809949</v>
      </c>
      <c r="P601">
        <f t="shared" ca="1" si="136"/>
        <v>0</v>
      </c>
      <c r="Q601">
        <f t="shared" ca="1" si="137"/>
        <v>0</v>
      </c>
      <c r="R601">
        <f t="shared" ca="1" si="138"/>
        <v>514577.67554195999</v>
      </c>
      <c r="S601">
        <f t="shared" ca="1" si="139"/>
        <v>0.25728883777097999</v>
      </c>
    </row>
    <row r="602" spans="1:19" x14ac:dyDescent="0.55000000000000004">
      <c r="A602">
        <f t="shared" ca="1" si="126"/>
        <v>57</v>
      </c>
      <c r="B602" s="2" cm="1">
        <f t="array" aca="1" ref="B602" ca="1">INDIRECT("Tabelle1!A"&amp;RANDBETWEEN(23,26))</f>
        <v>41</v>
      </c>
      <c r="C602" s="2" cm="1">
        <f t="array" aca="1" ref="C602" ca="1">INDIRECT("Tabelle1!B"&amp;RANDBETWEEN(23,28))</f>
        <v>40</v>
      </c>
      <c r="D602" s="2" cm="1">
        <f t="array" aca="1" ref="D602" ca="1">INDIRECT("Tabelle1!C"&amp;RANDBETWEEN(23,26))</f>
        <v>40</v>
      </c>
      <c r="E602">
        <v>38663.642953906674</v>
      </c>
      <c r="F602">
        <f t="shared" ca="1" si="127"/>
        <v>4.6826741345299294E-2</v>
      </c>
      <c r="G602">
        <f t="shared" si="128"/>
        <v>38663.642953906674</v>
      </c>
      <c r="H602">
        <f t="shared" ca="1" si="129"/>
        <v>1810.4924080695914</v>
      </c>
      <c r="I602">
        <f t="shared" ca="1" si="130"/>
        <v>9.5317325865470079E-2</v>
      </c>
      <c r="J602">
        <f t="shared" ca="1" si="131"/>
        <v>3685.3150545837084</v>
      </c>
      <c r="K602">
        <f t="shared" ca="1" si="132"/>
        <v>80000</v>
      </c>
      <c r="L602">
        <f t="shared" ca="1" si="133"/>
        <v>0</v>
      </c>
      <c r="M602">
        <f t="shared" ca="1" si="134"/>
        <v>0</v>
      </c>
      <c r="N602">
        <f ca="1">IF(AND(C602="hoch",A602&lt;40),0.8*[1]Tabelle1!$D$23,IF(AND(C602="hoch",A602&gt;=40),1.3*[1]Tabelle1!$D$23,IF(AND(C602="mittel",A602&lt;40),0.8*[1]Tabelle1!$D$24,IF(AND(C602="mittel",A602&gt;=40),1.3*[1]Tabelle1!$D$24,IF(AND(C602="tief",A602&lt;40),0.8*[1]Tabelle1!$D$25,IF(AND(C602="tief",A602&gt;=40),1.4*[1]Tabelle1!$D$25,0))))))</f>
        <v>0</v>
      </c>
      <c r="O602">
        <f t="shared" ca="1" si="135"/>
        <v>0.23295806009701481</v>
      </c>
      <c r="P602">
        <f t="shared" ca="1" si="136"/>
        <v>0</v>
      </c>
      <c r="Q602">
        <f t="shared" ca="1" si="137"/>
        <v>0</v>
      </c>
      <c r="R602">
        <f t="shared" ca="1" si="138"/>
        <v>671551.37854639313</v>
      </c>
      <c r="S602">
        <f t="shared" ca="1" si="139"/>
        <v>0.33577568927319656</v>
      </c>
    </row>
    <row r="603" spans="1:19" x14ac:dyDescent="0.55000000000000004">
      <c r="A603">
        <f t="shared" ca="1" si="126"/>
        <v>82</v>
      </c>
      <c r="B603" s="2" cm="1">
        <f t="array" aca="1" ref="B603" ca="1">INDIRECT("Tabelle1!A"&amp;RANDBETWEEN(23,26))</f>
        <v>70</v>
      </c>
      <c r="C603" s="2" cm="1">
        <f t="array" aca="1" ref="C603" ca="1">INDIRECT("Tabelle1!B"&amp;RANDBETWEEN(23,28))</f>
        <v>70</v>
      </c>
      <c r="D603" s="2" cm="1">
        <f t="array" aca="1" ref="D603" ca="1">INDIRECT("Tabelle1!C"&amp;RANDBETWEEN(23,26))</f>
        <v>70</v>
      </c>
      <c r="E603">
        <v>38865.380247443682</v>
      </c>
      <c r="F603">
        <f t="shared" ca="1" si="127"/>
        <v>0.48866514909923797</v>
      </c>
      <c r="G603">
        <f t="shared" si="128"/>
        <v>38865.380247443682</v>
      </c>
      <c r="H603">
        <f t="shared" ca="1" si="129"/>
        <v>18992.156833415644</v>
      </c>
      <c r="I603">
        <f t="shared" ca="1" si="130"/>
        <v>5.1133485090076203E-2</v>
      </c>
      <c r="J603">
        <f t="shared" ca="1" si="131"/>
        <v>1987.3223414028037</v>
      </c>
      <c r="K603">
        <f t="shared" ca="1" si="132"/>
        <v>130000</v>
      </c>
      <c r="L603">
        <f t="shared" ca="1" si="133"/>
        <v>0</v>
      </c>
      <c r="M603">
        <f t="shared" ca="1" si="134"/>
        <v>0</v>
      </c>
      <c r="N603">
        <f ca="1">IF(AND(C603="hoch",A603&lt;40),0.8*[1]Tabelle1!$D$23,IF(AND(C603="hoch",A603&gt;=40),1.3*[1]Tabelle1!$D$23,IF(AND(C603="mittel",A603&lt;40),0.8*[1]Tabelle1!$D$24,IF(AND(C603="mittel",A603&gt;=40),1.3*[1]Tabelle1!$D$24,IF(AND(C603="tief",A603&lt;40),0.8*[1]Tabelle1!$D$25,IF(AND(C603="tief",A603&gt;=40),1.4*[1]Tabelle1!$D$25,0))))))</f>
        <v>0</v>
      </c>
      <c r="O603">
        <f t="shared" ca="1" si="135"/>
        <v>0.43080370618530872</v>
      </c>
      <c r="P603">
        <f t="shared" ca="1" si="136"/>
        <v>0</v>
      </c>
      <c r="Q603">
        <f t="shared" ca="1" si="137"/>
        <v>0</v>
      </c>
      <c r="R603">
        <f t="shared" ca="1" si="138"/>
        <v>954969.57707959891</v>
      </c>
      <c r="S603">
        <f t="shared" ca="1" si="139"/>
        <v>0.47748478853979948</v>
      </c>
    </row>
    <row r="604" spans="1:19" x14ac:dyDescent="0.55000000000000004">
      <c r="A604">
        <f t="shared" ca="1" si="126"/>
        <v>90</v>
      </c>
      <c r="B604" s="2" cm="1">
        <f t="array" aca="1" ref="B604" ca="1">INDIRECT("Tabelle1!A"&amp;RANDBETWEEN(23,26))</f>
        <v>70</v>
      </c>
      <c r="C604" s="2" cm="1">
        <f t="array" aca="1" ref="C604" ca="1">INDIRECT("Tabelle1!B"&amp;RANDBETWEEN(23,28))</f>
        <v>40</v>
      </c>
      <c r="D604" s="2" cm="1">
        <f t="array" aca="1" ref="D604" ca="1">INDIRECT("Tabelle1!C"&amp;RANDBETWEEN(23,26))</f>
        <v>70</v>
      </c>
      <c r="E604">
        <v>39162.102893897099</v>
      </c>
      <c r="F604">
        <f t="shared" ca="1" si="127"/>
        <v>0.99831543578440529</v>
      </c>
      <c r="G604">
        <f t="shared" si="128"/>
        <v>39162.102893897099</v>
      </c>
      <c r="H604">
        <f t="shared" ca="1" si="129"/>
        <v>39096.131816754605</v>
      </c>
      <c r="I604">
        <f t="shared" ca="1" si="130"/>
        <v>1.6845642155947083E-4</v>
      </c>
      <c r="J604">
        <f t="shared" ca="1" si="131"/>
        <v>6.5971077142497023</v>
      </c>
      <c r="K604">
        <f t="shared" ca="1" si="132"/>
        <v>130000</v>
      </c>
      <c r="L604">
        <f t="shared" ca="1" si="133"/>
        <v>0</v>
      </c>
      <c r="M604">
        <f t="shared" ca="1" si="134"/>
        <v>0</v>
      </c>
      <c r="N604">
        <f ca="1">IF(AND(C604="hoch",A604&lt;40),0.8*[1]Tabelle1!$D$23,IF(AND(C604="hoch",A604&gt;=40),1.3*[1]Tabelle1!$D$23,IF(AND(C604="mittel",A604&lt;40),0.8*[1]Tabelle1!$D$24,IF(AND(C604="mittel",A604&gt;=40),1.3*[1]Tabelle1!$D$24,IF(AND(C604="tief",A604&lt;40),0.8*[1]Tabelle1!$D$25,IF(AND(C604="tief",A604&gt;=40),1.4*[1]Tabelle1!$D$25,0))))))</f>
        <v>0</v>
      </c>
      <c r="O604">
        <f t="shared" ca="1" si="135"/>
        <v>0.15893715747419457</v>
      </c>
      <c r="P604">
        <f t="shared" ca="1" si="136"/>
        <v>0</v>
      </c>
      <c r="Q604">
        <f t="shared" ca="1" si="137"/>
        <v>0</v>
      </c>
      <c r="R604">
        <f t="shared" ca="1" si="138"/>
        <v>1199297.9598062122</v>
      </c>
      <c r="S604">
        <f t="shared" ca="1" si="139"/>
        <v>0.59964897990310606</v>
      </c>
    </row>
    <row r="605" spans="1:19" x14ac:dyDescent="0.55000000000000004">
      <c r="A605">
        <f t="shared" ca="1" si="126"/>
        <v>58</v>
      </c>
      <c r="B605" s="2" cm="1">
        <f t="array" aca="1" ref="B605" ca="1">INDIRECT("Tabelle1!A"&amp;RANDBETWEEN(23,26))</f>
        <v>41</v>
      </c>
      <c r="C605" s="2" cm="1">
        <f t="array" aca="1" ref="C605" ca="1">INDIRECT("Tabelle1!B"&amp;RANDBETWEEN(23,28))</f>
        <v>40</v>
      </c>
      <c r="D605" s="2" cm="1">
        <f t="array" aca="1" ref="D605" ca="1">INDIRECT("Tabelle1!C"&amp;RANDBETWEEN(23,26))</f>
        <v>70</v>
      </c>
      <c r="E605">
        <v>40291.183722729329</v>
      </c>
      <c r="F605">
        <f t="shared" ca="1" si="127"/>
        <v>0.87758927774015583</v>
      </c>
      <c r="G605">
        <f t="shared" si="128"/>
        <v>40291.183722729329</v>
      </c>
      <c r="H605">
        <f t="shared" ca="1" si="129"/>
        <v>35359.110822525952</v>
      </c>
      <c r="I605">
        <f t="shared" ca="1" si="130"/>
        <v>1.2241072225984417E-2</v>
      </c>
      <c r="J605">
        <f t="shared" ca="1" si="131"/>
        <v>493.20729002033744</v>
      </c>
      <c r="K605">
        <f t="shared" ca="1" si="132"/>
        <v>80000</v>
      </c>
      <c r="L605">
        <f t="shared" ca="1" si="133"/>
        <v>0</v>
      </c>
      <c r="M605">
        <f t="shared" ca="1" si="134"/>
        <v>0</v>
      </c>
      <c r="N605">
        <f ca="1">IF(AND(C605="hoch",A605&lt;40),0.8*[1]Tabelle1!$D$23,IF(AND(C605="hoch",A605&gt;=40),1.3*[1]Tabelle1!$D$23,IF(AND(C605="mittel",A605&lt;40),0.8*[1]Tabelle1!$D$24,IF(AND(C605="mittel",A605&gt;=40),1.3*[1]Tabelle1!$D$24,IF(AND(C605="tief",A605&lt;40),0.8*[1]Tabelle1!$D$25,IF(AND(C605="tief",A605&gt;=40),1.4*[1]Tabelle1!$D$25,0))))))</f>
        <v>0</v>
      </c>
      <c r="O605">
        <f t="shared" ca="1" si="135"/>
        <v>0.26275007374003967</v>
      </c>
      <c r="P605">
        <f t="shared" ca="1" si="136"/>
        <v>0</v>
      </c>
      <c r="Q605">
        <f t="shared" ca="1" si="137"/>
        <v>0</v>
      </c>
      <c r="R605">
        <f t="shared" ca="1" si="138"/>
        <v>932511.5663613308</v>
      </c>
      <c r="S605">
        <f t="shared" ca="1" si="139"/>
        <v>0.46625578318066541</v>
      </c>
    </row>
    <row r="606" spans="1:19" x14ac:dyDescent="0.55000000000000004">
      <c r="A606">
        <f t="shared" ca="1" si="126"/>
        <v>61</v>
      </c>
      <c r="B606" s="2" cm="1">
        <f t="array" aca="1" ref="B606" ca="1">INDIRECT("Tabelle1!A"&amp;RANDBETWEEN(23,26))</f>
        <v>70</v>
      </c>
      <c r="C606" s="2" cm="1">
        <f t="array" aca="1" ref="C606" ca="1">INDIRECT("Tabelle1!B"&amp;RANDBETWEEN(23,28))</f>
        <v>40</v>
      </c>
      <c r="D606" s="2" cm="1">
        <f t="array" aca="1" ref="D606" ca="1">INDIRECT("Tabelle1!C"&amp;RANDBETWEEN(23,26))</f>
        <v>70</v>
      </c>
      <c r="E606">
        <v>41112.457438430283</v>
      </c>
      <c r="F606">
        <f t="shared" ca="1" si="127"/>
        <v>0.2829560124198115</v>
      </c>
      <c r="G606">
        <f t="shared" si="128"/>
        <v>41112.457438430283</v>
      </c>
      <c r="H606">
        <f t="shared" ca="1" si="129"/>
        <v>11633.017017557451</v>
      </c>
      <c r="I606">
        <f t="shared" ca="1" si="130"/>
        <v>7.1704398758018859E-2</v>
      </c>
      <c r="J606">
        <f t="shared" ca="1" si="131"/>
        <v>2947.9440420872834</v>
      </c>
      <c r="K606">
        <f t="shared" ca="1" si="132"/>
        <v>100000</v>
      </c>
      <c r="L606">
        <f t="shared" ca="1" si="133"/>
        <v>0</v>
      </c>
      <c r="M606">
        <f t="shared" ca="1" si="134"/>
        <v>0</v>
      </c>
      <c r="N606">
        <f ca="1">IF(AND(C606="hoch",A606&lt;40),0.8*[1]Tabelle1!$D$23,IF(AND(C606="hoch",A606&gt;=40),1.3*[1]Tabelle1!$D$23,IF(AND(C606="mittel",A606&lt;40),0.8*[1]Tabelle1!$D$24,IF(AND(C606="mittel",A606&gt;=40),1.3*[1]Tabelle1!$D$24,IF(AND(C606="tief",A606&lt;40),0.8*[1]Tabelle1!$D$25,IF(AND(C606="tief",A606&gt;=40),1.4*[1]Tabelle1!$D$25,0))))))</f>
        <v>0</v>
      </c>
      <c r="O606">
        <f t="shared" ca="1" si="135"/>
        <v>0.33222016174104374</v>
      </c>
      <c r="P606">
        <f t="shared" ca="1" si="136"/>
        <v>0</v>
      </c>
      <c r="Q606">
        <f t="shared" ca="1" si="137"/>
        <v>0</v>
      </c>
      <c r="R606">
        <f t="shared" ca="1" si="138"/>
        <v>1340490.701776485</v>
      </c>
      <c r="S606">
        <f t="shared" ca="1" si="139"/>
        <v>0.67024535088824244</v>
      </c>
    </row>
    <row r="607" spans="1:19" x14ac:dyDescent="0.55000000000000004">
      <c r="A607">
        <f t="shared" ca="1" si="126"/>
        <v>33</v>
      </c>
      <c r="B607" s="2" cm="1">
        <f t="array" aca="1" ref="B607" ca="1">INDIRECT("Tabelle1!A"&amp;RANDBETWEEN(23,26))</f>
        <v>40</v>
      </c>
      <c r="C607" s="2" cm="1">
        <f t="array" aca="1" ref="C607" ca="1">INDIRECT("Tabelle1!B"&amp;RANDBETWEEN(23,28))</f>
        <v>70</v>
      </c>
      <c r="D607" s="2" cm="1">
        <f t="array" aca="1" ref="D607" ca="1">INDIRECT("Tabelle1!C"&amp;RANDBETWEEN(23,26))</f>
        <v>70</v>
      </c>
      <c r="E607">
        <v>42138.026401516981</v>
      </c>
      <c r="F607">
        <f t="shared" ca="1" si="127"/>
        <v>0.26247188148104139</v>
      </c>
      <c r="G607">
        <f t="shared" si="128"/>
        <v>42138.026401516981</v>
      </c>
      <c r="H607">
        <f t="shared" ca="1" si="129"/>
        <v>11060.047071503957</v>
      </c>
      <c r="I607">
        <f t="shared" ca="1" si="130"/>
        <v>7.3752811851895861E-2</v>
      </c>
      <c r="J607">
        <f t="shared" ca="1" si="131"/>
        <v>3107.7979330013022</v>
      </c>
      <c r="K607">
        <f t="shared" ca="1" si="132"/>
        <v>20000</v>
      </c>
      <c r="L607">
        <f t="shared" ca="1" si="133"/>
        <v>0</v>
      </c>
      <c r="M607">
        <f t="shared" ca="1" si="134"/>
        <v>0</v>
      </c>
      <c r="N607">
        <f ca="1">IF(AND(C607="hoch",A607&lt;40),0.8*[1]Tabelle1!$D$23,IF(AND(C607="hoch",A607&gt;=40),1.3*[1]Tabelle1!$D$23,IF(AND(C607="mittel",A607&lt;40),0.8*[1]Tabelle1!$D$24,IF(AND(C607="mittel",A607&gt;=40),1.3*[1]Tabelle1!$D$24,IF(AND(C607="tief",A607&lt;40),0.8*[1]Tabelle1!$D$25,IF(AND(C607="tief",A607&gt;=40),1.4*[1]Tabelle1!$D$25,0))))))</f>
        <v>0</v>
      </c>
      <c r="O607">
        <f t="shared" ca="1" si="135"/>
        <v>0.5531128683215395</v>
      </c>
      <c r="P607">
        <f t="shared" ca="1" si="136"/>
        <v>0</v>
      </c>
      <c r="Q607">
        <f t="shared" ca="1" si="137"/>
        <v>0</v>
      </c>
      <c r="R607">
        <f t="shared" ca="1" si="138"/>
        <v>1521181.7356653314</v>
      </c>
      <c r="S607">
        <f t="shared" ca="1" si="139"/>
        <v>0.76059086783266572</v>
      </c>
    </row>
    <row r="608" spans="1:19" x14ac:dyDescent="0.55000000000000004">
      <c r="A608">
        <f t="shared" ca="1" si="126"/>
        <v>83</v>
      </c>
      <c r="B608" s="2" cm="1">
        <f t="array" aca="1" ref="B608" ca="1">INDIRECT("Tabelle1!A"&amp;RANDBETWEEN(23,26))</f>
        <v>41</v>
      </c>
      <c r="C608" s="2" cm="1">
        <f t="array" aca="1" ref="C608" ca="1">INDIRECT("Tabelle1!B"&amp;RANDBETWEEN(23,28))</f>
        <v>70</v>
      </c>
      <c r="D608" s="2" cm="1">
        <f t="array" aca="1" ref="D608" ca="1">INDIRECT("Tabelle1!C"&amp;RANDBETWEEN(23,26))</f>
        <v>70</v>
      </c>
      <c r="E608">
        <v>42329.020288889296</v>
      </c>
      <c r="F608">
        <f t="shared" ca="1" si="127"/>
        <v>0.26086230674606226</v>
      </c>
      <c r="G608">
        <f t="shared" si="128"/>
        <v>42329.020288889296</v>
      </c>
      <c r="H608">
        <f t="shared" ca="1" si="129"/>
        <v>11042.045874860532</v>
      </c>
      <c r="I608">
        <f t="shared" ca="1" si="130"/>
        <v>7.3913769325393772E-2</v>
      </c>
      <c r="J608">
        <f t="shared" ca="1" si="131"/>
        <v>3128.6974414028764</v>
      </c>
      <c r="K608">
        <f t="shared" ca="1" si="132"/>
        <v>130000</v>
      </c>
      <c r="L608">
        <f t="shared" ca="1" si="133"/>
        <v>0</v>
      </c>
      <c r="M608">
        <f t="shared" ca="1" si="134"/>
        <v>0</v>
      </c>
      <c r="N608">
        <f ca="1">IF(AND(C608="hoch",A608&lt;40),0.8*[1]Tabelle1!$D$23,IF(AND(C608="hoch",A608&gt;=40),1.3*[1]Tabelle1!$D$23,IF(AND(C608="mittel",A608&lt;40),0.8*[1]Tabelle1!$D$24,IF(AND(C608="mittel",A608&gt;=40),1.3*[1]Tabelle1!$D$24,IF(AND(C608="tief",A608&lt;40),0.8*[1]Tabelle1!$D$25,IF(AND(C608="tief",A608&gt;=40),1.4*[1]Tabelle1!$D$25,0))))))</f>
        <v>0</v>
      </c>
      <c r="O608">
        <f t="shared" ca="1" si="135"/>
        <v>0.44315829838499399</v>
      </c>
      <c r="P608">
        <f t="shared" ca="1" si="136"/>
        <v>0</v>
      </c>
      <c r="Q608">
        <f t="shared" ca="1" si="137"/>
        <v>0</v>
      </c>
      <c r="R608">
        <f t="shared" ca="1" si="138"/>
        <v>285159.56781780336</v>
      </c>
      <c r="S608">
        <f t="shared" ca="1" si="139"/>
        <v>0.14257978390890169</v>
      </c>
    </row>
    <row r="609" spans="1:19" x14ac:dyDescent="0.55000000000000004">
      <c r="A609">
        <f t="shared" ca="1" si="126"/>
        <v>52</v>
      </c>
      <c r="B609" s="2" cm="1">
        <f t="array" aca="1" ref="B609" ca="1">INDIRECT("Tabelle1!A"&amp;RANDBETWEEN(23,26))</f>
        <v>40</v>
      </c>
      <c r="C609" s="2" cm="1">
        <f t="array" aca="1" ref="C609" ca="1">INDIRECT("Tabelle1!B"&amp;RANDBETWEEN(23,28))</f>
        <v>70</v>
      </c>
      <c r="D609" s="2" cm="1">
        <f t="array" aca="1" ref="D609" ca="1">INDIRECT("Tabelle1!C"&amp;RANDBETWEEN(23,26))</f>
        <v>40</v>
      </c>
      <c r="E609">
        <v>42376.939290988958</v>
      </c>
      <c r="F609">
        <f t="shared" ca="1" si="127"/>
        <v>0.99405591449833497</v>
      </c>
      <c r="G609">
        <f t="shared" si="128"/>
        <v>42376.939290988958</v>
      </c>
      <c r="H609">
        <f t="shared" ca="1" si="129"/>
        <v>42125.047140544448</v>
      </c>
      <c r="I609">
        <f t="shared" ca="1" si="130"/>
        <v>5.9440855016650311E-4</v>
      </c>
      <c r="J609">
        <f t="shared" ca="1" si="131"/>
        <v>25.189215044450666</v>
      </c>
      <c r="K609">
        <f t="shared" ca="1" si="132"/>
        <v>80000</v>
      </c>
      <c r="L609">
        <f t="shared" ca="1" si="133"/>
        <v>0</v>
      </c>
      <c r="M609">
        <f t="shared" ca="1" si="134"/>
        <v>0</v>
      </c>
      <c r="N609">
        <f ca="1">IF(AND(C609="hoch",A609&lt;40),0.8*[1]Tabelle1!$D$23,IF(AND(C609="hoch",A609&gt;=40),1.3*[1]Tabelle1!$D$23,IF(AND(C609="mittel",A609&lt;40),0.8*[1]Tabelle1!$D$24,IF(AND(C609="mittel",A609&gt;=40),1.3*[1]Tabelle1!$D$24,IF(AND(C609="tief",A609&lt;40),0.8*[1]Tabelle1!$D$25,IF(AND(C609="tief",A609&gt;=40),1.4*[1]Tabelle1!$D$25,0))))))</f>
        <v>0</v>
      </c>
      <c r="O609">
        <f t="shared" ca="1" si="135"/>
        <v>0.27745258118465854</v>
      </c>
      <c r="P609">
        <f t="shared" ca="1" si="136"/>
        <v>0</v>
      </c>
      <c r="Q609">
        <f t="shared" ca="1" si="137"/>
        <v>0</v>
      </c>
      <c r="R609">
        <f t="shared" ca="1" si="138"/>
        <v>1275224.7868399539</v>
      </c>
      <c r="S609">
        <f t="shared" ca="1" si="139"/>
        <v>0.63761239341997689</v>
      </c>
    </row>
    <row r="610" spans="1:19" x14ac:dyDescent="0.55000000000000004">
      <c r="A610">
        <f t="shared" ca="1" si="126"/>
        <v>63</v>
      </c>
      <c r="B610" s="2" cm="1">
        <f t="array" aca="1" ref="B610" ca="1">INDIRECT("Tabelle1!A"&amp;RANDBETWEEN(23,26))</f>
        <v>41</v>
      </c>
      <c r="C610" s="2" cm="1">
        <f t="array" aca="1" ref="C610" ca="1">INDIRECT("Tabelle1!B"&amp;RANDBETWEEN(23,28))</f>
        <v>26</v>
      </c>
      <c r="D610" s="2" cm="1">
        <f t="array" aca="1" ref="D610" ca="1">INDIRECT("Tabelle1!C"&amp;RANDBETWEEN(23,26))</f>
        <v>70</v>
      </c>
      <c r="E610">
        <v>42591.977944539394</v>
      </c>
      <c r="F610">
        <f t="shared" ca="1" si="127"/>
        <v>0.22131826362834373</v>
      </c>
      <c r="G610">
        <f t="shared" si="128"/>
        <v>42591.977944539394</v>
      </c>
      <c r="H610">
        <f t="shared" ca="1" si="129"/>
        <v>9426.3826031821718</v>
      </c>
      <c r="I610">
        <f t="shared" ca="1" si="130"/>
        <v>7.7868173637165639E-2</v>
      </c>
      <c r="J610">
        <f t="shared" ca="1" si="131"/>
        <v>3316.559534135723</v>
      </c>
      <c r="K610">
        <f t="shared" ca="1" si="132"/>
        <v>100000</v>
      </c>
      <c r="L610">
        <f t="shared" ca="1" si="133"/>
        <v>0</v>
      </c>
      <c r="M610">
        <f t="shared" ca="1" si="134"/>
        <v>0</v>
      </c>
      <c r="N610">
        <f ca="1">IF(AND(C610="hoch",A610&lt;40),0.8*[1]Tabelle1!$D$23,IF(AND(C610="hoch",A610&gt;=40),1.3*[1]Tabelle1!$D$23,IF(AND(C610="mittel",A610&lt;40),0.8*[1]Tabelle1!$D$24,IF(AND(C610="mittel",A610&gt;=40),1.3*[1]Tabelle1!$D$24,IF(AND(C610="tief",A610&lt;40),0.8*[1]Tabelle1!$D$25,IF(AND(C610="tief",A610&gt;=40),1.4*[1]Tabelle1!$D$25,0))))))</f>
        <v>0</v>
      </c>
      <c r="O610">
        <f t="shared" ca="1" si="135"/>
        <v>0.4325668107518198</v>
      </c>
      <c r="P610">
        <f t="shared" ca="1" si="136"/>
        <v>0</v>
      </c>
      <c r="Q610">
        <f t="shared" ca="1" si="137"/>
        <v>0</v>
      </c>
      <c r="R610">
        <f t="shared" ca="1" si="138"/>
        <v>249345.81457230021</v>
      </c>
      <c r="S610">
        <f t="shared" ca="1" si="139"/>
        <v>0.1246729072861501</v>
      </c>
    </row>
    <row r="611" spans="1:19" x14ac:dyDescent="0.55000000000000004">
      <c r="A611">
        <f t="shared" ca="1" si="126"/>
        <v>29</v>
      </c>
      <c r="B611" s="2" cm="1">
        <f t="array" aca="1" ref="B611" ca="1">INDIRECT("Tabelle1!A"&amp;RANDBETWEEN(23,26))</f>
        <v>41</v>
      </c>
      <c r="C611" s="2" cm="1">
        <f t="array" aca="1" ref="C611" ca="1">INDIRECT("Tabelle1!B"&amp;RANDBETWEEN(23,28))</f>
        <v>70</v>
      </c>
      <c r="D611" s="2" cm="1">
        <f t="array" aca="1" ref="D611" ca="1">INDIRECT("Tabelle1!C"&amp;RANDBETWEEN(23,26))</f>
        <v>70</v>
      </c>
      <c r="E611">
        <v>44087.357764510671</v>
      </c>
      <c r="F611">
        <f t="shared" ca="1" si="127"/>
        <v>0.18864421110306095</v>
      </c>
      <c r="G611">
        <f t="shared" si="128"/>
        <v>44087.357764510671</v>
      </c>
      <c r="H611">
        <f t="shared" ca="1" si="129"/>
        <v>8316.8248251045243</v>
      </c>
      <c r="I611">
        <f t="shared" ca="1" si="130"/>
        <v>8.1135578889693916E-2</v>
      </c>
      <c r="J611">
        <f t="shared" ca="1" si="131"/>
        <v>3577.0532939406153</v>
      </c>
      <c r="K611">
        <f t="shared" ca="1" si="132"/>
        <v>0</v>
      </c>
      <c r="L611">
        <f t="shared" ca="1" si="133"/>
        <v>0</v>
      </c>
      <c r="M611">
        <f t="shared" ca="1" si="134"/>
        <v>0</v>
      </c>
      <c r="N611">
        <f ca="1">IF(AND(C611="hoch",A611&lt;40),0.8*[1]Tabelle1!$D$23,IF(AND(C611="hoch",A611&gt;=40),1.3*[1]Tabelle1!$D$23,IF(AND(C611="mittel",A611&lt;40),0.8*[1]Tabelle1!$D$24,IF(AND(C611="mittel",A611&gt;=40),1.3*[1]Tabelle1!$D$24,IF(AND(C611="tief",A611&lt;40),0.8*[1]Tabelle1!$D$25,IF(AND(C611="tief",A611&gt;=40),1.4*[1]Tabelle1!$D$25,0))))))</f>
        <v>0</v>
      </c>
      <c r="O611">
        <f t="shared" ca="1" si="135"/>
        <v>0.27961557402704429</v>
      </c>
      <c r="P611">
        <f t="shared" ca="1" si="136"/>
        <v>0</v>
      </c>
      <c r="Q611">
        <f t="shared" ca="1" si="137"/>
        <v>0</v>
      </c>
      <c r="R611">
        <f t="shared" ca="1" si="138"/>
        <v>462111.21762124362</v>
      </c>
      <c r="S611">
        <f t="shared" ca="1" si="139"/>
        <v>0.23105560881062182</v>
      </c>
    </row>
    <row r="612" spans="1:19" x14ac:dyDescent="0.55000000000000004">
      <c r="A612">
        <f t="shared" ca="1" si="126"/>
        <v>48</v>
      </c>
      <c r="B612" s="2" cm="1">
        <f t="array" aca="1" ref="B612" ca="1">INDIRECT("Tabelle1!A"&amp;RANDBETWEEN(23,26))</f>
        <v>41</v>
      </c>
      <c r="C612" s="2" cm="1">
        <f t="array" aca="1" ref="C612" ca="1">INDIRECT("Tabelle1!B"&amp;RANDBETWEEN(23,28))</f>
        <v>40</v>
      </c>
      <c r="D612" s="2" cm="1">
        <f t="array" aca="1" ref="D612" ca="1">INDIRECT("Tabelle1!C"&amp;RANDBETWEEN(23,26))</f>
        <v>70</v>
      </c>
      <c r="E612">
        <v>44267.096654948546</v>
      </c>
      <c r="F612">
        <f t="shared" ca="1" si="127"/>
        <v>0.8061396900730522</v>
      </c>
      <c r="G612">
        <f t="shared" si="128"/>
        <v>44267.096654948546</v>
      </c>
      <c r="H612">
        <f t="shared" ca="1" si="129"/>
        <v>35685.463577854069</v>
      </c>
      <c r="I612">
        <f t="shared" ca="1" si="130"/>
        <v>1.9386030992694783E-2</v>
      </c>
      <c r="J612">
        <f t="shared" ca="1" si="131"/>
        <v>858.16330770944808</v>
      </c>
      <c r="K612">
        <f t="shared" ca="1" si="132"/>
        <v>40000</v>
      </c>
      <c r="L612">
        <f t="shared" ca="1" si="133"/>
        <v>0</v>
      </c>
      <c r="M612">
        <f t="shared" ca="1" si="134"/>
        <v>0</v>
      </c>
      <c r="N612">
        <f ca="1">IF(AND(C612="hoch",A612&lt;40),0.8*[1]Tabelle1!$D$23,IF(AND(C612="hoch",A612&gt;=40),1.3*[1]Tabelle1!$D$23,IF(AND(C612="mittel",A612&lt;40),0.8*[1]Tabelle1!$D$24,IF(AND(C612="mittel",A612&gt;=40),1.3*[1]Tabelle1!$D$24,IF(AND(C612="tief",A612&lt;40),0.8*[1]Tabelle1!$D$25,IF(AND(C612="tief",A612&gt;=40),1.4*[1]Tabelle1!$D$25,0))))))</f>
        <v>0</v>
      </c>
      <c r="O612">
        <f t="shared" ca="1" si="135"/>
        <v>0.733145544610179</v>
      </c>
      <c r="P612">
        <f t="shared" ca="1" si="136"/>
        <v>0</v>
      </c>
      <c r="Q612">
        <f t="shared" ca="1" si="137"/>
        <v>0</v>
      </c>
      <c r="R612">
        <f t="shared" ca="1" si="138"/>
        <v>821692.7558911891</v>
      </c>
      <c r="S612">
        <f t="shared" ca="1" si="139"/>
        <v>0.41084637794559453</v>
      </c>
    </row>
    <row r="613" spans="1:19" x14ac:dyDescent="0.55000000000000004">
      <c r="A613">
        <f t="shared" ca="1" si="126"/>
        <v>57</v>
      </c>
      <c r="B613" s="2" cm="1">
        <f t="array" aca="1" ref="B613" ca="1">INDIRECT("Tabelle1!A"&amp;RANDBETWEEN(23,26))</f>
        <v>40</v>
      </c>
      <c r="C613" s="2" cm="1">
        <f t="array" aca="1" ref="C613" ca="1">INDIRECT("Tabelle1!B"&amp;RANDBETWEEN(23,28))</f>
        <v>26</v>
      </c>
      <c r="D613" s="2" cm="1">
        <f t="array" aca="1" ref="D613" ca="1">INDIRECT("Tabelle1!C"&amp;RANDBETWEEN(23,26))</f>
        <v>70</v>
      </c>
      <c r="E613">
        <v>44602.870730159339</v>
      </c>
      <c r="F613">
        <f t="shared" ca="1" si="127"/>
        <v>0.16287107917350263</v>
      </c>
      <c r="G613">
        <f t="shared" si="128"/>
        <v>44602.870730159339</v>
      </c>
      <c r="H613">
        <f t="shared" ca="1" si="129"/>
        <v>7264.5176900572851</v>
      </c>
      <c r="I613">
        <f t="shared" ca="1" si="130"/>
        <v>8.3712892082649745E-2</v>
      </c>
      <c r="J613">
        <f t="shared" ca="1" si="131"/>
        <v>3733.8353040102056</v>
      </c>
      <c r="K613">
        <f t="shared" ca="1" si="132"/>
        <v>80000</v>
      </c>
      <c r="L613">
        <f t="shared" ca="1" si="133"/>
        <v>0</v>
      </c>
      <c r="M613">
        <f t="shared" ca="1" si="134"/>
        <v>0</v>
      </c>
      <c r="N613">
        <f ca="1">IF(AND(C613="hoch",A613&lt;40),0.8*[1]Tabelle1!$D$23,IF(AND(C613="hoch",A613&gt;=40),1.3*[1]Tabelle1!$D$23,IF(AND(C613="mittel",A613&lt;40),0.8*[1]Tabelle1!$D$24,IF(AND(C613="mittel",A613&gt;=40),1.3*[1]Tabelle1!$D$24,IF(AND(C613="tief",A613&lt;40),0.8*[1]Tabelle1!$D$25,IF(AND(C613="tief",A613&gt;=40),1.4*[1]Tabelle1!$D$25,0))))))</f>
        <v>0</v>
      </c>
      <c r="O613">
        <f t="shared" ca="1" si="135"/>
        <v>0.5464965662628033</v>
      </c>
      <c r="P613">
        <f t="shared" ca="1" si="136"/>
        <v>0</v>
      </c>
      <c r="Q613">
        <f t="shared" ca="1" si="137"/>
        <v>0</v>
      </c>
      <c r="R613">
        <f t="shared" ca="1" si="138"/>
        <v>577359.81640406547</v>
      </c>
      <c r="S613">
        <f t="shared" ca="1" si="139"/>
        <v>0.28867990820203271</v>
      </c>
    </row>
    <row r="614" spans="1:19" x14ac:dyDescent="0.55000000000000004">
      <c r="A614">
        <f t="shared" ca="1" si="126"/>
        <v>59</v>
      </c>
      <c r="B614" s="2" cm="1">
        <f t="array" aca="1" ref="B614" ca="1">INDIRECT("Tabelle1!A"&amp;RANDBETWEEN(23,26))</f>
        <v>40</v>
      </c>
      <c r="C614" s="2" cm="1">
        <f t="array" aca="1" ref="C614" ca="1">INDIRECT("Tabelle1!B"&amp;RANDBETWEEN(23,28))</f>
        <v>26</v>
      </c>
      <c r="D614" s="2" cm="1">
        <f t="array" aca="1" ref="D614" ca="1">INDIRECT("Tabelle1!C"&amp;RANDBETWEEN(23,26))</f>
        <v>70</v>
      </c>
      <c r="E614">
        <v>45022.716221865267</v>
      </c>
      <c r="F614">
        <f t="shared" ca="1" si="127"/>
        <v>0.58550591434468802</v>
      </c>
      <c r="G614">
        <f t="shared" si="128"/>
        <v>45022.716221865267</v>
      </c>
      <c r="H614">
        <f t="shared" ca="1" si="129"/>
        <v>26361.066627764641</v>
      </c>
      <c r="I614">
        <f t="shared" ca="1" si="130"/>
        <v>4.1449408565531198E-2</v>
      </c>
      <c r="J614">
        <f t="shared" ca="1" si="131"/>
        <v>1866.1649594100627</v>
      </c>
      <c r="K614">
        <f t="shared" ca="1" si="132"/>
        <v>80000</v>
      </c>
      <c r="L614">
        <f t="shared" ca="1" si="133"/>
        <v>0</v>
      </c>
      <c r="M614">
        <f t="shared" ca="1" si="134"/>
        <v>0</v>
      </c>
      <c r="N614">
        <f ca="1">IF(AND(C614="hoch",A614&lt;40),0.8*[1]Tabelle1!$D$23,IF(AND(C614="hoch",A614&gt;=40),1.3*[1]Tabelle1!$D$23,IF(AND(C614="mittel",A614&lt;40),0.8*[1]Tabelle1!$D$24,IF(AND(C614="mittel",A614&gt;=40),1.3*[1]Tabelle1!$D$24,IF(AND(C614="tief",A614&lt;40),0.8*[1]Tabelle1!$D$25,IF(AND(C614="tief",A614&gt;=40),1.4*[1]Tabelle1!$D$25,0))))))</f>
        <v>0</v>
      </c>
      <c r="O614">
        <f t="shared" ca="1" si="135"/>
        <v>0.97857608490285508</v>
      </c>
      <c r="P614">
        <f t="shared" ca="1" si="136"/>
        <v>0</v>
      </c>
      <c r="Q614">
        <f t="shared" ca="1" si="137"/>
        <v>0</v>
      </c>
      <c r="R614">
        <f t="shared" ca="1" si="138"/>
        <v>1572530.7417367741</v>
      </c>
      <c r="S614">
        <f t="shared" ca="1" si="139"/>
        <v>0.7862653708683871</v>
      </c>
    </row>
    <row r="615" spans="1:19" x14ac:dyDescent="0.55000000000000004">
      <c r="A615">
        <f t="shared" ca="1" si="126"/>
        <v>78</v>
      </c>
      <c r="B615" s="2" cm="1">
        <f t="array" aca="1" ref="B615" ca="1">INDIRECT("Tabelle1!A"&amp;RANDBETWEEN(23,26))</f>
        <v>26</v>
      </c>
      <c r="C615" s="2" cm="1">
        <f t="array" aca="1" ref="C615" ca="1">INDIRECT("Tabelle1!B"&amp;RANDBETWEEN(23,28))</f>
        <v>70</v>
      </c>
      <c r="D615" s="2" cm="1">
        <f t="array" aca="1" ref="D615" ca="1">INDIRECT("Tabelle1!C"&amp;RANDBETWEEN(23,26))</f>
        <v>70</v>
      </c>
      <c r="E615">
        <v>45455.180952558294</v>
      </c>
      <c r="F615">
        <f t="shared" ca="1" si="127"/>
        <v>0.86408114359840493</v>
      </c>
      <c r="G615">
        <f t="shared" si="128"/>
        <v>45455.180952558294</v>
      </c>
      <c r="H615">
        <f t="shared" ca="1" si="129"/>
        <v>39276.964739959003</v>
      </c>
      <c r="I615">
        <f t="shared" ca="1" si="130"/>
        <v>1.3591885640159507E-2</v>
      </c>
      <c r="J615">
        <f t="shared" ca="1" si="131"/>
        <v>617.82162125992897</v>
      </c>
      <c r="K615">
        <f t="shared" ca="1" si="132"/>
        <v>130000</v>
      </c>
      <c r="L615">
        <f t="shared" ca="1" si="133"/>
        <v>0</v>
      </c>
      <c r="M615">
        <f t="shared" ca="1" si="134"/>
        <v>0</v>
      </c>
      <c r="N615">
        <f ca="1">IF(AND(C615="hoch",A615&lt;40),0.8*[1]Tabelle1!$D$23,IF(AND(C615="hoch",A615&gt;=40),1.3*[1]Tabelle1!$D$23,IF(AND(C615="mittel",A615&lt;40),0.8*[1]Tabelle1!$D$24,IF(AND(C615="mittel",A615&gt;=40),1.3*[1]Tabelle1!$D$24,IF(AND(C615="tief",A615&lt;40),0.8*[1]Tabelle1!$D$25,IF(AND(C615="tief",A615&gt;=40),1.4*[1]Tabelle1!$D$25,0))))))</f>
        <v>0</v>
      </c>
      <c r="O615">
        <f t="shared" ca="1" si="135"/>
        <v>0.20371996917168556</v>
      </c>
      <c r="P615">
        <f t="shared" ca="1" si="136"/>
        <v>0</v>
      </c>
      <c r="Q615">
        <f t="shared" ca="1" si="137"/>
        <v>0</v>
      </c>
      <c r="R615">
        <f t="shared" ca="1" si="138"/>
        <v>288753.44093735312</v>
      </c>
      <c r="S615">
        <f t="shared" ca="1" si="139"/>
        <v>0.14437672046867656</v>
      </c>
    </row>
    <row r="616" spans="1:19" x14ac:dyDescent="0.55000000000000004">
      <c r="A616">
        <f t="shared" ca="1" si="126"/>
        <v>42</v>
      </c>
      <c r="B616" s="2" cm="1">
        <f t="array" aca="1" ref="B616" ca="1">INDIRECT("Tabelle1!A"&amp;RANDBETWEEN(23,26))</f>
        <v>40</v>
      </c>
      <c r="C616" s="2" cm="1">
        <f t="array" aca="1" ref="C616" ca="1">INDIRECT("Tabelle1!B"&amp;RANDBETWEEN(23,28))</f>
        <v>70</v>
      </c>
      <c r="D616" s="2" cm="1">
        <f t="array" aca="1" ref="D616" ca="1">INDIRECT("Tabelle1!C"&amp;RANDBETWEEN(23,26))</f>
        <v>70</v>
      </c>
      <c r="E616">
        <v>45455.180952558294</v>
      </c>
      <c r="F616">
        <f t="shared" ca="1" si="127"/>
        <v>7.57238546157325E-2</v>
      </c>
      <c r="G616">
        <f t="shared" si="128"/>
        <v>45455.180952558294</v>
      </c>
      <c r="H616">
        <f t="shared" ca="1" si="129"/>
        <v>3442.0415139833372</v>
      </c>
      <c r="I616">
        <f t="shared" ca="1" si="130"/>
        <v>9.2427614538426753E-2</v>
      </c>
      <c r="J616">
        <f t="shared" ca="1" si="131"/>
        <v>4201.3139438574954</v>
      </c>
      <c r="K616">
        <f t="shared" ca="1" si="132"/>
        <v>40000</v>
      </c>
      <c r="L616">
        <f t="shared" ca="1" si="133"/>
        <v>0</v>
      </c>
      <c r="M616">
        <f t="shared" ca="1" si="134"/>
        <v>0</v>
      </c>
      <c r="N616">
        <f ca="1">IF(AND(C616="hoch",A616&lt;40),0.8*[1]Tabelle1!$D$23,IF(AND(C616="hoch",A616&gt;=40),1.3*[1]Tabelle1!$D$23,IF(AND(C616="mittel",A616&lt;40),0.8*[1]Tabelle1!$D$24,IF(AND(C616="mittel",A616&gt;=40),1.3*[1]Tabelle1!$D$24,IF(AND(C616="tief",A616&lt;40),0.8*[1]Tabelle1!$D$25,IF(AND(C616="tief",A616&gt;=40),1.4*[1]Tabelle1!$D$25,0))))))</f>
        <v>0</v>
      </c>
      <c r="O616">
        <f t="shared" ca="1" si="135"/>
        <v>0.81889980909709204</v>
      </c>
      <c r="P616">
        <f t="shared" ca="1" si="136"/>
        <v>0</v>
      </c>
      <c r="Q616">
        <f t="shared" ca="1" si="137"/>
        <v>0</v>
      </c>
      <c r="R616">
        <f t="shared" ca="1" si="138"/>
        <v>1465586.8422073</v>
      </c>
      <c r="S616">
        <f t="shared" ca="1" si="139"/>
        <v>0.73279342110364998</v>
      </c>
    </row>
    <row r="617" spans="1:19" x14ac:dyDescent="0.55000000000000004">
      <c r="A617">
        <f t="shared" ca="1" si="126"/>
        <v>54</v>
      </c>
      <c r="B617" s="2" cm="1">
        <f t="array" aca="1" ref="B617" ca="1">INDIRECT("Tabelle1!A"&amp;RANDBETWEEN(23,26))</f>
        <v>40</v>
      </c>
      <c r="C617" s="2" cm="1">
        <f t="array" aca="1" ref="C617" ca="1">INDIRECT("Tabelle1!B"&amp;RANDBETWEEN(23,28))</f>
        <v>70</v>
      </c>
      <c r="D617" s="2" cm="1">
        <f t="array" aca="1" ref="D617" ca="1">INDIRECT("Tabelle1!C"&amp;RANDBETWEEN(23,26))</f>
        <v>70</v>
      </c>
      <c r="E617">
        <v>45695.458084082929</v>
      </c>
      <c r="F617">
        <f t="shared" ca="1" si="127"/>
        <v>0.27827190286183767</v>
      </c>
      <c r="G617">
        <f t="shared" si="128"/>
        <v>45695.458084082929</v>
      </c>
      <c r="H617">
        <f t="shared" ca="1" si="129"/>
        <v>12715.7620732011</v>
      </c>
      <c r="I617">
        <f t="shared" ca="1" si="130"/>
        <v>7.2172809713816233E-2</v>
      </c>
      <c r="J617">
        <f t="shared" ca="1" si="131"/>
        <v>3297.969601088183</v>
      </c>
      <c r="K617">
        <f t="shared" ca="1" si="132"/>
        <v>80000</v>
      </c>
      <c r="L617">
        <f t="shared" ca="1" si="133"/>
        <v>0</v>
      </c>
      <c r="M617">
        <f t="shared" ca="1" si="134"/>
        <v>0</v>
      </c>
      <c r="N617">
        <f ca="1">IF(AND(C617="hoch",A617&lt;40),0.8*[1]Tabelle1!$D$23,IF(AND(C617="hoch",A617&gt;=40),1.3*[1]Tabelle1!$D$23,IF(AND(C617="mittel",A617&lt;40),0.8*[1]Tabelle1!$D$24,IF(AND(C617="mittel",A617&gt;=40),1.3*[1]Tabelle1!$D$24,IF(AND(C617="tief",A617&lt;40),0.8*[1]Tabelle1!$D$25,IF(AND(C617="tief",A617&gt;=40),1.4*[1]Tabelle1!$D$25,0))))))</f>
        <v>0</v>
      </c>
      <c r="O617">
        <f t="shared" ca="1" si="135"/>
        <v>0.88458781747728055</v>
      </c>
      <c r="P617">
        <f t="shared" ca="1" si="136"/>
        <v>0</v>
      </c>
      <c r="Q617">
        <f t="shared" ca="1" si="137"/>
        <v>0</v>
      </c>
      <c r="R617">
        <f t="shared" ca="1" si="138"/>
        <v>1679955.6916845629</v>
      </c>
      <c r="S617">
        <f t="shared" ca="1" si="139"/>
        <v>0.83997784584228152</v>
      </c>
    </row>
    <row r="618" spans="1:19" x14ac:dyDescent="0.55000000000000004">
      <c r="A618">
        <f t="shared" ca="1" si="126"/>
        <v>85</v>
      </c>
      <c r="B618" s="2" cm="1">
        <f t="array" aca="1" ref="B618" ca="1">INDIRECT("Tabelle1!A"&amp;RANDBETWEEN(23,26))</f>
        <v>40</v>
      </c>
      <c r="C618" s="2" cm="1">
        <f t="array" aca="1" ref="C618" ca="1">INDIRECT("Tabelle1!B"&amp;RANDBETWEEN(23,28))</f>
        <v>40</v>
      </c>
      <c r="D618" s="2" cm="1">
        <f t="array" aca="1" ref="D618" ca="1">INDIRECT("Tabelle1!C"&amp;RANDBETWEEN(23,26))</f>
        <v>70</v>
      </c>
      <c r="E618">
        <v>46032.084810576634</v>
      </c>
      <c r="F618">
        <f t="shared" ca="1" si="127"/>
        <v>0.30740677492850932</v>
      </c>
      <c r="G618">
        <f t="shared" si="128"/>
        <v>46032.084810576634</v>
      </c>
      <c r="H618">
        <f t="shared" ca="1" si="129"/>
        <v>14150.574734854985</v>
      </c>
      <c r="I618">
        <f t="shared" ca="1" si="130"/>
        <v>6.9259322507149071E-2</v>
      </c>
      <c r="J618">
        <f t="shared" ca="1" si="131"/>
        <v>3188.1510075721653</v>
      </c>
      <c r="K618">
        <f t="shared" ca="1" si="132"/>
        <v>130000</v>
      </c>
      <c r="L618">
        <f t="shared" ca="1" si="133"/>
        <v>0</v>
      </c>
      <c r="M618">
        <f t="shared" ca="1" si="134"/>
        <v>0</v>
      </c>
      <c r="N618">
        <f ca="1">IF(AND(C618="hoch",A618&lt;40),0.8*[1]Tabelle1!$D$23,IF(AND(C618="hoch",A618&gt;=40),1.3*[1]Tabelle1!$D$23,IF(AND(C618="mittel",A618&lt;40),0.8*[1]Tabelle1!$D$24,IF(AND(C618="mittel",A618&gt;=40),1.3*[1]Tabelle1!$D$24,IF(AND(C618="tief",A618&lt;40),0.8*[1]Tabelle1!$D$25,IF(AND(C618="tief",A618&gt;=40),1.4*[1]Tabelle1!$D$25,0))))))</f>
        <v>0</v>
      </c>
      <c r="O618">
        <f t="shared" ca="1" si="135"/>
        <v>0.8080664876367003</v>
      </c>
      <c r="P618">
        <f t="shared" ca="1" si="136"/>
        <v>0</v>
      </c>
      <c r="Q618">
        <f t="shared" ca="1" si="137"/>
        <v>0</v>
      </c>
      <c r="R618">
        <f t="shared" ca="1" si="138"/>
        <v>1967624.432519272</v>
      </c>
      <c r="S618">
        <f t="shared" ca="1" si="139"/>
        <v>0.983812216259636</v>
      </c>
    </row>
    <row r="619" spans="1:19" x14ac:dyDescent="0.55000000000000004">
      <c r="A619">
        <f t="shared" ca="1" si="126"/>
        <v>42</v>
      </c>
      <c r="B619" s="2" cm="1">
        <f t="array" aca="1" ref="B619" ca="1">INDIRECT("Tabelle1!A"&amp;RANDBETWEEN(23,26))</f>
        <v>26</v>
      </c>
      <c r="C619" s="2" cm="1">
        <f t="array" aca="1" ref="C619" ca="1">INDIRECT("Tabelle1!B"&amp;RANDBETWEEN(23,28))</f>
        <v>70</v>
      </c>
      <c r="D619" s="2" cm="1">
        <f t="array" aca="1" ref="D619" ca="1">INDIRECT("Tabelle1!C"&amp;RANDBETWEEN(23,26))</f>
        <v>70</v>
      </c>
      <c r="E619">
        <v>46092.28199115023</v>
      </c>
      <c r="F619">
        <f t="shared" ca="1" si="127"/>
        <v>0.620981774156808</v>
      </c>
      <c r="G619">
        <f t="shared" si="128"/>
        <v>46092.28199115023</v>
      </c>
      <c r="H619">
        <f t="shared" ca="1" si="129"/>
        <v>28622.46704580036</v>
      </c>
      <c r="I619">
        <f t="shared" ca="1" si="130"/>
        <v>3.7901822584319206E-2</v>
      </c>
      <c r="J619">
        <f t="shared" ca="1" si="131"/>
        <v>1746.9814945349872</v>
      </c>
      <c r="K619">
        <f t="shared" ca="1" si="132"/>
        <v>40000</v>
      </c>
      <c r="L619">
        <f t="shared" ca="1" si="133"/>
        <v>0</v>
      </c>
      <c r="M619">
        <f t="shared" ca="1" si="134"/>
        <v>0</v>
      </c>
      <c r="N619">
        <f ca="1">IF(AND(C619="hoch",A619&lt;40),0.8*[1]Tabelle1!$D$23,IF(AND(C619="hoch",A619&gt;=40),1.3*[1]Tabelle1!$D$23,IF(AND(C619="mittel",A619&lt;40),0.8*[1]Tabelle1!$D$24,IF(AND(C619="mittel",A619&gt;=40),1.3*[1]Tabelle1!$D$24,IF(AND(C619="tief",A619&lt;40),0.8*[1]Tabelle1!$D$25,IF(AND(C619="tief",A619&gt;=40),1.4*[1]Tabelle1!$D$25,0))))))</f>
        <v>0</v>
      </c>
      <c r="O619">
        <f t="shared" ca="1" si="135"/>
        <v>9.5384212185741224E-2</v>
      </c>
      <c r="P619">
        <f t="shared" ca="1" si="136"/>
        <v>0</v>
      </c>
      <c r="Q619">
        <f t="shared" ca="1" si="137"/>
        <v>0</v>
      </c>
      <c r="R619">
        <f t="shared" ca="1" si="138"/>
        <v>970492.8345294554</v>
      </c>
      <c r="S619">
        <f t="shared" ca="1" si="139"/>
        <v>0.48524641726472773</v>
      </c>
    </row>
    <row r="620" spans="1:19" x14ac:dyDescent="0.55000000000000004">
      <c r="A620">
        <f t="shared" ca="1" si="126"/>
        <v>73</v>
      </c>
      <c r="B620" s="2" cm="1">
        <f t="array" aca="1" ref="B620" ca="1">INDIRECT("Tabelle1!A"&amp;RANDBETWEEN(23,26))</f>
        <v>70</v>
      </c>
      <c r="C620" s="2" cm="1">
        <f t="array" aca="1" ref="C620" ca="1">INDIRECT("Tabelle1!B"&amp;RANDBETWEEN(23,28))</f>
        <v>70</v>
      </c>
      <c r="D620" s="2" cm="1">
        <f t="array" aca="1" ref="D620" ca="1">INDIRECT("Tabelle1!C"&amp;RANDBETWEEN(23,26))</f>
        <v>40</v>
      </c>
      <c r="E620">
        <v>46200.568704080069</v>
      </c>
      <c r="F620">
        <f t="shared" ca="1" si="127"/>
        <v>0.98339080275848834</v>
      </c>
      <c r="G620">
        <f t="shared" si="128"/>
        <v>46200.568704080069</v>
      </c>
      <c r="H620">
        <f t="shared" ca="1" si="129"/>
        <v>45433.214345803994</v>
      </c>
      <c r="I620">
        <f t="shared" ca="1" si="130"/>
        <v>1.6609197241511664E-3</v>
      </c>
      <c r="J620">
        <f t="shared" ca="1" si="131"/>
        <v>76.735435827607674</v>
      </c>
      <c r="K620">
        <f t="shared" ca="1" si="132"/>
        <v>130000</v>
      </c>
      <c r="L620">
        <f t="shared" ca="1" si="133"/>
        <v>0</v>
      </c>
      <c r="M620">
        <f t="shared" ca="1" si="134"/>
        <v>0</v>
      </c>
      <c r="N620">
        <f ca="1">IF(AND(C620="hoch",A620&lt;40),0.8*[1]Tabelle1!$D$23,IF(AND(C620="hoch",A620&gt;=40),1.3*[1]Tabelle1!$D$23,IF(AND(C620="mittel",A620&lt;40),0.8*[1]Tabelle1!$D$24,IF(AND(C620="mittel",A620&gt;=40),1.3*[1]Tabelle1!$D$24,IF(AND(C620="tief",A620&lt;40),0.8*[1]Tabelle1!$D$25,IF(AND(C620="tief",A620&gt;=40),1.4*[1]Tabelle1!$D$25,0))))))</f>
        <v>0</v>
      </c>
      <c r="O620">
        <f t="shared" ca="1" si="135"/>
        <v>0.47313915742354118</v>
      </c>
      <c r="P620">
        <f t="shared" ca="1" si="136"/>
        <v>0</v>
      </c>
      <c r="Q620">
        <f t="shared" ca="1" si="137"/>
        <v>0</v>
      </c>
      <c r="R620">
        <f t="shared" ca="1" si="138"/>
        <v>614983.66379380948</v>
      </c>
      <c r="S620">
        <f t="shared" ca="1" si="139"/>
        <v>0.30749183189690477</v>
      </c>
    </row>
    <row r="621" spans="1:19" x14ac:dyDescent="0.55000000000000004">
      <c r="A621">
        <f t="shared" ca="1" si="126"/>
        <v>58</v>
      </c>
      <c r="B621" s="2" cm="1">
        <f t="array" aca="1" ref="B621" ca="1">INDIRECT("Tabelle1!A"&amp;RANDBETWEEN(23,26))</f>
        <v>26</v>
      </c>
      <c r="C621" s="2" cm="1">
        <f t="array" aca="1" ref="C621" ca="1">INDIRECT("Tabelle1!B"&amp;RANDBETWEEN(23,28))</f>
        <v>40</v>
      </c>
      <c r="D621" s="2" cm="1">
        <f t="array" aca="1" ref="D621" ca="1">INDIRECT("Tabelle1!C"&amp;RANDBETWEEN(23,26))</f>
        <v>70</v>
      </c>
      <c r="E621">
        <v>46525.428842869587</v>
      </c>
      <c r="F621">
        <f t="shared" ca="1" si="127"/>
        <v>0.62049916032221109</v>
      </c>
      <c r="G621">
        <f t="shared" si="128"/>
        <v>46525.428842869587</v>
      </c>
      <c r="H621">
        <f t="shared" ca="1" si="129"/>
        <v>28868.989530631359</v>
      </c>
      <c r="I621">
        <f t="shared" ca="1" si="130"/>
        <v>3.7950083967778894E-2</v>
      </c>
      <c r="J621">
        <f t="shared" ca="1" si="131"/>
        <v>1765.6439312238228</v>
      </c>
      <c r="K621">
        <f t="shared" ca="1" si="132"/>
        <v>80000</v>
      </c>
      <c r="L621">
        <f t="shared" ca="1" si="133"/>
        <v>0</v>
      </c>
      <c r="M621">
        <f t="shared" ca="1" si="134"/>
        <v>0</v>
      </c>
      <c r="N621">
        <f ca="1">IF(AND(C621="hoch",A621&lt;40),0.8*[1]Tabelle1!$D$23,IF(AND(C621="hoch",A621&gt;=40),1.3*[1]Tabelle1!$D$23,IF(AND(C621="mittel",A621&lt;40),0.8*[1]Tabelle1!$D$24,IF(AND(C621="mittel",A621&gt;=40),1.3*[1]Tabelle1!$D$24,IF(AND(C621="tief",A621&lt;40),0.8*[1]Tabelle1!$D$25,IF(AND(C621="tief",A621&gt;=40),1.4*[1]Tabelle1!$D$25,0))))))</f>
        <v>0</v>
      </c>
      <c r="O621">
        <f t="shared" ca="1" si="135"/>
        <v>7.9261753984424699E-2</v>
      </c>
      <c r="P621">
        <f t="shared" ca="1" si="136"/>
        <v>0</v>
      </c>
      <c r="Q621">
        <f t="shared" ca="1" si="137"/>
        <v>0</v>
      </c>
      <c r="R621">
        <f t="shared" ca="1" si="138"/>
        <v>363048.32412159228</v>
      </c>
      <c r="S621">
        <f t="shared" ca="1" si="139"/>
        <v>0.18152416206079613</v>
      </c>
    </row>
    <row r="622" spans="1:19" x14ac:dyDescent="0.55000000000000004">
      <c r="A622">
        <f t="shared" ca="1" si="126"/>
        <v>51</v>
      </c>
      <c r="B622" s="2" cm="1">
        <f t="array" aca="1" ref="B622" ca="1">INDIRECT("Tabelle1!A"&amp;RANDBETWEEN(23,26))</f>
        <v>41</v>
      </c>
      <c r="C622" s="2" cm="1">
        <f t="array" aca="1" ref="C622" ca="1">INDIRECT("Tabelle1!B"&amp;RANDBETWEEN(23,28))</f>
        <v>40</v>
      </c>
      <c r="D622" s="2" cm="1">
        <f t="array" aca="1" ref="D622" ca="1">INDIRECT("Tabelle1!C"&amp;RANDBETWEEN(23,26))</f>
        <v>40</v>
      </c>
      <c r="E622">
        <v>46718.128032807726</v>
      </c>
      <c r="F622">
        <f t="shared" ca="1" si="127"/>
        <v>0.78957629403276375</v>
      </c>
      <c r="G622">
        <f t="shared" si="128"/>
        <v>46718.128032807726</v>
      </c>
      <c r="H622">
        <f t="shared" ca="1" si="129"/>
        <v>36887.526396292495</v>
      </c>
      <c r="I622">
        <f t="shared" ca="1" si="130"/>
        <v>2.1042370596723627E-2</v>
      </c>
      <c r="J622">
        <f t="shared" ca="1" si="131"/>
        <v>983.06016365152311</v>
      </c>
      <c r="K622">
        <f t="shared" ca="1" si="132"/>
        <v>80000</v>
      </c>
      <c r="L622">
        <f t="shared" ca="1" si="133"/>
        <v>0</v>
      </c>
      <c r="M622">
        <f t="shared" ca="1" si="134"/>
        <v>0</v>
      </c>
      <c r="N622">
        <f ca="1">IF(AND(C622="hoch",A622&lt;40),0.8*[1]Tabelle1!$D$23,IF(AND(C622="hoch",A622&gt;=40),1.3*[1]Tabelle1!$D$23,IF(AND(C622="mittel",A622&lt;40),0.8*[1]Tabelle1!$D$24,IF(AND(C622="mittel",A622&gt;=40),1.3*[1]Tabelle1!$D$24,IF(AND(C622="tief",A622&lt;40),0.8*[1]Tabelle1!$D$25,IF(AND(C622="tief",A622&gt;=40),1.4*[1]Tabelle1!$D$25,0))))))</f>
        <v>0</v>
      </c>
      <c r="O622">
        <f t="shared" ca="1" si="135"/>
        <v>0.53914357858180684</v>
      </c>
      <c r="P622">
        <f t="shared" ca="1" si="136"/>
        <v>0</v>
      </c>
      <c r="Q622">
        <f t="shared" ca="1" si="137"/>
        <v>0</v>
      </c>
      <c r="R622">
        <f t="shared" ca="1" si="138"/>
        <v>1296014.4183753028</v>
      </c>
      <c r="S622">
        <f t="shared" ca="1" si="139"/>
        <v>0.64800720918765142</v>
      </c>
    </row>
    <row r="623" spans="1:19" x14ac:dyDescent="0.55000000000000004">
      <c r="A623">
        <f t="shared" ca="1" si="126"/>
        <v>41</v>
      </c>
      <c r="B623" s="2" cm="1">
        <f t="array" aca="1" ref="B623" ca="1">INDIRECT("Tabelle1!A"&amp;RANDBETWEEN(23,26))</f>
        <v>70</v>
      </c>
      <c r="C623" s="2" cm="1">
        <f t="array" aca="1" ref="C623" ca="1">INDIRECT("Tabelle1!B"&amp;RANDBETWEEN(23,28))</f>
        <v>40</v>
      </c>
      <c r="D623" s="2" cm="1">
        <f t="array" aca="1" ref="D623" ca="1">INDIRECT("Tabelle1!C"&amp;RANDBETWEEN(23,26))</f>
        <v>70</v>
      </c>
      <c r="E623">
        <v>47140.019887592643</v>
      </c>
      <c r="F623">
        <f t="shared" ca="1" si="127"/>
        <v>0.25719513044279119</v>
      </c>
      <c r="G623">
        <f t="shared" si="128"/>
        <v>47140.019887592643</v>
      </c>
      <c r="H623">
        <f t="shared" ca="1" si="129"/>
        <v>12124.183564065161</v>
      </c>
      <c r="I623">
        <f t="shared" ca="1" si="130"/>
        <v>7.4280486955720884E-2</v>
      </c>
      <c r="J623">
        <f t="shared" ca="1" si="131"/>
        <v>3501.5836323527483</v>
      </c>
      <c r="K623">
        <f t="shared" ca="1" si="132"/>
        <v>40000</v>
      </c>
      <c r="L623">
        <f t="shared" ca="1" si="133"/>
        <v>0</v>
      </c>
      <c r="M623">
        <f t="shared" ca="1" si="134"/>
        <v>0</v>
      </c>
      <c r="N623">
        <f ca="1">IF(AND(C623="hoch",A623&lt;40),0.8*[1]Tabelle1!$D$23,IF(AND(C623="hoch",A623&gt;=40),1.3*[1]Tabelle1!$D$23,IF(AND(C623="mittel",A623&lt;40),0.8*[1]Tabelle1!$D$24,IF(AND(C623="mittel",A623&gt;=40),1.3*[1]Tabelle1!$D$24,IF(AND(C623="tief",A623&lt;40),0.8*[1]Tabelle1!$D$25,IF(AND(C623="tief",A623&gt;=40),1.4*[1]Tabelle1!$D$25,0))))))</f>
        <v>0</v>
      </c>
      <c r="O623">
        <f t="shared" ca="1" si="135"/>
        <v>8.6658638083630279E-2</v>
      </c>
      <c r="P623">
        <f t="shared" ca="1" si="136"/>
        <v>0</v>
      </c>
      <c r="Q623">
        <f t="shared" ca="1" si="137"/>
        <v>0</v>
      </c>
      <c r="R623">
        <f t="shared" ca="1" si="138"/>
        <v>473958.04297450383</v>
      </c>
      <c r="S623">
        <f t="shared" ca="1" si="139"/>
        <v>0.23697902148725192</v>
      </c>
    </row>
    <row r="624" spans="1:19" x14ac:dyDescent="0.55000000000000004">
      <c r="A624">
        <f t="shared" ca="1" si="126"/>
        <v>89</v>
      </c>
      <c r="B624" s="2" cm="1">
        <f t="array" aca="1" ref="B624" ca="1">INDIRECT("Tabelle1!A"&amp;RANDBETWEEN(23,26))</f>
        <v>70</v>
      </c>
      <c r="C624" s="2" cm="1">
        <f t="array" aca="1" ref="C624" ca="1">INDIRECT("Tabelle1!B"&amp;RANDBETWEEN(23,28))</f>
        <v>70</v>
      </c>
      <c r="D624" s="2" cm="1">
        <f t="array" aca="1" ref="D624" ca="1">INDIRECT("Tabelle1!C"&amp;RANDBETWEEN(23,26))</f>
        <v>70</v>
      </c>
      <c r="E624">
        <v>47224.261834344361</v>
      </c>
      <c r="F624">
        <f t="shared" ca="1" si="127"/>
        <v>0.48971830252288928</v>
      </c>
      <c r="G624">
        <f t="shared" si="128"/>
        <v>47224.261834344361</v>
      </c>
      <c r="H624">
        <f t="shared" ca="1" si="129"/>
        <v>23126.585343411585</v>
      </c>
      <c r="I624">
        <f t="shared" ca="1" si="130"/>
        <v>5.1028169747711072E-2</v>
      </c>
      <c r="J624">
        <f t="shared" ca="1" si="131"/>
        <v>2409.7676490932777</v>
      </c>
      <c r="K624">
        <f t="shared" ca="1" si="132"/>
        <v>130000</v>
      </c>
      <c r="L624">
        <f t="shared" ca="1" si="133"/>
        <v>0</v>
      </c>
      <c r="M624">
        <f t="shared" ca="1" si="134"/>
        <v>0</v>
      </c>
      <c r="N624">
        <f ca="1">IF(AND(C624="hoch",A624&lt;40),0.8*[1]Tabelle1!$D$23,IF(AND(C624="hoch",A624&gt;=40),1.3*[1]Tabelle1!$D$23,IF(AND(C624="mittel",A624&lt;40),0.8*[1]Tabelle1!$D$24,IF(AND(C624="mittel",A624&gt;=40),1.3*[1]Tabelle1!$D$24,IF(AND(C624="tief",A624&lt;40),0.8*[1]Tabelle1!$D$25,IF(AND(C624="tief",A624&gt;=40),1.4*[1]Tabelle1!$D$25,0))))))</f>
        <v>0</v>
      </c>
      <c r="O624">
        <f t="shared" ca="1" si="135"/>
        <v>0.15329855146002003</v>
      </c>
      <c r="P624">
        <f t="shared" ca="1" si="136"/>
        <v>0</v>
      </c>
      <c r="Q624">
        <f t="shared" ca="1" si="137"/>
        <v>0</v>
      </c>
      <c r="R624">
        <f t="shared" ca="1" si="138"/>
        <v>1941245.4796142839</v>
      </c>
      <c r="S624">
        <f t="shared" ca="1" si="139"/>
        <v>0.97062273980714198</v>
      </c>
    </row>
    <row r="625" spans="1:19" x14ac:dyDescent="0.55000000000000004">
      <c r="A625">
        <f t="shared" ca="1" si="126"/>
        <v>54</v>
      </c>
      <c r="B625" s="2" cm="1">
        <f t="array" aca="1" ref="B625" ca="1">INDIRECT("Tabelle1!A"&amp;RANDBETWEEN(23,26))</f>
        <v>26</v>
      </c>
      <c r="C625" s="2" cm="1">
        <f t="array" aca="1" ref="C625" ca="1">INDIRECT("Tabelle1!B"&amp;RANDBETWEEN(23,28))</f>
        <v>26</v>
      </c>
      <c r="D625" s="2" cm="1">
        <f t="array" aca="1" ref="D625" ca="1">INDIRECT("Tabelle1!C"&amp;RANDBETWEEN(23,26))</f>
        <v>40</v>
      </c>
      <c r="E625">
        <v>47779.337819520151</v>
      </c>
      <c r="F625">
        <f t="shared" ca="1" si="127"/>
        <v>3.0647834289159848E-2</v>
      </c>
      <c r="G625">
        <f t="shared" si="128"/>
        <v>47779.337819520151</v>
      </c>
      <c r="H625">
        <f t="shared" ca="1" si="129"/>
        <v>1464.3332279384415</v>
      </c>
      <c r="I625">
        <f t="shared" ca="1" si="130"/>
        <v>9.6935216571084018E-2</v>
      </c>
      <c r="J625">
        <f t="shared" ca="1" si="131"/>
        <v>4631.500459158171</v>
      </c>
      <c r="K625">
        <f t="shared" ca="1" si="132"/>
        <v>80000</v>
      </c>
      <c r="L625">
        <f t="shared" ca="1" si="133"/>
        <v>0</v>
      </c>
      <c r="M625">
        <f t="shared" ca="1" si="134"/>
        <v>0</v>
      </c>
      <c r="N625">
        <f ca="1">IF(AND(C625="hoch",A625&lt;40),0.8*[1]Tabelle1!$D$23,IF(AND(C625="hoch",A625&gt;=40),1.3*[1]Tabelle1!$D$23,IF(AND(C625="mittel",A625&lt;40),0.8*[1]Tabelle1!$D$24,IF(AND(C625="mittel",A625&gt;=40),1.3*[1]Tabelle1!$D$24,IF(AND(C625="tief",A625&lt;40),0.8*[1]Tabelle1!$D$25,IF(AND(C625="tief",A625&gt;=40),1.4*[1]Tabelle1!$D$25,0))))))</f>
        <v>0</v>
      </c>
      <c r="O625">
        <f t="shared" ca="1" si="135"/>
        <v>0.99329468481281646</v>
      </c>
      <c r="P625">
        <f t="shared" ca="1" si="136"/>
        <v>0</v>
      </c>
      <c r="Q625">
        <f t="shared" ca="1" si="137"/>
        <v>0</v>
      </c>
      <c r="R625">
        <f t="shared" ca="1" si="138"/>
        <v>846686.86672276806</v>
      </c>
      <c r="S625">
        <f t="shared" ca="1" si="139"/>
        <v>0.42334343336138403</v>
      </c>
    </row>
    <row r="626" spans="1:19" x14ac:dyDescent="0.55000000000000004">
      <c r="A626">
        <f t="shared" ca="1" si="126"/>
        <v>50</v>
      </c>
      <c r="B626" s="2" cm="1">
        <f t="array" aca="1" ref="B626" ca="1">INDIRECT("Tabelle1!A"&amp;RANDBETWEEN(23,26))</f>
        <v>40</v>
      </c>
      <c r="C626" s="2" cm="1">
        <f t="array" aca="1" ref="C626" ca="1">INDIRECT("Tabelle1!B"&amp;RANDBETWEEN(23,28))</f>
        <v>70</v>
      </c>
      <c r="D626" s="2" cm="1">
        <f t="array" aca="1" ref="D626" ca="1">INDIRECT("Tabelle1!C"&amp;RANDBETWEEN(23,26))</f>
        <v>70</v>
      </c>
      <c r="E626">
        <v>47972.548600228038</v>
      </c>
      <c r="F626">
        <f t="shared" ca="1" si="127"/>
        <v>0.4152760431428244</v>
      </c>
      <c r="G626">
        <f t="shared" si="128"/>
        <v>47972.548600228038</v>
      </c>
      <c r="H626">
        <f t="shared" ca="1" si="129"/>
        <v>19921.85016217954</v>
      </c>
      <c r="I626">
        <f t="shared" ca="1" si="130"/>
        <v>5.8472395685717563E-2</v>
      </c>
      <c r="J626">
        <f t="shared" ca="1" si="131"/>
        <v>2805.0698438048498</v>
      </c>
      <c r="K626">
        <f t="shared" ca="1" si="132"/>
        <v>80000</v>
      </c>
      <c r="L626">
        <f t="shared" ca="1" si="133"/>
        <v>0</v>
      </c>
      <c r="M626">
        <f t="shared" ca="1" si="134"/>
        <v>0</v>
      </c>
      <c r="N626">
        <f ca="1">IF(AND(C626="hoch",A626&lt;40),0.8*[1]Tabelle1!$D$23,IF(AND(C626="hoch",A626&gt;=40),1.3*[1]Tabelle1!$D$23,IF(AND(C626="mittel",A626&lt;40),0.8*[1]Tabelle1!$D$24,IF(AND(C626="mittel",A626&gt;=40),1.3*[1]Tabelle1!$D$24,IF(AND(C626="tief",A626&lt;40),0.8*[1]Tabelle1!$D$25,IF(AND(C626="tief",A626&gt;=40),1.4*[1]Tabelle1!$D$25,0))))))</f>
        <v>0</v>
      </c>
      <c r="O626">
        <f t="shared" ca="1" si="135"/>
        <v>0.20211057818725131</v>
      </c>
      <c r="P626">
        <f t="shared" ca="1" si="136"/>
        <v>0</v>
      </c>
      <c r="Q626">
        <f t="shared" ca="1" si="137"/>
        <v>0</v>
      </c>
      <c r="R626">
        <f t="shared" ca="1" si="138"/>
        <v>810839.41558609367</v>
      </c>
      <c r="S626">
        <f t="shared" ca="1" si="139"/>
        <v>0.40541970779304681</v>
      </c>
    </row>
    <row r="627" spans="1:19" x14ac:dyDescent="0.55000000000000004">
      <c r="A627">
        <f t="shared" ca="1" si="126"/>
        <v>80</v>
      </c>
      <c r="B627" s="2" cm="1">
        <f t="array" aca="1" ref="B627" ca="1">INDIRECT("Tabelle1!A"&amp;RANDBETWEEN(23,26))</f>
        <v>70</v>
      </c>
      <c r="C627" s="2" cm="1">
        <f t="array" aca="1" ref="C627" ca="1">INDIRECT("Tabelle1!B"&amp;RANDBETWEEN(23,28))</f>
        <v>70</v>
      </c>
      <c r="D627" s="2" cm="1">
        <f t="array" aca="1" ref="D627" ca="1">INDIRECT("Tabelle1!C"&amp;RANDBETWEEN(23,26))</f>
        <v>70</v>
      </c>
      <c r="E627">
        <v>48165.759380935924</v>
      </c>
      <c r="F627">
        <f t="shared" ca="1" si="127"/>
        <v>0.39275310598965074</v>
      </c>
      <c r="G627">
        <f t="shared" si="128"/>
        <v>48165.759380935924</v>
      </c>
      <c r="H627">
        <f t="shared" ca="1" si="129"/>
        <v>18917.251599212741</v>
      </c>
      <c r="I627">
        <f t="shared" ca="1" si="130"/>
        <v>6.0724689401034926E-2</v>
      </c>
      <c r="J627">
        <f t="shared" ca="1" si="131"/>
        <v>2924.8507781723183</v>
      </c>
      <c r="K627">
        <f t="shared" ca="1" si="132"/>
        <v>130000</v>
      </c>
      <c r="L627">
        <f t="shared" ca="1" si="133"/>
        <v>0</v>
      </c>
      <c r="M627">
        <f t="shared" ca="1" si="134"/>
        <v>0</v>
      </c>
      <c r="N627">
        <f ca="1">IF(AND(C627="hoch",A627&lt;40),0.8*[1]Tabelle1!$D$23,IF(AND(C627="hoch",A627&gt;=40),1.3*[1]Tabelle1!$D$23,IF(AND(C627="mittel",A627&lt;40),0.8*[1]Tabelle1!$D$24,IF(AND(C627="mittel",A627&gt;=40),1.3*[1]Tabelle1!$D$24,IF(AND(C627="tief",A627&lt;40),0.8*[1]Tabelle1!$D$25,IF(AND(C627="tief",A627&gt;=40),1.4*[1]Tabelle1!$D$25,0))))))</f>
        <v>0</v>
      </c>
      <c r="O627">
        <f t="shared" ca="1" si="135"/>
        <v>0.94470525151129958</v>
      </c>
      <c r="P627">
        <f t="shared" ca="1" si="136"/>
        <v>0</v>
      </c>
      <c r="Q627">
        <f t="shared" ca="1" si="137"/>
        <v>0</v>
      </c>
      <c r="R627">
        <f t="shared" ca="1" si="138"/>
        <v>293764.38334883546</v>
      </c>
      <c r="S627">
        <f t="shared" ca="1" si="139"/>
        <v>0.14688219167441774</v>
      </c>
    </row>
    <row r="628" spans="1:19" x14ac:dyDescent="0.55000000000000004">
      <c r="A628">
        <f t="shared" ca="1" si="126"/>
        <v>47</v>
      </c>
      <c r="B628" s="2" cm="1">
        <f t="array" aca="1" ref="B628" ca="1">INDIRECT("Tabelle1!A"&amp;RANDBETWEEN(23,26))</f>
        <v>40</v>
      </c>
      <c r="C628" s="2" cm="1">
        <f t="array" aca="1" ref="C628" ca="1">INDIRECT("Tabelle1!B"&amp;RANDBETWEEN(23,28))</f>
        <v>70</v>
      </c>
      <c r="D628" s="2" cm="1">
        <f t="array" aca="1" ref="D628" ca="1">INDIRECT("Tabelle1!C"&amp;RANDBETWEEN(23,26))</f>
        <v>70</v>
      </c>
      <c r="E628">
        <v>48310.880629287567</v>
      </c>
      <c r="F628">
        <f t="shared" ca="1" si="127"/>
        <v>0.80901700914422259</v>
      </c>
      <c r="G628">
        <f t="shared" si="128"/>
        <v>48310.880629287567</v>
      </c>
      <c r="H628">
        <f t="shared" ca="1" si="129"/>
        <v>39084.324155829789</v>
      </c>
      <c r="I628">
        <f t="shared" ca="1" si="130"/>
        <v>1.9098299085577742E-2</v>
      </c>
      <c r="J628">
        <f t="shared" ca="1" si="131"/>
        <v>922.65564734577822</v>
      </c>
      <c r="K628">
        <f t="shared" ca="1" si="132"/>
        <v>40000</v>
      </c>
      <c r="L628">
        <f t="shared" ca="1" si="133"/>
        <v>0</v>
      </c>
      <c r="M628">
        <f t="shared" ca="1" si="134"/>
        <v>0</v>
      </c>
      <c r="N628">
        <f ca="1">IF(AND(C628="hoch",A628&lt;40),0.8*[1]Tabelle1!$D$23,IF(AND(C628="hoch",A628&gt;=40),1.3*[1]Tabelle1!$D$23,IF(AND(C628="mittel",A628&lt;40),0.8*[1]Tabelle1!$D$24,IF(AND(C628="mittel",A628&gt;=40),1.3*[1]Tabelle1!$D$24,IF(AND(C628="tief",A628&lt;40),0.8*[1]Tabelle1!$D$25,IF(AND(C628="tief",A628&gt;=40),1.4*[1]Tabelle1!$D$25,0))))))</f>
        <v>0</v>
      </c>
      <c r="O628">
        <f t="shared" ca="1" si="135"/>
        <v>0.70278613895448594</v>
      </c>
      <c r="P628">
        <f t="shared" ca="1" si="136"/>
        <v>0</v>
      </c>
      <c r="Q628">
        <f t="shared" ca="1" si="137"/>
        <v>0</v>
      </c>
      <c r="R628">
        <f t="shared" ca="1" si="138"/>
        <v>1434244.8787961295</v>
      </c>
      <c r="S628">
        <f t="shared" ca="1" si="139"/>
        <v>0.71712243939806475</v>
      </c>
    </row>
    <row r="629" spans="1:19" x14ac:dyDescent="0.55000000000000004">
      <c r="A629">
        <f t="shared" ca="1" si="126"/>
        <v>71</v>
      </c>
      <c r="B629" s="2" cm="1">
        <f t="array" aca="1" ref="B629" ca="1">INDIRECT("Tabelle1!A"&amp;RANDBETWEEN(23,26))</f>
        <v>40</v>
      </c>
      <c r="C629" s="2" cm="1">
        <f t="array" aca="1" ref="C629" ca="1">INDIRECT("Tabelle1!B"&amp;RANDBETWEEN(23,28))</f>
        <v>26</v>
      </c>
      <c r="D629" s="2" cm="1">
        <f t="array" aca="1" ref="D629" ca="1">INDIRECT("Tabelle1!C"&amp;RANDBETWEEN(23,26))</f>
        <v>70</v>
      </c>
      <c r="E629">
        <v>48673.427954781801</v>
      </c>
      <c r="F629">
        <f t="shared" ca="1" si="127"/>
        <v>0.92678246971954503</v>
      </c>
      <c r="G629">
        <f t="shared" si="128"/>
        <v>48673.427954781801</v>
      </c>
      <c r="H629">
        <f t="shared" ca="1" si="129"/>
        <v>45109.679769649018</v>
      </c>
      <c r="I629">
        <f t="shared" ca="1" si="130"/>
        <v>7.3217530280454968E-3</v>
      </c>
      <c r="J629">
        <f t="shared" ca="1" si="131"/>
        <v>356.374818513278</v>
      </c>
      <c r="K629">
        <f t="shared" ca="1" si="132"/>
        <v>130000</v>
      </c>
      <c r="L629">
        <f t="shared" ca="1" si="133"/>
        <v>0</v>
      </c>
      <c r="M629">
        <f t="shared" ca="1" si="134"/>
        <v>0</v>
      </c>
      <c r="N629">
        <f ca="1">IF(AND(C629="hoch",A629&lt;40),0.8*[1]Tabelle1!$D$23,IF(AND(C629="hoch",A629&gt;=40),1.3*[1]Tabelle1!$D$23,IF(AND(C629="mittel",A629&lt;40),0.8*[1]Tabelle1!$D$24,IF(AND(C629="mittel",A629&gt;=40),1.3*[1]Tabelle1!$D$24,IF(AND(C629="tief",A629&lt;40),0.8*[1]Tabelle1!$D$25,IF(AND(C629="tief",A629&gt;=40),1.4*[1]Tabelle1!$D$25,0))))))</f>
        <v>0</v>
      </c>
      <c r="O629">
        <f t="shared" ca="1" si="135"/>
        <v>0.34455743802467786</v>
      </c>
      <c r="P629">
        <f t="shared" ca="1" si="136"/>
        <v>0</v>
      </c>
      <c r="Q629">
        <f t="shared" ca="1" si="137"/>
        <v>0</v>
      </c>
      <c r="R629">
        <f t="shared" ca="1" si="138"/>
        <v>1182797.4546500924</v>
      </c>
      <c r="S629">
        <f t="shared" ca="1" si="139"/>
        <v>0.59139872732504617</v>
      </c>
    </row>
    <row r="630" spans="1:19" x14ac:dyDescent="0.55000000000000004">
      <c r="A630">
        <f t="shared" ca="1" si="126"/>
        <v>43</v>
      </c>
      <c r="B630" s="2" cm="1">
        <f t="array" aca="1" ref="B630" ca="1">INDIRECT("Tabelle1!A"&amp;RANDBETWEEN(23,26))</f>
        <v>41</v>
      </c>
      <c r="C630" s="2" cm="1">
        <f t="array" aca="1" ref="C630" ca="1">INDIRECT("Tabelle1!B"&amp;RANDBETWEEN(23,28))</f>
        <v>26</v>
      </c>
      <c r="D630" s="2" cm="1">
        <f t="array" aca="1" ref="D630" ca="1">INDIRECT("Tabelle1!C"&amp;RANDBETWEEN(23,26))</f>
        <v>70</v>
      </c>
      <c r="E630">
        <v>48951.733333524317</v>
      </c>
      <c r="F630">
        <f t="shared" ca="1" si="127"/>
        <v>0.85282720754007946</v>
      </c>
      <c r="G630">
        <f t="shared" si="128"/>
        <v>48951.733333524317</v>
      </c>
      <c r="H630">
        <f t="shared" ca="1" si="129"/>
        <v>41747.370043076167</v>
      </c>
      <c r="I630">
        <f t="shared" ca="1" si="130"/>
        <v>1.4717279245992055E-2</v>
      </c>
      <c r="J630">
        <f t="shared" ca="1" si="131"/>
        <v>720.4363290448149</v>
      </c>
      <c r="K630">
        <f t="shared" ca="1" si="132"/>
        <v>40000</v>
      </c>
      <c r="L630">
        <f t="shared" ca="1" si="133"/>
        <v>0</v>
      </c>
      <c r="M630">
        <f t="shared" ca="1" si="134"/>
        <v>0</v>
      </c>
      <c r="N630">
        <f ca="1">IF(AND(C630="hoch",A630&lt;40),0.8*[1]Tabelle1!$D$23,IF(AND(C630="hoch",A630&gt;=40),1.3*[1]Tabelle1!$D$23,IF(AND(C630="mittel",A630&lt;40),0.8*[1]Tabelle1!$D$24,IF(AND(C630="mittel",A630&gt;=40),1.3*[1]Tabelle1!$D$24,IF(AND(C630="tief",A630&lt;40),0.8*[1]Tabelle1!$D$25,IF(AND(C630="tief",A630&gt;=40),1.4*[1]Tabelle1!$D$25,0))))))</f>
        <v>0</v>
      </c>
      <c r="O630">
        <f t="shared" ca="1" si="135"/>
        <v>0.55954152595823992</v>
      </c>
      <c r="P630">
        <f t="shared" ca="1" si="136"/>
        <v>0</v>
      </c>
      <c r="Q630">
        <f t="shared" ca="1" si="137"/>
        <v>0</v>
      </c>
      <c r="R630">
        <f t="shared" ca="1" si="138"/>
        <v>734622.16095121915</v>
      </c>
      <c r="S630">
        <f t="shared" ca="1" si="139"/>
        <v>0.36731108047560956</v>
      </c>
    </row>
    <row r="631" spans="1:19" x14ac:dyDescent="0.55000000000000004">
      <c r="A631">
        <f t="shared" ca="1" si="126"/>
        <v>48</v>
      </c>
      <c r="B631" s="2" cm="1">
        <f t="array" aca="1" ref="B631" ca="1">INDIRECT("Tabelle1!A"&amp;RANDBETWEEN(23,26))</f>
        <v>70</v>
      </c>
      <c r="C631" s="2" cm="1">
        <f t="array" aca="1" ref="C631" ca="1">INDIRECT("Tabelle1!B"&amp;RANDBETWEEN(23,28))</f>
        <v>70</v>
      </c>
      <c r="D631" s="2" cm="1">
        <f t="array" aca="1" ref="D631" ca="1">INDIRECT("Tabelle1!C"&amp;RANDBETWEEN(23,26))</f>
        <v>70</v>
      </c>
      <c r="E631">
        <v>49642.039812169969</v>
      </c>
      <c r="F631">
        <f t="shared" ca="1" si="127"/>
        <v>0.42073363344290127</v>
      </c>
      <c r="G631">
        <f t="shared" si="128"/>
        <v>49642.039812169969</v>
      </c>
      <c r="H631">
        <f t="shared" ca="1" si="129"/>
        <v>20886.07578169143</v>
      </c>
      <c r="I631">
        <f t="shared" ca="1" si="130"/>
        <v>5.7926636655709879E-2</v>
      </c>
      <c r="J631">
        <f t="shared" ca="1" si="131"/>
        <v>2875.596403047854</v>
      </c>
      <c r="K631">
        <f t="shared" ca="1" si="132"/>
        <v>40000</v>
      </c>
      <c r="L631">
        <f t="shared" ca="1" si="133"/>
        <v>0</v>
      </c>
      <c r="M631">
        <f t="shared" ca="1" si="134"/>
        <v>0</v>
      </c>
      <c r="N631">
        <f ca="1">IF(AND(C631="hoch",A631&lt;40),0.8*[1]Tabelle1!$D$23,IF(AND(C631="hoch",A631&gt;=40),1.3*[1]Tabelle1!$D$23,IF(AND(C631="mittel",A631&lt;40),0.8*[1]Tabelle1!$D$24,IF(AND(C631="mittel",A631&gt;=40),1.3*[1]Tabelle1!$D$24,IF(AND(C631="tief",A631&lt;40),0.8*[1]Tabelle1!$D$25,IF(AND(C631="tief",A631&gt;=40),1.4*[1]Tabelle1!$D$25,0))))))</f>
        <v>0</v>
      </c>
      <c r="O631">
        <f t="shared" ca="1" si="135"/>
        <v>0.9451665389340107</v>
      </c>
      <c r="P631">
        <f t="shared" ca="1" si="136"/>
        <v>0</v>
      </c>
      <c r="Q631">
        <f t="shared" ca="1" si="137"/>
        <v>0</v>
      </c>
      <c r="R631">
        <f t="shared" ca="1" si="138"/>
        <v>354380.15133582003</v>
      </c>
      <c r="S631">
        <f t="shared" ca="1" si="139"/>
        <v>0.17719007566791001</v>
      </c>
    </row>
    <row r="632" spans="1:19" x14ac:dyDescent="0.55000000000000004">
      <c r="A632">
        <f t="shared" ca="1" si="126"/>
        <v>58</v>
      </c>
      <c r="B632" s="2" cm="1">
        <f t="array" aca="1" ref="B632" ca="1">INDIRECT("Tabelle1!A"&amp;RANDBETWEEN(23,26))</f>
        <v>41</v>
      </c>
      <c r="C632" s="2" cm="1">
        <f t="array" aca="1" ref="C632" ca="1">INDIRECT("Tabelle1!B"&amp;RANDBETWEEN(23,28))</f>
        <v>70</v>
      </c>
      <c r="D632" s="2" cm="1">
        <f t="array" aca="1" ref="D632" ca="1">INDIRECT("Tabelle1!C"&amp;RANDBETWEEN(23,26))</f>
        <v>70</v>
      </c>
      <c r="E632">
        <v>49836.103244160768</v>
      </c>
      <c r="F632">
        <f t="shared" ca="1" si="127"/>
        <v>0.99723311836763706</v>
      </c>
      <c r="G632">
        <f t="shared" si="128"/>
        <v>49836.103244160768</v>
      </c>
      <c r="H632">
        <f t="shared" ca="1" si="129"/>
        <v>49698.212645465959</v>
      </c>
      <c r="I632">
        <f t="shared" ca="1" si="130"/>
        <v>2.7668816323629387E-4</v>
      </c>
      <c r="J632">
        <f t="shared" ca="1" si="131"/>
        <v>13.789059869481148</v>
      </c>
      <c r="K632">
        <f t="shared" ca="1" si="132"/>
        <v>80000</v>
      </c>
      <c r="L632">
        <f t="shared" ca="1" si="133"/>
        <v>0</v>
      </c>
      <c r="M632">
        <f t="shared" ca="1" si="134"/>
        <v>0</v>
      </c>
      <c r="N632">
        <f ca="1">IF(AND(C632="hoch",A632&lt;40),0.8*[1]Tabelle1!$D$23,IF(AND(C632="hoch",A632&gt;=40),1.3*[1]Tabelle1!$D$23,IF(AND(C632="mittel",A632&lt;40),0.8*[1]Tabelle1!$D$24,IF(AND(C632="mittel",A632&gt;=40),1.3*[1]Tabelle1!$D$24,IF(AND(C632="tief",A632&lt;40),0.8*[1]Tabelle1!$D$25,IF(AND(C632="tief",A632&gt;=40),1.4*[1]Tabelle1!$D$25,0))))))</f>
        <v>0</v>
      </c>
      <c r="O632">
        <f t="shared" ca="1" si="135"/>
        <v>8.3304569681703855E-2</v>
      </c>
      <c r="P632">
        <f t="shared" ca="1" si="136"/>
        <v>0</v>
      </c>
      <c r="Q632">
        <f t="shared" ca="1" si="137"/>
        <v>0</v>
      </c>
      <c r="R632">
        <f t="shared" ca="1" si="138"/>
        <v>1436578.2661723895</v>
      </c>
      <c r="S632">
        <f t="shared" ca="1" si="139"/>
        <v>0.7182891330861948</v>
      </c>
    </row>
    <row r="633" spans="1:19" x14ac:dyDescent="0.55000000000000004">
      <c r="A633">
        <f t="shared" ca="1" si="126"/>
        <v>88</v>
      </c>
      <c r="B633" s="2" cm="1">
        <f t="array" aca="1" ref="B633" ca="1">INDIRECT("Tabelle1!A"&amp;RANDBETWEEN(23,26))</f>
        <v>40</v>
      </c>
      <c r="C633" s="2" cm="1">
        <f t="array" aca="1" ref="C633" ca="1">INDIRECT("Tabelle1!B"&amp;RANDBETWEEN(23,28))</f>
        <v>26</v>
      </c>
      <c r="D633" s="2" cm="1">
        <f t="array" aca="1" ref="D633" ca="1">INDIRECT("Tabelle1!C"&amp;RANDBETWEEN(23,26))</f>
        <v>70</v>
      </c>
      <c r="E633">
        <v>49848.21089237812</v>
      </c>
      <c r="F633">
        <f t="shared" ca="1" si="127"/>
        <v>0.26966410372056115</v>
      </c>
      <c r="G633">
        <f t="shared" si="128"/>
        <v>49848.21089237812</v>
      </c>
      <c r="H633">
        <f t="shared" ca="1" si="129"/>
        <v>13442.27311236666</v>
      </c>
      <c r="I633">
        <f t="shared" ca="1" si="130"/>
        <v>7.3033589627943887E-2</v>
      </c>
      <c r="J633">
        <f t="shared" ca="1" si="131"/>
        <v>3640.5937780011463</v>
      </c>
      <c r="K633">
        <f t="shared" ca="1" si="132"/>
        <v>130000</v>
      </c>
      <c r="L633">
        <f t="shared" ca="1" si="133"/>
        <v>0</v>
      </c>
      <c r="M633">
        <f t="shared" ca="1" si="134"/>
        <v>0</v>
      </c>
      <c r="N633">
        <f ca="1">IF(AND(C633="hoch",A633&lt;40),0.8*[1]Tabelle1!$D$23,IF(AND(C633="hoch",A633&gt;=40),1.3*[1]Tabelle1!$D$23,IF(AND(C633="mittel",A633&lt;40),0.8*[1]Tabelle1!$D$24,IF(AND(C633="mittel",A633&gt;=40),1.3*[1]Tabelle1!$D$24,IF(AND(C633="tief",A633&lt;40),0.8*[1]Tabelle1!$D$25,IF(AND(C633="tief",A633&gt;=40),1.4*[1]Tabelle1!$D$25,0))))))</f>
        <v>0</v>
      </c>
      <c r="O633">
        <f t="shared" ca="1" si="135"/>
        <v>0.26264478198779806</v>
      </c>
      <c r="P633">
        <f t="shared" ca="1" si="136"/>
        <v>0</v>
      </c>
      <c r="Q633">
        <f t="shared" ca="1" si="137"/>
        <v>0</v>
      </c>
      <c r="R633">
        <f t="shared" ca="1" si="138"/>
        <v>575818.2888299881</v>
      </c>
      <c r="S633">
        <f t="shared" ca="1" si="139"/>
        <v>0.28790914441499404</v>
      </c>
    </row>
    <row r="634" spans="1:19" x14ac:dyDescent="0.55000000000000004">
      <c r="A634">
        <f t="shared" ca="1" si="126"/>
        <v>40</v>
      </c>
      <c r="B634" s="2" cm="1">
        <f t="array" aca="1" ref="B634" ca="1">INDIRECT("Tabelle1!A"&amp;RANDBETWEEN(23,26))</f>
        <v>26</v>
      </c>
      <c r="C634" s="2" cm="1">
        <f t="array" aca="1" ref="C634" ca="1">INDIRECT("Tabelle1!B"&amp;RANDBETWEEN(23,28))</f>
        <v>26</v>
      </c>
      <c r="D634" s="2" cm="1">
        <f t="array" aca="1" ref="D634" ca="1">INDIRECT("Tabelle1!C"&amp;RANDBETWEEN(23,26))</f>
        <v>70</v>
      </c>
      <c r="E634">
        <v>50018.059027934214</v>
      </c>
      <c r="F634">
        <f t="shared" ca="1" si="127"/>
        <v>0.77285981600100684</v>
      </c>
      <c r="G634">
        <f t="shared" si="128"/>
        <v>50018.059027934214</v>
      </c>
      <c r="H634">
        <f t="shared" ca="1" si="129"/>
        <v>38656.947897056736</v>
      </c>
      <c r="I634">
        <f t="shared" ca="1" si="130"/>
        <v>2.2714018399899318E-2</v>
      </c>
      <c r="J634">
        <f t="shared" ca="1" si="131"/>
        <v>1136.111113087748</v>
      </c>
      <c r="K634">
        <f t="shared" ca="1" si="132"/>
        <v>40000</v>
      </c>
      <c r="L634">
        <f t="shared" ca="1" si="133"/>
        <v>0</v>
      </c>
      <c r="M634">
        <f t="shared" ca="1" si="134"/>
        <v>0</v>
      </c>
      <c r="N634">
        <f ca="1">IF(AND(C634="hoch",A634&lt;40),0.8*[1]Tabelle1!$D$23,IF(AND(C634="hoch",A634&gt;=40),1.3*[1]Tabelle1!$D$23,IF(AND(C634="mittel",A634&lt;40),0.8*[1]Tabelle1!$D$24,IF(AND(C634="mittel",A634&gt;=40),1.3*[1]Tabelle1!$D$24,IF(AND(C634="tief",A634&lt;40),0.8*[1]Tabelle1!$D$25,IF(AND(C634="tief",A634&gt;=40),1.4*[1]Tabelle1!$D$25,0))))))</f>
        <v>0</v>
      </c>
      <c r="O634">
        <f t="shared" ca="1" si="135"/>
        <v>0.73434422697559909</v>
      </c>
      <c r="P634">
        <f t="shared" ca="1" si="136"/>
        <v>0</v>
      </c>
      <c r="Q634">
        <f t="shared" ca="1" si="137"/>
        <v>0</v>
      </c>
      <c r="R634">
        <f t="shared" ca="1" si="138"/>
        <v>747914.81116853899</v>
      </c>
      <c r="S634">
        <f t="shared" ca="1" si="139"/>
        <v>0.37395740558426949</v>
      </c>
    </row>
    <row r="635" spans="1:19" x14ac:dyDescent="0.55000000000000004">
      <c r="A635">
        <f t="shared" ca="1" si="126"/>
        <v>58</v>
      </c>
      <c r="B635" s="2" cm="1">
        <f t="array" aca="1" ref="B635" ca="1">INDIRECT("Tabelle1!A"&amp;RANDBETWEEN(23,26))</f>
        <v>70</v>
      </c>
      <c r="C635" s="2" cm="1">
        <f t="array" aca="1" ref="C635" ca="1">INDIRECT("Tabelle1!B"&amp;RANDBETWEEN(23,28))</f>
        <v>70</v>
      </c>
      <c r="D635" s="2" cm="1">
        <f t="array" aca="1" ref="D635" ca="1">INDIRECT("Tabelle1!C"&amp;RANDBETWEEN(23,26))</f>
        <v>70</v>
      </c>
      <c r="E635">
        <v>51257.131872262107</v>
      </c>
      <c r="F635">
        <f t="shared" ca="1" si="127"/>
        <v>0.84134276778700667</v>
      </c>
      <c r="G635">
        <f t="shared" si="128"/>
        <v>51257.131872262107</v>
      </c>
      <c r="H635">
        <f t="shared" ca="1" si="129"/>
        <v>43124.817198232595</v>
      </c>
      <c r="I635">
        <f t="shared" ca="1" si="130"/>
        <v>1.5865723221299335E-2</v>
      </c>
      <c r="J635">
        <f t="shared" ca="1" si="131"/>
        <v>813.23146740295113</v>
      </c>
      <c r="K635">
        <f t="shared" ca="1" si="132"/>
        <v>80000</v>
      </c>
      <c r="L635">
        <f t="shared" ca="1" si="133"/>
        <v>0</v>
      </c>
      <c r="M635">
        <f t="shared" ca="1" si="134"/>
        <v>0</v>
      </c>
      <c r="N635">
        <f ca="1">IF(AND(C635="hoch",A635&lt;40),0.8*[1]Tabelle1!$D$23,IF(AND(C635="hoch",A635&gt;=40),1.3*[1]Tabelle1!$D$23,IF(AND(C635="mittel",A635&lt;40),0.8*[1]Tabelle1!$D$24,IF(AND(C635="mittel",A635&gt;=40),1.3*[1]Tabelle1!$D$24,IF(AND(C635="tief",A635&lt;40),0.8*[1]Tabelle1!$D$25,IF(AND(C635="tief",A635&gt;=40),1.4*[1]Tabelle1!$D$25,0))))))</f>
        <v>0</v>
      </c>
      <c r="O635">
        <f t="shared" ca="1" si="135"/>
        <v>0.45564035738420439</v>
      </c>
      <c r="P635">
        <f t="shared" ca="1" si="136"/>
        <v>0</v>
      </c>
      <c r="Q635">
        <f t="shared" ca="1" si="137"/>
        <v>0</v>
      </c>
      <c r="R635">
        <f t="shared" ca="1" si="138"/>
        <v>949863.23584463459</v>
      </c>
      <c r="S635">
        <f t="shared" ca="1" si="139"/>
        <v>0.47493161792231731</v>
      </c>
    </row>
    <row r="636" spans="1:19" x14ac:dyDescent="0.55000000000000004">
      <c r="A636">
        <f t="shared" ca="1" si="126"/>
        <v>82</v>
      </c>
      <c r="B636" s="2" cm="1">
        <f t="array" aca="1" ref="B636" ca="1">INDIRECT("Tabelle1!A"&amp;RANDBETWEEN(23,26))</f>
        <v>26</v>
      </c>
      <c r="C636" s="2" cm="1">
        <f t="array" aca="1" ref="C636" ca="1">INDIRECT("Tabelle1!B"&amp;RANDBETWEEN(23,28))</f>
        <v>40</v>
      </c>
      <c r="D636" s="2" cm="1">
        <f t="array" aca="1" ref="D636" ca="1">INDIRECT("Tabelle1!C"&amp;RANDBETWEEN(23,26))</f>
        <v>40</v>
      </c>
      <c r="E636">
        <v>51427.491598587949</v>
      </c>
      <c r="F636">
        <f t="shared" ca="1" si="127"/>
        <v>0.90350241966890821</v>
      </c>
      <c r="G636">
        <f t="shared" si="128"/>
        <v>51427.491598587949</v>
      </c>
      <c r="H636">
        <f t="shared" ca="1" si="129"/>
        <v>46464.863096826659</v>
      </c>
      <c r="I636">
        <f t="shared" ca="1" si="130"/>
        <v>9.6497580331091799E-3</v>
      </c>
      <c r="J636">
        <f t="shared" ca="1" si="131"/>
        <v>496.26285017612889</v>
      </c>
      <c r="K636">
        <f t="shared" ca="1" si="132"/>
        <v>130000</v>
      </c>
      <c r="L636">
        <f t="shared" ca="1" si="133"/>
        <v>0</v>
      </c>
      <c r="M636">
        <f t="shared" ca="1" si="134"/>
        <v>0</v>
      </c>
      <c r="N636">
        <f ca="1">IF(AND(C636="hoch",A636&lt;40),0.8*[1]Tabelle1!$D$23,IF(AND(C636="hoch",A636&gt;=40),1.3*[1]Tabelle1!$D$23,IF(AND(C636="mittel",A636&lt;40),0.8*[1]Tabelle1!$D$24,IF(AND(C636="mittel",A636&gt;=40),1.3*[1]Tabelle1!$D$24,IF(AND(C636="tief",A636&lt;40),0.8*[1]Tabelle1!$D$25,IF(AND(C636="tief",A636&gt;=40),1.4*[1]Tabelle1!$D$25,0))))))</f>
        <v>0</v>
      </c>
      <c r="O636">
        <f t="shared" ca="1" si="135"/>
        <v>0.5089063298539197</v>
      </c>
      <c r="P636">
        <f t="shared" ca="1" si="136"/>
        <v>0</v>
      </c>
      <c r="Q636">
        <f t="shared" ca="1" si="137"/>
        <v>0</v>
      </c>
      <c r="R636">
        <f t="shared" ca="1" si="138"/>
        <v>389690.98000601155</v>
      </c>
      <c r="S636">
        <f t="shared" ca="1" si="139"/>
        <v>0.19484549000300577</v>
      </c>
    </row>
    <row r="637" spans="1:19" x14ac:dyDescent="0.55000000000000004">
      <c r="A637">
        <f t="shared" ca="1" si="126"/>
        <v>36</v>
      </c>
      <c r="B637" s="2" cm="1">
        <f t="array" aca="1" ref="B637" ca="1">INDIRECT("Tabelle1!A"&amp;RANDBETWEEN(23,26))</f>
        <v>41</v>
      </c>
      <c r="C637" s="2" cm="1">
        <f t="array" aca="1" ref="C637" ca="1">INDIRECT("Tabelle1!B"&amp;RANDBETWEEN(23,28))</f>
        <v>40</v>
      </c>
      <c r="D637" s="2" cm="1">
        <f t="array" aca="1" ref="D637" ca="1">INDIRECT("Tabelle1!C"&amp;RANDBETWEEN(23,26))</f>
        <v>70</v>
      </c>
      <c r="E637">
        <v>51658.730626513716</v>
      </c>
      <c r="F637">
        <f t="shared" ca="1" si="127"/>
        <v>0.33365319638163948</v>
      </c>
      <c r="G637">
        <f t="shared" si="128"/>
        <v>51658.730626513716</v>
      </c>
      <c r="H637">
        <f t="shared" ca="1" si="129"/>
        <v>17236.100594554395</v>
      </c>
      <c r="I637">
        <f t="shared" ca="1" si="130"/>
        <v>6.6634680361836049E-2</v>
      </c>
      <c r="J637">
        <f t="shared" ca="1" si="131"/>
        <v>3442.263003195932</v>
      </c>
      <c r="K637">
        <f t="shared" ca="1" si="132"/>
        <v>20000</v>
      </c>
      <c r="L637">
        <f t="shared" ca="1" si="133"/>
        <v>0</v>
      </c>
      <c r="M637">
        <f t="shared" ca="1" si="134"/>
        <v>0</v>
      </c>
      <c r="N637">
        <f ca="1">IF(AND(C637="hoch",A637&lt;40),0.8*[1]Tabelle1!$D$23,IF(AND(C637="hoch",A637&gt;=40),1.3*[1]Tabelle1!$D$23,IF(AND(C637="mittel",A637&lt;40),0.8*[1]Tabelle1!$D$24,IF(AND(C637="mittel",A637&gt;=40),1.3*[1]Tabelle1!$D$24,IF(AND(C637="tief",A637&lt;40),0.8*[1]Tabelle1!$D$25,IF(AND(C637="tief",A637&gt;=40),1.4*[1]Tabelle1!$D$25,0))))))</f>
        <v>0</v>
      </c>
      <c r="O637">
        <f t="shared" ca="1" si="135"/>
        <v>0.35478483121120918</v>
      </c>
      <c r="P637">
        <f t="shared" ca="1" si="136"/>
        <v>0</v>
      </c>
      <c r="Q637">
        <f t="shared" ca="1" si="137"/>
        <v>0</v>
      </c>
      <c r="R637">
        <f t="shared" ca="1" si="138"/>
        <v>1607721.8514401973</v>
      </c>
      <c r="S637">
        <f t="shared" ca="1" si="139"/>
        <v>0.80386092572009871</v>
      </c>
    </row>
    <row r="638" spans="1:19" x14ac:dyDescent="0.55000000000000004">
      <c r="A638">
        <f t="shared" ca="1" si="126"/>
        <v>74</v>
      </c>
      <c r="B638" s="2" cm="1">
        <f t="array" aca="1" ref="B638" ca="1">INDIRECT("Tabelle1!A"&amp;RANDBETWEEN(23,26))</f>
        <v>40</v>
      </c>
      <c r="C638" s="2" cm="1">
        <f t="array" aca="1" ref="C638" ca="1">INDIRECT("Tabelle1!B"&amp;RANDBETWEEN(23,28))</f>
        <v>26</v>
      </c>
      <c r="D638" s="2" cm="1">
        <f t="array" aca="1" ref="D638" ca="1">INDIRECT("Tabelle1!C"&amp;RANDBETWEEN(23,26))</f>
        <v>70</v>
      </c>
      <c r="E638">
        <v>51780.489229713567</v>
      </c>
      <c r="F638">
        <f t="shared" ca="1" si="127"/>
        <v>1.5982323543537458E-3</v>
      </c>
      <c r="G638">
        <f t="shared" si="128"/>
        <v>51780.489229713567</v>
      </c>
      <c r="H638">
        <f t="shared" ca="1" si="129"/>
        <v>82.757253211193884</v>
      </c>
      <c r="I638">
        <f t="shared" ca="1" si="130"/>
        <v>9.9840176764564637E-2</v>
      </c>
      <c r="J638">
        <f t="shared" ca="1" si="131"/>
        <v>5169.7731976502382</v>
      </c>
      <c r="K638">
        <f t="shared" ca="1" si="132"/>
        <v>130000</v>
      </c>
      <c r="L638">
        <f t="shared" ca="1" si="133"/>
        <v>0</v>
      </c>
      <c r="M638">
        <f t="shared" ca="1" si="134"/>
        <v>0</v>
      </c>
      <c r="N638">
        <f ca="1">IF(AND(C638="hoch",A638&lt;40),0.8*[1]Tabelle1!$D$23,IF(AND(C638="hoch",A638&gt;=40),1.3*[1]Tabelle1!$D$23,IF(AND(C638="mittel",A638&lt;40),0.8*[1]Tabelle1!$D$24,IF(AND(C638="mittel",A638&gt;=40),1.3*[1]Tabelle1!$D$24,IF(AND(C638="tief",A638&lt;40),0.8*[1]Tabelle1!$D$25,IF(AND(C638="tief",A638&gt;=40),1.4*[1]Tabelle1!$D$25,0))))))</f>
        <v>0</v>
      </c>
      <c r="O638">
        <f t="shared" ca="1" si="135"/>
        <v>0.90900245881611952</v>
      </c>
      <c r="P638">
        <f t="shared" ca="1" si="136"/>
        <v>0</v>
      </c>
      <c r="Q638">
        <f t="shared" ca="1" si="137"/>
        <v>0</v>
      </c>
      <c r="R638">
        <f t="shared" ca="1" si="138"/>
        <v>1547540.922581292</v>
      </c>
      <c r="S638">
        <f t="shared" ca="1" si="139"/>
        <v>0.77377046129064597</v>
      </c>
    </row>
    <row r="639" spans="1:19" x14ac:dyDescent="0.55000000000000004">
      <c r="A639">
        <f t="shared" ca="1" si="126"/>
        <v>57</v>
      </c>
      <c r="B639" s="2" cm="1">
        <f t="array" aca="1" ref="B639" ca="1">INDIRECT("Tabelle1!A"&amp;RANDBETWEEN(23,26))</f>
        <v>70</v>
      </c>
      <c r="C639" s="2" cm="1">
        <f t="array" aca="1" ref="C639" ca="1">INDIRECT("Tabelle1!B"&amp;RANDBETWEEN(23,28))</f>
        <v>70</v>
      </c>
      <c r="D639" s="2" cm="1">
        <f t="array" aca="1" ref="D639" ca="1">INDIRECT("Tabelle1!C"&amp;RANDBETWEEN(23,26))</f>
        <v>70</v>
      </c>
      <c r="E639">
        <v>52914.685966243269</v>
      </c>
      <c r="F639">
        <f t="shared" ca="1" si="127"/>
        <v>0.41213245981376068</v>
      </c>
      <c r="G639">
        <f t="shared" si="128"/>
        <v>52914.685966243269</v>
      </c>
      <c r="H639">
        <f t="shared" ca="1" si="129"/>
        <v>21807.85968754052</v>
      </c>
      <c r="I639">
        <f t="shared" ca="1" si="130"/>
        <v>5.8786754018623932E-2</v>
      </c>
      <c r="J639">
        <f t="shared" ca="1" si="131"/>
        <v>3110.6826278702747</v>
      </c>
      <c r="K639">
        <f t="shared" ca="1" si="132"/>
        <v>80000</v>
      </c>
      <c r="L639">
        <f t="shared" ca="1" si="133"/>
        <v>0</v>
      </c>
      <c r="M639">
        <f t="shared" ca="1" si="134"/>
        <v>0</v>
      </c>
      <c r="N639">
        <f ca="1">IF(AND(C639="hoch",A639&lt;40),0.8*[1]Tabelle1!$D$23,IF(AND(C639="hoch",A639&gt;=40),1.3*[1]Tabelle1!$D$23,IF(AND(C639="mittel",A639&lt;40),0.8*[1]Tabelle1!$D$24,IF(AND(C639="mittel",A639&gt;=40),1.3*[1]Tabelle1!$D$24,IF(AND(C639="tief",A639&lt;40),0.8*[1]Tabelle1!$D$25,IF(AND(C639="tief",A639&gt;=40),1.4*[1]Tabelle1!$D$25,0))))))</f>
        <v>0</v>
      </c>
      <c r="O639">
        <f t="shared" ca="1" si="135"/>
        <v>0.43083857377937951</v>
      </c>
      <c r="P639">
        <f t="shared" ca="1" si="136"/>
        <v>0</v>
      </c>
      <c r="Q639">
        <f t="shared" ca="1" si="137"/>
        <v>0</v>
      </c>
      <c r="R639">
        <f t="shared" ca="1" si="138"/>
        <v>230535.51843704833</v>
      </c>
      <c r="S639">
        <f t="shared" ca="1" si="139"/>
        <v>0.11526775921852417</v>
      </c>
    </row>
    <row r="640" spans="1:19" x14ac:dyDescent="0.55000000000000004">
      <c r="A640">
        <f t="shared" ca="1" si="126"/>
        <v>43</v>
      </c>
      <c r="B640" s="2" cm="1">
        <f t="array" aca="1" ref="B640" ca="1">INDIRECT("Tabelle1!A"&amp;RANDBETWEEN(23,26))</f>
        <v>40</v>
      </c>
      <c r="C640" s="2" cm="1">
        <f t="array" aca="1" ref="C640" ca="1">INDIRECT("Tabelle1!B"&amp;RANDBETWEEN(23,28))</f>
        <v>70</v>
      </c>
      <c r="D640" s="2" cm="1">
        <f t="array" aca="1" ref="D640" ca="1">INDIRECT("Tabelle1!C"&amp;RANDBETWEEN(23,26))</f>
        <v>70</v>
      </c>
      <c r="E640">
        <v>53256.599130691029</v>
      </c>
      <c r="F640">
        <f t="shared" ca="1" si="127"/>
        <v>0.69486614712430439</v>
      </c>
      <c r="G640">
        <f t="shared" si="128"/>
        <v>53256.599130691029</v>
      </c>
      <c r="H640">
        <f t="shared" ca="1" si="129"/>
        <v>37006.207846886857</v>
      </c>
      <c r="I640">
        <f t="shared" ca="1" si="130"/>
        <v>3.0513385287569562E-2</v>
      </c>
      <c r="J640">
        <f t="shared" ca="1" si="131"/>
        <v>1625.0391283804177</v>
      </c>
      <c r="K640">
        <f t="shared" ca="1" si="132"/>
        <v>40000</v>
      </c>
      <c r="L640">
        <f t="shared" ca="1" si="133"/>
        <v>0</v>
      </c>
      <c r="M640">
        <f t="shared" ca="1" si="134"/>
        <v>0</v>
      </c>
      <c r="N640">
        <f ca="1">IF(AND(C640="hoch",A640&lt;40),0.8*[1]Tabelle1!$D$23,IF(AND(C640="hoch",A640&gt;=40),1.3*[1]Tabelle1!$D$23,IF(AND(C640="mittel",A640&lt;40),0.8*[1]Tabelle1!$D$24,IF(AND(C640="mittel",A640&gt;=40),1.3*[1]Tabelle1!$D$24,IF(AND(C640="tief",A640&lt;40),0.8*[1]Tabelle1!$D$25,IF(AND(C640="tief",A640&gt;=40),1.4*[1]Tabelle1!$D$25,0))))))</f>
        <v>0</v>
      </c>
      <c r="O640">
        <f t="shared" ca="1" si="135"/>
        <v>0.88206616187643894</v>
      </c>
      <c r="P640">
        <f t="shared" ca="1" si="136"/>
        <v>0</v>
      </c>
      <c r="Q640">
        <f t="shared" ca="1" si="137"/>
        <v>0</v>
      </c>
      <c r="R640">
        <f t="shared" ca="1" si="138"/>
        <v>438861.87992947211</v>
      </c>
      <c r="S640">
        <f t="shared" ca="1" si="139"/>
        <v>0.21943093996473606</v>
      </c>
    </row>
    <row r="641" spans="1:19" x14ac:dyDescent="0.55000000000000004">
      <c r="A641">
        <f t="shared" ca="1" si="126"/>
        <v>60</v>
      </c>
      <c r="B641" s="2" cm="1">
        <f t="array" aca="1" ref="B641" ca="1">INDIRECT("Tabelle1!A"&amp;RANDBETWEEN(23,26))</f>
        <v>70</v>
      </c>
      <c r="C641" s="2" cm="1">
        <f t="array" aca="1" ref="C641" ca="1">INDIRECT("Tabelle1!B"&amp;RANDBETWEEN(23,28))</f>
        <v>70</v>
      </c>
      <c r="D641" s="2" cm="1">
        <f t="array" aca="1" ref="D641" ca="1">INDIRECT("Tabelle1!C"&amp;RANDBETWEEN(23,26))</f>
        <v>70</v>
      </c>
      <c r="E641">
        <v>53709.186431660783</v>
      </c>
      <c r="F641">
        <f t="shared" ca="1" si="127"/>
        <v>0.82680131217191133</v>
      </c>
      <c r="G641">
        <f t="shared" si="128"/>
        <v>53709.186431660783</v>
      </c>
      <c r="H641">
        <f t="shared" ca="1" si="129"/>
        <v>44406.825817382953</v>
      </c>
      <c r="I641">
        <f t="shared" ca="1" si="130"/>
        <v>1.7319868782808868E-2</v>
      </c>
      <c r="J641">
        <f t="shared" ca="1" si="131"/>
        <v>930.23606142778328</v>
      </c>
      <c r="K641">
        <f t="shared" ca="1" si="132"/>
        <v>100000</v>
      </c>
      <c r="L641">
        <f t="shared" ca="1" si="133"/>
        <v>0</v>
      </c>
      <c r="M641">
        <f t="shared" ca="1" si="134"/>
        <v>0</v>
      </c>
      <c r="N641">
        <f ca="1">IF(AND(C641="hoch",A641&lt;40),0.8*[1]Tabelle1!$D$23,IF(AND(C641="hoch",A641&gt;=40),1.3*[1]Tabelle1!$D$23,IF(AND(C641="mittel",A641&lt;40),0.8*[1]Tabelle1!$D$24,IF(AND(C641="mittel",A641&gt;=40),1.3*[1]Tabelle1!$D$24,IF(AND(C641="tief",A641&lt;40),0.8*[1]Tabelle1!$D$25,IF(AND(C641="tief",A641&gt;=40),1.4*[1]Tabelle1!$D$25,0))))))</f>
        <v>0</v>
      </c>
      <c r="O641">
        <f t="shared" ca="1" si="135"/>
        <v>0.60463215465985598</v>
      </c>
      <c r="P641">
        <f t="shared" ca="1" si="136"/>
        <v>0</v>
      </c>
      <c r="Q641">
        <f t="shared" ca="1" si="137"/>
        <v>0</v>
      </c>
      <c r="R641">
        <f t="shared" ca="1" si="138"/>
        <v>960029.17935798783</v>
      </c>
      <c r="S641">
        <f t="shared" ca="1" si="139"/>
        <v>0.48001458967899391</v>
      </c>
    </row>
    <row r="642" spans="1:19" x14ac:dyDescent="0.55000000000000004">
      <c r="A642">
        <f t="shared" ca="1" si="126"/>
        <v>76</v>
      </c>
      <c r="B642" s="2" cm="1">
        <f t="array" aca="1" ref="B642" ca="1">INDIRECT("Tabelle1!A"&amp;RANDBETWEEN(23,26))</f>
        <v>40</v>
      </c>
      <c r="C642" s="2" cm="1">
        <f t="array" aca="1" ref="C642" ca="1">INDIRECT("Tabelle1!B"&amp;RANDBETWEEN(23,28))</f>
        <v>70</v>
      </c>
      <c r="D642" s="2" cm="1">
        <f t="array" aca="1" ref="D642" ca="1">INDIRECT("Tabelle1!C"&amp;RANDBETWEEN(23,26))</f>
        <v>40</v>
      </c>
      <c r="E642">
        <v>54284.555517369881</v>
      </c>
      <c r="F642">
        <f t="shared" ca="1" si="127"/>
        <v>0.18447765334081778</v>
      </c>
      <c r="G642">
        <f t="shared" si="128"/>
        <v>54284.555517369881</v>
      </c>
      <c r="H642">
        <f t="shared" ca="1" si="129"/>
        <v>10014.287414493738</v>
      </c>
      <c r="I642">
        <f t="shared" ca="1" si="130"/>
        <v>8.1552234665918225E-2</v>
      </c>
      <c r="J642">
        <f t="shared" ca="1" si="131"/>
        <v>4427.0268102876144</v>
      </c>
      <c r="K642">
        <f t="shared" ca="1" si="132"/>
        <v>130000</v>
      </c>
      <c r="L642">
        <f t="shared" ca="1" si="133"/>
        <v>0</v>
      </c>
      <c r="M642">
        <f t="shared" ca="1" si="134"/>
        <v>0</v>
      </c>
      <c r="N642">
        <f ca="1">IF(AND(C642="hoch",A642&lt;40),0.8*[1]Tabelle1!$D$23,IF(AND(C642="hoch",A642&gt;=40),1.3*[1]Tabelle1!$D$23,IF(AND(C642="mittel",A642&lt;40),0.8*[1]Tabelle1!$D$24,IF(AND(C642="mittel",A642&gt;=40),1.3*[1]Tabelle1!$D$24,IF(AND(C642="tief",A642&lt;40),0.8*[1]Tabelle1!$D$25,IF(AND(C642="tief",A642&gt;=40),1.4*[1]Tabelle1!$D$25,0))))))</f>
        <v>0</v>
      </c>
      <c r="O642">
        <f t="shared" ca="1" si="135"/>
        <v>0.16011953898490539</v>
      </c>
      <c r="P642">
        <f t="shared" ca="1" si="136"/>
        <v>0</v>
      </c>
      <c r="Q642">
        <f t="shared" ca="1" si="137"/>
        <v>0</v>
      </c>
      <c r="R642">
        <f t="shared" ca="1" si="138"/>
        <v>1430584.5074275737</v>
      </c>
      <c r="S642">
        <f t="shared" ca="1" si="139"/>
        <v>0.7152922537137868</v>
      </c>
    </row>
    <row r="643" spans="1:19" x14ac:dyDescent="0.55000000000000004">
      <c r="A643">
        <f t="shared" ref="A643:A706" ca="1" si="140">RANDBETWEEN(25,90)</f>
        <v>78</v>
      </c>
      <c r="B643" s="2" cm="1">
        <f t="array" aca="1" ref="B643" ca="1">INDIRECT("Tabelle1!A"&amp;RANDBETWEEN(23,26))</f>
        <v>70</v>
      </c>
      <c r="C643" s="2" cm="1">
        <f t="array" aca="1" ref="C643" ca="1">INDIRECT("Tabelle1!B"&amp;RANDBETWEEN(23,28))</f>
        <v>40</v>
      </c>
      <c r="D643" s="2" cm="1">
        <f t="array" aca="1" ref="D643" ca="1">INDIRECT("Tabelle1!C"&amp;RANDBETWEEN(23,26))</f>
        <v>70</v>
      </c>
      <c r="E643">
        <v>54480.665312439669</v>
      </c>
      <c r="F643">
        <f t="shared" ref="F643:F706" ca="1" si="141">RAND()</f>
        <v>0.18662264309457011</v>
      </c>
      <c r="G643">
        <f t="shared" ref="G643:G706" si="142">ABS(E643)</f>
        <v>54480.665312439669</v>
      </c>
      <c r="H643">
        <f t="shared" ref="H643:H706" ca="1" si="143">G643*F643</f>
        <v>10167.325758158155</v>
      </c>
      <c r="I643">
        <f t="shared" ref="I643:I706" ca="1" si="144">(1-F643)*0.1</f>
        <v>8.1337735690542992E-2</v>
      </c>
      <c r="J643">
        <f t="shared" ref="J643:J706" ca="1" si="145">I643*G643</f>
        <v>4431.333955428152</v>
      </c>
      <c r="K643">
        <f t="shared" ref="K643:K706" ca="1" si="146">IF(A643&lt;30,0,IF(A643&lt;40,20000,IF(A643&lt;50,40000,IF(A643&lt;60,80000,IF(A643&lt;70,100000,IF(A643&gt;=70,130000))))))</f>
        <v>130000</v>
      </c>
      <c r="L643">
        <f t="shared" ref="L643:L706" ca="1" si="147">IF(AND(OR(B643="verheiratet",D643="ja"),OR(C643="hoch",C643="mittel")),A643*1000,0)</f>
        <v>0</v>
      </c>
      <c r="M643">
        <f t="shared" ref="M643:M706" ca="1" si="148">IF(AND(C643="hoch",A643&lt;30),G643/10,IF(AND(C643="hoch",A643&lt;40),G643/8,IF(AND(C643="hoch",A643&lt;50),G643/2,IF(AND(C643="hoch",A643&lt;60),G643*2,IF(AND(C643="hoch",A643&lt;65),G643*3,IF(AND(C643="mittel",A643&lt;30),G643/10,IF(AND(C643="mittel",A643&lt;40),G643/8,IF(AND(C643="mittel",A643&lt;50),G643/2,IF(AND(C643="mittel",A643&lt;60),G643*2,IF(AND(C643="mittel",A643&lt;65),G643*3,IF(AND(C643="tief",A643&lt;30),G643/8,IF(AND(C643="tief",A643&lt;40),G643/6,IF(AND(C643="tief",A643&lt;50),G643/5,IF(AND(C643="tief",A643&lt;60),G643/4,IF(AND(C643="tief",A643&lt;65),G643/2,0)))))))))))))))</f>
        <v>0</v>
      </c>
      <c r="N643">
        <f ca="1">IF(AND(C643="hoch",A643&lt;40),0.8*[1]Tabelle1!$D$23,IF(AND(C643="hoch",A643&gt;=40),1.3*[1]Tabelle1!$D$23,IF(AND(C643="mittel",A643&lt;40),0.8*[1]Tabelle1!$D$24,IF(AND(C643="mittel",A643&gt;=40),1.3*[1]Tabelle1!$D$24,IF(AND(C643="tief",A643&lt;40),0.8*[1]Tabelle1!$D$25,IF(AND(C643="tief",A643&gt;=40),1.4*[1]Tabelle1!$D$25,0))))))</f>
        <v>0</v>
      </c>
      <c r="O643">
        <f t="shared" ref="O643:O706" ca="1" si="149">RAND()</f>
        <v>0.22101361922334961</v>
      </c>
      <c r="P643">
        <f t="shared" ref="P643:P706" ca="1" si="150">IF(C643="hoch",O643*30000,0)</f>
        <v>0</v>
      </c>
      <c r="Q643">
        <f t="shared" ref="Q643:Q706" ca="1" si="151">IF(C643="tief",N643*0.15,0)</f>
        <v>0</v>
      </c>
      <c r="R643">
        <f t="shared" ref="R643:R706" ca="1" si="152">2000000*S643</f>
        <v>86988.494290085597</v>
      </c>
      <c r="S643">
        <f t="shared" ref="S643:S706" ca="1" si="153">RAND()</f>
        <v>4.3494247145042797E-2</v>
      </c>
    </row>
    <row r="644" spans="1:19" x14ac:dyDescent="0.55000000000000004">
      <c r="A644">
        <f t="shared" ca="1" si="140"/>
        <v>42</v>
      </c>
      <c r="B644" s="2" cm="1">
        <f t="array" aca="1" ref="B644" ca="1">INDIRECT("Tabelle1!A"&amp;RANDBETWEEN(23,26))</f>
        <v>26</v>
      </c>
      <c r="C644" s="2" cm="1">
        <f t="array" aca="1" ref="C644" ca="1">INDIRECT("Tabelle1!B"&amp;RANDBETWEEN(23,28))</f>
        <v>26</v>
      </c>
      <c r="D644" s="2" cm="1">
        <f t="array" aca="1" ref="D644" ca="1">INDIRECT("Tabelle1!C"&amp;RANDBETWEEN(23,26))</f>
        <v>70</v>
      </c>
      <c r="E644">
        <v>54590.827858191915</v>
      </c>
      <c r="F644">
        <f t="shared" ca="1" si="141"/>
        <v>0.36501707864752686</v>
      </c>
      <c r="G644">
        <f t="shared" si="142"/>
        <v>54590.827858191915</v>
      </c>
      <c r="H644">
        <f t="shared" ca="1" si="143"/>
        <v>19926.58450574724</v>
      </c>
      <c r="I644">
        <f t="shared" ca="1" si="144"/>
        <v>6.3498292135247311E-2</v>
      </c>
      <c r="J644">
        <f t="shared" ca="1" si="145"/>
        <v>3466.4243352444673</v>
      </c>
      <c r="K644">
        <f t="shared" ca="1" si="146"/>
        <v>40000</v>
      </c>
      <c r="L644">
        <f t="shared" ca="1" si="147"/>
        <v>0</v>
      </c>
      <c r="M644">
        <f t="shared" ca="1" si="148"/>
        <v>0</v>
      </c>
      <c r="N644">
        <f ca="1">IF(AND(C644="hoch",A644&lt;40),0.8*[1]Tabelle1!$D$23,IF(AND(C644="hoch",A644&gt;=40),1.3*[1]Tabelle1!$D$23,IF(AND(C644="mittel",A644&lt;40),0.8*[1]Tabelle1!$D$24,IF(AND(C644="mittel",A644&gt;=40),1.3*[1]Tabelle1!$D$24,IF(AND(C644="tief",A644&lt;40),0.8*[1]Tabelle1!$D$25,IF(AND(C644="tief",A644&gt;=40),1.4*[1]Tabelle1!$D$25,0))))))</f>
        <v>0</v>
      </c>
      <c r="O644">
        <f t="shared" ca="1" si="149"/>
        <v>0.19816968643907751</v>
      </c>
      <c r="P644">
        <f t="shared" ca="1" si="150"/>
        <v>0</v>
      </c>
      <c r="Q644">
        <f t="shared" ca="1" si="151"/>
        <v>0</v>
      </c>
      <c r="R644">
        <f t="shared" ca="1" si="152"/>
        <v>738480.93673563085</v>
      </c>
      <c r="S644">
        <f t="shared" ca="1" si="153"/>
        <v>0.36924046836781543</v>
      </c>
    </row>
    <row r="645" spans="1:19" x14ac:dyDescent="0.55000000000000004">
      <c r="A645">
        <f t="shared" ca="1" si="140"/>
        <v>28</v>
      </c>
      <c r="B645" s="2" cm="1">
        <f t="array" aca="1" ref="B645" ca="1">INDIRECT("Tabelle1!A"&amp;RANDBETWEEN(23,26))</f>
        <v>41</v>
      </c>
      <c r="C645" s="2" cm="1">
        <f t="array" aca="1" ref="C645" ca="1">INDIRECT("Tabelle1!B"&amp;RANDBETWEEN(23,28))</f>
        <v>26</v>
      </c>
      <c r="D645" s="2" cm="1">
        <f t="array" aca="1" ref="D645" ca="1">INDIRECT("Tabelle1!C"&amp;RANDBETWEEN(23,26))</f>
        <v>40</v>
      </c>
      <c r="E645">
        <v>54799.386361992219</v>
      </c>
      <c r="F645">
        <f t="shared" ca="1" si="141"/>
        <v>0.52832634245798249</v>
      </c>
      <c r="G645">
        <f t="shared" si="142"/>
        <v>54799.386361992219</v>
      </c>
      <c r="H645">
        <f t="shared" ca="1" si="143"/>
        <v>28951.959365573195</v>
      </c>
      <c r="I645">
        <f t="shared" ca="1" si="144"/>
        <v>4.7167365754201752E-2</v>
      </c>
      <c r="J645">
        <f t="shared" ca="1" si="145"/>
        <v>2584.7426996419022</v>
      </c>
      <c r="K645">
        <f t="shared" ca="1" si="146"/>
        <v>0</v>
      </c>
      <c r="L645">
        <f t="shared" ca="1" si="147"/>
        <v>0</v>
      </c>
      <c r="M645">
        <f t="shared" ca="1" si="148"/>
        <v>0</v>
      </c>
      <c r="N645">
        <f ca="1">IF(AND(C645="hoch",A645&lt;40),0.8*[1]Tabelle1!$D$23,IF(AND(C645="hoch",A645&gt;=40),1.3*[1]Tabelle1!$D$23,IF(AND(C645="mittel",A645&lt;40),0.8*[1]Tabelle1!$D$24,IF(AND(C645="mittel",A645&gt;=40),1.3*[1]Tabelle1!$D$24,IF(AND(C645="tief",A645&lt;40),0.8*[1]Tabelle1!$D$25,IF(AND(C645="tief",A645&gt;=40),1.4*[1]Tabelle1!$D$25,0))))))</f>
        <v>0</v>
      </c>
      <c r="O645">
        <f t="shared" ca="1" si="149"/>
        <v>0.16799212225369942</v>
      </c>
      <c r="P645">
        <f t="shared" ca="1" si="150"/>
        <v>0</v>
      </c>
      <c r="Q645">
        <f t="shared" ca="1" si="151"/>
        <v>0</v>
      </c>
      <c r="R645">
        <f t="shared" ca="1" si="152"/>
        <v>895814.68229750567</v>
      </c>
      <c r="S645">
        <f t="shared" ca="1" si="153"/>
        <v>0.44790734114875286</v>
      </c>
    </row>
    <row r="646" spans="1:19" x14ac:dyDescent="0.55000000000000004">
      <c r="A646">
        <f t="shared" ca="1" si="140"/>
        <v>65</v>
      </c>
      <c r="B646" s="2" cm="1">
        <f t="array" aca="1" ref="B646" ca="1">INDIRECT("Tabelle1!A"&amp;RANDBETWEEN(23,26))</f>
        <v>40</v>
      </c>
      <c r="C646" s="2" cm="1">
        <f t="array" aca="1" ref="C646" ca="1">INDIRECT("Tabelle1!B"&amp;RANDBETWEEN(23,28))</f>
        <v>70</v>
      </c>
      <c r="D646" s="2" cm="1">
        <f t="array" aca="1" ref="D646" ca="1">INDIRECT("Tabelle1!C"&amp;RANDBETWEEN(23,26))</f>
        <v>70</v>
      </c>
      <c r="E646">
        <v>54921.997616474982</v>
      </c>
      <c r="F646">
        <f t="shared" ca="1" si="141"/>
        <v>0.18078498600087756</v>
      </c>
      <c r="G646">
        <f t="shared" si="142"/>
        <v>54921.997616474982</v>
      </c>
      <c r="H646">
        <f t="shared" ca="1" si="143"/>
        <v>9929.0725702346608</v>
      </c>
      <c r="I646">
        <f t="shared" ca="1" si="144"/>
        <v>8.192150139991225E-2</v>
      </c>
      <c r="J646">
        <f t="shared" ca="1" si="145"/>
        <v>4499.2925046240325</v>
      </c>
      <c r="K646">
        <f t="shared" ca="1" si="146"/>
        <v>100000</v>
      </c>
      <c r="L646">
        <f t="shared" ca="1" si="147"/>
        <v>0</v>
      </c>
      <c r="M646">
        <f t="shared" ca="1" si="148"/>
        <v>0</v>
      </c>
      <c r="N646">
        <f ca="1">IF(AND(C646="hoch",A646&lt;40),0.8*[1]Tabelle1!$D$23,IF(AND(C646="hoch",A646&gt;=40),1.3*[1]Tabelle1!$D$23,IF(AND(C646="mittel",A646&lt;40),0.8*[1]Tabelle1!$D$24,IF(AND(C646="mittel",A646&gt;=40),1.3*[1]Tabelle1!$D$24,IF(AND(C646="tief",A646&lt;40),0.8*[1]Tabelle1!$D$25,IF(AND(C646="tief",A646&gt;=40),1.4*[1]Tabelle1!$D$25,0))))))</f>
        <v>0</v>
      </c>
      <c r="O646">
        <f t="shared" ca="1" si="149"/>
        <v>0.50708479607577661</v>
      </c>
      <c r="P646">
        <f t="shared" ca="1" si="150"/>
        <v>0</v>
      </c>
      <c r="Q646">
        <f t="shared" ca="1" si="151"/>
        <v>0</v>
      </c>
      <c r="R646">
        <f t="shared" ca="1" si="152"/>
        <v>131343.30326369303</v>
      </c>
      <c r="S646">
        <f t="shared" ca="1" si="153"/>
        <v>6.5671651631846517E-2</v>
      </c>
    </row>
    <row r="647" spans="1:19" x14ac:dyDescent="0.55000000000000004">
      <c r="A647">
        <f t="shared" ca="1" si="140"/>
        <v>31</v>
      </c>
      <c r="B647" s="2" cm="1">
        <f t="array" aca="1" ref="B647" ca="1">INDIRECT("Tabelle1!A"&amp;RANDBETWEEN(23,26))</f>
        <v>70</v>
      </c>
      <c r="C647" s="2" cm="1">
        <f t="array" aca="1" ref="C647" ca="1">INDIRECT("Tabelle1!B"&amp;RANDBETWEEN(23,28))</f>
        <v>40</v>
      </c>
      <c r="D647" s="2" cm="1">
        <f t="array" aca="1" ref="D647" ca="1">INDIRECT("Tabelle1!C"&amp;RANDBETWEEN(23,26))</f>
        <v>70</v>
      </c>
      <c r="E647">
        <v>55499.242535006488</v>
      </c>
      <c r="F647">
        <f t="shared" ca="1" si="141"/>
        <v>0.34146297623581046</v>
      </c>
      <c r="G647">
        <f t="shared" si="142"/>
        <v>55499.242535006488</v>
      </c>
      <c r="H647">
        <f t="shared" ca="1" si="143"/>
        <v>18950.936534836401</v>
      </c>
      <c r="I647">
        <f t="shared" ca="1" si="144"/>
        <v>6.5853702376418952E-2</v>
      </c>
      <c r="J647">
        <f t="shared" ca="1" si="145"/>
        <v>3654.8306000170087</v>
      </c>
      <c r="K647">
        <f t="shared" ca="1" si="146"/>
        <v>20000</v>
      </c>
      <c r="L647">
        <f t="shared" ca="1" si="147"/>
        <v>0</v>
      </c>
      <c r="M647">
        <f t="shared" ca="1" si="148"/>
        <v>0</v>
      </c>
      <c r="N647">
        <f ca="1">IF(AND(C647="hoch",A647&lt;40),0.8*[1]Tabelle1!$D$23,IF(AND(C647="hoch",A647&gt;=40),1.3*[1]Tabelle1!$D$23,IF(AND(C647="mittel",A647&lt;40),0.8*[1]Tabelle1!$D$24,IF(AND(C647="mittel",A647&gt;=40),1.3*[1]Tabelle1!$D$24,IF(AND(C647="tief",A647&lt;40),0.8*[1]Tabelle1!$D$25,IF(AND(C647="tief",A647&gt;=40),1.4*[1]Tabelle1!$D$25,0))))))</f>
        <v>0</v>
      </c>
      <c r="O647">
        <f t="shared" ca="1" si="149"/>
        <v>0.17091025201934062</v>
      </c>
      <c r="P647">
        <f t="shared" ca="1" si="150"/>
        <v>0</v>
      </c>
      <c r="Q647">
        <f t="shared" ca="1" si="151"/>
        <v>0</v>
      </c>
      <c r="R647">
        <f t="shared" ca="1" si="152"/>
        <v>769428.9127862202</v>
      </c>
      <c r="S647">
        <f t="shared" ca="1" si="153"/>
        <v>0.38471445639311008</v>
      </c>
    </row>
    <row r="648" spans="1:19" x14ac:dyDescent="0.55000000000000004">
      <c r="A648">
        <f t="shared" ca="1" si="140"/>
        <v>30</v>
      </c>
      <c r="B648" s="2" cm="1">
        <f t="array" aca="1" ref="B648" ca="1">INDIRECT("Tabelle1!A"&amp;RANDBETWEEN(23,26))</f>
        <v>26</v>
      </c>
      <c r="C648" s="2" cm="1">
        <f t="array" aca="1" ref="C648" ca="1">INDIRECT("Tabelle1!B"&amp;RANDBETWEEN(23,28))</f>
        <v>70</v>
      </c>
      <c r="D648" s="2" cm="1">
        <f t="array" aca="1" ref="D648" ca="1">INDIRECT("Tabelle1!C"&amp;RANDBETWEEN(23,26))</f>
        <v>70</v>
      </c>
      <c r="E648">
        <v>56742.237575235777</v>
      </c>
      <c r="F648">
        <f t="shared" ca="1" si="141"/>
        <v>1.9825879900613352E-2</v>
      </c>
      <c r="G648">
        <f t="shared" si="142"/>
        <v>56742.237575235777</v>
      </c>
      <c r="H648">
        <f t="shared" ca="1" si="143"/>
        <v>1124.9647874586947</v>
      </c>
      <c r="I648">
        <f t="shared" ca="1" si="144"/>
        <v>9.8017412009938673E-2</v>
      </c>
      <c r="J648">
        <f t="shared" ca="1" si="145"/>
        <v>5561.7272787777083</v>
      </c>
      <c r="K648">
        <f t="shared" ca="1" si="146"/>
        <v>20000</v>
      </c>
      <c r="L648">
        <f t="shared" ca="1" si="147"/>
        <v>0</v>
      </c>
      <c r="M648">
        <f t="shared" ca="1" si="148"/>
        <v>0</v>
      </c>
      <c r="N648">
        <f ca="1">IF(AND(C648="hoch",A648&lt;40),0.8*[1]Tabelle1!$D$23,IF(AND(C648="hoch",A648&gt;=40),1.3*[1]Tabelle1!$D$23,IF(AND(C648="mittel",A648&lt;40),0.8*[1]Tabelle1!$D$24,IF(AND(C648="mittel",A648&gt;=40),1.3*[1]Tabelle1!$D$24,IF(AND(C648="tief",A648&lt;40),0.8*[1]Tabelle1!$D$25,IF(AND(C648="tief",A648&gt;=40),1.4*[1]Tabelle1!$D$25,0))))))</f>
        <v>0</v>
      </c>
      <c r="O648">
        <f t="shared" ca="1" si="149"/>
        <v>0.87014971237015382</v>
      </c>
      <c r="P648">
        <f t="shared" ca="1" si="150"/>
        <v>0</v>
      </c>
      <c r="Q648">
        <f t="shared" ca="1" si="151"/>
        <v>0</v>
      </c>
      <c r="R648">
        <f t="shared" ca="1" si="152"/>
        <v>873182.36082432827</v>
      </c>
      <c r="S648">
        <f t="shared" ca="1" si="153"/>
        <v>0.43659118041216416</v>
      </c>
    </row>
    <row r="649" spans="1:19" x14ac:dyDescent="0.55000000000000004">
      <c r="A649">
        <f t="shared" ca="1" si="140"/>
        <v>81</v>
      </c>
      <c r="B649" s="2" cm="1">
        <f t="array" aca="1" ref="B649" ca="1">INDIRECT("Tabelle1!A"&amp;RANDBETWEEN(23,26))</f>
        <v>41</v>
      </c>
      <c r="C649" s="2" cm="1">
        <f t="array" aca="1" ref="C649" ca="1">INDIRECT("Tabelle1!B"&amp;RANDBETWEEN(23,28))</f>
        <v>70</v>
      </c>
      <c r="D649" s="2" cm="1">
        <f t="array" aca="1" ref="D649" ca="1">INDIRECT("Tabelle1!C"&amp;RANDBETWEEN(23,26))</f>
        <v>40</v>
      </c>
      <c r="E649">
        <v>56816.247706592549</v>
      </c>
      <c r="F649">
        <f t="shared" ca="1" si="141"/>
        <v>8.5277219082846578E-4</v>
      </c>
      <c r="G649">
        <f t="shared" si="142"/>
        <v>56816.247706592549</v>
      </c>
      <c r="H649">
        <f t="shared" ca="1" si="143"/>
        <v>48.451316031403721</v>
      </c>
      <c r="I649">
        <f t="shared" ca="1" si="144"/>
        <v>9.9914722780917162E-2</v>
      </c>
      <c r="J649">
        <f t="shared" ca="1" si="145"/>
        <v>5676.7796390561152</v>
      </c>
      <c r="K649">
        <f t="shared" ca="1" si="146"/>
        <v>130000</v>
      </c>
      <c r="L649">
        <f t="shared" ca="1" si="147"/>
        <v>0</v>
      </c>
      <c r="M649">
        <f t="shared" ca="1" si="148"/>
        <v>0</v>
      </c>
      <c r="N649">
        <f ca="1">IF(AND(C649="hoch",A649&lt;40),0.8*[1]Tabelle1!$D$23,IF(AND(C649="hoch",A649&gt;=40),1.3*[1]Tabelle1!$D$23,IF(AND(C649="mittel",A649&lt;40),0.8*[1]Tabelle1!$D$24,IF(AND(C649="mittel",A649&gt;=40),1.3*[1]Tabelle1!$D$24,IF(AND(C649="tief",A649&lt;40),0.8*[1]Tabelle1!$D$25,IF(AND(C649="tief",A649&gt;=40),1.4*[1]Tabelle1!$D$25,0))))))</f>
        <v>0</v>
      </c>
      <c r="O649">
        <f t="shared" ca="1" si="149"/>
        <v>0.8919385567953626</v>
      </c>
      <c r="P649">
        <f t="shared" ca="1" si="150"/>
        <v>0</v>
      </c>
      <c r="Q649">
        <f t="shared" ca="1" si="151"/>
        <v>0</v>
      </c>
      <c r="R649">
        <f t="shared" ca="1" si="152"/>
        <v>206292.56365646276</v>
      </c>
      <c r="S649">
        <f t="shared" ca="1" si="153"/>
        <v>0.10314628182823138</v>
      </c>
    </row>
    <row r="650" spans="1:19" x14ac:dyDescent="0.55000000000000004">
      <c r="A650">
        <f t="shared" ca="1" si="140"/>
        <v>56</v>
      </c>
      <c r="B650" s="2" cm="1">
        <f t="array" aca="1" ref="B650" ca="1">INDIRECT("Tabelle1!A"&amp;RANDBETWEEN(23,26))</f>
        <v>26</v>
      </c>
      <c r="C650" s="2" cm="1">
        <f t="array" aca="1" ref="C650" ca="1">INDIRECT("Tabelle1!B"&amp;RANDBETWEEN(23,28))</f>
        <v>26</v>
      </c>
      <c r="D650" s="2" cm="1">
        <f t="array" aca="1" ref="D650" ca="1">INDIRECT("Tabelle1!C"&amp;RANDBETWEEN(23,26))</f>
        <v>70</v>
      </c>
      <c r="E650">
        <v>57112.117701763054</v>
      </c>
      <c r="F650">
        <f t="shared" ca="1" si="141"/>
        <v>0.57483835195501443</v>
      </c>
      <c r="G650">
        <f t="shared" si="142"/>
        <v>57112.117701763054</v>
      </c>
      <c r="H650">
        <f t="shared" ca="1" si="143"/>
        <v>32830.235616342281</v>
      </c>
      <c r="I650">
        <f t="shared" ca="1" si="144"/>
        <v>4.251616480449856E-2</v>
      </c>
      <c r="J650">
        <f t="shared" ca="1" si="145"/>
        <v>2428.1882085420775</v>
      </c>
      <c r="K650">
        <f t="shared" ca="1" si="146"/>
        <v>80000</v>
      </c>
      <c r="L650">
        <f t="shared" ca="1" si="147"/>
        <v>0</v>
      </c>
      <c r="M650">
        <f t="shared" ca="1" si="148"/>
        <v>0</v>
      </c>
      <c r="N650">
        <f ca="1">IF(AND(C650="hoch",A650&lt;40),0.8*[1]Tabelle1!$D$23,IF(AND(C650="hoch",A650&gt;=40),1.3*[1]Tabelle1!$D$23,IF(AND(C650="mittel",A650&lt;40),0.8*[1]Tabelle1!$D$24,IF(AND(C650="mittel",A650&gt;=40),1.3*[1]Tabelle1!$D$24,IF(AND(C650="tief",A650&lt;40),0.8*[1]Tabelle1!$D$25,IF(AND(C650="tief",A650&gt;=40),1.4*[1]Tabelle1!$D$25,0))))))</f>
        <v>0</v>
      </c>
      <c r="O650">
        <f t="shared" ca="1" si="149"/>
        <v>0.34586902039801015</v>
      </c>
      <c r="P650">
        <f t="shared" ca="1" si="150"/>
        <v>0</v>
      </c>
      <c r="Q650">
        <f t="shared" ca="1" si="151"/>
        <v>0</v>
      </c>
      <c r="R650">
        <f t="shared" ca="1" si="152"/>
        <v>445597.55625017727</v>
      </c>
      <c r="S650">
        <f t="shared" ca="1" si="153"/>
        <v>0.22279877812508864</v>
      </c>
    </row>
    <row r="651" spans="1:19" x14ac:dyDescent="0.55000000000000004">
      <c r="A651">
        <f t="shared" ca="1" si="140"/>
        <v>74</v>
      </c>
      <c r="B651" s="2" cm="1">
        <f t="array" aca="1" ref="B651" ca="1">INDIRECT("Tabelle1!A"&amp;RANDBETWEEN(23,26))</f>
        <v>40</v>
      </c>
      <c r="C651" s="2" cm="1">
        <f t="array" aca="1" ref="C651" ca="1">INDIRECT("Tabelle1!B"&amp;RANDBETWEEN(23,28))</f>
        <v>26</v>
      </c>
      <c r="D651" s="2" cm="1">
        <f t="array" aca="1" ref="D651" ca="1">INDIRECT("Tabelle1!C"&amp;RANDBETWEEN(23,26))</f>
        <v>70</v>
      </c>
      <c r="E651">
        <v>57136.844588967506</v>
      </c>
      <c r="F651">
        <f t="shared" ca="1" si="141"/>
        <v>0.48293964944615142</v>
      </c>
      <c r="G651">
        <f t="shared" si="142"/>
        <v>57136.844588967506</v>
      </c>
      <c r="H651">
        <f t="shared" ca="1" si="143"/>
        <v>27593.647696255201</v>
      </c>
      <c r="I651">
        <f t="shared" ca="1" si="144"/>
        <v>5.1706035055384861E-2</v>
      </c>
      <c r="J651">
        <f t="shared" ca="1" si="145"/>
        <v>2954.3196892712308</v>
      </c>
      <c r="K651">
        <f t="shared" ca="1" si="146"/>
        <v>130000</v>
      </c>
      <c r="L651">
        <f t="shared" ca="1" si="147"/>
        <v>0</v>
      </c>
      <c r="M651">
        <f t="shared" ca="1" si="148"/>
        <v>0</v>
      </c>
      <c r="N651">
        <f ca="1">IF(AND(C651="hoch",A651&lt;40),0.8*[1]Tabelle1!$D$23,IF(AND(C651="hoch",A651&gt;=40),1.3*[1]Tabelle1!$D$23,IF(AND(C651="mittel",A651&lt;40),0.8*[1]Tabelle1!$D$24,IF(AND(C651="mittel",A651&gt;=40),1.3*[1]Tabelle1!$D$24,IF(AND(C651="tief",A651&lt;40),0.8*[1]Tabelle1!$D$25,IF(AND(C651="tief",A651&gt;=40),1.4*[1]Tabelle1!$D$25,0))))))</f>
        <v>0</v>
      </c>
      <c r="O651">
        <f t="shared" ca="1" si="149"/>
        <v>0.48217679306248928</v>
      </c>
      <c r="P651">
        <f t="shared" ca="1" si="150"/>
        <v>0</v>
      </c>
      <c r="Q651">
        <f t="shared" ca="1" si="151"/>
        <v>0</v>
      </c>
      <c r="R651">
        <f t="shared" ca="1" si="152"/>
        <v>1326196.6469996418</v>
      </c>
      <c r="S651">
        <f t="shared" ca="1" si="153"/>
        <v>0.6630983234998209</v>
      </c>
    </row>
    <row r="652" spans="1:19" x14ac:dyDescent="0.55000000000000004">
      <c r="A652">
        <f t="shared" ca="1" si="140"/>
        <v>54</v>
      </c>
      <c r="B652" s="2" cm="1">
        <f t="array" aca="1" ref="B652" ca="1">INDIRECT("Tabelle1!A"&amp;RANDBETWEEN(23,26))</f>
        <v>26</v>
      </c>
      <c r="C652" s="2" cm="1">
        <f t="array" aca="1" ref="C652" ca="1">INDIRECT("Tabelle1!B"&amp;RANDBETWEEN(23,28))</f>
        <v>40</v>
      </c>
      <c r="D652" s="2" cm="1">
        <f t="array" aca="1" ref="D652" ca="1">INDIRECT("Tabelle1!C"&amp;RANDBETWEEN(23,26))</f>
        <v>40</v>
      </c>
      <c r="E652">
        <v>57791.339713730849</v>
      </c>
      <c r="F652">
        <f t="shared" ca="1" si="141"/>
        <v>0.67761153695625509</v>
      </c>
      <c r="G652">
        <f t="shared" si="142"/>
        <v>57791.339713730849</v>
      </c>
      <c r="H652">
        <f t="shared" ca="1" si="143"/>
        <v>39160.078526182224</v>
      </c>
      <c r="I652">
        <f t="shared" ca="1" si="144"/>
        <v>3.2238846304374492E-2</v>
      </c>
      <c r="J652">
        <f t="shared" ca="1" si="145"/>
        <v>1863.1261187548625</v>
      </c>
      <c r="K652">
        <f t="shared" ca="1" si="146"/>
        <v>80000</v>
      </c>
      <c r="L652">
        <f t="shared" ca="1" si="147"/>
        <v>0</v>
      </c>
      <c r="M652">
        <f t="shared" ca="1" si="148"/>
        <v>0</v>
      </c>
      <c r="N652">
        <f ca="1">IF(AND(C652="hoch",A652&lt;40),0.8*[1]Tabelle1!$D$23,IF(AND(C652="hoch",A652&gt;=40),1.3*[1]Tabelle1!$D$23,IF(AND(C652="mittel",A652&lt;40),0.8*[1]Tabelle1!$D$24,IF(AND(C652="mittel",A652&gt;=40),1.3*[1]Tabelle1!$D$24,IF(AND(C652="tief",A652&lt;40),0.8*[1]Tabelle1!$D$25,IF(AND(C652="tief",A652&gt;=40),1.4*[1]Tabelle1!$D$25,0))))))</f>
        <v>0</v>
      </c>
      <c r="O652">
        <f t="shared" ca="1" si="149"/>
        <v>0.89733447813145362</v>
      </c>
      <c r="P652">
        <f t="shared" ca="1" si="150"/>
        <v>0</v>
      </c>
      <c r="Q652">
        <f t="shared" ca="1" si="151"/>
        <v>0</v>
      </c>
      <c r="R652">
        <f t="shared" ca="1" si="152"/>
        <v>1425926.9099141064</v>
      </c>
      <c r="S652">
        <f t="shared" ca="1" si="153"/>
        <v>0.71296345495705316</v>
      </c>
    </row>
    <row r="653" spans="1:19" x14ac:dyDescent="0.55000000000000004">
      <c r="A653">
        <f t="shared" ca="1" si="140"/>
        <v>39</v>
      </c>
      <c r="B653" s="2" cm="1">
        <f t="array" aca="1" ref="B653" ca="1">INDIRECT("Tabelle1!A"&amp;RANDBETWEEN(23,26))</f>
        <v>26</v>
      </c>
      <c r="C653" s="2" cm="1">
        <f t="array" aca="1" ref="C653" ca="1">INDIRECT("Tabelle1!B"&amp;RANDBETWEEN(23,28))</f>
        <v>40</v>
      </c>
      <c r="D653" s="2" cm="1">
        <f t="array" aca="1" ref="D653" ca="1">INDIRECT("Tabelle1!C"&amp;RANDBETWEEN(23,26))</f>
        <v>40</v>
      </c>
      <c r="E653">
        <v>58038.608585775364</v>
      </c>
      <c r="F653">
        <f t="shared" ca="1" si="141"/>
        <v>6.6158574198314724E-2</v>
      </c>
      <c r="G653">
        <f t="shared" si="142"/>
        <v>58038.608585775364</v>
      </c>
      <c r="H653">
        <f t="shared" ca="1" si="143"/>
        <v>3839.7515924889653</v>
      </c>
      <c r="I653">
        <f t="shared" ca="1" si="144"/>
        <v>9.3384142580168528E-2</v>
      </c>
      <c r="J653">
        <f t="shared" ca="1" si="145"/>
        <v>5419.8856993286399</v>
      </c>
      <c r="K653">
        <f t="shared" ca="1" si="146"/>
        <v>20000</v>
      </c>
      <c r="L653">
        <f t="shared" ca="1" si="147"/>
        <v>0</v>
      </c>
      <c r="M653">
        <f t="shared" ca="1" si="148"/>
        <v>0</v>
      </c>
      <c r="N653">
        <f ca="1">IF(AND(C653="hoch",A653&lt;40),0.8*[1]Tabelle1!$D$23,IF(AND(C653="hoch",A653&gt;=40),1.3*[1]Tabelle1!$D$23,IF(AND(C653="mittel",A653&lt;40),0.8*[1]Tabelle1!$D$24,IF(AND(C653="mittel",A653&gt;=40),1.3*[1]Tabelle1!$D$24,IF(AND(C653="tief",A653&lt;40),0.8*[1]Tabelle1!$D$25,IF(AND(C653="tief",A653&gt;=40),1.4*[1]Tabelle1!$D$25,0))))))</f>
        <v>0</v>
      </c>
      <c r="O653">
        <f t="shared" ca="1" si="149"/>
        <v>0.85653876250685912</v>
      </c>
      <c r="P653">
        <f t="shared" ca="1" si="150"/>
        <v>0</v>
      </c>
      <c r="Q653">
        <f t="shared" ca="1" si="151"/>
        <v>0</v>
      </c>
      <c r="R653">
        <f t="shared" ca="1" si="152"/>
        <v>1848476.8362898</v>
      </c>
      <c r="S653">
        <f t="shared" ca="1" si="153"/>
        <v>0.92423841814490004</v>
      </c>
    </row>
    <row r="654" spans="1:19" x14ac:dyDescent="0.55000000000000004">
      <c r="A654">
        <f t="shared" ca="1" si="140"/>
        <v>81</v>
      </c>
      <c r="B654" s="2" cm="1">
        <f t="array" aca="1" ref="B654" ca="1">INDIRECT("Tabelle1!A"&amp;RANDBETWEEN(23,26))</f>
        <v>26</v>
      </c>
      <c r="C654" s="2" cm="1">
        <f t="array" aca="1" ref="C654" ca="1">INDIRECT("Tabelle1!B"&amp;RANDBETWEEN(23,28))</f>
        <v>26</v>
      </c>
      <c r="D654" s="2" cm="1">
        <f t="array" aca="1" ref="D654" ca="1">INDIRECT("Tabelle1!C"&amp;RANDBETWEEN(23,26))</f>
        <v>40</v>
      </c>
      <c r="E654">
        <v>58967.145832866663</v>
      </c>
      <c r="F654">
        <f t="shared" ca="1" si="141"/>
        <v>0.93494397565765541</v>
      </c>
      <c r="G654">
        <f t="shared" si="142"/>
        <v>58967.145832866663</v>
      </c>
      <c r="H654">
        <f t="shared" ca="1" si="143"/>
        <v>55130.977758165107</v>
      </c>
      <c r="I654">
        <f t="shared" ca="1" si="144"/>
        <v>6.5056024342344592E-3</v>
      </c>
      <c r="J654">
        <f t="shared" ca="1" si="145"/>
        <v>383.61680747015572</v>
      </c>
      <c r="K654">
        <f t="shared" ca="1" si="146"/>
        <v>130000</v>
      </c>
      <c r="L654">
        <f t="shared" ca="1" si="147"/>
        <v>0</v>
      </c>
      <c r="M654">
        <f t="shared" ca="1" si="148"/>
        <v>0</v>
      </c>
      <c r="N654">
        <f ca="1">IF(AND(C654="hoch",A654&lt;40),0.8*[1]Tabelle1!$D$23,IF(AND(C654="hoch",A654&gt;=40),1.3*[1]Tabelle1!$D$23,IF(AND(C654="mittel",A654&lt;40),0.8*[1]Tabelle1!$D$24,IF(AND(C654="mittel",A654&gt;=40),1.3*[1]Tabelle1!$D$24,IF(AND(C654="tief",A654&lt;40),0.8*[1]Tabelle1!$D$25,IF(AND(C654="tief",A654&gt;=40),1.4*[1]Tabelle1!$D$25,0))))))</f>
        <v>0</v>
      </c>
      <c r="O654">
        <f t="shared" ca="1" si="149"/>
        <v>0.18539963103130663</v>
      </c>
      <c r="P654">
        <f t="shared" ca="1" si="150"/>
        <v>0</v>
      </c>
      <c r="Q654">
        <f t="shared" ca="1" si="151"/>
        <v>0</v>
      </c>
      <c r="R654">
        <f t="shared" ca="1" si="152"/>
        <v>1975045.6130391336</v>
      </c>
      <c r="S654">
        <f t="shared" ca="1" si="153"/>
        <v>0.98752280651956681</v>
      </c>
    </row>
    <row r="655" spans="1:19" x14ac:dyDescent="0.55000000000000004">
      <c r="A655">
        <f t="shared" ca="1" si="140"/>
        <v>46</v>
      </c>
      <c r="B655" s="2" cm="1">
        <f t="array" aca="1" ref="B655" ca="1">INDIRECT("Tabelle1!A"&amp;RANDBETWEEN(23,26))</f>
        <v>26</v>
      </c>
      <c r="C655" s="2" cm="1">
        <f t="array" aca="1" ref="C655" ca="1">INDIRECT("Tabelle1!B"&amp;RANDBETWEEN(23,28))</f>
        <v>26</v>
      </c>
      <c r="D655" s="2" cm="1">
        <f t="array" aca="1" ref="D655" ca="1">INDIRECT("Tabelle1!C"&amp;RANDBETWEEN(23,26))</f>
        <v>40</v>
      </c>
      <c r="E655">
        <v>59885.621794819599</v>
      </c>
      <c r="F655">
        <f t="shared" ca="1" si="141"/>
        <v>0.97230166427044928</v>
      </c>
      <c r="G655">
        <f t="shared" si="142"/>
        <v>59885.621794819599</v>
      </c>
      <c r="H655">
        <f t="shared" ca="1" si="143"/>
        <v>58226.88973697379</v>
      </c>
      <c r="I655">
        <f t="shared" ca="1" si="144"/>
        <v>2.7698335729550716E-3</v>
      </c>
      <c r="J655">
        <f t="shared" ca="1" si="145"/>
        <v>165.87320578458127</v>
      </c>
      <c r="K655">
        <f t="shared" ca="1" si="146"/>
        <v>40000</v>
      </c>
      <c r="L655">
        <f t="shared" ca="1" si="147"/>
        <v>0</v>
      </c>
      <c r="M655">
        <f t="shared" ca="1" si="148"/>
        <v>0</v>
      </c>
      <c r="N655">
        <f ca="1">IF(AND(C655="hoch",A655&lt;40),0.8*[1]Tabelle1!$D$23,IF(AND(C655="hoch",A655&gt;=40),1.3*[1]Tabelle1!$D$23,IF(AND(C655="mittel",A655&lt;40),0.8*[1]Tabelle1!$D$24,IF(AND(C655="mittel",A655&gt;=40),1.3*[1]Tabelle1!$D$24,IF(AND(C655="tief",A655&lt;40),0.8*[1]Tabelle1!$D$25,IF(AND(C655="tief",A655&gt;=40),1.4*[1]Tabelle1!$D$25,0))))))</f>
        <v>0</v>
      </c>
      <c r="O655">
        <f t="shared" ca="1" si="149"/>
        <v>0.79604231228190392</v>
      </c>
      <c r="P655">
        <f t="shared" ca="1" si="150"/>
        <v>0</v>
      </c>
      <c r="Q655">
        <f t="shared" ca="1" si="151"/>
        <v>0</v>
      </c>
      <c r="R655">
        <f t="shared" ca="1" si="152"/>
        <v>1457327.8646290584</v>
      </c>
      <c r="S655">
        <f t="shared" ca="1" si="153"/>
        <v>0.72866393231452919</v>
      </c>
    </row>
    <row r="656" spans="1:19" x14ac:dyDescent="0.55000000000000004">
      <c r="A656">
        <f t="shared" ca="1" si="140"/>
        <v>70</v>
      </c>
      <c r="B656" s="2" cm="1">
        <f t="array" aca="1" ref="B656" ca="1">INDIRECT("Tabelle1!A"&amp;RANDBETWEEN(23,26))</f>
        <v>40</v>
      </c>
      <c r="C656" s="2" cm="1">
        <f t="array" aca="1" ref="C656" ca="1">INDIRECT("Tabelle1!B"&amp;RANDBETWEEN(23,28))</f>
        <v>26</v>
      </c>
      <c r="D656" s="2" cm="1">
        <f t="array" aca="1" ref="D656" ca="1">INDIRECT("Tabelle1!C"&amp;RANDBETWEEN(23,26))</f>
        <v>70</v>
      </c>
      <c r="E656">
        <v>59997.489643137669</v>
      </c>
      <c r="F656">
        <f t="shared" ca="1" si="141"/>
        <v>0.18621700498612703</v>
      </c>
      <c r="G656">
        <f t="shared" si="142"/>
        <v>59997.489643137669</v>
      </c>
      <c r="H656">
        <f t="shared" ca="1" si="143"/>
        <v>11172.552828031272</v>
      </c>
      <c r="I656">
        <f t="shared" ca="1" si="144"/>
        <v>8.1378299501387308E-2</v>
      </c>
      <c r="J656">
        <f t="shared" ca="1" si="145"/>
        <v>4882.4936815106403</v>
      </c>
      <c r="K656">
        <f t="shared" ca="1" si="146"/>
        <v>130000</v>
      </c>
      <c r="L656">
        <f t="shared" ca="1" si="147"/>
        <v>0</v>
      </c>
      <c r="M656">
        <f t="shared" ca="1" si="148"/>
        <v>0</v>
      </c>
      <c r="N656">
        <f ca="1">IF(AND(C656="hoch",A656&lt;40),0.8*[1]Tabelle1!$D$23,IF(AND(C656="hoch",A656&gt;=40),1.3*[1]Tabelle1!$D$23,IF(AND(C656="mittel",A656&lt;40),0.8*[1]Tabelle1!$D$24,IF(AND(C656="mittel",A656&gt;=40),1.3*[1]Tabelle1!$D$24,IF(AND(C656="tief",A656&lt;40),0.8*[1]Tabelle1!$D$25,IF(AND(C656="tief",A656&gt;=40),1.4*[1]Tabelle1!$D$25,0))))))</f>
        <v>0</v>
      </c>
      <c r="O656">
        <f t="shared" ca="1" si="149"/>
        <v>0.95688526531269835</v>
      </c>
      <c r="P656">
        <f t="shared" ca="1" si="150"/>
        <v>0</v>
      </c>
      <c r="Q656">
        <f t="shared" ca="1" si="151"/>
        <v>0</v>
      </c>
      <c r="R656">
        <f t="shared" ca="1" si="152"/>
        <v>1157997.259369714</v>
      </c>
      <c r="S656">
        <f t="shared" ca="1" si="153"/>
        <v>0.57899862968485694</v>
      </c>
    </row>
    <row r="657" spans="1:19" x14ac:dyDescent="0.55000000000000004">
      <c r="A657">
        <f t="shared" ca="1" si="140"/>
        <v>36</v>
      </c>
      <c r="B657" s="2" cm="1">
        <f t="array" aca="1" ref="B657" ca="1">INDIRECT("Tabelle1!A"&amp;RANDBETWEEN(23,26))</f>
        <v>41</v>
      </c>
      <c r="C657" s="2" cm="1">
        <f t="array" aca="1" ref="C657" ca="1">INDIRECT("Tabelle1!B"&amp;RANDBETWEEN(23,28))</f>
        <v>70</v>
      </c>
      <c r="D657" s="2" cm="1">
        <f t="array" aca="1" ref="D657" ca="1">INDIRECT("Tabelle1!C"&amp;RANDBETWEEN(23,26))</f>
        <v>40</v>
      </c>
      <c r="E657">
        <v>60619.41348889377</v>
      </c>
      <c r="F657">
        <f t="shared" ca="1" si="141"/>
        <v>0.52958873660275796</v>
      </c>
      <c r="G657">
        <f t="shared" si="142"/>
        <v>60619.41348889377</v>
      </c>
      <c r="H657">
        <f t="shared" ca="1" si="143"/>
        <v>32103.358603183435</v>
      </c>
      <c r="I657">
        <f t="shared" ca="1" si="144"/>
        <v>4.704112633972421E-2</v>
      </c>
      <c r="J657">
        <f t="shared" ca="1" si="145"/>
        <v>2851.6054885710337</v>
      </c>
      <c r="K657">
        <f t="shared" ca="1" si="146"/>
        <v>20000</v>
      </c>
      <c r="L657">
        <f t="shared" ca="1" si="147"/>
        <v>0</v>
      </c>
      <c r="M657">
        <f t="shared" ca="1" si="148"/>
        <v>0</v>
      </c>
      <c r="N657">
        <f ca="1">IF(AND(C657="hoch",A657&lt;40),0.8*[1]Tabelle1!$D$23,IF(AND(C657="hoch",A657&gt;=40),1.3*[1]Tabelle1!$D$23,IF(AND(C657="mittel",A657&lt;40),0.8*[1]Tabelle1!$D$24,IF(AND(C657="mittel",A657&gt;=40),1.3*[1]Tabelle1!$D$24,IF(AND(C657="tief",A657&lt;40),0.8*[1]Tabelle1!$D$25,IF(AND(C657="tief",A657&gt;=40),1.4*[1]Tabelle1!$D$25,0))))))</f>
        <v>0</v>
      </c>
      <c r="O657">
        <f t="shared" ca="1" si="149"/>
        <v>0.29292656225944136</v>
      </c>
      <c r="P657">
        <f t="shared" ca="1" si="150"/>
        <v>0</v>
      </c>
      <c r="Q657">
        <f t="shared" ca="1" si="151"/>
        <v>0</v>
      </c>
      <c r="R657">
        <f t="shared" ca="1" si="152"/>
        <v>1011292.3930359414</v>
      </c>
      <c r="S657">
        <f t="shared" ca="1" si="153"/>
        <v>0.50564619651797071</v>
      </c>
    </row>
    <row r="658" spans="1:19" x14ac:dyDescent="0.55000000000000004">
      <c r="A658">
        <f t="shared" ca="1" si="140"/>
        <v>41</v>
      </c>
      <c r="B658" s="2" cm="1">
        <f t="array" aca="1" ref="B658" ca="1">INDIRECT("Tabelle1!A"&amp;RANDBETWEEN(23,26))</f>
        <v>70</v>
      </c>
      <c r="C658" s="2" cm="1">
        <f t="array" aca="1" ref="C658" ca="1">INDIRECT("Tabelle1!B"&amp;RANDBETWEEN(23,28))</f>
        <v>40</v>
      </c>
      <c r="D658" s="2" cm="1">
        <f t="array" aca="1" ref="D658" ca="1">INDIRECT("Tabelle1!C"&amp;RANDBETWEEN(23,26))</f>
        <v>70</v>
      </c>
      <c r="E658">
        <v>61018.113228783477</v>
      </c>
      <c r="F658">
        <f t="shared" ca="1" si="141"/>
        <v>1.3653312183316002E-3</v>
      </c>
      <c r="G658">
        <f t="shared" si="142"/>
        <v>61018.113228783477</v>
      </c>
      <c r="H658">
        <f t="shared" ca="1" si="143"/>
        <v>83.309934874950471</v>
      </c>
      <c r="I658">
        <f t="shared" ca="1" si="144"/>
        <v>9.9863466878166843E-2</v>
      </c>
      <c r="J658">
        <f t="shared" ca="1" si="145"/>
        <v>6093.4803293908526</v>
      </c>
      <c r="K658">
        <f t="shared" ca="1" si="146"/>
        <v>40000</v>
      </c>
      <c r="L658">
        <f t="shared" ca="1" si="147"/>
        <v>0</v>
      </c>
      <c r="M658">
        <f t="shared" ca="1" si="148"/>
        <v>0</v>
      </c>
      <c r="N658">
        <f ca="1">IF(AND(C658="hoch",A658&lt;40),0.8*[1]Tabelle1!$D$23,IF(AND(C658="hoch",A658&gt;=40),1.3*[1]Tabelle1!$D$23,IF(AND(C658="mittel",A658&lt;40),0.8*[1]Tabelle1!$D$24,IF(AND(C658="mittel",A658&gt;=40),1.3*[1]Tabelle1!$D$24,IF(AND(C658="tief",A658&lt;40),0.8*[1]Tabelle1!$D$25,IF(AND(C658="tief",A658&gt;=40),1.4*[1]Tabelle1!$D$25,0))))))</f>
        <v>0</v>
      </c>
      <c r="O658">
        <f t="shared" ca="1" si="149"/>
        <v>0.2361610589265577</v>
      </c>
      <c r="P658">
        <f t="shared" ca="1" si="150"/>
        <v>0</v>
      </c>
      <c r="Q658">
        <f t="shared" ca="1" si="151"/>
        <v>0</v>
      </c>
      <c r="R658">
        <f t="shared" ca="1" si="152"/>
        <v>485535.04298087</v>
      </c>
      <c r="S658">
        <f t="shared" ca="1" si="153"/>
        <v>0.24276752149043501</v>
      </c>
    </row>
    <row r="659" spans="1:19" x14ac:dyDescent="0.55000000000000004">
      <c r="A659">
        <f t="shared" ca="1" si="140"/>
        <v>36</v>
      </c>
      <c r="B659" s="2" cm="1">
        <f t="array" aca="1" ref="B659" ca="1">INDIRECT("Tabelle1!A"&amp;RANDBETWEEN(23,26))</f>
        <v>40</v>
      </c>
      <c r="C659" s="2" cm="1">
        <f t="array" aca="1" ref="C659" ca="1">INDIRECT("Tabelle1!B"&amp;RANDBETWEEN(23,28))</f>
        <v>40</v>
      </c>
      <c r="D659" s="2" cm="1">
        <f t="array" aca="1" ref="D659" ca="1">INDIRECT("Tabelle1!C"&amp;RANDBETWEEN(23,26))</f>
        <v>70</v>
      </c>
      <c r="E659">
        <v>61292.496411624597</v>
      </c>
      <c r="F659">
        <f t="shared" ca="1" si="141"/>
        <v>0.92447647032630853</v>
      </c>
      <c r="G659">
        <f t="shared" si="142"/>
        <v>61292.496411624597</v>
      </c>
      <c r="H659">
        <f t="shared" ca="1" si="143"/>
        <v>56663.470740106641</v>
      </c>
      <c r="I659">
        <f t="shared" ca="1" si="144"/>
        <v>7.5523529673691475E-3</v>
      </c>
      <c r="J659">
        <f t="shared" ca="1" si="145"/>
        <v>462.90256715179584</v>
      </c>
      <c r="K659">
        <f t="shared" ca="1" si="146"/>
        <v>20000</v>
      </c>
      <c r="L659">
        <f t="shared" ca="1" si="147"/>
        <v>0</v>
      </c>
      <c r="M659">
        <f t="shared" ca="1" si="148"/>
        <v>0</v>
      </c>
      <c r="N659">
        <f ca="1">IF(AND(C659="hoch",A659&lt;40),0.8*[1]Tabelle1!$D$23,IF(AND(C659="hoch",A659&gt;=40),1.3*[1]Tabelle1!$D$23,IF(AND(C659="mittel",A659&lt;40),0.8*[1]Tabelle1!$D$24,IF(AND(C659="mittel",A659&gt;=40),1.3*[1]Tabelle1!$D$24,IF(AND(C659="tief",A659&lt;40),0.8*[1]Tabelle1!$D$25,IF(AND(C659="tief",A659&gt;=40),1.4*[1]Tabelle1!$D$25,0))))))</f>
        <v>0</v>
      </c>
      <c r="O659">
        <f t="shared" ca="1" si="149"/>
        <v>0.6141943496213309</v>
      </c>
      <c r="P659">
        <f t="shared" ca="1" si="150"/>
        <v>0</v>
      </c>
      <c r="Q659">
        <f t="shared" ca="1" si="151"/>
        <v>0</v>
      </c>
      <c r="R659">
        <f t="shared" ca="1" si="152"/>
        <v>128427.85821452884</v>
      </c>
      <c r="S659">
        <f t="shared" ca="1" si="153"/>
        <v>6.4213929107264422E-2</v>
      </c>
    </row>
    <row r="660" spans="1:19" x14ac:dyDescent="0.55000000000000004">
      <c r="A660">
        <f t="shared" ca="1" si="140"/>
        <v>60</v>
      </c>
      <c r="B660" s="2" cm="1">
        <f t="array" aca="1" ref="B660" ca="1">INDIRECT("Tabelle1!A"&amp;RANDBETWEEN(23,26))</f>
        <v>26</v>
      </c>
      <c r="C660" s="2" cm="1">
        <f t="array" aca="1" ref="C660" ca="1">INDIRECT("Tabelle1!B"&amp;RANDBETWEEN(23,28))</f>
        <v>70</v>
      </c>
      <c r="D660" s="2" cm="1">
        <f t="array" aca="1" ref="D660" ca="1">INDIRECT("Tabelle1!C"&amp;RANDBETWEEN(23,26))</f>
        <v>70</v>
      </c>
      <c r="E660">
        <v>61379.807902994798</v>
      </c>
      <c r="F660">
        <f t="shared" ca="1" si="141"/>
        <v>0.96258819670106555</v>
      </c>
      <c r="G660">
        <f t="shared" si="142"/>
        <v>61379.807902994798</v>
      </c>
      <c r="H660">
        <f t="shared" ca="1" si="143"/>
        <v>59083.478603201576</v>
      </c>
      <c r="I660">
        <f t="shared" ca="1" si="144"/>
        <v>3.7411803298934457E-3</v>
      </c>
      <c r="J660">
        <f t="shared" ca="1" si="145"/>
        <v>229.6329299793224</v>
      </c>
      <c r="K660">
        <f t="shared" ca="1" si="146"/>
        <v>100000</v>
      </c>
      <c r="L660">
        <f t="shared" ca="1" si="147"/>
        <v>0</v>
      </c>
      <c r="M660">
        <f t="shared" ca="1" si="148"/>
        <v>0</v>
      </c>
      <c r="N660">
        <f ca="1">IF(AND(C660="hoch",A660&lt;40),0.8*[1]Tabelle1!$D$23,IF(AND(C660="hoch",A660&gt;=40),1.3*[1]Tabelle1!$D$23,IF(AND(C660="mittel",A660&lt;40),0.8*[1]Tabelle1!$D$24,IF(AND(C660="mittel",A660&gt;=40),1.3*[1]Tabelle1!$D$24,IF(AND(C660="tief",A660&lt;40),0.8*[1]Tabelle1!$D$25,IF(AND(C660="tief",A660&gt;=40),1.4*[1]Tabelle1!$D$25,0))))))</f>
        <v>0</v>
      </c>
      <c r="O660">
        <f t="shared" ca="1" si="149"/>
        <v>8.1633798718181438E-2</v>
      </c>
      <c r="P660">
        <f t="shared" ca="1" si="150"/>
        <v>0</v>
      </c>
      <c r="Q660">
        <f t="shared" ca="1" si="151"/>
        <v>0</v>
      </c>
      <c r="R660">
        <f t="shared" ca="1" si="152"/>
        <v>630974.43774337124</v>
      </c>
      <c r="S660">
        <f t="shared" ca="1" si="153"/>
        <v>0.31548721887168563</v>
      </c>
    </row>
    <row r="661" spans="1:19" x14ac:dyDescent="0.55000000000000004">
      <c r="A661">
        <f t="shared" ca="1" si="140"/>
        <v>46</v>
      </c>
      <c r="B661" s="2" cm="1">
        <f t="array" aca="1" ref="B661" ca="1">INDIRECT("Tabelle1!A"&amp;RANDBETWEEN(23,26))</f>
        <v>26</v>
      </c>
      <c r="C661" s="2" cm="1">
        <f t="array" aca="1" ref="C661" ca="1">INDIRECT("Tabelle1!B"&amp;RANDBETWEEN(23,28))</f>
        <v>40</v>
      </c>
      <c r="D661" s="2" cm="1">
        <f t="array" aca="1" ref="D661" ca="1">INDIRECT("Tabelle1!C"&amp;RANDBETWEEN(23,26))</f>
        <v>40</v>
      </c>
      <c r="E661">
        <v>62004.119172343053</v>
      </c>
      <c r="F661">
        <f t="shared" ca="1" si="141"/>
        <v>0.61625641902230111</v>
      </c>
      <c r="G661">
        <f t="shared" si="142"/>
        <v>62004.119172343053</v>
      </c>
      <c r="H661">
        <f t="shared" ca="1" si="143"/>
        <v>38210.436445780135</v>
      </c>
      <c r="I661">
        <f t="shared" ca="1" si="144"/>
        <v>3.8374358097769894E-2</v>
      </c>
      <c r="J661">
        <f t="shared" ca="1" si="145"/>
        <v>2379.368272656292</v>
      </c>
      <c r="K661">
        <f t="shared" ca="1" si="146"/>
        <v>40000</v>
      </c>
      <c r="L661">
        <f t="shared" ca="1" si="147"/>
        <v>0</v>
      </c>
      <c r="M661">
        <f t="shared" ca="1" si="148"/>
        <v>0</v>
      </c>
      <c r="N661">
        <f ca="1">IF(AND(C661="hoch",A661&lt;40),0.8*[1]Tabelle1!$D$23,IF(AND(C661="hoch",A661&gt;=40),1.3*[1]Tabelle1!$D$23,IF(AND(C661="mittel",A661&lt;40),0.8*[1]Tabelle1!$D$24,IF(AND(C661="mittel",A661&gt;=40),1.3*[1]Tabelle1!$D$24,IF(AND(C661="tief",A661&lt;40),0.8*[1]Tabelle1!$D$25,IF(AND(C661="tief",A661&gt;=40),1.4*[1]Tabelle1!$D$25,0))))))</f>
        <v>0</v>
      </c>
      <c r="O661">
        <f t="shared" ca="1" si="149"/>
        <v>0.9750184257218435</v>
      </c>
      <c r="P661">
        <f t="shared" ca="1" si="150"/>
        <v>0</v>
      </c>
      <c r="Q661">
        <f t="shared" ca="1" si="151"/>
        <v>0</v>
      </c>
      <c r="R661">
        <f t="shared" ca="1" si="152"/>
        <v>577619.25473610451</v>
      </c>
      <c r="S661">
        <f t="shared" ca="1" si="153"/>
        <v>0.28880962736805227</v>
      </c>
    </row>
    <row r="662" spans="1:19" x14ac:dyDescent="0.55000000000000004">
      <c r="A662">
        <f t="shared" ca="1" si="140"/>
        <v>31</v>
      </c>
      <c r="B662" s="2" cm="1">
        <f t="array" aca="1" ref="B662" ca="1">INDIRECT("Tabelle1!A"&amp;RANDBETWEEN(23,26))</f>
        <v>40</v>
      </c>
      <c r="C662" s="2" cm="1">
        <f t="array" aca="1" ref="C662" ca="1">INDIRECT("Tabelle1!B"&amp;RANDBETWEEN(23,28))</f>
        <v>70</v>
      </c>
      <c r="D662" s="2" cm="1">
        <f t="array" aca="1" ref="D662" ca="1">INDIRECT("Tabelle1!C"&amp;RANDBETWEEN(23,26))</f>
        <v>40</v>
      </c>
      <c r="E662">
        <v>62104.220432956936</v>
      </c>
      <c r="F662">
        <f t="shared" ca="1" si="141"/>
        <v>0.24464987386814707</v>
      </c>
      <c r="G662">
        <f t="shared" si="142"/>
        <v>62104.220432956936</v>
      </c>
      <c r="H662">
        <f t="shared" ca="1" si="143"/>
        <v>15193.789695602516</v>
      </c>
      <c r="I662">
        <f t="shared" ca="1" si="144"/>
        <v>7.5535012613185293E-2</v>
      </c>
      <c r="J662">
        <f t="shared" ca="1" si="145"/>
        <v>4691.0430737354418</v>
      </c>
      <c r="K662">
        <f t="shared" ca="1" si="146"/>
        <v>20000</v>
      </c>
      <c r="L662">
        <f t="shared" ca="1" si="147"/>
        <v>0</v>
      </c>
      <c r="M662">
        <f t="shared" ca="1" si="148"/>
        <v>0</v>
      </c>
      <c r="N662">
        <f ca="1">IF(AND(C662="hoch",A662&lt;40),0.8*[1]Tabelle1!$D$23,IF(AND(C662="hoch",A662&gt;=40),1.3*[1]Tabelle1!$D$23,IF(AND(C662="mittel",A662&lt;40),0.8*[1]Tabelle1!$D$24,IF(AND(C662="mittel",A662&gt;=40),1.3*[1]Tabelle1!$D$24,IF(AND(C662="tief",A662&lt;40),0.8*[1]Tabelle1!$D$25,IF(AND(C662="tief",A662&gt;=40),1.4*[1]Tabelle1!$D$25,0))))))</f>
        <v>0</v>
      </c>
      <c r="O662">
        <f t="shared" ca="1" si="149"/>
        <v>0.27278138201452173</v>
      </c>
      <c r="P662">
        <f t="shared" ca="1" si="150"/>
        <v>0</v>
      </c>
      <c r="Q662">
        <f t="shared" ca="1" si="151"/>
        <v>0</v>
      </c>
      <c r="R662">
        <f t="shared" ca="1" si="152"/>
        <v>832078.35417499102</v>
      </c>
      <c r="S662">
        <f t="shared" ca="1" si="153"/>
        <v>0.41603917708749549</v>
      </c>
    </row>
    <row r="663" spans="1:19" x14ac:dyDescent="0.55000000000000004">
      <c r="A663">
        <f t="shared" ca="1" si="140"/>
        <v>58</v>
      </c>
      <c r="B663" s="2" cm="1">
        <f t="array" aca="1" ref="B663" ca="1">INDIRECT("Tabelle1!A"&amp;RANDBETWEEN(23,26))</f>
        <v>70</v>
      </c>
      <c r="C663" s="2" cm="1">
        <f t="array" aca="1" ref="C663" ca="1">INDIRECT("Tabelle1!B"&amp;RANDBETWEEN(23,28))</f>
        <v>70</v>
      </c>
      <c r="D663" s="2" cm="1">
        <f t="array" aca="1" ref="D663" ca="1">INDIRECT("Tabelle1!C"&amp;RANDBETWEEN(23,26))</f>
        <v>70</v>
      </c>
      <c r="E663">
        <v>62266.735767479986</v>
      </c>
      <c r="F663">
        <f t="shared" ca="1" si="141"/>
        <v>0.84697541162999057</v>
      </c>
      <c r="G663">
        <f t="shared" si="142"/>
        <v>62266.735767479986</v>
      </c>
      <c r="H663">
        <f t="shared" ca="1" si="143"/>
        <v>52738.394157517221</v>
      </c>
      <c r="I663">
        <f t="shared" ca="1" si="144"/>
        <v>1.5302458837000944E-2</v>
      </c>
      <c r="J663">
        <f t="shared" ca="1" si="145"/>
        <v>952.83416099627686</v>
      </c>
      <c r="K663">
        <f t="shared" ca="1" si="146"/>
        <v>80000</v>
      </c>
      <c r="L663">
        <f t="shared" ca="1" si="147"/>
        <v>0</v>
      </c>
      <c r="M663">
        <f t="shared" ca="1" si="148"/>
        <v>0</v>
      </c>
      <c r="N663">
        <f ca="1">IF(AND(C663="hoch",A663&lt;40),0.8*[1]Tabelle1!$D$23,IF(AND(C663="hoch",A663&gt;=40),1.3*[1]Tabelle1!$D$23,IF(AND(C663="mittel",A663&lt;40),0.8*[1]Tabelle1!$D$24,IF(AND(C663="mittel",A663&gt;=40),1.3*[1]Tabelle1!$D$24,IF(AND(C663="tief",A663&lt;40),0.8*[1]Tabelle1!$D$25,IF(AND(C663="tief",A663&gt;=40),1.4*[1]Tabelle1!$D$25,0))))))</f>
        <v>0</v>
      </c>
      <c r="O663">
        <f t="shared" ca="1" si="149"/>
        <v>0.60514681360607714</v>
      </c>
      <c r="P663">
        <f t="shared" ca="1" si="150"/>
        <v>0</v>
      </c>
      <c r="Q663">
        <f t="shared" ca="1" si="151"/>
        <v>0</v>
      </c>
      <c r="R663">
        <f t="shared" ca="1" si="152"/>
        <v>972136.86799540324</v>
      </c>
      <c r="S663">
        <f t="shared" ca="1" si="153"/>
        <v>0.48606843399770161</v>
      </c>
    </row>
    <row r="664" spans="1:19" x14ac:dyDescent="0.55000000000000004">
      <c r="A664">
        <f t="shared" ca="1" si="140"/>
        <v>63</v>
      </c>
      <c r="B664" s="2" cm="1">
        <f t="array" aca="1" ref="B664" ca="1">INDIRECT("Tabelle1!A"&amp;RANDBETWEEN(23,26))</f>
        <v>40</v>
      </c>
      <c r="C664" s="2" cm="1">
        <f t="array" aca="1" ref="C664" ca="1">INDIRECT("Tabelle1!B"&amp;RANDBETWEEN(23,28))</f>
        <v>70</v>
      </c>
      <c r="D664" s="2" cm="1">
        <f t="array" aca="1" ref="D664" ca="1">INDIRECT("Tabelle1!C"&amp;RANDBETWEEN(23,26))</f>
        <v>70</v>
      </c>
      <c r="E664">
        <v>62291.803715197602</v>
      </c>
      <c r="F664">
        <f t="shared" ca="1" si="141"/>
        <v>0.4481416870983348</v>
      </c>
      <c r="G664">
        <f t="shared" si="142"/>
        <v>62291.803715197602</v>
      </c>
      <c r="H664">
        <f t="shared" ca="1" si="143"/>
        <v>27915.554009326974</v>
      </c>
      <c r="I664">
        <f t="shared" ca="1" si="144"/>
        <v>5.518583129016652E-2</v>
      </c>
      <c r="J664">
        <f t="shared" ca="1" si="145"/>
        <v>3437.6249705870628</v>
      </c>
      <c r="K664">
        <f t="shared" ca="1" si="146"/>
        <v>100000</v>
      </c>
      <c r="L664">
        <f t="shared" ca="1" si="147"/>
        <v>0</v>
      </c>
      <c r="M664">
        <f t="shared" ca="1" si="148"/>
        <v>0</v>
      </c>
      <c r="N664">
        <f ca="1">IF(AND(C664="hoch",A664&lt;40),0.8*[1]Tabelle1!$D$23,IF(AND(C664="hoch",A664&gt;=40),1.3*[1]Tabelle1!$D$23,IF(AND(C664="mittel",A664&lt;40),0.8*[1]Tabelle1!$D$24,IF(AND(C664="mittel",A664&gt;=40),1.3*[1]Tabelle1!$D$24,IF(AND(C664="tief",A664&lt;40),0.8*[1]Tabelle1!$D$25,IF(AND(C664="tief",A664&gt;=40),1.4*[1]Tabelle1!$D$25,0))))))</f>
        <v>0</v>
      </c>
      <c r="O664">
        <f t="shared" ca="1" si="149"/>
        <v>0.6274655591322017</v>
      </c>
      <c r="P664">
        <f t="shared" ca="1" si="150"/>
        <v>0</v>
      </c>
      <c r="Q664">
        <f t="shared" ca="1" si="151"/>
        <v>0</v>
      </c>
      <c r="R664">
        <f t="shared" ca="1" si="152"/>
        <v>1029170.5753230527</v>
      </c>
      <c r="S664">
        <f t="shared" ca="1" si="153"/>
        <v>0.51458528766152634</v>
      </c>
    </row>
    <row r="665" spans="1:19" x14ac:dyDescent="0.55000000000000004">
      <c r="A665">
        <f t="shared" ca="1" si="140"/>
        <v>41</v>
      </c>
      <c r="B665" s="2" cm="1">
        <f t="array" aca="1" ref="B665" ca="1">INDIRECT("Tabelle1!A"&amp;RANDBETWEEN(23,26))</f>
        <v>40</v>
      </c>
      <c r="C665" s="2" cm="1">
        <f t="array" aca="1" ref="C665" ca="1">INDIRECT("Tabelle1!B"&amp;RANDBETWEEN(23,28))</f>
        <v>40</v>
      </c>
      <c r="D665" s="2" cm="1">
        <f t="array" aca="1" ref="D665" ca="1">INDIRECT("Tabelle1!C"&amp;RANDBETWEEN(23,26))</f>
        <v>70</v>
      </c>
      <c r="E665">
        <v>63055.60873443028</v>
      </c>
      <c r="F665">
        <f t="shared" ca="1" si="141"/>
        <v>0.78504431906078032</v>
      </c>
      <c r="G665">
        <f t="shared" si="142"/>
        <v>63055.60873443028</v>
      </c>
      <c r="H665">
        <f t="shared" ca="1" si="143"/>
        <v>49501.447421883808</v>
      </c>
      <c r="I665">
        <f t="shared" ca="1" si="144"/>
        <v>2.1495568093921971E-2</v>
      </c>
      <c r="J665">
        <f t="shared" ca="1" si="145"/>
        <v>1355.4161312546471</v>
      </c>
      <c r="K665">
        <f t="shared" ca="1" si="146"/>
        <v>40000</v>
      </c>
      <c r="L665">
        <f t="shared" ca="1" si="147"/>
        <v>0</v>
      </c>
      <c r="M665">
        <f t="shared" ca="1" si="148"/>
        <v>0</v>
      </c>
      <c r="N665">
        <f ca="1">IF(AND(C665="hoch",A665&lt;40),0.8*[1]Tabelle1!$D$23,IF(AND(C665="hoch",A665&gt;=40),1.3*[1]Tabelle1!$D$23,IF(AND(C665="mittel",A665&lt;40),0.8*[1]Tabelle1!$D$24,IF(AND(C665="mittel",A665&gt;=40),1.3*[1]Tabelle1!$D$24,IF(AND(C665="tief",A665&lt;40),0.8*[1]Tabelle1!$D$25,IF(AND(C665="tief",A665&gt;=40),1.4*[1]Tabelle1!$D$25,0))))))</f>
        <v>0</v>
      </c>
      <c r="O665">
        <f t="shared" ca="1" si="149"/>
        <v>0.38491576001505945</v>
      </c>
      <c r="P665">
        <f t="shared" ca="1" si="150"/>
        <v>0</v>
      </c>
      <c r="Q665">
        <f t="shared" ca="1" si="151"/>
        <v>0</v>
      </c>
      <c r="R665">
        <f t="shared" ca="1" si="152"/>
        <v>1882460.9383266347</v>
      </c>
      <c r="S665">
        <f t="shared" ca="1" si="153"/>
        <v>0.94123046916331732</v>
      </c>
    </row>
    <row r="666" spans="1:19" x14ac:dyDescent="0.55000000000000004">
      <c r="A666">
        <f t="shared" ca="1" si="140"/>
        <v>41</v>
      </c>
      <c r="B666" s="2" cm="1">
        <f t="array" aca="1" ref="B666" ca="1">INDIRECT("Tabelle1!A"&amp;RANDBETWEEN(23,26))</f>
        <v>40</v>
      </c>
      <c r="C666" s="2" cm="1">
        <f t="array" aca="1" ref="C666" ca="1">INDIRECT("Tabelle1!B"&amp;RANDBETWEEN(23,28))</f>
        <v>70</v>
      </c>
      <c r="D666" s="2" cm="1">
        <f t="array" aca="1" ref="D666" ca="1">INDIRECT("Tabelle1!C"&amp;RANDBETWEEN(23,26))</f>
        <v>70</v>
      </c>
      <c r="E666">
        <v>64588.164150336524</v>
      </c>
      <c r="F666">
        <f t="shared" ca="1" si="141"/>
        <v>4.8997243770037224E-2</v>
      </c>
      <c r="G666">
        <f t="shared" si="142"/>
        <v>64588.164150336524</v>
      </c>
      <c r="H666">
        <f t="shared" ca="1" si="143"/>
        <v>3164.642023533218</v>
      </c>
      <c r="I666">
        <f t="shared" ca="1" si="144"/>
        <v>9.5100275622996278E-2</v>
      </c>
      <c r="J666">
        <f t="shared" ca="1" si="145"/>
        <v>6142.3522126803309</v>
      </c>
      <c r="K666">
        <f t="shared" ca="1" si="146"/>
        <v>40000</v>
      </c>
      <c r="L666">
        <f t="shared" ca="1" si="147"/>
        <v>0</v>
      </c>
      <c r="M666">
        <f t="shared" ca="1" si="148"/>
        <v>0</v>
      </c>
      <c r="N666">
        <f ca="1">IF(AND(C666="hoch",A666&lt;40),0.8*[1]Tabelle1!$D$23,IF(AND(C666="hoch",A666&gt;=40),1.3*[1]Tabelle1!$D$23,IF(AND(C666="mittel",A666&lt;40),0.8*[1]Tabelle1!$D$24,IF(AND(C666="mittel",A666&gt;=40),1.3*[1]Tabelle1!$D$24,IF(AND(C666="tief",A666&lt;40),0.8*[1]Tabelle1!$D$25,IF(AND(C666="tief",A666&gt;=40),1.4*[1]Tabelle1!$D$25,0))))))</f>
        <v>0</v>
      </c>
      <c r="O666">
        <f t="shared" ca="1" si="149"/>
        <v>0.16867720903585226</v>
      </c>
      <c r="P666">
        <f t="shared" ca="1" si="150"/>
        <v>0</v>
      </c>
      <c r="Q666">
        <f t="shared" ca="1" si="151"/>
        <v>0</v>
      </c>
      <c r="R666">
        <f t="shared" ca="1" si="152"/>
        <v>1790647.7819728758</v>
      </c>
      <c r="S666">
        <f t="shared" ca="1" si="153"/>
        <v>0.89532389098643794</v>
      </c>
    </row>
    <row r="667" spans="1:19" x14ac:dyDescent="0.55000000000000004">
      <c r="A667">
        <f t="shared" ca="1" si="140"/>
        <v>57</v>
      </c>
      <c r="B667" s="2" cm="1">
        <f t="array" aca="1" ref="B667" ca="1">INDIRECT("Tabelle1!A"&amp;RANDBETWEEN(23,26))</f>
        <v>41</v>
      </c>
      <c r="C667" s="2" cm="1">
        <f t="array" aca="1" ref="C667" ca="1">INDIRECT("Tabelle1!B"&amp;RANDBETWEEN(23,28))</f>
        <v>70</v>
      </c>
      <c r="D667" s="2" cm="1">
        <f t="array" aca="1" ref="D667" ca="1">INDIRECT("Tabelle1!C"&amp;RANDBETWEEN(23,26))</f>
        <v>40</v>
      </c>
      <c r="E667">
        <v>64600.612859067041</v>
      </c>
      <c r="F667">
        <f t="shared" ca="1" si="141"/>
        <v>0.15721232194116153</v>
      </c>
      <c r="G667">
        <f t="shared" si="142"/>
        <v>64600.612859067041</v>
      </c>
      <c r="H667">
        <f t="shared" ca="1" si="143"/>
        <v>10156.012346395986</v>
      </c>
      <c r="I667">
        <f t="shared" ca="1" si="144"/>
        <v>8.427876780588385E-2</v>
      </c>
      <c r="J667">
        <f t="shared" ca="1" si="145"/>
        <v>5444.4600512671059</v>
      </c>
      <c r="K667">
        <f t="shared" ca="1" si="146"/>
        <v>80000</v>
      </c>
      <c r="L667">
        <f t="shared" ca="1" si="147"/>
        <v>0</v>
      </c>
      <c r="M667">
        <f t="shared" ca="1" si="148"/>
        <v>0</v>
      </c>
      <c r="N667">
        <f ca="1">IF(AND(C667="hoch",A667&lt;40),0.8*[1]Tabelle1!$D$23,IF(AND(C667="hoch",A667&gt;=40),1.3*[1]Tabelle1!$D$23,IF(AND(C667="mittel",A667&lt;40),0.8*[1]Tabelle1!$D$24,IF(AND(C667="mittel",A667&gt;=40),1.3*[1]Tabelle1!$D$24,IF(AND(C667="tief",A667&lt;40),0.8*[1]Tabelle1!$D$25,IF(AND(C667="tief",A667&gt;=40),1.4*[1]Tabelle1!$D$25,0))))))</f>
        <v>0</v>
      </c>
      <c r="O667">
        <f t="shared" ca="1" si="149"/>
        <v>0.5696329893754194</v>
      </c>
      <c r="P667">
        <f t="shared" ca="1" si="150"/>
        <v>0</v>
      </c>
      <c r="Q667">
        <f t="shared" ca="1" si="151"/>
        <v>0</v>
      </c>
      <c r="R667">
        <f t="shared" ca="1" si="152"/>
        <v>1986185.0233341577</v>
      </c>
      <c r="S667">
        <f t="shared" ca="1" si="153"/>
        <v>0.99309251166707879</v>
      </c>
    </row>
    <row r="668" spans="1:19" x14ac:dyDescent="0.55000000000000004">
      <c r="A668">
        <f t="shared" ca="1" si="140"/>
        <v>66</v>
      </c>
      <c r="B668" s="2" cm="1">
        <f t="array" aca="1" ref="B668" ca="1">INDIRECT("Tabelle1!A"&amp;RANDBETWEEN(23,26))</f>
        <v>40</v>
      </c>
      <c r="C668" s="2" cm="1">
        <f t="array" aca="1" ref="C668" ca="1">INDIRECT("Tabelle1!B"&amp;RANDBETWEEN(23,28))</f>
        <v>40</v>
      </c>
      <c r="D668" s="2" cm="1">
        <f t="array" aca="1" ref="D668" ca="1">INDIRECT("Tabelle1!C"&amp;RANDBETWEEN(23,26))</f>
        <v>70</v>
      </c>
      <c r="E668">
        <v>64827.418100321665</v>
      </c>
      <c r="F668">
        <f t="shared" ca="1" si="141"/>
        <v>0.95305849467075865</v>
      </c>
      <c r="G668">
        <f t="shared" si="142"/>
        <v>64827.418100321665</v>
      </c>
      <c r="H668">
        <f t="shared" ca="1" si="143"/>
        <v>61784.32150808446</v>
      </c>
      <c r="I668">
        <f t="shared" ca="1" si="144"/>
        <v>4.6941505329241356E-3</v>
      </c>
      <c r="J668">
        <f t="shared" ca="1" si="145"/>
        <v>304.3096592237207</v>
      </c>
      <c r="K668">
        <f t="shared" ca="1" si="146"/>
        <v>100000</v>
      </c>
      <c r="L668">
        <f t="shared" ca="1" si="147"/>
        <v>0</v>
      </c>
      <c r="M668">
        <f t="shared" ca="1" si="148"/>
        <v>0</v>
      </c>
      <c r="N668">
        <f ca="1">IF(AND(C668="hoch",A668&lt;40),0.8*[1]Tabelle1!$D$23,IF(AND(C668="hoch",A668&gt;=40),1.3*[1]Tabelle1!$D$23,IF(AND(C668="mittel",A668&lt;40),0.8*[1]Tabelle1!$D$24,IF(AND(C668="mittel",A668&gt;=40),1.3*[1]Tabelle1!$D$24,IF(AND(C668="tief",A668&lt;40),0.8*[1]Tabelle1!$D$25,IF(AND(C668="tief",A668&gt;=40),1.4*[1]Tabelle1!$D$25,0))))))</f>
        <v>0</v>
      </c>
      <c r="O668">
        <f t="shared" ca="1" si="149"/>
        <v>0.37636961903846711</v>
      </c>
      <c r="P668">
        <f t="shared" ca="1" si="150"/>
        <v>0</v>
      </c>
      <c r="Q668">
        <f t="shared" ca="1" si="151"/>
        <v>0</v>
      </c>
      <c r="R668">
        <f t="shared" ca="1" si="152"/>
        <v>632119.82800395926</v>
      </c>
      <c r="S668">
        <f t="shared" ca="1" si="153"/>
        <v>0.31605991400197964</v>
      </c>
    </row>
    <row r="669" spans="1:19" x14ac:dyDescent="0.55000000000000004">
      <c r="A669">
        <f t="shared" ca="1" si="140"/>
        <v>46</v>
      </c>
      <c r="B669" s="2" cm="1">
        <f t="array" aca="1" ref="B669" ca="1">INDIRECT("Tabelle1!A"&amp;RANDBETWEEN(23,26))</f>
        <v>40</v>
      </c>
      <c r="C669" s="2" cm="1">
        <f t="array" aca="1" ref="C669" ca="1">INDIRECT("Tabelle1!B"&amp;RANDBETWEEN(23,28))</f>
        <v>40</v>
      </c>
      <c r="D669" s="2" cm="1">
        <f t="array" aca="1" ref="D669" ca="1">INDIRECT("Tabelle1!C"&amp;RANDBETWEEN(23,26))</f>
        <v>70</v>
      </c>
      <c r="E669">
        <v>66266.693465877324</v>
      </c>
      <c r="F669">
        <f t="shared" ca="1" si="141"/>
        <v>0.14977319158649005</v>
      </c>
      <c r="G669">
        <f t="shared" si="142"/>
        <v>66266.693465877324</v>
      </c>
      <c r="H669">
        <f t="shared" ca="1" si="143"/>
        <v>9924.9741762680533</v>
      </c>
      <c r="I669">
        <f t="shared" ca="1" si="144"/>
        <v>8.5022680841351006E-2</v>
      </c>
      <c r="J669">
        <f t="shared" ca="1" si="145"/>
        <v>5634.1719289609282</v>
      </c>
      <c r="K669">
        <f t="shared" ca="1" si="146"/>
        <v>40000</v>
      </c>
      <c r="L669">
        <f t="shared" ca="1" si="147"/>
        <v>0</v>
      </c>
      <c r="M669">
        <f t="shared" ca="1" si="148"/>
        <v>0</v>
      </c>
      <c r="N669">
        <f ca="1">IF(AND(C669="hoch",A669&lt;40),0.8*[1]Tabelle1!$D$23,IF(AND(C669="hoch",A669&gt;=40),1.3*[1]Tabelle1!$D$23,IF(AND(C669="mittel",A669&lt;40),0.8*[1]Tabelle1!$D$24,IF(AND(C669="mittel",A669&gt;=40),1.3*[1]Tabelle1!$D$24,IF(AND(C669="tief",A669&lt;40),0.8*[1]Tabelle1!$D$25,IF(AND(C669="tief",A669&gt;=40),1.4*[1]Tabelle1!$D$25,0))))))</f>
        <v>0</v>
      </c>
      <c r="O669">
        <f t="shared" ca="1" si="149"/>
        <v>0.40225007098036869</v>
      </c>
      <c r="P669">
        <f t="shared" ca="1" si="150"/>
        <v>0</v>
      </c>
      <c r="Q669">
        <f t="shared" ca="1" si="151"/>
        <v>0</v>
      </c>
      <c r="R669">
        <f t="shared" ca="1" si="152"/>
        <v>596854.94988563412</v>
      </c>
      <c r="S669">
        <f t="shared" ca="1" si="153"/>
        <v>0.29842747494281707</v>
      </c>
    </row>
    <row r="670" spans="1:19" x14ac:dyDescent="0.55000000000000004">
      <c r="A670">
        <f t="shared" ca="1" si="140"/>
        <v>38</v>
      </c>
      <c r="B670" s="2" cm="1">
        <f t="array" aca="1" ref="B670" ca="1">INDIRECT("Tabelle1!A"&amp;RANDBETWEEN(23,26))</f>
        <v>40</v>
      </c>
      <c r="C670" s="2" cm="1">
        <f t="array" aca="1" ref="C670" ca="1">INDIRECT("Tabelle1!B"&amp;RANDBETWEEN(23,28))</f>
        <v>26</v>
      </c>
      <c r="D670" s="2" cm="1">
        <f t="array" aca="1" ref="D670" ca="1">INDIRECT("Tabelle1!C"&amp;RANDBETWEEN(23,26))</f>
        <v>70</v>
      </c>
      <c r="E670">
        <v>66481.732119427761</v>
      </c>
      <c r="F670">
        <f t="shared" ca="1" si="141"/>
        <v>0.72061281219179618</v>
      </c>
      <c r="G670">
        <f t="shared" si="142"/>
        <v>66481.732119427761</v>
      </c>
      <c r="H670">
        <f t="shared" ca="1" si="143"/>
        <v>47907.587941962498</v>
      </c>
      <c r="I670">
        <f t="shared" ca="1" si="144"/>
        <v>2.7938718780820382E-2</v>
      </c>
      <c r="J670">
        <f t="shared" ca="1" si="145"/>
        <v>1857.4144177465259</v>
      </c>
      <c r="K670">
        <f t="shared" ca="1" si="146"/>
        <v>20000</v>
      </c>
      <c r="L670">
        <f t="shared" ca="1" si="147"/>
        <v>0</v>
      </c>
      <c r="M670">
        <f t="shared" ca="1" si="148"/>
        <v>0</v>
      </c>
      <c r="N670">
        <f ca="1">IF(AND(C670="hoch",A670&lt;40),0.8*[1]Tabelle1!$D$23,IF(AND(C670="hoch",A670&gt;=40),1.3*[1]Tabelle1!$D$23,IF(AND(C670="mittel",A670&lt;40),0.8*[1]Tabelle1!$D$24,IF(AND(C670="mittel",A670&gt;=40),1.3*[1]Tabelle1!$D$24,IF(AND(C670="tief",A670&lt;40),0.8*[1]Tabelle1!$D$25,IF(AND(C670="tief",A670&gt;=40),1.4*[1]Tabelle1!$D$25,0))))))</f>
        <v>0</v>
      </c>
      <c r="O670">
        <f t="shared" ca="1" si="149"/>
        <v>0.21218615348534087</v>
      </c>
      <c r="P670">
        <f t="shared" ca="1" si="150"/>
        <v>0</v>
      </c>
      <c r="Q670">
        <f t="shared" ca="1" si="151"/>
        <v>0</v>
      </c>
      <c r="R670">
        <f t="shared" ca="1" si="152"/>
        <v>1621327.3780381496</v>
      </c>
      <c r="S670">
        <f t="shared" ca="1" si="153"/>
        <v>0.81066368901907482</v>
      </c>
    </row>
    <row r="671" spans="1:19" x14ac:dyDescent="0.55000000000000004">
      <c r="A671">
        <f t="shared" ca="1" si="140"/>
        <v>46</v>
      </c>
      <c r="B671" s="2" cm="1">
        <f t="array" aca="1" ref="B671" ca="1">INDIRECT("Tabelle1!A"&amp;RANDBETWEEN(23,26))</f>
        <v>70</v>
      </c>
      <c r="C671" s="2" cm="1">
        <f t="array" aca="1" ref="C671" ca="1">INDIRECT("Tabelle1!B"&amp;RANDBETWEEN(23,28))</f>
        <v>70</v>
      </c>
      <c r="D671" s="2" cm="1">
        <f t="array" aca="1" ref="D671" ca="1">INDIRECT("Tabelle1!C"&amp;RANDBETWEEN(23,26))</f>
        <v>70</v>
      </c>
      <c r="E671">
        <v>66709.731072478462</v>
      </c>
      <c r="F671">
        <f t="shared" ca="1" si="141"/>
        <v>0.63466145481343117</v>
      </c>
      <c r="G671">
        <f t="shared" si="142"/>
        <v>66709.731072478462</v>
      </c>
      <c r="H671">
        <f t="shared" ca="1" si="143"/>
        <v>42338.094972671934</v>
      </c>
      <c r="I671">
        <f t="shared" ca="1" si="144"/>
        <v>3.6533854518656886E-2</v>
      </c>
      <c r="J671">
        <f t="shared" ca="1" si="145"/>
        <v>2437.1636099806528</v>
      </c>
      <c r="K671">
        <f t="shared" ca="1" si="146"/>
        <v>40000</v>
      </c>
      <c r="L671">
        <f t="shared" ca="1" si="147"/>
        <v>0</v>
      </c>
      <c r="M671">
        <f t="shared" ca="1" si="148"/>
        <v>0</v>
      </c>
      <c r="N671">
        <f ca="1">IF(AND(C671="hoch",A671&lt;40),0.8*[1]Tabelle1!$D$23,IF(AND(C671="hoch",A671&gt;=40),1.3*[1]Tabelle1!$D$23,IF(AND(C671="mittel",A671&lt;40),0.8*[1]Tabelle1!$D$24,IF(AND(C671="mittel",A671&gt;=40),1.3*[1]Tabelle1!$D$24,IF(AND(C671="tief",A671&lt;40),0.8*[1]Tabelle1!$D$25,IF(AND(C671="tief",A671&gt;=40),1.4*[1]Tabelle1!$D$25,0))))))</f>
        <v>0</v>
      </c>
      <c r="O671">
        <f t="shared" ca="1" si="149"/>
        <v>0.49130157899137095</v>
      </c>
      <c r="P671">
        <f t="shared" ca="1" si="150"/>
        <v>0</v>
      </c>
      <c r="Q671">
        <f t="shared" ca="1" si="151"/>
        <v>0</v>
      </c>
      <c r="R671">
        <f t="shared" ca="1" si="152"/>
        <v>741912.51583830686</v>
      </c>
      <c r="S671">
        <f t="shared" ca="1" si="153"/>
        <v>0.37095625791915343</v>
      </c>
    </row>
    <row r="672" spans="1:19" x14ac:dyDescent="0.55000000000000004">
      <c r="A672">
        <f t="shared" ca="1" si="140"/>
        <v>52</v>
      </c>
      <c r="B672" s="2" cm="1">
        <f t="array" aca="1" ref="B672" ca="1">INDIRECT("Tabelle1!A"&amp;RANDBETWEEN(23,26))</f>
        <v>40</v>
      </c>
      <c r="C672" s="2" cm="1">
        <f t="array" aca="1" ref="C672" ca="1">INDIRECT("Tabelle1!B"&amp;RANDBETWEEN(23,28))</f>
        <v>70</v>
      </c>
      <c r="D672" s="2" cm="1">
        <f t="array" aca="1" ref="D672" ca="1">INDIRECT("Tabelle1!C"&amp;RANDBETWEEN(23,26))</f>
        <v>40</v>
      </c>
      <c r="E672">
        <v>67242.12653352879</v>
      </c>
      <c r="F672">
        <f t="shared" ca="1" si="141"/>
        <v>0.10797169616694346</v>
      </c>
      <c r="G672">
        <f t="shared" si="142"/>
        <v>67242.12653352879</v>
      </c>
      <c r="H672">
        <f t="shared" ca="1" si="143"/>
        <v>7260.2464556973382</v>
      </c>
      <c r="I672">
        <f t="shared" ca="1" si="144"/>
        <v>8.9202830383305662E-2</v>
      </c>
      <c r="J672">
        <f t="shared" ca="1" si="145"/>
        <v>5998.1880077831456</v>
      </c>
      <c r="K672">
        <f t="shared" ca="1" si="146"/>
        <v>80000</v>
      </c>
      <c r="L672">
        <f t="shared" ca="1" si="147"/>
        <v>0</v>
      </c>
      <c r="M672">
        <f t="shared" ca="1" si="148"/>
        <v>0</v>
      </c>
      <c r="N672">
        <f ca="1">IF(AND(C672="hoch",A672&lt;40),0.8*[1]Tabelle1!$D$23,IF(AND(C672="hoch",A672&gt;=40),1.3*[1]Tabelle1!$D$23,IF(AND(C672="mittel",A672&lt;40),0.8*[1]Tabelle1!$D$24,IF(AND(C672="mittel",A672&gt;=40),1.3*[1]Tabelle1!$D$24,IF(AND(C672="tief",A672&lt;40),0.8*[1]Tabelle1!$D$25,IF(AND(C672="tief",A672&gt;=40),1.4*[1]Tabelle1!$D$25,0))))))</f>
        <v>0</v>
      </c>
      <c r="O672">
        <f t="shared" ca="1" si="149"/>
        <v>0.28738720583188959</v>
      </c>
      <c r="P672">
        <f t="shared" ca="1" si="150"/>
        <v>0</v>
      </c>
      <c r="Q672">
        <f t="shared" ca="1" si="151"/>
        <v>0</v>
      </c>
      <c r="R672">
        <f t="shared" ca="1" si="152"/>
        <v>1307398.8188712995</v>
      </c>
      <c r="S672">
        <f t="shared" ca="1" si="153"/>
        <v>0.65369940943564975</v>
      </c>
    </row>
    <row r="673" spans="1:19" x14ac:dyDescent="0.55000000000000004">
      <c r="A673">
        <f t="shared" ca="1" si="140"/>
        <v>52</v>
      </c>
      <c r="B673" s="2" cm="1">
        <f t="array" aca="1" ref="B673" ca="1">INDIRECT("Tabelle1!A"&amp;RANDBETWEEN(23,26))</f>
        <v>41</v>
      </c>
      <c r="C673" s="2" cm="1">
        <f t="array" aca="1" ref="C673" ca="1">INDIRECT("Tabelle1!B"&amp;RANDBETWEEN(23,28))</f>
        <v>70</v>
      </c>
      <c r="D673" s="2" cm="1">
        <f t="array" aca="1" ref="D673" ca="1">INDIRECT("Tabelle1!C"&amp;RANDBETWEEN(23,26))</f>
        <v>70</v>
      </c>
      <c r="E673">
        <v>67483.256316336337</v>
      </c>
      <c r="F673">
        <f t="shared" ca="1" si="141"/>
        <v>3.5676024987575716E-2</v>
      </c>
      <c r="G673">
        <f t="shared" si="142"/>
        <v>67483.256316336337</v>
      </c>
      <c r="H673">
        <f t="shared" ca="1" si="143"/>
        <v>2407.5343385845918</v>
      </c>
      <c r="I673">
        <f t="shared" ca="1" si="144"/>
        <v>9.6432397501242439E-2</v>
      </c>
      <c r="J673">
        <f t="shared" ca="1" si="145"/>
        <v>6507.5721977751755</v>
      </c>
      <c r="K673">
        <f t="shared" ca="1" si="146"/>
        <v>80000</v>
      </c>
      <c r="L673">
        <f t="shared" ca="1" si="147"/>
        <v>0</v>
      </c>
      <c r="M673">
        <f t="shared" ca="1" si="148"/>
        <v>0</v>
      </c>
      <c r="N673">
        <f ca="1">IF(AND(C673="hoch",A673&lt;40),0.8*[1]Tabelle1!$D$23,IF(AND(C673="hoch",A673&gt;=40),1.3*[1]Tabelle1!$D$23,IF(AND(C673="mittel",A673&lt;40),0.8*[1]Tabelle1!$D$24,IF(AND(C673="mittel",A673&gt;=40),1.3*[1]Tabelle1!$D$24,IF(AND(C673="tief",A673&lt;40),0.8*[1]Tabelle1!$D$25,IF(AND(C673="tief",A673&gt;=40),1.4*[1]Tabelle1!$D$25,0))))))</f>
        <v>0</v>
      </c>
      <c r="O673">
        <f t="shared" ca="1" si="149"/>
        <v>0.27874288524039847</v>
      </c>
      <c r="P673">
        <f t="shared" ca="1" si="150"/>
        <v>0</v>
      </c>
      <c r="Q673">
        <f t="shared" ca="1" si="151"/>
        <v>0</v>
      </c>
      <c r="R673">
        <f t="shared" ca="1" si="152"/>
        <v>1986668.5039291019</v>
      </c>
      <c r="S673">
        <f t="shared" ca="1" si="153"/>
        <v>0.99333425196455094</v>
      </c>
    </row>
    <row r="674" spans="1:19" x14ac:dyDescent="0.55000000000000004">
      <c r="A674">
        <f t="shared" ca="1" si="140"/>
        <v>66</v>
      </c>
      <c r="B674" s="2" cm="1">
        <f t="array" aca="1" ref="B674" ca="1">INDIRECT("Tabelle1!A"&amp;RANDBETWEEN(23,26))</f>
        <v>40</v>
      </c>
      <c r="C674" s="2" cm="1">
        <f t="array" aca="1" ref="C674" ca="1">INDIRECT("Tabelle1!B"&amp;RANDBETWEEN(23,28))</f>
        <v>70</v>
      </c>
      <c r="D674" s="2" cm="1">
        <f t="array" aca="1" ref="D674" ca="1">INDIRECT("Tabelle1!C"&amp;RANDBETWEEN(23,26))</f>
        <v>70</v>
      </c>
      <c r="E674">
        <v>67572.273110272363</v>
      </c>
      <c r="F674">
        <f t="shared" ca="1" si="141"/>
        <v>0.82777733754030136</v>
      </c>
      <c r="G674">
        <f t="shared" si="142"/>
        <v>67572.273110272363</v>
      </c>
      <c r="H674">
        <f t="shared" ca="1" si="143"/>
        <v>55934.796326767355</v>
      </c>
      <c r="I674">
        <f t="shared" ca="1" si="144"/>
        <v>1.7222266245969866E-2</v>
      </c>
      <c r="J674">
        <f t="shared" ca="1" si="145"/>
        <v>1163.747678350501</v>
      </c>
      <c r="K674">
        <f t="shared" ca="1" si="146"/>
        <v>100000</v>
      </c>
      <c r="L674">
        <f t="shared" ca="1" si="147"/>
        <v>0</v>
      </c>
      <c r="M674">
        <f t="shared" ca="1" si="148"/>
        <v>0</v>
      </c>
      <c r="N674">
        <f ca="1">IF(AND(C674="hoch",A674&lt;40),0.8*[1]Tabelle1!$D$23,IF(AND(C674="hoch",A674&gt;=40),1.3*[1]Tabelle1!$D$23,IF(AND(C674="mittel",A674&lt;40),0.8*[1]Tabelle1!$D$24,IF(AND(C674="mittel",A674&gt;=40),1.3*[1]Tabelle1!$D$24,IF(AND(C674="tief",A674&lt;40),0.8*[1]Tabelle1!$D$25,IF(AND(C674="tief",A674&gt;=40),1.4*[1]Tabelle1!$D$25,0))))))</f>
        <v>0</v>
      </c>
      <c r="O674">
        <f t="shared" ca="1" si="149"/>
        <v>0.95704335489369585</v>
      </c>
      <c r="P674">
        <f t="shared" ca="1" si="150"/>
        <v>0</v>
      </c>
      <c r="Q674">
        <f t="shared" ca="1" si="151"/>
        <v>0</v>
      </c>
      <c r="R674">
        <f t="shared" ca="1" si="152"/>
        <v>611620.9211400185</v>
      </c>
      <c r="S674">
        <f t="shared" ca="1" si="153"/>
        <v>0.30581046057000927</v>
      </c>
    </row>
    <row r="675" spans="1:19" x14ac:dyDescent="0.55000000000000004">
      <c r="A675">
        <f t="shared" ca="1" si="140"/>
        <v>73</v>
      </c>
      <c r="B675" s="2" cm="1">
        <f t="array" aca="1" ref="B675" ca="1">INDIRECT("Tabelle1!A"&amp;RANDBETWEEN(23,26))</f>
        <v>70</v>
      </c>
      <c r="C675" s="2" cm="1">
        <f t="array" aca="1" ref="C675" ca="1">INDIRECT("Tabelle1!B"&amp;RANDBETWEEN(23,28))</f>
        <v>40</v>
      </c>
      <c r="D675" s="2" cm="1">
        <f t="array" aca="1" ref="D675" ca="1">INDIRECT("Tabelle1!C"&amp;RANDBETWEEN(23,26))</f>
        <v>70</v>
      </c>
      <c r="E675">
        <v>68106.03281337535</v>
      </c>
      <c r="F675">
        <f t="shared" ca="1" si="141"/>
        <v>0.9505998815780804</v>
      </c>
      <c r="G675">
        <f t="shared" si="142"/>
        <v>68106.03281337535</v>
      </c>
      <c r="H675">
        <f t="shared" ca="1" si="143"/>
        <v>64741.586727147464</v>
      </c>
      <c r="I675">
        <f t="shared" ca="1" si="144"/>
        <v>4.9400118421919605E-3</v>
      </c>
      <c r="J675">
        <f t="shared" ca="1" si="145"/>
        <v>336.44460862278845</v>
      </c>
      <c r="K675">
        <f t="shared" ca="1" si="146"/>
        <v>130000</v>
      </c>
      <c r="L675">
        <f t="shared" ca="1" si="147"/>
        <v>0</v>
      </c>
      <c r="M675">
        <f t="shared" ca="1" si="148"/>
        <v>0</v>
      </c>
      <c r="N675">
        <f ca="1">IF(AND(C675="hoch",A675&lt;40),0.8*[1]Tabelle1!$D$23,IF(AND(C675="hoch",A675&gt;=40),1.3*[1]Tabelle1!$D$23,IF(AND(C675="mittel",A675&lt;40),0.8*[1]Tabelle1!$D$24,IF(AND(C675="mittel",A675&gt;=40),1.3*[1]Tabelle1!$D$24,IF(AND(C675="tief",A675&lt;40),0.8*[1]Tabelle1!$D$25,IF(AND(C675="tief",A675&gt;=40),1.4*[1]Tabelle1!$D$25,0))))))</f>
        <v>0</v>
      </c>
      <c r="O675">
        <f t="shared" ca="1" si="149"/>
        <v>0.74848074361481398</v>
      </c>
      <c r="P675">
        <f t="shared" ca="1" si="150"/>
        <v>0</v>
      </c>
      <c r="Q675">
        <f t="shared" ca="1" si="151"/>
        <v>0</v>
      </c>
      <c r="R675">
        <f t="shared" ca="1" si="152"/>
        <v>1387438.2795876963</v>
      </c>
      <c r="S675">
        <f t="shared" ca="1" si="153"/>
        <v>0.69371913979384814</v>
      </c>
    </row>
    <row r="676" spans="1:19" x14ac:dyDescent="0.55000000000000004">
      <c r="A676">
        <f t="shared" ca="1" si="140"/>
        <v>52</v>
      </c>
      <c r="B676" s="2" cm="1">
        <f t="array" aca="1" ref="B676" ca="1">INDIRECT("Tabelle1!A"&amp;RANDBETWEEN(23,26))</f>
        <v>26</v>
      </c>
      <c r="C676" s="2" cm="1">
        <f t="array" aca="1" ref="C676" ca="1">INDIRECT("Tabelle1!B"&amp;RANDBETWEEN(23,28))</f>
        <v>70</v>
      </c>
      <c r="D676" s="2" cm="1">
        <f t="array" aca="1" ref="D676" ca="1">INDIRECT("Tabelle1!C"&amp;RANDBETWEEN(23,26))</f>
        <v>70</v>
      </c>
      <c r="E676">
        <v>68245.867623772938</v>
      </c>
      <c r="F676">
        <f t="shared" ca="1" si="141"/>
        <v>0.41863670863114966</v>
      </c>
      <c r="G676">
        <f t="shared" si="142"/>
        <v>68245.867623772938</v>
      </c>
      <c r="H676">
        <f t="shared" ca="1" si="143"/>
        <v>28570.225399693441</v>
      </c>
      <c r="I676">
        <f t="shared" ca="1" si="144"/>
        <v>5.8136329136885039E-2</v>
      </c>
      <c r="J676">
        <f t="shared" ca="1" si="145"/>
        <v>3967.5642224079497</v>
      </c>
      <c r="K676">
        <f t="shared" ca="1" si="146"/>
        <v>80000</v>
      </c>
      <c r="L676">
        <f t="shared" ca="1" si="147"/>
        <v>0</v>
      </c>
      <c r="M676">
        <f t="shared" ca="1" si="148"/>
        <v>0</v>
      </c>
      <c r="N676">
        <f ca="1">IF(AND(C676="hoch",A676&lt;40),0.8*[1]Tabelle1!$D$23,IF(AND(C676="hoch",A676&gt;=40),1.3*[1]Tabelle1!$D$23,IF(AND(C676="mittel",A676&lt;40),0.8*[1]Tabelle1!$D$24,IF(AND(C676="mittel",A676&gt;=40),1.3*[1]Tabelle1!$D$24,IF(AND(C676="tief",A676&lt;40),0.8*[1]Tabelle1!$D$25,IF(AND(C676="tief",A676&gt;=40),1.4*[1]Tabelle1!$D$25,0))))))</f>
        <v>0</v>
      </c>
      <c r="O676">
        <f t="shared" ca="1" si="149"/>
        <v>0.43398425852857492</v>
      </c>
      <c r="P676">
        <f t="shared" ca="1" si="150"/>
        <v>0</v>
      </c>
      <c r="Q676">
        <f t="shared" ca="1" si="151"/>
        <v>0</v>
      </c>
      <c r="R676">
        <f t="shared" ca="1" si="152"/>
        <v>1609831.2929971945</v>
      </c>
      <c r="S676">
        <f t="shared" ca="1" si="153"/>
        <v>0.80491564649859726</v>
      </c>
    </row>
    <row r="677" spans="1:19" x14ac:dyDescent="0.55000000000000004">
      <c r="A677">
        <f t="shared" ca="1" si="140"/>
        <v>85</v>
      </c>
      <c r="B677" s="2" cm="1">
        <f t="array" aca="1" ref="B677" ca="1">INDIRECT("Tabelle1!A"&amp;RANDBETWEEN(23,26))</f>
        <v>40</v>
      </c>
      <c r="C677" s="2" cm="1">
        <f t="array" aca="1" ref="C677" ca="1">INDIRECT("Tabelle1!B"&amp;RANDBETWEEN(23,28))</f>
        <v>70</v>
      </c>
      <c r="D677" s="2" cm="1">
        <f t="array" aca="1" ref="D677" ca="1">INDIRECT("Tabelle1!C"&amp;RANDBETWEEN(23,26))</f>
        <v>40</v>
      </c>
      <c r="E677">
        <v>68347.844717209227</v>
      </c>
      <c r="F677">
        <f t="shared" ca="1" si="141"/>
        <v>0.32756656336996803</v>
      </c>
      <c r="G677">
        <f t="shared" si="142"/>
        <v>68347.844717209227</v>
      </c>
      <c r="H677">
        <f t="shared" ca="1" si="143"/>
        <v>22388.468607760453</v>
      </c>
      <c r="I677">
        <f t="shared" ca="1" si="144"/>
        <v>6.7243343663003205E-2</v>
      </c>
      <c r="J677">
        <f t="shared" ca="1" si="145"/>
        <v>4595.9376109448785</v>
      </c>
      <c r="K677">
        <f t="shared" ca="1" si="146"/>
        <v>130000</v>
      </c>
      <c r="L677">
        <f t="shared" ca="1" si="147"/>
        <v>0</v>
      </c>
      <c r="M677">
        <f t="shared" ca="1" si="148"/>
        <v>0</v>
      </c>
      <c r="N677">
        <f ca="1">IF(AND(C677="hoch",A677&lt;40),0.8*[1]Tabelle1!$D$23,IF(AND(C677="hoch",A677&gt;=40),1.3*[1]Tabelle1!$D$23,IF(AND(C677="mittel",A677&lt;40),0.8*[1]Tabelle1!$D$24,IF(AND(C677="mittel",A677&gt;=40),1.3*[1]Tabelle1!$D$24,IF(AND(C677="tief",A677&lt;40),0.8*[1]Tabelle1!$D$25,IF(AND(C677="tief",A677&gt;=40),1.4*[1]Tabelle1!$D$25,0))))))</f>
        <v>0</v>
      </c>
      <c r="O677">
        <f t="shared" ca="1" si="149"/>
        <v>0.43179062885364361</v>
      </c>
      <c r="P677">
        <f t="shared" ca="1" si="150"/>
        <v>0</v>
      </c>
      <c r="Q677">
        <f t="shared" ca="1" si="151"/>
        <v>0</v>
      </c>
      <c r="R677">
        <f t="shared" ca="1" si="152"/>
        <v>1458574.6118215905</v>
      </c>
      <c r="S677">
        <f t="shared" ca="1" si="153"/>
        <v>0.72928730591079527</v>
      </c>
    </row>
    <row r="678" spans="1:19" x14ac:dyDescent="0.55000000000000004">
      <c r="A678">
        <f t="shared" ca="1" si="140"/>
        <v>64</v>
      </c>
      <c r="B678" s="2" cm="1">
        <f t="array" aca="1" ref="B678" ca="1">INDIRECT("Tabelle1!A"&amp;RANDBETWEEN(23,26))</f>
        <v>40</v>
      </c>
      <c r="C678" s="2" cm="1">
        <f t="array" aca="1" ref="C678" ca="1">INDIRECT("Tabelle1!B"&amp;RANDBETWEEN(23,28))</f>
        <v>70</v>
      </c>
      <c r="D678" s="2" cm="1">
        <f t="array" aca="1" ref="D678" ca="1">INDIRECT("Tabelle1!C"&amp;RANDBETWEEN(23,26))</f>
        <v>70</v>
      </c>
      <c r="E678">
        <v>68602.446390286786</v>
      </c>
      <c r="F678">
        <f t="shared" ca="1" si="141"/>
        <v>0.12978341859315523</v>
      </c>
      <c r="G678">
        <f t="shared" si="142"/>
        <v>68602.446390286786</v>
      </c>
      <c r="H678">
        <f t="shared" ca="1" si="143"/>
        <v>8903.460016385081</v>
      </c>
      <c r="I678">
        <f t="shared" ca="1" si="144"/>
        <v>8.702165814068448E-2</v>
      </c>
      <c r="J678">
        <f t="shared" ca="1" si="145"/>
        <v>5969.8986373901707</v>
      </c>
      <c r="K678">
        <f t="shared" ca="1" si="146"/>
        <v>100000</v>
      </c>
      <c r="L678">
        <f t="shared" ca="1" si="147"/>
        <v>0</v>
      </c>
      <c r="M678">
        <f t="shared" ca="1" si="148"/>
        <v>0</v>
      </c>
      <c r="N678">
        <f ca="1">IF(AND(C678="hoch",A678&lt;40),0.8*[1]Tabelle1!$D$23,IF(AND(C678="hoch",A678&gt;=40),1.3*[1]Tabelle1!$D$23,IF(AND(C678="mittel",A678&lt;40),0.8*[1]Tabelle1!$D$24,IF(AND(C678="mittel",A678&gt;=40),1.3*[1]Tabelle1!$D$24,IF(AND(C678="tief",A678&lt;40),0.8*[1]Tabelle1!$D$25,IF(AND(C678="tief",A678&gt;=40),1.4*[1]Tabelle1!$D$25,0))))))</f>
        <v>0</v>
      </c>
      <c r="O678">
        <f t="shared" ca="1" si="149"/>
        <v>6.0636498946245898E-2</v>
      </c>
      <c r="P678">
        <f t="shared" ca="1" si="150"/>
        <v>0</v>
      </c>
      <c r="Q678">
        <f t="shared" ca="1" si="151"/>
        <v>0</v>
      </c>
      <c r="R678">
        <f t="shared" ca="1" si="152"/>
        <v>284419.37928917649</v>
      </c>
      <c r="S678">
        <f t="shared" ca="1" si="153"/>
        <v>0.14220968964458824</v>
      </c>
    </row>
    <row r="679" spans="1:19" x14ac:dyDescent="0.55000000000000004">
      <c r="A679">
        <f t="shared" ca="1" si="140"/>
        <v>54</v>
      </c>
      <c r="B679" s="2" cm="1">
        <f t="array" aca="1" ref="B679" ca="1">INDIRECT("Tabelle1!A"&amp;RANDBETWEEN(23,26))</f>
        <v>40</v>
      </c>
      <c r="C679" s="2" cm="1">
        <f t="array" aca="1" ref="C679" ca="1">INDIRECT("Tabelle1!B"&amp;RANDBETWEEN(23,28))</f>
        <v>26</v>
      </c>
      <c r="D679" s="2" cm="1">
        <f t="array" aca="1" ref="D679" ca="1">INDIRECT("Tabelle1!C"&amp;RANDBETWEEN(23,26))</f>
        <v>40</v>
      </c>
      <c r="E679">
        <v>68653.434937004931</v>
      </c>
      <c r="F679">
        <f t="shared" ca="1" si="141"/>
        <v>0.56289472316774813</v>
      </c>
      <c r="G679">
        <f t="shared" si="142"/>
        <v>68653.434937004931</v>
      </c>
      <c r="H679">
        <f t="shared" ca="1" si="143"/>
        <v>38644.656253380395</v>
      </c>
      <c r="I679">
        <f t="shared" ca="1" si="144"/>
        <v>4.3710527683225191E-2</v>
      </c>
      <c r="J679">
        <f t="shared" ca="1" si="145"/>
        <v>3000.8778683624537</v>
      </c>
      <c r="K679">
        <f t="shared" ca="1" si="146"/>
        <v>80000</v>
      </c>
      <c r="L679">
        <f t="shared" ca="1" si="147"/>
        <v>0</v>
      </c>
      <c r="M679">
        <f t="shared" ca="1" si="148"/>
        <v>0</v>
      </c>
      <c r="N679">
        <f ca="1">IF(AND(C679="hoch",A679&lt;40),0.8*[1]Tabelle1!$D$23,IF(AND(C679="hoch",A679&gt;=40),1.3*[1]Tabelle1!$D$23,IF(AND(C679="mittel",A679&lt;40),0.8*[1]Tabelle1!$D$24,IF(AND(C679="mittel",A679&gt;=40),1.3*[1]Tabelle1!$D$24,IF(AND(C679="tief",A679&lt;40),0.8*[1]Tabelle1!$D$25,IF(AND(C679="tief",A679&gt;=40),1.4*[1]Tabelle1!$D$25,0))))))</f>
        <v>0</v>
      </c>
      <c r="O679">
        <f t="shared" ca="1" si="149"/>
        <v>0.69819237369234799</v>
      </c>
      <c r="P679">
        <f t="shared" ca="1" si="150"/>
        <v>0</v>
      </c>
      <c r="Q679">
        <f t="shared" ca="1" si="151"/>
        <v>0</v>
      </c>
      <c r="R679">
        <f t="shared" ca="1" si="152"/>
        <v>782274.49462433497</v>
      </c>
      <c r="S679">
        <f t="shared" ca="1" si="153"/>
        <v>0.39113724731216748</v>
      </c>
    </row>
    <row r="680" spans="1:19" x14ac:dyDescent="0.55000000000000004">
      <c r="A680">
        <f t="shared" ca="1" si="140"/>
        <v>36</v>
      </c>
      <c r="B680" s="2" cm="1">
        <f t="array" aca="1" ref="B680" ca="1">INDIRECT("Tabelle1!A"&amp;RANDBETWEEN(23,26))</f>
        <v>40</v>
      </c>
      <c r="C680" s="2" cm="1">
        <f t="array" aca="1" ref="C680" ca="1">INDIRECT("Tabelle1!B"&amp;RANDBETWEEN(23,28))</f>
        <v>40</v>
      </c>
      <c r="D680" s="2" cm="1">
        <f t="array" aca="1" ref="D680" ca="1">INDIRECT("Tabelle1!C"&amp;RANDBETWEEN(23,26))</f>
        <v>70</v>
      </c>
      <c r="E680">
        <v>69252.848788892152</v>
      </c>
      <c r="F680">
        <f t="shared" ca="1" si="141"/>
        <v>0.52546446804869917</v>
      </c>
      <c r="G680">
        <f t="shared" si="142"/>
        <v>69252.848788892152</v>
      </c>
      <c r="H680">
        <f t="shared" ca="1" si="143"/>
        <v>36389.911349712216</v>
      </c>
      <c r="I680">
        <f t="shared" ca="1" si="144"/>
        <v>4.7453553195130088E-2</v>
      </c>
      <c r="J680">
        <f t="shared" ca="1" si="145"/>
        <v>3286.2937439179941</v>
      </c>
      <c r="K680">
        <f t="shared" ca="1" si="146"/>
        <v>20000</v>
      </c>
      <c r="L680">
        <f t="shared" ca="1" si="147"/>
        <v>0</v>
      </c>
      <c r="M680">
        <f t="shared" ca="1" si="148"/>
        <v>0</v>
      </c>
      <c r="N680">
        <f ca="1">IF(AND(C680="hoch",A680&lt;40),0.8*[1]Tabelle1!$D$23,IF(AND(C680="hoch",A680&gt;=40),1.3*[1]Tabelle1!$D$23,IF(AND(C680="mittel",A680&lt;40),0.8*[1]Tabelle1!$D$24,IF(AND(C680="mittel",A680&gt;=40),1.3*[1]Tabelle1!$D$24,IF(AND(C680="tief",A680&lt;40),0.8*[1]Tabelle1!$D$25,IF(AND(C680="tief",A680&gt;=40),1.4*[1]Tabelle1!$D$25,0))))))</f>
        <v>0</v>
      </c>
      <c r="O680">
        <f t="shared" ca="1" si="149"/>
        <v>0.5240129841623099</v>
      </c>
      <c r="P680">
        <f t="shared" ca="1" si="150"/>
        <v>0</v>
      </c>
      <c r="Q680">
        <f t="shared" ca="1" si="151"/>
        <v>0</v>
      </c>
      <c r="R680">
        <f t="shared" ca="1" si="152"/>
        <v>1566195.9766134527</v>
      </c>
      <c r="S680">
        <f t="shared" ca="1" si="153"/>
        <v>0.78309798830672628</v>
      </c>
    </row>
    <row r="681" spans="1:19" x14ac:dyDescent="0.55000000000000004">
      <c r="A681">
        <f t="shared" ca="1" si="140"/>
        <v>50</v>
      </c>
      <c r="B681" s="2" cm="1">
        <f t="array" aca="1" ref="B681" ca="1">INDIRECT("Tabelle1!A"&amp;RANDBETWEEN(23,26))</f>
        <v>26</v>
      </c>
      <c r="C681" s="2" cm="1">
        <f t="array" aca="1" ref="C681" ca="1">INDIRECT("Tabelle1!B"&amp;RANDBETWEEN(23,28))</f>
        <v>70</v>
      </c>
      <c r="D681" s="2" cm="1">
        <f t="array" aca="1" ref="D681" ca="1">INDIRECT("Tabelle1!C"&amp;RANDBETWEEN(23,26))</f>
        <v>70</v>
      </c>
      <c r="E681">
        <v>69521.092882496305</v>
      </c>
      <c r="F681">
        <f t="shared" ca="1" si="141"/>
        <v>0.83154343448498624</v>
      </c>
      <c r="G681">
        <f t="shared" si="142"/>
        <v>69521.092882496305</v>
      </c>
      <c r="H681">
        <f t="shared" ca="1" si="143"/>
        <v>57809.808344660712</v>
      </c>
      <c r="I681">
        <f t="shared" ca="1" si="144"/>
        <v>1.6845656551501376E-2</v>
      </c>
      <c r="J681">
        <f t="shared" ca="1" si="145"/>
        <v>1171.1284537835595</v>
      </c>
      <c r="K681">
        <f t="shared" ca="1" si="146"/>
        <v>80000</v>
      </c>
      <c r="L681">
        <f t="shared" ca="1" si="147"/>
        <v>0</v>
      </c>
      <c r="M681">
        <f t="shared" ca="1" si="148"/>
        <v>0</v>
      </c>
      <c r="N681">
        <f ca="1">IF(AND(C681="hoch",A681&lt;40),0.8*[1]Tabelle1!$D$23,IF(AND(C681="hoch",A681&gt;=40),1.3*[1]Tabelle1!$D$23,IF(AND(C681="mittel",A681&lt;40),0.8*[1]Tabelle1!$D$24,IF(AND(C681="mittel",A681&gt;=40),1.3*[1]Tabelle1!$D$24,IF(AND(C681="tief",A681&lt;40),0.8*[1]Tabelle1!$D$25,IF(AND(C681="tief",A681&gt;=40),1.4*[1]Tabelle1!$D$25,0))))))</f>
        <v>0</v>
      </c>
      <c r="O681">
        <f t="shared" ca="1" si="149"/>
        <v>0.7309800588600035</v>
      </c>
      <c r="P681">
        <f t="shared" ca="1" si="150"/>
        <v>0</v>
      </c>
      <c r="Q681">
        <f t="shared" ca="1" si="151"/>
        <v>0</v>
      </c>
      <c r="R681">
        <f t="shared" ca="1" si="152"/>
        <v>1713534.5035378281</v>
      </c>
      <c r="S681">
        <f t="shared" ca="1" si="153"/>
        <v>0.856767251768914</v>
      </c>
    </row>
    <row r="682" spans="1:19" x14ac:dyDescent="0.55000000000000004">
      <c r="A682">
        <f t="shared" ca="1" si="140"/>
        <v>71</v>
      </c>
      <c r="B682" s="2" cm="1">
        <f t="array" aca="1" ref="B682" ca="1">INDIRECT("Tabelle1!A"&amp;RANDBETWEEN(23,26))</f>
        <v>40</v>
      </c>
      <c r="C682" s="2" cm="1">
        <f t="array" aca="1" ref="C682" ca="1">INDIRECT("Tabelle1!B"&amp;RANDBETWEEN(23,28))</f>
        <v>26</v>
      </c>
      <c r="D682" s="2" cm="1">
        <f t="array" aca="1" ref="D682" ca="1">INDIRECT("Tabelle1!C"&amp;RANDBETWEEN(23,26))</f>
        <v>40</v>
      </c>
      <c r="E682">
        <v>70544.615482504014</v>
      </c>
      <c r="F682">
        <f t="shared" ca="1" si="141"/>
        <v>0.75652568094779071</v>
      </c>
      <c r="G682">
        <f t="shared" si="142"/>
        <v>70544.615482504014</v>
      </c>
      <c r="H682">
        <f t="shared" ca="1" si="143"/>
        <v>53368.813265101409</v>
      </c>
      <c r="I682">
        <f t="shared" ca="1" si="144"/>
        <v>2.4347431905220929E-2</v>
      </c>
      <c r="J682">
        <f t="shared" ca="1" si="145"/>
        <v>1717.5802217402606</v>
      </c>
      <c r="K682">
        <f t="shared" ca="1" si="146"/>
        <v>130000</v>
      </c>
      <c r="L682">
        <f t="shared" ca="1" si="147"/>
        <v>0</v>
      </c>
      <c r="M682">
        <f t="shared" ca="1" si="148"/>
        <v>0</v>
      </c>
      <c r="N682">
        <f ca="1">IF(AND(C682="hoch",A682&lt;40),0.8*[1]Tabelle1!$D$23,IF(AND(C682="hoch",A682&gt;=40),1.3*[1]Tabelle1!$D$23,IF(AND(C682="mittel",A682&lt;40),0.8*[1]Tabelle1!$D$24,IF(AND(C682="mittel",A682&gt;=40),1.3*[1]Tabelle1!$D$24,IF(AND(C682="tief",A682&lt;40),0.8*[1]Tabelle1!$D$25,IF(AND(C682="tief",A682&gt;=40),1.4*[1]Tabelle1!$D$25,0))))))</f>
        <v>0</v>
      </c>
      <c r="O682">
        <f t="shared" ca="1" si="149"/>
        <v>0.2139410564882952</v>
      </c>
      <c r="P682">
        <f t="shared" ca="1" si="150"/>
        <v>0</v>
      </c>
      <c r="Q682">
        <f t="shared" ca="1" si="151"/>
        <v>0</v>
      </c>
      <c r="R682">
        <f t="shared" ca="1" si="152"/>
        <v>1138138.7979111043</v>
      </c>
      <c r="S682">
        <f t="shared" ca="1" si="153"/>
        <v>0.5690693989555522</v>
      </c>
    </row>
    <row r="683" spans="1:19" x14ac:dyDescent="0.55000000000000004">
      <c r="A683">
        <f t="shared" ca="1" si="140"/>
        <v>55</v>
      </c>
      <c r="B683" s="2" cm="1">
        <f t="array" aca="1" ref="B683" ca="1">INDIRECT("Tabelle1!A"&amp;RANDBETWEEN(23,26))</f>
        <v>40</v>
      </c>
      <c r="C683" s="2" cm="1">
        <f t="array" aca="1" ref="C683" ca="1">INDIRECT("Tabelle1!B"&amp;RANDBETWEEN(23,28))</f>
        <v>70</v>
      </c>
      <c r="D683" s="2" cm="1">
        <f t="array" aca="1" ref="D683" ca="1">INDIRECT("Tabelle1!C"&amp;RANDBETWEEN(23,26))</f>
        <v>70</v>
      </c>
      <c r="E683">
        <v>71186.150307767093</v>
      </c>
      <c r="F683">
        <f t="shared" ca="1" si="141"/>
        <v>0.78061075845450512</v>
      </c>
      <c r="G683">
        <f t="shared" si="142"/>
        <v>71186.150307767093</v>
      </c>
      <c r="H683">
        <f t="shared" ca="1" si="143"/>
        <v>55568.67478320247</v>
      </c>
      <c r="I683">
        <f t="shared" ca="1" si="144"/>
        <v>2.193892415454949E-2</v>
      </c>
      <c r="J683">
        <f t="shared" ca="1" si="145"/>
        <v>1561.747552456462</v>
      </c>
      <c r="K683">
        <f t="shared" ca="1" si="146"/>
        <v>80000</v>
      </c>
      <c r="L683">
        <f t="shared" ca="1" si="147"/>
        <v>0</v>
      </c>
      <c r="M683">
        <f t="shared" ca="1" si="148"/>
        <v>0</v>
      </c>
      <c r="N683">
        <f ca="1">IF(AND(C683="hoch",A683&lt;40),0.8*[1]Tabelle1!$D$23,IF(AND(C683="hoch",A683&gt;=40),1.3*[1]Tabelle1!$D$23,IF(AND(C683="mittel",A683&lt;40),0.8*[1]Tabelle1!$D$24,IF(AND(C683="mittel",A683&gt;=40),1.3*[1]Tabelle1!$D$24,IF(AND(C683="tief",A683&lt;40),0.8*[1]Tabelle1!$D$25,IF(AND(C683="tief",A683&gt;=40),1.4*[1]Tabelle1!$D$25,0))))))</f>
        <v>0</v>
      </c>
      <c r="O683">
        <f t="shared" ca="1" si="149"/>
        <v>0.29761342030809879</v>
      </c>
      <c r="P683">
        <f t="shared" ca="1" si="150"/>
        <v>0</v>
      </c>
      <c r="Q683">
        <f t="shared" ca="1" si="151"/>
        <v>0</v>
      </c>
      <c r="R683">
        <f t="shared" ca="1" si="152"/>
        <v>268934.23144685302</v>
      </c>
      <c r="S683">
        <f t="shared" ca="1" si="153"/>
        <v>0.13446711572342651</v>
      </c>
    </row>
    <row r="684" spans="1:19" x14ac:dyDescent="0.55000000000000004">
      <c r="A684">
        <f t="shared" ca="1" si="140"/>
        <v>45</v>
      </c>
      <c r="B684" s="2" cm="1">
        <f t="array" aca="1" ref="B684" ca="1">INDIRECT("Tabelle1!A"&amp;RANDBETWEEN(23,26))</f>
        <v>26</v>
      </c>
      <c r="C684" s="2" cm="1">
        <f t="array" aca="1" ref="C684" ca="1">INDIRECT("Tabelle1!B"&amp;RANDBETWEEN(23,28))</f>
        <v>70</v>
      </c>
      <c r="D684" s="2" cm="1">
        <f t="array" aca="1" ref="D684" ca="1">INDIRECT("Tabelle1!C"&amp;RANDBETWEEN(23,26))</f>
        <v>70</v>
      </c>
      <c r="E684">
        <v>71263.229983742349</v>
      </c>
      <c r="F684">
        <f t="shared" ca="1" si="141"/>
        <v>0.12157112664036285</v>
      </c>
      <c r="G684">
        <f t="shared" si="142"/>
        <v>71263.229983742349</v>
      </c>
      <c r="H684">
        <f t="shared" ca="1" si="143"/>
        <v>8663.5511571548432</v>
      </c>
      <c r="I684">
        <f t="shared" ca="1" si="144"/>
        <v>8.7842887335963724E-2</v>
      </c>
      <c r="J684">
        <f t="shared" ca="1" si="145"/>
        <v>6259.9678826587515</v>
      </c>
      <c r="K684">
        <f t="shared" ca="1" si="146"/>
        <v>40000</v>
      </c>
      <c r="L684">
        <f t="shared" ca="1" si="147"/>
        <v>0</v>
      </c>
      <c r="M684">
        <f t="shared" ca="1" si="148"/>
        <v>0</v>
      </c>
      <c r="N684">
        <f ca="1">IF(AND(C684="hoch",A684&lt;40),0.8*[1]Tabelle1!$D$23,IF(AND(C684="hoch",A684&gt;=40),1.3*[1]Tabelle1!$D$23,IF(AND(C684="mittel",A684&lt;40),0.8*[1]Tabelle1!$D$24,IF(AND(C684="mittel",A684&gt;=40),1.3*[1]Tabelle1!$D$24,IF(AND(C684="tief",A684&lt;40),0.8*[1]Tabelle1!$D$25,IF(AND(C684="tief",A684&gt;=40),1.4*[1]Tabelle1!$D$25,0))))))</f>
        <v>0</v>
      </c>
      <c r="O684">
        <f t="shared" ca="1" si="149"/>
        <v>0.13121314805586237</v>
      </c>
      <c r="P684">
        <f t="shared" ca="1" si="150"/>
        <v>0</v>
      </c>
      <c r="Q684">
        <f t="shared" ca="1" si="151"/>
        <v>0</v>
      </c>
      <c r="R684">
        <f t="shared" ca="1" si="152"/>
        <v>1236902.3768413763</v>
      </c>
      <c r="S684">
        <f t="shared" ca="1" si="153"/>
        <v>0.61845118842068814</v>
      </c>
    </row>
    <row r="685" spans="1:19" x14ac:dyDescent="0.55000000000000004">
      <c r="A685">
        <f t="shared" ca="1" si="140"/>
        <v>64</v>
      </c>
      <c r="B685" s="2" cm="1">
        <f t="array" aca="1" ref="B685" ca="1">INDIRECT("Tabelle1!A"&amp;RANDBETWEEN(23,26))</f>
        <v>41</v>
      </c>
      <c r="C685" s="2" cm="1">
        <f t="array" aca="1" ref="C685" ca="1">INDIRECT("Tabelle1!B"&amp;RANDBETWEEN(23,28))</f>
        <v>70</v>
      </c>
      <c r="D685" s="2" cm="1">
        <f t="array" aca="1" ref="D685" ca="1">INDIRECT("Tabelle1!C"&amp;RANDBETWEEN(23,26))</f>
        <v>70</v>
      </c>
      <c r="E685">
        <v>72744.114731904119</v>
      </c>
      <c r="F685">
        <f t="shared" ca="1" si="141"/>
        <v>5.1603297505299683E-2</v>
      </c>
      <c r="G685">
        <f t="shared" si="142"/>
        <v>72744.114731904119</v>
      </c>
      <c r="H685">
        <f t="shared" ca="1" si="143"/>
        <v>3753.8361942701017</v>
      </c>
      <c r="I685">
        <f t="shared" ca="1" si="144"/>
        <v>9.4839670249470043E-2</v>
      </c>
      <c r="J685">
        <f t="shared" ca="1" si="145"/>
        <v>6899.0278537634022</v>
      </c>
      <c r="K685">
        <f t="shared" ca="1" si="146"/>
        <v>100000</v>
      </c>
      <c r="L685">
        <f t="shared" ca="1" si="147"/>
        <v>0</v>
      </c>
      <c r="M685">
        <f t="shared" ca="1" si="148"/>
        <v>0</v>
      </c>
      <c r="N685">
        <f ca="1">IF(AND(C685="hoch",A685&lt;40),0.8*[1]Tabelle1!$D$23,IF(AND(C685="hoch",A685&gt;=40),1.3*[1]Tabelle1!$D$23,IF(AND(C685="mittel",A685&lt;40),0.8*[1]Tabelle1!$D$24,IF(AND(C685="mittel",A685&gt;=40),1.3*[1]Tabelle1!$D$24,IF(AND(C685="tief",A685&lt;40),0.8*[1]Tabelle1!$D$25,IF(AND(C685="tief",A685&gt;=40),1.4*[1]Tabelle1!$D$25,0))))))</f>
        <v>0</v>
      </c>
      <c r="O685">
        <f t="shared" ca="1" si="149"/>
        <v>0.75726191484253325</v>
      </c>
      <c r="P685">
        <f t="shared" ca="1" si="150"/>
        <v>0</v>
      </c>
      <c r="Q685">
        <f t="shared" ca="1" si="151"/>
        <v>0</v>
      </c>
      <c r="R685">
        <f t="shared" ca="1" si="152"/>
        <v>33294.294256405847</v>
      </c>
      <c r="S685">
        <f t="shared" ca="1" si="153"/>
        <v>1.6647147128202922E-2</v>
      </c>
    </row>
    <row r="686" spans="1:19" x14ac:dyDescent="0.55000000000000004">
      <c r="A686">
        <f t="shared" ca="1" si="140"/>
        <v>89</v>
      </c>
      <c r="B686" s="2" cm="1">
        <f t="array" aca="1" ref="B686" ca="1">INDIRECT("Tabelle1!A"&amp;RANDBETWEEN(23,26))</f>
        <v>41</v>
      </c>
      <c r="C686" s="2" cm="1">
        <f t="array" aca="1" ref="C686" ca="1">INDIRECT("Tabelle1!B"&amp;RANDBETWEEN(23,28))</f>
        <v>40</v>
      </c>
      <c r="D686" s="2" cm="1">
        <f t="array" aca="1" ref="D686" ca="1">INDIRECT("Tabelle1!C"&amp;RANDBETWEEN(23,26))</f>
        <v>70</v>
      </c>
      <c r="E686">
        <v>73881.892603822052</v>
      </c>
      <c r="F686">
        <f t="shared" ca="1" si="141"/>
        <v>0.16819168193267076</v>
      </c>
      <c r="G686">
        <f t="shared" si="142"/>
        <v>73881.892603822052</v>
      </c>
      <c r="H686">
        <f t="shared" ca="1" si="143"/>
        <v>12426.319781405778</v>
      </c>
      <c r="I686">
        <f t="shared" ca="1" si="144"/>
        <v>8.3180831806732927E-2</v>
      </c>
      <c r="J686">
        <f t="shared" ca="1" si="145"/>
        <v>6145.5572822416279</v>
      </c>
      <c r="K686">
        <f t="shared" ca="1" si="146"/>
        <v>130000</v>
      </c>
      <c r="L686">
        <f t="shared" ca="1" si="147"/>
        <v>0</v>
      </c>
      <c r="M686">
        <f t="shared" ca="1" si="148"/>
        <v>0</v>
      </c>
      <c r="N686">
        <f ca="1">IF(AND(C686="hoch",A686&lt;40),0.8*[1]Tabelle1!$D$23,IF(AND(C686="hoch",A686&gt;=40),1.3*[1]Tabelle1!$D$23,IF(AND(C686="mittel",A686&lt;40),0.8*[1]Tabelle1!$D$24,IF(AND(C686="mittel",A686&gt;=40),1.3*[1]Tabelle1!$D$24,IF(AND(C686="tief",A686&lt;40),0.8*[1]Tabelle1!$D$25,IF(AND(C686="tief",A686&gt;=40),1.4*[1]Tabelle1!$D$25,0))))))</f>
        <v>0</v>
      </c>
      <c r="O686">
        <f t="shared" ca="1" si="149"/>
        <v>0.83751107996716401</v>
      </c>
      <c r="P686">
        <f t="shared" ca="1" si="150"/>
        <v>0</v>
      </c>
      <c r="Q686">
        <f t="shared" ca="1" si="151"/>
        <v>0</v>
      </c>
      <c r="R686">
        <f t="shared" ca="1" si="152"/>
        <v>1475825.0026096725</v>
      </c>
      <c r="S686">
        <f t="shared" ca="1" si="153"/>
        <v>0.73791250130483621</v>
      </c>
    </row>
    <row r="687" spans="1:19" x14ac:dyDescent="0.55000000000000004">
      <c r="A687">
        <f t="shared" ca="1" si="140"/>
        <v>26</v>
      </c>
      <c r="B687" s="2" cm="1">
        <f t="array" aca="1" ref="B687" ca="1">INDIRECT("Tabelle1!A"&amp;RANDBETWEEN(23,26))</f>
        <v>70</v>
      </c>
      <c r="C687" s="2" cm="1">
        <f t="array" aca="1" ref="C687" ca="1">INDIRECT("Tabelle1!B"&amp;RANDBETWEEN(23,28))</f>
        <v>70</v>
      </c>
      <c r="D687" s="2" cm="1">
        <f t="array" aca="1" ref="D687" ca="1">INDIRECT("Tabelle1!C"&amp;RANDBETWEEN(23,26))</f>
        <v>70</v>
      </c>
      <c r="E687">
        <v>73985.574999824166</v>
      </c>
      <c r="F687">
        <f t="shared" ca="1" si="141"/>
        <v>0.98913291386297608</v>
      </c>
      <c r="G687">
        <f t="shared" si="142"/>
        <v>73985.574999824166</v>
      </c>
      <c r="H687">
        <f t="shared" ca="1" si="143"/>
        <v>73181.567383403832</v>
      </c>
      <c r="I687">
        <f t="shared" ca="1" si="144"/>
        <v>1.0867086137023919E-3</v>
      </c>
      <c r="J687">
        <f t="shared" ca="1" si="145"/>
        <v>80.40076164203326</v>
      </c>
      <c r="K687">
        <f t="shared" ca="1" si="146"/>
        <v>0</v>
      </c>
      <c r="L687">
        <f t="shared" ca="1" si="147"/>
        <v>0</v>
      </c>
      <c r="M687">
        <f t="shared" ca="1" si="148"/>
        <v>0</v>
      </c>
      <c r="N687">
        <f ca="1">IF(AND(C687="hoch",A687&lt;40),0.8*[1]Tabelle1!$D$23,IF(AND(C687="hoch",A687&gt;=40),1.3*[1]Tabelle1!$D$23,IF(AND(C687="mittel",A687&lt;40),0.8*[1]Tabelle1!$D$24,IF(AND(C687="mittel",A687&gt;=40),1.3*[1]Tabelle1!$D$24,IF(AND(C687="tief",A687&lt;40),0.8*[1]Tabelle1!$D$25,IF(AND(C687="tief",A687&gt;=40),1.4*[1]Tabelle1!$D$25,0))))))</f>
        <v>0</v>
      </c>
      <c r="O687">
        <f t="shared" ca="1" si="149"/>
        <v>0.22187920862245214</v>
      </c>
      <c r="P687">
        <f t="shared" ca="1" si="150"/>
        <v>0</v>
      </c>
      <c r="Q687">
        <f t="shared" ca="1" si="151"/>
        <v>0</v>
      </c>
      <c r="R687">
        <f t="shared" ca="1" si="152"/>
        <v>72611.464354482625</v>
      </c>
      <c r="S687">
        <f t="shared" ca="1" si="153"/>
        <v>3.6305732177241312E-2</v>
      </c>
    </row>
    <row r="688" spans="1:19" x14ac:dyDescent="0.55000000000000004">
      <c r="A688">
        <f t="shared" ca="1" si="140"/>
        <v>56</v>
      </c>
      <c r="B688" s="2" cm="1">
        <f t="array" aca="1" ref="B688" ca="1">INDIRECT("Tabelle1!A"&amp;RANDBETWEEN(23,26))</f>
        <v>40</v>
      </c>
      <c r="C688" s="2" cm="1">
        <f t="array" aca="1" ref="C688" ca="1">INDIRECT("Tabelle1!B"&amp;RANDBETWEEN(23,28))</f>
        <v>26</v>
      </c>
      <c r="D688" s="2" cm="1">
        <f t="array" aca="1" ref="D688" ca="1">INDIRECT("Tabelle1!C"&amp;RANDBETWEEN(23,26))</f>
        <v>70</v>
      </c>
      <c r="E688">
        <v>75075.945460412186</v>
      </c>
      <c r="F688">
        <f t="shared" ca="1" si="141"/>
        <v>0.1124986603234166</v>
      </c>
      <c r="G688">
        <f t="shared" si="142"/>
        <v>75075.945460412186</v>
      </c>
      <c r="H688">
        <f t="shared" ca="1" si="143"/>
        <v>8445.9432868102613</v>
      </c>
      <c r="I688">
        <f t="shared" ca="1" si="144"/>
        <v>8.8750133967658351E-2</v>
      </c>
      <c r="J688">
        <f t="shared" ca="1" si="145"/>
        <v>6663.0002173601933</v>
      </c>
      <c r="K688">
        <f t="shared" ca="1" si="146"/>
        <v>80000</v>
      </c>
      <c r="L688">
        <f t="shared" ca="1" si="147"/>
        <v>0</v>
      </c>
      <c r="M688">
        <f t="shared" ca="1" si="148"/>
        <v>0</v>
      </c>
      <c r="N688">
        <f ca="1">IF(AND(C688="hoch",A688&lt;40),0.8*[1]Tabelle1!$D$23,IF(AND(C688="hoch",A688&gt;=40),1.3*[1]Tabelle1!$D$23,IF(AND(C688="mittel",A688&lt;40),0.8*[1]Tabelle1!$D$24,IF(AND(C688="mittel",A688&gt;=40),1.3*[1]Tabelle1!$D$24,IF(AND(C688="tief",A688&lt;40),0.8*[1]Tabelle1!$D$25,IF(AND(C688="tief",A688&gt;=40),1.4*[1]Tabelle1!$D$25,0))))))</f>
        <v>0</v>
      </c>
      <c r="O688">
        <f t="shared" ca="1" si="149"/>
        <v>0.21227848815079897</v>
      </c>
      <c r="P688">
        <f t="shared" ca="1" si="150"/>
        <v>0</v>
      </c>
      <c r="Q688">
        <f t="shared" ca="1" si="151"/>
        <v>0</v>
      </c>
      <c r="R688">
        <f t="shared" ca="1" si="152"/>
        <v>1542440.7130133987</v>
      </c>
      <c r="S688">
        <f t="shared" ca="1" si="153"/>
        <v>0.77122035650669929</v>
      </c>
    </row>
    <row r="689" spans="1:19" x14ac:dyDescent="0.55000000000000004">
      <c r="A689">
        <f t="shared" ca="1" si="140"/>
        <v>31</v>
      </c>
      <c r="B689" s="2" cm="1">
        <f t="array" aca="1" ref="B689" ca="1">INDIRECT("Tabelle1!A"&amp;RANDBETWEEN(23,26))</f>
        <v>70</v>
      </c>
      <c r="C689" s="2" cm="1">
        <f t="array" aca="1" ref="C689" ca="1">INDIRECT("Tabelle1!B"&amp;RANDBETWEEN(23,28))</f>
        <v>70</v>
      </c>
      <c r="D689" s="2" cm="1">
        <f t="array" aca="1" ref="D689" ca="1">INDIRECT("Tabelle1!C"&amp;RANDBETWEEN(23,26))</f>
        <v>70</v>
      </c>
      <c r="E689">
        <v>75180.139447184047</v>
      </c>
      <c r="F689">
        <f t="shared" ca="1" si="141"/>
        <v>0.9641584502555528</v>
      </c>
      <c r="G689">
        <f t="shared" si="142"/>
        <v>75180.139447184047</v>
      </c>
      <c r="H689">
        <f t="shared" ca="1" si="143"/>
        <v>72485.566739393325</v>
      </c>
      <c r="I689">
        <f t="shared" ca="1" si="144"/>
        <v>3.5841549744447202E-3</v>
      </c>
      <c r="J689">
        <f t="shared" ca="1" si="145"/>
        <v>269.45727077907242</v>
      </c>
      <c r="K689">
        <f t="shared" ca="1" si="146"/>
        <v>20000</v>
      </c>
      <c r="L689">
        <f t="shared" ca="1" si="147"/>
        <v>0</v>
      </c>
      <c r="M689">
        <f t="shared" ca="1" si="148"/>
        <v>0</v>
      </c>
      <c r="N689">
        <f ca="1">IF(AND(C689="hoch",A689&lt;40),0.8*[1]Tabelle1!$D$23,IF(AND(C689="hoch",A689&gt;=40),1.3*[1]Tabelle1!$D$23,IF(AND(C689="mittel",A689&lt;40),0.8*[1]Tabelle1!$D$24,IF(AND(C689="mittel",A689&gt;=40),1.3*[1]Tabelle1!$D$24,IF(AND(C689="tief",A689&lt;40),0.8*[1]Tabelle1!$D$25,IF(AND(C689="tief",A689&gt;=40),1.4*[1]Tabelle1!$D$25,0))))))</f>
        <v>0</v>
      </c>
      <c r="O689">
        <f t="shared" ca="1" si="149"/>
        <v>0.60769520459989335</v>
      </c>
      <c r="P689">
        <f t="shared" ca="1" si="150"/>
        <v>0</v>
      </c>
      <c r="Q689">
        <f t="shared" ca="1" si="151"/>
        <v>0</v>
      </c>
      <c r="R689">
        <f t="shared" ca="1" si="152"/>
        <v>821599.42220897775</v>
      </c>
      <c r="S689">
        <f t="shared" ca="1" si="153"/>
        <v>0.41079971110448887</v>
      </c>
    </row>
    <row r="690" spans="1:19" x14ac:dyDescent="0.55000000000000004">
      <c r="A690">
        <f t="shared" ca="1" si="140"/>
        <v>40</v>
      </c>
      <c r="B690" s="2" cm="1">
        <f t="array" aca="1" ref="B690" ca="1">INDIRECT("Tabelle1!A"&amp;RANDBETWEEN(23,26))</f>
        <v>26</v>
      </c>
      <c r="C690" s="2" cm="1">
        <f t="array" aca="1" ref="C690" ca="1">INDIRECT("Tabelle1!B"&amp;RANDBETWEEN(23,28))</f>
        <v>26</v>
      </c>
      <c r="D690" s="2" cm="1">
        <f t="array" aca="1" ref="D690" ca="1">INDIRECT("Tabelle1!C"&amp;RANDBETWEEN(23,26))</f>
        <v>40</v>
      </c>
      <c r="E690">
        <v>75714.069680543616</v>
      </c>
      <c r="F690">
        <f t="shared" ca="1" si="141"/>
        <v>0.10032421415874448</v>
      </c>
      <c r="G690">
        <f t="shared" si="142"/>
        <v>75714.069680543616</v>
      </c>
      <c r="H690">
        <f t="shared" ca="1" si="143"/>
        <v>7595.9545414609602</v>
      </c>
      <c r="I690">
        <f t="shared" ca="1" si="144"/>
        <v>8.996757858412556E-2</v>
      </c>
      <c r="J690">
        <f t="shared" ca="1" si="145"/>
        <v>6811.8115139082665</v>
      </c>
      <c r="K690">
        <f t="shared" ca="1" si="146"/>
        <v>40000</v>
      </c>
      <c r="L690">
        <f t="shared" ca="1" si="147"/>
        <v>0</v>
      </c>
      <c r="M690">
        <f t="shared" ca="1" si="148"/>
        <v>0</v>
      </c>
      <c r="N690">
        <f ca="1">IF(AND(C690="hoch",A690&lt;40),0.8*[1]Tabelle1!$D$23,IF(AND(C690="hoch",A690&gt;=40),1.3*[1]Tabelle1!$D$23,IF(AND(C690="mittel",A690&lt;40),0.8*[1]Tabelle1!$D$24,IF(AND(C690="mittel",A690&gt;=40),1.3*[1]Tabelle1!$D$24,IF(AND(C690="tief",A690&lt;40),0.8*[1]Tabelle1!$D$25,IF(AND(C690="tief",A690&gt;=40),1.4*[1]Tabelle1!$D$25,0))))))</f>
        <v>0</v>
      </c>
      <c r="O690">
        <f t="shared" ca="1" si="149"/>
        <v>0.138538226969948</v>
      </c>
      <c r="P690">
        <f t="shared" ca="1" si="150"/>
        <v>0</v>
      </c>
      <c r="Q690">
        <f t="shared" ca="1" si="151"/>
        <v>0</v>
      </c>
      <c r="R690">
        <f t="shared" ca="1" si="152"/>
        <v>1347545.5185816765</v>
      </c>
      <c r="S690">
        <f t="shared" ca="1" si="153"/>
        <v>0.67377275929083824</v>
      </c>
    </row>
    <row r="691" spans="1:19" x14ac:dyDescent="0.55000000000000004">
      <c r="A691">
        <f t="shared" ca="1" si="140"/>
        <v>31</v>
      </c>
      <c r="B691" s="2" cm="1">
        <f t="array" aca="1" ref="B691" ca="1">INDIRECT("Tabelle1!A"&amp;RANDBETWEEN(23,26))</f>
        <v>41</v>
      </c>
      <c r="C691" s="2" cm="1">
        <f t="array" aca="1" ref="C691" ca="1">INDIRECT("Tabelle1!B"&amp;RANDBETWEEN(23,28))</f>
        <v>70</v>
      </c>
      <c r="D691" s="2" cm="1">
        <f t="array" aca="1" ref="D691" ca="1">INDIRECT("Tabelle1!C"&amp;RANDBETWEEN(23,26))</f>
        <v>70</v>
      </c>
      <c r="E691">
        <v>75857.315096072853</v>
      </c>
      <c r="F691">
        <f t="shared" ca="1" si="141"/>
        <v>0.66844194002263901</v>
      </c>
      <c r="G691">
        <f t="shared" si="142"/>
        <v>75857.315096072853</v>
      </c>
      <c r="H691">
        <f t="shared" ca="1" si="143"/>
        <v>50706.210867727561</v>
      </c>
      <c r="I691">
        <f t="shared" ca="1" si="144"/>
        <v>3.3155805997736099E-2</v>
      </c>
      <c r="J691">
        <f t="shared" ca="1" si="145"/>
        <v>2515.1104228345293</v>
      </c>
      <c r="K691">
        <f t="shared" ca="1" si="146"/>
        <v>20000</v>
      </c>
      <c r="L691">
        <f t="shared" ca="1" si="147"/>
        <v>0</v>
      </c>
      <c r="M691">
        <f t="shared" ca="1" si="148"/>
        <v>0</v>
      </c>
      <c r="N691">
        <f ca="1">IF(AND(C691="hoch",A691&lt;40),0.8*[1]Tabelle1!$D$23,IF(AND(C691="hoch",A691&gt;=40),1.3*[1]Tabelle1!$D$23,IF(AND(C691="mittel",A691&lt;40),0.8*[1]Tabelle1!$D$24,IF(AND(C691="mittel",A691&gt;=40),1.3*[1]Tabelle1!$D$24,IF(AND(C691="tief",A691&lt;40),0.8*[1]Tabelle1!$D$25,IF(AND(C691="tief",A691&gt;=40),1.4*[1]Tabelle1!$D$25,0))))))</f>
        <v>0</v>
      </c>
      <c r="O691">
        <f t="shared" ca="1" si="149"/>
        <v>0.29239204775574557</v>
      </c>
      <c r="P691">
        <f t="shared" ca="1" si="150"/>
        <v>0</v>
      </c>
      <c r="Q691">
        <f t="shared" ca="1" si="151"/>
        <v>0</v>
      </c>
      <c r="R691">
        <f t="shared" ca="1" si="152"/>
        <v>1783349.0786235142</v>
      </c>
      <c r="S691">
        <f t="shared" ca="1" si="153"/>
        <v>0.89167453931175711</v>
      </c>
    </row>
    <row r="692" spans="1:19" x14ac:dyDescent="0.55000000000000004">
      <c r="A692">
        <f t="shared" ca="1" si="140"/>
        <v>43</v>
      </c>
      <c r="B692" s="2" cm="1">
        <f t="array" aca="1" ref="B692" ca="1">INDIRECT("Tabelle1!A"&amp;RANDBETWEEN(23,26))</f>
        <v>40</v>
      </c>
      <c r="C692" s="2" cm="1">
        <f t="array" aca="1" ref="C692" ca="1">INDIRECT("Tabelle1!B"&amp;RANDBETWEEN(23,28))</f>
        <v>40</v>
      </c>
      <c r="D692" s="2" cm="1">
        <f t="array" aca="1" ref="D692" ca="1">INDIRECT("Tabelle1!C"&amp;RANDBETWEEN(23,26))</f>
        <v>70</v>
      </c>
      <c r="E692">
        <v>76040.123531129211</v>
      </c>
      <c r="F692">
        <f t="shared" ca="1" si="141"/>
        <v>3.0975896407631209E-2</v>
      </c>
      <c r="G692">
        <f t="shared" si="142"/>
        <v>76040.123531129211</v>
      </c>
      <c r="H692">
        <f t="shared" ca="1" si="143"/>
        <v>2355.4109893237387</v>
      </c>
      <c r="I692">
        <f t="shared" ca="1" si="144"/>
        <v>9.6902410359236885E-2</v>
      </c>
      <c r="J692">
        <f t="shared" ca="1" si="145"/>
        <v>7368.4712541805475</v>
      </c>
      <c r="K692">
        <f t="shared" ca="1" si="146"/>
        <v>40000</v>
      </c>
      <c r="L692">
        <f t="shared" ca="1" si="147"/>
        <v>0</v>
      </c>
      <c r="M692">
        <f t="shared" ca="1" si="148"/>
        <v>0</v>
      </c>
      <c r="N692">
        <f ca="1">IF(AND(C692="hoch",A692&lt;40),0.8*[1]Tabelle1!$D$23,IF(AND(C692="hoch",A692&gt;=40),1.3*[1]Tabelle1!$D$23,IF(AND(C692="mittel",A692&lt;40),0.8*[1]Tabelle1!$D$24,IF(AND(C692="mittel",A692&gt;=40),1.3*[1]Tabelle1!$D$24,IF(AND(C692="tief",A692&lt;40),0.8*[1]Tabelle1!$D$25,IF(AND(C692="tief",A692&gt;=40),1.4*[1]Tabelle1!$D$25,0))))))</f>
        <v>0</v>
      </c>
      <c r="O692">
        <f t="shared" ca="1" si="149"/>
        <v>4.3377643323091686E-2</v>
      </c>
      <c r="P692">
        <f t="shared" ca="1" si="150"/>
        <v>0</v>
      </c>
      <c r="Q692">
        <f t="shared" ca="1" si="151"/>
        <v>0</v>
      </c>
      <c r="R692">
        <f t="shared" ca="1" si="152"/>
        <v>216626.3512669364</v>
      </c>
      <c r="S692">
        <f t="shared" ca="1" si="153"/>
        <v>0.10831317563346821</v>
      </c>
    </row>
    <row r="693" spans="1:19" x14ac:dyDescent="0.55000000000000004">
      <c r="A693">
        <f t="shared" ca="1" si="140"/>
        <v>33</v>
      </c>
      <c r="B693" s="2" cm="1">
        <f t="array" aca="1" ref="B693" ca="1">INDIRECT("Tabelle1!A"&amp;RANDBETWEEN(23,26))</f>
        <v>41</v>
      </c>
      <c r="C693" s="2" cm="1">
        <f t="array" aca="1" ref="C693" ca="1">INDIRECT("Tabelle1!B"&amp;RANDBETWEEN(23,28))</f>
        <v>40</v>
      </c>
      <c r="D693" s="2" cm="1">
        <f t="array" aca="1" ref="D693" ca="1">INDIRECT("Tabelle1!C"&amp;RANDBETWEEN(23,26))</f>
        <v>70</v>
      </c>
      <c r="E693">
        <v>76183.710007171612</v>
      </c>
      <c r="F693">
        <f t="shared" ca="1" si="141"/>
        <v>4.7239844959459432E-2</v>
      </c>
      <c r="G693">
        <f t="shared" si="142"/>
        <v>76183.710007171612</v>
      </c>
      <c r="H693">
        <f t="shared" ca="1" si="143"/>
        <v>3598.9066491752051</v>
      </c>
      <c r="I693">
        <f t="shared" ca="1" si="144"/>
        <v>9.5276015504054068E-2</v>
      </c>
      <c r="J693">
        <f t="shared" ca="1" si="145"/>
        <v>7258.4803357996416</v>
      </c>
      <c r="K693">
        <f t="shared" ca="1" si="146"/>
        <v>20000</v>
      </c>
      <c r="L693">
        <f t="shared" ca="1" si="147"/>
        <v>0</v>
      </c>
      <c r="M693">
        <f t="shared" ca="1" si="148"/>
        <v>0</v>
      </c>
      <c r="N693">
        <f ca="1">IF(AND(C693="hoch",A693&lt;40),0.8*[1]Tabelle1!$D$23,IF(AND(C693="hoch",A693&gt;=40),1.3*[1]Tabelle1!$D$23,IF(AND(C693="mittel",A693&lt;40),0.8*[1]Tabelle1!$D$24,IF(AND(C693="mittel",A693&gt;=40),1.3*[1]Tabelle1!$D$24,IF(AND(C693="tief",A693&lt;40),0.8*[1]Tabelle1!$D$25,IF(AND(C693="tief",A693&gt;=40),1.4*[1]Tabelle1!$D$25,0))))))</f>
        <v>0</v>
      </c>
      <c r="O693">
        <f t="shared" ca="1" si="149"/>
        <v>0.14348825757677242</v>
      </c>
      <c r="P693">
        <f t="shared" ca="1" si="150"/>
        <v>0</v>
      </c>
      <c r="Q693">
        <f t="shared" ca="1" si="151"/>
        <v>0</v>
      </c>
      <c r="R693">
        <f t="shared" ca="1" si="152"/>
        <v>1046168.5420136275</v>
      </c>
      <c r="S693">
        <f t="shared" ca="1" si="153"/>
        <v>0.52308427100681376</v>
      </c>
    </row>
    <row r="694" spans="1:19" x14ac:dyDescent="0.55000000000000004">
      <c r="A694">
        <f t="shared" ca="1" si="140"/>
        <v>74</v>
      </c>
      <c r="B694" s="2" cm="1">
        <f t="array" aca="1" ref="B694" ca="1">INDIRECT("Tabelle1!A"&amp;RANDBETWEEN(23,26))</f>
        <v>70</v>
      </c>
      <c r="C694" s="2" cm="1">
        <f t="array" aca="1" ref="C694" ca="1">INDIRECT("Tabelle1!B"&amp;RANDBETWEEN(23,28))</f>
        <v>70</v>
      </c>
      <c r="D694" s="2" cm="1">
        <f t="array" aca="1" ref="D694" ca="1">INDIRECT("Tabelle1!C"&amp;RANDBETWEEN(23,26))</f>
        <v>70</v>
      </c>
      <c r="E694">
        <v>77334.789239102975</v>
      </c>
      <c r="F694">
        <f t="shared" ca="1" si="141"/>
        <v>4.5199174018222488E-2</v>
      </c>
      <c r="G694">
        <f t="shared" si="142"/>
        <v>77334.789239102975</v>
      </c>
      <c r="H694">
        <f t="shared" ca="1" si="143"/>
        <v>3495.468596480775</v>
      </c>
      <c r="I694">
        <f t="shared" ca="1" si="144"/>
        <v>9.5480082598177751E-2</v>
      </c>
      <c r="J694">
        <f t="shared" ca="1" si="145"/>
        <v>7383.9320642622197</v>
      </c>
      <c r="K694">
        <f t="shared" ca="1" si="146"/>
        <v>130000</v>
      </c>
      <c r="L694">
        <f t="shared" ca="1" si="147"/>
        <v>0</v>
      </c>
      <c r="M694">
        <f t="shared" ca="1" si="148"/>
        <v>0</v>
      </c>
      <c r="N694">
        <f ca="1">IF(AND(C694="hoch",A694&lt;40),0.8*[1]Tabelle1!$D$23,IF(AND(C694="hoch",A694&gt;=40),1.3*[1]Tabelle1!$D$23,IF(AND(C694="mittel",A694&lt;40),0.8*[1]Tabelle1!$D$24,IF(AND(C694="mittel",A694&gt;=40),1.3*[1]Tabelle1!$D$24,IF(AND(C694="tief",A694&lt;40),0.8*[1]Tabelle1!$D$25,IF(AND(C694="tief",A694&gt;=40),1.4*[1]Tabelle1!$D$25,0))))))</f>
        <v>0</v>
      </c>
      <c r="O694">
        <f t="shared" ca="1" si="149"/>
        <v>0.22833009236864144</v>
      </c>
      <c r="P694">
        <f t="shared" ca="1" si="150"/>
        <v>0</v>
      </c>
      <c r="Q694">
        <f t="shared" ca="1" si="151"/>
        <v>0</v>
      </c>
      <c r="R694">
        <f t="shared" ca="1" si="152"/>
        <v>764507.65642553149</v>
      </c>
      <c r="S694">
        <f t="shared" ca="1" si="153"/>
        <v>0.38225382821276577</v>
      </c>
    </row>
    <row r="695" spans="1:19" x14ac:dyDescent="0.55000000000000004">
      <c r="A695">
        <f t="shared" ca="1" si="140"/>
        <v>67</v>
      </c>
      <c r="B695" s="2" cm="1">
        <f t="array" aca="1" ref="B695" ca="1">INDIRECT("Tabelle1!A"&amp;RANDBETWEEN(23,26))</f>
        <v>40</v>
      </c>
      <c r="C695" s="2" cm="1">
        <f t="array" aca="1" ref="C695" ca="1">INDIRECT("Tabelle1!B"&amp;RANDBETWEEN(23,28))</f>
        <v>70</v>
      </c>
      <c r="D695" s="2" cm="1">
        <f t="array" aca="1" ref="D695" ca="1">INDIRECT("Tabelle1!C"&amp;RANDBETWEEN(23,26))</f>
        <v>40</v>
      </c>
      <c r="E695">
        <v>77544.541454699356</v>
      </c>
      <c r="F695">
        <f t="shared" ca="1" si="141"/>
        <v>0.69847703920520732</v>
      </c>
      <c r="G695">
        <f t="shared" si="142"/>
        <v>77544.541454699356</v>
      </c>
      <c r="H695">
        <f t="shared" ca="1" si="143"/>
        <v>54163.081721803865</v>
      </c>
      <c r="I695">
        <f t="shared" ca="1" si="144"/>
        <v>3.0152296079479269E-2</v>
      </c>
      <c r="J695">
        <f t="shared" ca="1" si="145"/>
        <v>2338.1459732895491</v>
      </c>
      <c r="K695">
        <f t="shared" ca="1" si="146"/>
        <v>100000</v>
      </c>
      <c r="L695">
        <f t="shared" ca="1" si="147"/>
        <v>0</v>
      </c>
      <c r="M695">
        <f t="shared" ca="1" si="148"/>
        <v>0</v>
      </c>
      <c r="N695">
        <f ca="1">IF(AND(C695="hoch",A695&lt;40),0.8*[1]Tabelle1!$D$23,IF(AND(C695="hoch",A695&gt;=40),1.3*[1]Tabelle1!$D$23,IF(AND(C695="mittel",A695&lt;40),0.8*[1]Tabelle1!$D$24,IF(AND(C695="mittel",A695&gt;=40),1.3*[1]Tabelle1!$D$24,IF(AND(C695="tief",A695&lt;40),0.8*[1]Tabelle1!$D$25,IF(AND(C695="tief",A695&gt;=40),1.4*[1]Tabelle1!$D$25,0))))))</f>
        <v>0</v>
      </c>
      <c r="O695">
        <f t="shared" ca="1" si="149"/>
        <v>0.49301916484924424</v>
      </c>
      <c r="P695">
        <f t="shared" ca="1" si="150"/>
        <v>0</v>
      </c>
      <c r="Q695">
        <f t="shared" ca="1" si="151"/>
        <v>0</v>
      </c>
      <c r="R695">
        <f t="shared" ca="1" si="152"/>
        <v>1956493.5163980857</v>
      </c>
      <c r="S695">
        <f t="shared" ca="1" si="153"/>
        <v>0.97824675819904283</v>
      </c>
    </row>
    <row r="696" spans="1:19" x14ac:dyDescent="0.55000000000000004">
      <c r="A696">
        <f t="shared" ca="1" si="140"/>
        <v>72</v>
      </c>
      <c r="B696" s="2" cm="1">
        <f t="array" aca="1" ref="B696" ca="1">INDIRECT("Tabelle1!A"&amp;RANDBETWEEN(23,26))</f>
        <v>26</v>
      </c>
      <c r="C696" s="2" cm="1">
        <f t="array" aca="1" ref="C696" ca="1">INDIRECT("Tabelle1!B"&amp;RANDBETWEEN(23,28))</f>
        <v>26</v>
      </c>
      <c r="D696" s="2" cm="1">
        <f t="array" aca="1" ref="D696" ca="1">INDIRECT("Tabelle1!C"&amp;RANDBETWEEN(23,26))</f>
        <v>70</v>
      </c>
      <c r="E696">
        <v>77570.632583956467</v>
      </c>
      <c r="F696">
        <f t="shared" ca="1" si="141"/>
        <v>0.54653681965406453</v>
      </c>
      <c r="G696">
        <f t="shared" si="142"/>
        <v>77570.632583956467</v>
      </c>
      <c r="H696">
        <f t="shared" ca="1" si="143"/>
        <v>42395.206830989518</v>
      </c>
      <c r="I696">
        <f t="shared" ca="1" si="144"/>
        <v>4.5346318034593547E-2</v>
      </c>
      <c r="J696">
        <f t="shared" ca="1" si="145"/>
        <v>3517.5425752966948</v>
      </c>
      <c r="K696">
        <f t="shared" ca="1" si="146"/>
        <v>130000</v>
      </c>
      <c r="L696">
        <f t="shared" ca="1" si="147"/>
        <v>0</v>
      </c>
      <c r="M696">
        <f t="shared" ca="1" si="148"/>
        <v>0</v>
      </c>
      <c r="N696">
        <f ca="1">IF(AND(C696="hoch",A696&lt;40),0.8*[1]Tabelle1!$D$23,IF(AND(C696="hoch",A696&gt;=40),1.3*[1]Tabelle1!$D$23,IF(AND(C696="mittel",A696&lt;40),0.8*[1]Tabelle1!$D$24,IF(AND(C696="mittel",A696&gt;=40),1.3*[1]Tabelle1!$D$24,IF(AND(C696="tief",A696&lt;40),0.8*[1]Tabelle1!$D$25,IF(AND(C696="tief",A696&gt;=40),1.4*[1]Tabelle1!$D$25,0))))))</f>
        <v>0</v>
      </c>
      <c r="O696">
        <f t="shared" ca="1" si="149"/>
        <v>0.36995292218467235</v>
      </c>
      <c r="P696">
        <f t="shared" ca="1" si="150"/>
        <v>0</v>
      </c>
      <c r="Q696">
        <f t="shared" ca="1" si="151"/>
        <v>0</v>
      </c>
      <c r="R696">
        <f t="shared" ca="1" si="152"/>
        <v>852512.66221671831</v>
      </c>
      <c r="S696">
        <f t="shared" ca="1" si="153"/>
        <v>0.42625633110835914</v>
      </c>
    </row>
    <row r="697" spans="1:19" x14ac:dyDescent="0.55000000000000004">
      <c r="A697">
        <f t="shared" ca="1" si="140"/>
        <v>31</v>
      </c>
      <c r="B697" s="2" cm="1">
        <f t="array" aca="1" ref="B697" ca="1">INDIRECT("Tabelle1!A"&amp;RANDBETWEEN(23,26))</f>
        <v>26</v>
      </c>
      <c r="C697" s="2" cm="1">
        <f t="array" aca="1" ref="C697" ca="1">INDIRECT("Tabelle1!B"&amp;RANDBETWEEN(23,28))</f>
        <v>70</v>
      </c>
      <c r="D697" s="2" cm="1">
        <f t="array" aca="1" ref="D697" ca="1">INDIRECT("Tabelle1!C"&amp;RANDBETWEEN(23,26))</f>
        <v>70</v>
      </c>
      <c r="E697">
        <v>77911.863627377898</v>
      </c>
      <c r="F697">
        <f t="shared" ca="1" si="141"/>
        <v>0.46706983111103673</v>
      </c>
      <c r="G697">
        <f t="shared" si="142"/>
        <v>77911.863627377898</v>
      </c>
      <c r="H697">
        <f t="shared" ca="1" si="143"/>
        <v>36390.280985985519</v>
      </c>
      <c r="I697">
        <f t="shared" ca="1" si="144"/>
        <v>5.329301688889633E-2</v>
      </c>
      <c r="J697">
        <f t="shared" ca="1" si="145"/>
        <v>4152.1582641392379</v>
      </c>
      <c r="K697">
        <f t="shared" ca="1" si="146"/>
        <v>20000</v>
      </c>
      <c r="L697">
        <f t="shared" ca="1" si="147"/>
        <v>0</v>
      </c>
      <c r="M697">
        <f t="shared" ca="1" si="148"/>
        <v>0</v>
      </c>
      <c r="N697">
        <f ca="1">IF(AND(C697="hoch",A697&lt;40),0.8*[1]Tabelle1!$D$23,IF(AND(C697="hoch",A697&gt;=40),1.3*[1]Tabelle1!$D$23,IF(AND(C697="mittel",A697&lt;40),0.8*[1]Tabelle1!$D$24,IF(AND(C697="mittel",A697&gt;=40),1.3*[1]Tabelle1!$D$24,IF(AND(C697="tief",A697&lt;40),0.8*[1]Tabelle1!$D$25,IF(AND(C697="tief",A697&gt;=40),1.4*[1]Tabelle1!$D$25,0))))))</f>
        <v>0</v>
      </c>
      <c r="O697">
        <f t="shared" ca="1" si="149"/>
        <v>0.4593988529465789</v>
      </c>
      <c r="P697">
        <f t="shared" ca="1" si="150"/>
        <v>0</v>
      </c>
      <c r="Q697">
        <f t="shared" ca="1" si="151"/>
        <v>0</v>
      </c>
      <c r="R697">
        <f t="shared" ca="1" si="152"/>
        <v>1705323.1902673084</v>
      </c>
      <c r="S697">
        <f t="shared" ca="1" si="153"/>
        <v>0.85266159513365414</v>
      </c>
    </row>
    <row r="698" spans="1:19" x14ac:dyDescent="0.55000000000000004">
      <c r="A698">
        <f t="shared" ca="1" si="140"/>
        <v>72</v>
      </c>
      <c r="B698" s="2" cm="1">
        <f t="array" aca="1" ref="B698" ca="1">INDIRECT("Tabelle1!A"&amp;RANDBETWEEN(23,26))</f>
        <v>40</v>
      </c>
      <c r="C698" s="2" cm="1">
        <f t="array" aca="1" ref="C698" ca="1">INDIRECT("Tabelle1!B"&amp;RANDBETWEEN(23,28))</f>
        <v>70</v>
      </c>
      <c r="D698" s="2" cm="1">
        <f t="array" aca="1" ref="D698" ca="1">INDIRECT("Tabelle1!C"&amp;RANDBETWEEN(23,26))</f>
        <v>40</v>
      </c>
      <c r="E698">
        <v>78977.677731018048</v>
      </c>
      <c r="F698">
        <f t="shared" ca="1" si="141"/>
        <v>0.32947083009876132</v>
      </c>
      <c r="G698">
        <f t="shared" si="142"/>
        <v>78977.677731018048</v>
      </c>
      <c r="H698">
        <f t="shared" ca="1" si="143"/>
        <v>26020.841041310974</v>
      </c>
      <c r="I698">
        <f t="shared" ca="1" si="144"/>
        <v>6.7052916990123876E-2</v>
      </c>
      <c r="J698">
        <f t="shared" ca="1" si="145"/>
        <v>5295.6836689707079</v>
      </c>
      <c r="K698">
        <f t="shared" ca="1" si="146"/>
        <v>130000</v>
      </c>
      <c r="L698">
        <f t="shared" ca="1" si="147"/>
        <v>0</v>
      </c>
      <c r="M698">
        <f t="shared" ca="1" si="148"/>
        <v>0</v>
      </c>
      <c r="N698">
        <f ca="1">IF(AND(C698="hoch",A698&lt;40),0.8*[1]Tabelle1!$D$23,IF(AND(C698="hoch",A698&gt;=40),1.3*[1]Tabelle1!$D$23,IF(AND(C698="mittel",A698&lt;40),0.8*[1]Tabelle1!$D$24,IF(AND(C698="mittel",A698&gt;=40),1.3*[1]Tabelle1!$D$24,IF(AND(C698="tief",A698&lt;40),0.8*[1]Tabelle1!$D$25,IF(AND(C698="tief",A698&gt;=40),1.4*[1]Tabelle1!$D$25,0))))))</f>
        <v>0</v>
      </c>
      <c r="O698">
        <f t="shared" ca="1" si="149"/>
        <v>0.61245119118011926</v>
      </c>
      <c r="P698">
        <f t="shared" ca="1" si="150"/>
        <v>0</v>
      </c>
      <c r="Q698">
        <f t="shared" ca="1" si="151"/>
        <v>0</v>
      </c>
      <c r="R698">
        <f t="shared" ca="1" si="152"/>
        <v>1129322.1821818703</v>
      </c>
      <c r="S698">
        <f t="shared" ca="1" si="153"/>
        <v>0.56466109109093521</v>
      </c>
    </row>
    <row r="699" spans="1:19" x14ac:dyDescent="0.55000000000000004">
      <c r="A699">
        <f t="shared" ca="1" si="140"/>
        <v>27</v>
      </c>
      <c r="B699" s="2" cm="1">
        <f t="array" aca="1" ref="B699" ca="1">INDIRECT("Tabelle1!A"&amp;RANDBETWEEN(23,26))</f>
        <v>40</v>
      </c>
      <c r="C699" s="2" cm="1">
        <f t="array" aca="1" ref="C699" ca="1">INDIRECT("Tabelle1!B"&amp;RANDBETWEEN(23,28))</f>
        <v>70</v>
      </c>
      <c r="D699" s="2" cm="1">
        <f t="array" aca="1" ref="D699" ca="1">INDIRECT("Tabelle1!C"&amp;RANDBETWEEN(23,26))</f>
        <v>70</v>
      </c>
      <c r="E699">
        <v>79544.86136441119</v>
      </c>
      <c r="F699">
        <f t="shared" ca="1" si="141"/>
        <v>0.79894816070794905</v>
      </c>
      <c r="G699">
        <f t="shared" si="142"/>
        <v>79544.86136441119</v>
      </c>
      <c r="H699">
        <f t="shared" ca="1" si="143"/>
        <v>63552.220680865117</v>
      </c>
      <c r="I699">
        <f t="shared" ca="1" si="144"/>
        <v>2.0105183929205097E-2</v>
      </c>
      <c r="J699">
        <f t="shared" ca="1" si="145"/>
        <v>1599.2640683546074</v>
      </c>
      <c r="K699">
        <f t="shared" ca="1" si="146"/>
        <v>0</v>
      </c>
      <c r="L699">
        <f t="shared" ca="1" si="147"/>
        <v>0</v>
      </c>
      <c r="M699">
        <f t="shared" ca="1" si="148"/>
        <v>0</v>
      </c>
      <c r="N699">
        <f ca="1">IF(AND(C699="hoch",A699&lt;40),0.8*[1]Tabelle1!$D$23,IF(AND(C699="hoch",A699&gt;=40),1.3*[1]Tabelle1!$D$23,IF(AND(C699="mittel",A699&lt;40),0.8*[1]Tabelle1!$D$24,IF(AND(C699="mittel",A699&gt;=40),1.3*[1]Tabelle1!$D$24,IF(AND(C699="tief",A699&lt;40),0.8*[1]Tabelle1!$D$25,IF(AND(C699="tief",A699&gt;=40),1.4*[1]Tabelle1!$D$25,0))))))</f>
        <v>0</v>
      </c>
      <c r="O699">
        <f t="shared" ca="1" si="149"/>
        <v>0.77971965566104684</v>
      </c>
      <c r="P699">
        <f t="shared" ca="1" si="150"/>
        <v>0</v>
      </c>
      <c r="Q699">
        <f t="shared" ca="1" si="151"/>
        <v>0</v>
      </c>
      <c r="R699">
        <f t="shared" ca="1" si="152"/>
        <v>1079428.8585186179</v>
      </c>
      <c r="S699">
        <f t="shared" ca="1" si="153"/>
        <v>0.53971442925930901</v>
      </c>
    </row>
    <row r="700" spans="1:19" x14ac:dyDescent="0.55000000000000004">
      <c r="A700">
        <f t="shared" ca="1" si="140"/>
        <v>88</v>
      </c>
      <c r="B700" s="2" cm="1">
        <f t="array" aca="1" ref="B700" ca="1">INDIRECT("Tabelle1!A"&amp;RANDBETWEEN(23,26))</f>
        <v>41</v>
      </c>
      <c r="C700" s="2" cm="1">
        <f t="array" aca="1" ref="C700" ca="1">INDIRECT("Tabelle1!B"&amp;RANDBETWEEN(23,28))</f>
        <v>70</v>
      </c>
      <c r="D700" s="2" cm="1">
        <f t="array" aca="1" ref="D700" ca="1">INDIRECT("Tabelle1!C"&amp;RANDBETWEEN(23,26))</f>
        <v>70</v>
      </c>
      <c r="E700">
        <v>79994.37912076246</v>
      </c>
      <c r="F700">
        <f t="shared" ca="1" si="141"/>
        <v>0.29536427732166659</v>
      </c>
      <c r="G700">
        <f t="shared" si="142"/>
        <v>79994.37912076246</v>
      </c>
      <c r="H700">
        <f t="shared" ca="1" si="143"/>
        <v>23627.48197879942</v>
      </c>
      <c r="I700">
        <f t="shared" ca="1" si="144"/>
        <v>7.0463572267833341E-2</v>
      </c>
      <c r="J700">
        <f t="shared" ca="1" si="145"/>
        <v>5636.6897141963045</v>
      </c>
      <c r="K700">
        <f t="shared" ca="1" si="146"/>
        <v>130000</v>
      </c>
      <c r="L700">
        <f t="shared" ca="1" si="147"/>
        <v>0</v>
      </c>
      <c r="M700">
        <f t="shared" ca="1" si="148"/>
        <v>0</v>
      </c>
      <c r="N700">
        <f ca="1">IF(AND(C700="hoch",A700&lt;40),0.8*[1]Tabelle1!$D$23,IF(AND(C700="hoch",A700&gt;=40),1.3*[1]Tabelle1!$D$23,IF(AND(C700="mittel",A700&lt;40),0.8*[1]Tabelle1!$D$24,IF(AND(C700="mittel",A700&gt;=40),1.3*[1]Tabelle1!$D$24,IF(AND(C700="tief",A700&lt;40),0.8*[1]Tabelle1!$D$25,IF(AND(C700="tief",A700&gt;=40),1.4*[1]Tabelle1!$D$25,0))))))</f>
        <v>0</v>
      </c>
      <c r="O700">
        <f t="shared" ca="1" si="149"/>
        <v>0.26692448713198202</v>
      </c>
      <c r="P700">
        <f t="shared" ca="1" si="150"/>
        <v>0</v>
      </c>
      <c r="Q700">
        <f t="shared" ca="1" si="151"/>
        <v>0</v>
      </c>
      <c r="R700">
        <f t="shared" ca="1" si="152"/>
        <v>1701692.1369708832</v>
      </c>
      <c r="S700">
        <f t="shared" ca="1" si="153"/>
        <v>0.85084606848544164</v>
      </c>
    </row>
    <row r="701" spans="1:19" x14ac:dyDescent="0.55000000000000004">
      <c r="A701">
        <f t="shared" ca="1" si="140"/>
        <v>81</v>
      </c>
      <c r="B701" s="2" cm="1">
        <f t="array" aca="1" ref="B701" ca="1">INDIRECT("Tabelle1!A"&amp;RANDBETWEEN(23,26))</f>
        <v>70</v>
      </c>
      <c r="C701" s="2" cm="1">
        <f t="array" aca="1" ref="C701" ca="1">INDIRECT("Tabelle1!B"&amp;RANDBETWEEN(23,28))</f>
        <v>26</v>
      </c>
      <c r="D701" s="2" cm="1">
        <f t="array" aca="1" ref="D701" ca="1">INDIRECT("Tabelle1!C"&amp;RANDBETWEEN(23,26))</f>
        <v>70</v>
      </c>
      <c r="E701">
        <v>81120.901995745953</v>
      </c>
      <c r="F701">
        <f t="shared" ca="1" si="141"/>
        <v>0.18824933503790353</v>
      </c>
      <c r="G701">
        <f t="shared" si="142"/>
        <v>81120.901995745953</v>
      </c>
      <c r="H701">
        <f t="shared" ca="1" si="143"/>
        <v>15270.955858374116</v>
      </c>
      <c r="I701">
        <f t="shared" ca="1" si="144"/>
        <v>8.1175066496209647E-2</v>
      </c>
      <c r="J701">
        <f t="shared" ca="1" si="145"/>
        <v>6584.9946137371835</v>
      </c>
      <c r="K701">
        <f t="shared" ca="1" si="146"/>
        <v>130000</v>
      </c>
      <c r="L701">
        <f t="shared" ca="1" si="147"/>
        <v>0</v>
      </c>
      <c r="M701">
        <f t="shared" ca="1" si="148"/>
        <v>0</v>
      </c>
      <c r="N701">
        <f ca="1">IF(AND(C701="hoch",A701&lt;40),0.8*[1]Tabelle1!$D$23,IF(AND(C701="hoch",A701&gt;=40),1.3*[1]Tabelle1!$D$23,IF(AND(C701="mittel",A701&lt;40),0.8*[1]Tabelle1!$D$24,IF(AND(C701="mittel",A701&gt;=40),1.3*[1]Tabelle1!$D$24,IF(AND(C701="tief",A701&lt;40),0.8*[1]Tabelle1!$D$25,IF(AND(C701="tief",A701&gt;=40),1.4*[1]Tabelle1!$D$25,0))))))</f>
        <v>0</v>
      </c>
      <c r="O701">
        <f t="shared" ca="1" si="149"/>
        <v>0.49150736058337219</v>
      </c>
      <c r="P701">
        <f t="shared" ca="1" si="150"/>
        <v>0</v>
      </c>
      <c r="Q701">
        <f t="shared" ca="1" si="151"/>
        <v>0</v>
      </c>
      <c r="R701">
        <f t="shared" ca="1" si="152"/>
        <v>1272817.5795853091</v>
      </c>
      <c r="S701">
        <f t="shared" ca="1" si="153"/>
        <v>0.63640878979265458</v>
      </c>
    </row>
    <row r="702" spans="1:19" x14ac:dyDescent="0.55000000000000004">
      <c r="A702">
        <f t="shared" ca="1" si="140"/>
        <v>63</v>
      </c>
      <c r="B702" s="2" cm="1">
        <f t="array" aca="1" ref="B702" ca="1">INDIRECT("Tabelle1!A"&amp;RANDBETWEEN(23,26))</f>
        <v>41</v>
      </c>
      <c r="C702" s="2" cm="1">
        <f t="array" aca="1" ref="C702" ca="1">INDIRECT("Tabelle1!B"&amp;RANDBETWEEN(23,28))</f>
        <v>26</v>
      </c>
      <c r="D702" s="2" cm="1">
        <f t="array" aca="1" ref="D702" ca="1">INDIRECT("Tabelle1!C"&amp;RANDBETWEEN(23,26))</f>
        <v>40</v>
      </c>
      <c r="E702">
        <v>81439.793575555086</v>
      </c>
      <c r="F702">
        <f t="shared" ca="1" si="141"/>
        <v>0.27420793568427981</v>
      </c>
      <c r="G702">
        <f t="shared" si="142"/>
        <v>81439.793575555086</v>
      </c>
      <c r="H702">
        <f t="shared" ca="1" si="143"/>
        <v>22331.437678906834</v>
      </c>
      <c r="I702">
        <f t="shared" ca="1" si="144"/>
        <v>7.2579206431572021E-2</v>
      </c>
      <c r="J702">
        <f t="shared" ca="1" si="145"/>
        <v>5910.8355896648254</v>
      </c>
      <c r="K702">
        <f t="shared" ca="1" si="146"/>
        <v>100000</v>
      </c>
      <c r="L702">
        <f t="shared" ca="1" si="147"/>
        <v>0</v>
      </c>
      <c r="M702">
        <f t="shared" ca="1" si="148"/>
        <v>0</v>
      </c>
      <c r="N702">
        <f ca="1">IF(AND(C702="hoch",A702&lt;40),0.8*[1]Tabelle1!$D$23,IF(AND(C702="hoch",A702&gt;=40),1.3*[1]Tabelle1!$D$23,IF(AND(C702="mittel",A702&lt;40),0.8*[1]Tabelle1!$D$24,IF(AND(C702="mittel",A702&gt;=40),1.3*[1]Tabelle1!$D$24,IF(AND(C702="tief",A702&lt;40),0.8*[1]Tabelle1!$D$25,IF(AND(C702="tief",A702&gt;=40),1.4*[1]Tabelle1!$D$25,0))))))</f>
        <v>0</v>
      </c>
      <c r="O702">
        <f t="shared" ca="1" si="149"/>
        <v>0.50297801715339918</v>
      </c>
      <c r="P702">
        <f t="shared" ca="1" si="150"/>
        <v>0</v>
      </c>
      <c r="Q702">
        <f t="shared" ca="1" si="151"/>
        <v>0</v>
      </c>
      <c r="R702">
        <f t="shared" ca="1" si="152"/>
        <v>19645.395673565825</v>
      </c>
      <c r="S702">
        <f t="shared" ca="1" si="153"/>
        <v>9.8226978367829121E-3</v>
      </c>
    </row>
    <row r="703" spans="1:19" x14ac:dyDescent="0.55000000000000004">
      <c r="A703">
        <f t="shared" ca="1" si="140"/>
        <v>78</v>
      </c>
      <c r="B703" s="2" cm="1">
        <f t="array" aca="1" ref="B703" ca="1">INDIRECT("Tabelle1!A"&amp;RANDBETWEEN(23,26))</f>
        <v>26</v>
      </c>
      <c r="C703" s="2" cm="1">
        <f t="array" aca="1" ref="C703" ca="1">INDIRECT("Tabelle1!B"&amp;RANDBETWEEN(23,28))</f>
        <v>40</v>
      </c>
      <c r="D703" s="2" cm="1">
        <f t="array" aca="1" ref="D703" ca="1">INDIRECT("Tabelle1!C"&amp;RANDBETWEEN(23,26))</f>
        <v>70</v>
      </c>
      <c r="E703">
        <v>82132.146417279728</v>
      </c>
      <c r="F703">
        <f t="shared" ca="1" si="141"/>
        <v>0.73483928246793573</v>
      </c>
      <c r="G703">
        <f t="shared" si="142"/>
        <v>82132.146417279728</v>
      </c>
      <c r="H703">
        <f t="shared" ca="1" si="143"/>
        <v>60353.927540825272</v>
      </c>
      <c r="I703">
        <f t="shared" ca="1" si="144"/>
        <v>2.651607175320643E-2</v>
      </c>
      <c r="J703">
        <f t="shared" ca="1" si="145"/>
        <v>2177.8218876454457</v>
      </c>
      <c r="K703">
        <f t="shared" ca="1" si="146"/>
        <v>130000</v>
      </c>
      <c r="L703">
        <f t="shared" ca="1" si="147"/>
        <v>0</v>
      </c>
      <c r="M703">
        <f t="shared" ca="1" si="148"/>
        <v>0</v>
      </c>
      <c r="N703">
        <f ca="1">IF(AND(C703="hoch",A703&lt;40),0.8*[1]Tabelle1!$D$23,IF(AND(C703="hoch",A703&gt;=40),1.3*[1]Tabelle1!$D$23,IF(AND(C703="mittel",A703&lt;40),0.8*[1]Tabelle1!$D$24,IF(AND(C703="mittel",A703&gt;=40),1.3*[1]Tabelle1!$D$24,IF(AND(C703="tief",A703&lt;40),0.8*[1]Tabelle1!$D$25,IF(AND(C703="tief",A703&gt;=40),1.4*[1]Tabelle1!$D$25,0))))))</f>
        <v>0</v>
      </c>
      <c r="O703">
        <f t="shared" ca="1" si="149"/>
        <v>0.97267498642991268</v>
      </c>
      <c r="P703">
        <f t="shared" ca="1" si="150"/>
        <v>0</v>
      </c>
      <c r="Q703">
        <f t="shared" ca="1" si="151"/>
        <v>0</v>
      </c>
      <c r="R703">
        <f t="shared" ca="1" si="152"/>
        <v>1692046.0353181574</v>
      </c>
      <c r="S703">
        <f t="shared" ca="1" si="153"/>
        <v>0.84602301765907872</v>
      </c>
    </row>
    <row r="704" spans="1:19" x14ac:dyDescent="0.55000000000000004">
      <c r="A704">
        <f t="shared" ca="1" si="140"/>
        <v>29</v>
      </c>
      <c r="B704" s="2" cm="1">
        <f t="array" aca="1" ref="B704" ca="1">INDIRECT("Tabelle1!A"&amp;RANDBETWEEN(23,26))</f>
        <v>41</v>
      </c>
      <c r="C704" s="2" cm="1">
        <f t="array" aca="1" ref="C704" ca="1">INDIRECT("Tabelle1!B"&amp;RANDBETWEEN(23,28))</f>
        <v>70</v>
      </c>
      <c r="D704" s="2" cm="1">
        <f t="array" aca="1" ref="D704" ca="1">INDIRECT("Tabelle1!C"&amp;RANDBETWEEN(23,26))</f>
        <v>70</v>
      </c>
      <c r="E704">
        <v>82439.100879128091</v>
      </c>
      <c r="F704">
        <f t="shared" ca="1" si="141"/>
        <v>0.21650536692741651</v>
      </c>
      <c r="G704">
        <f t="shared" si="142"/>
        <v>82439.100879128091</v>
      </c>
      <c r="H704">
        <f t="shared" ca="1" si="143"/>
        <v>17848.507785001933</v>
      </c>
      <c r="I704">
        <f t="shared" ca="1" si="144"/>
        <v>7.8349463307258352E-2</v>
      </c>
      <c r="J704">
        <f t="shared" ca="1" si="145"/>
        <v>6459.0593094126161</v>
      </c>
      <c r="K704">
        <f t="shared" ca="1" si="146"/>
        <v>0</v>
      </c>
      <c r="L704">
        <f t="shared" ca="1" si="147"/>
        <v>0</v>
      </c>
      <c r="M704">
        <f t="shared" ca="1" si="148"/>
        <v>0</v>
      </c>
      <c r="N704">
        <f ca="1">IF(AND(C704="hoch",A704&lt;40),0.8*[1]Tabelle1!$D$23,IF(AND(C704="hoch",A704&gt;=40),1.3*[1]Tabelle1!$D$23,IF(AND(C704="mittel",A704&lt;40),0.8*[1]Tabelle1!$D$24,IF(AND(C704="mittel",A704&gt;=40),1.3*[1]Tabelle1!$D$24,IF(AND(C704="tief",A704&lt;40),0.8*[1]Tabelle1!$D$25,IF(AND(C704="tief",A704&gt;=40),1.4*[1]Tabelle1!$D$25,0))))))</f>
        <v>0</v>
      </c>
      <c r="O704">
        <f t="shared" ca="1" si="149"/>
        <v>0.1615078484906074</v>
      </c>
      <c r="P704">
        <f t="shared" ca="1" si="150"/>
        <v>0</v>
      </c>
      <c r="Q704">
        <f t="shared" ca="1" si="151"/>
        <v>0</v>
      </c>
      <c r="R704">
        <f t="shared" ca="1" si="152"/>
        <v>834842.85053192009</v>
      </c>
      <c r="S704">
        <f t="shared" ca="1" si="153"/>
        <v>0.41742142526596004</v>
      </c>
    </row>
    <row r="705" spans="1:19" x14ac:dyDescent="0.55000000000000004">
      <c r="A705">
        <f t="shared" ca="1" si="140"/>
        <v>85</v>
      </c>
      <c r="B705" s="2" cm="1">
        <f t="array" aca="1" ref="B705" ca="1">INDIRECT("Tabelle1!A"&amp;RANDBETWEEN(23,26))</f>
        <v>41</v>
      </c>
      <c r="C705" s="2" cm="1">
        <f t="array" aca="1" ref="C705" ca="1">INDIRECT("Tabelle1!B"&amp;RANDBETWEEN(23,28))</f>
        <v>40</v>
      </c>
      <c r="D705" s="2" cm="1">
        <f t="array" aca="1" ref="D705" ca="1">INDIRECT("Tabelle1!C"&amp;RANDBETWEEN(23,26))</f>
        <v>40</v>
      </c>
      <c r="E705">
        <v>82679.207480396144</v>
      </c>
      <c r="F705">
        <f t="shared" ca="1" si="141"/>
        <v>0.13803380408380372</v>
      </c>
      <c r="G705">
        <f t="shared" si="142"/>
        <v>82679.207480396144</v>
      </c>
      <c r="H705">
        <f t="shared" ca="1" si="143"/>
        <v>11412.525527153161</v>
      </c>
      <c r="I705">
        <f t="shared" ca="1" si="144"/>
        <v>8.619661959161963E-2</v>
      </c>
      <c r="J705">
        <f t="shared" ca="1" si="145"/>
        <v>7126.6681953242987</v>
      </c>
      <c r="K705">
        <f t="shared" ca="1" si="146"/>
        <v>130000</v>
      </c>
      <c r="L705">
        <f t="shared" ca="1" si="147"/>
        <v>0</v>
      </c>
      <c r="M705">
        <f t="shared" ca="1" si="148"/>
        <v>0</v>
      </c>
      <c r="N705">
        <f ca="1">IF(AND(C705="hoch",A705&lt;40),0.8*[1]Tabelle1!$D$23,IF(AND(C705="hoch",A705&gt;=40),1.3*[1]Tabelle1!$D$23,IF(AND(C705="mittel",A705&lt;40),0.8*[1]Tabelle1!$D$24,IF(AND(C705="mittel",A705&gt;=40),1.3*[1]Tabelle1!$D$24,IF(AND(C705="tief",A705&lt;40),0.8*[1]Tabelle1!$D$25,IF(AND(C705="tief",A705&gt;=40),1.4*[1]Tabelle1!$D$25,0))))))</f>
        <v>0</v>
      </c>
      <c r="O705">
        <f t="shared" ca="1" si="149"/>
        <v>0.20050750200697298</v>
      </c>
      <c r="P705">
        <f t="shared" ca="1" si="150"/>
        <v>0</v>
      </c>
      <c r="Q705">
        <f t="shared" ca="1" si="151"/>
        <v>0</v>
      </c>
      <c r="R705">
        <f t="shared" ca="1" si="152"/>
        <v>1550929.3147992839</v>
      </c>
      <c r="S705">
        <f t="shared" ca="1" si="153"/>
        <v>0.77546465739964188</v>
      </c>
    </row>
    <row r="706" spans="1:19" x14ac:dyDescent="0.55000000000000004">
      <c r="A706">
        <f t="shared" ca="1" si="140"/>
        <v>54</v>
      </c>
      <c r="B706" s="2" cm="1">
        <f t="array" aca="1" ref="B706" ca="1">INDIRECT("Tabelle1!A"&amp;RANDBETWEEN(23,26))</f>
        <v>70</v>
      </c>
      <c r="C706" s="2" cm="1">
        <f t="array" aca="1" ref="C706" ca="1">INDIRECT("Tabelle1!B"&amp;RANDBETWEEN(23,28))</f>
        <v>70</v>
      </c>
      <c r="D706" s="2" cm="1">
        <f t="array" aca="1" ref="D706" ca="1">INDIRECT("Tabelle1!C"&amp;RANDBETWEEN(23,26))</f>
        <v>70</v>
      </c>
      <c r="E706">
        <v>83107.067894161446</v>
      </c>
      <c r="F706">
        <f t="shared" ca="1" si="141"/>
        <v>0.99032218187355514</v>
      </c>
      <c r="G706">
        <f t="shared" si="142"/>
        <v>83107.067894161446</v>
      </c>
      <c r="H706">
        <f t="shared" ca="1" si="143"/>
        <v>82302.772806059642</v>
      </c>
      <c r="I706">
        <f t="shared" ca="1" si="144"/>
        <v>9.6778181264448601E-4</v>
      </c>
      <c r="J706">
        <f t="shared" ca="1" si="145"/>
        <v>80.429508810179925</v>
      </c>
      <c r="K706">
        <f t="shared" ca="1" si="146"/>
        <v>80000</v>
      </c>
      <c r="L706">
        <f t="shared" ca="1" si="147"/>
        <v>0</v>
      </c>
      <c r="M706">
        <f t="shared" ca="1" si="148"/>
        <v>0</v>
      </c>
      <c r="N706">
        <f ca="1">IF(AND(C706="hoch",A706&lt;40),0.8*[1]Tabelle1!$D$23,IF(AND(C706="hoch",A706&gt;=40),1.3*[1]Tabelle1!$D$23,IF(AND(C706="mittel",A706&lt;40),0.8*[1]Tabelle1!$D$24,IF(AND(C706="mittel",A706&gt;=40),1.3*[1]Tabelle1!$D$24,IF(AND(C706="tief",A706&lt;40),0.8*[1]Tabelle1!$D$25,IF(AND(C706="tief",A706&gt;=40),1.4*[1]Tabelle1!$D$25,0))))))</f>
        <v>0</v>
      </c>
      <c r="O706">
        <f t="shared" ca="1" si="149"/>
        <v>0.40215303058347185</v>
      </c>
      <c r="P706">
        <f t="shared" ca="1" si="150"/>
        <v>0</v>
      </c>
      <c r="Q706">
        <f t="shared" ca="1" si="151"/>
        <v>0</v>
      </c>
      <c r="R706">
        <f t="shared" ca="1" si="152"/>
        <v>1617766.1414595596</v>
      </c>
      <c r="S706">
        <f t="shared" ca="1" si="153"/>
        <v>0.80888307072977983</v>
      </c>
    </row>
    <row r="707" spans="1:19" x14ac:dyDescent="0.55000000000000004">
      <c r="A707">
        <f t="shared" ref="A707:A770" ca="1" si="154">RANDBETWEEN(25,90)</f>
        <v>51</v>
      </c>
      <c r="B707" s="2" cm="1">
        <f t="array" aca="1" ref="B707" ca="1">INDIRECT("Tabelle1!A"&amp;RANDBETWEEN(23,26))</f>
        <v>41</v>
      </c>
      <c r="C707" s="2" cm="1">
        <f t="array" aca="1" ref="C707" ca="1">INDIRECT("Tabelle1!B"&amp;RANDBETWEEN(23,28))</f>
        <v>70</v>
      </c>
      <c r="D707" s="2" cm="1">
        <f t="array" aca="1" ref="D707" ca="1">INDIRECT("Tabelle1!C"&amp;RANDBETWEEN(23,26))</f>
        <v>70</v>
      </c>
      <c r="E707">
        <v>83388.272287265863</v>
      </c>
      <c r="F707">
        <f t="shared" ref="F707:F770" ca="1" si="155">RAND()</f>
        <v>0.22163710263579128</v>
      </c>
      <c r="G707">
        <f t="shared" ref="G707:G770" si="156">ABS(E707)</f>
        <v>83388.272287265863</v>
      </c>
      <c r="H707">
        <f t="shared" ref="H707:H770" ca="1" si="157">G707*F707</f>
        <v>18481.935063554054</v>
      </c>
      <c r="I707">
        <f t="shared" ref="I707:I770" ca="1" si="158">(1-F707)*0.1</f>
        <v>7.7836289736420872E-2</v>
      </c>
      <c r="J707">
        <f t="shared" ref="J707:J770" ca="1" si="159">I707*G707</f>
        <v>6490.6337223711807</v>
      </c>
      <c r="K707">
        <f t="shared" ref="K707:K770" ca="1" si="160">IF(A707&lt;30,0,IF(A707&lt;40,20000,IF(A707&lt;50,40000,IF(A707&lt;60,80000,IF(A707&lt;70,100000,IF(A707&gt;=70,130000))))))</f>
        <v>80000</v>
      </c>
      <c r="L707">
        <f t="shared" ref="L707:L770" ca="1" si="161">IF(AND(OR(B707="verheiratet",D707="ja"),OR(C707="hoch",C707="mittel")),A707*1000,0)</f>
        <v>0</v>
      </c>
      <c r="M707">
        <f t="shared" ref="M707:M770" ca="1" si="162">IF(AND(C707="hoch",A707&lt;30),G707/10,IF(AND(C707="hoch",A707&lt;40),G707/8,IF(AND(C707="hoch",A707&lt;50),G707/2,IF(AND(C707="hoch",A707&lt;60),G707*2,IF(AND(C707="hoch",A707&lt;65),G707*3,IF(AND(C707="mittel",A707&lt;30),G707/10,IF(AND(C707="mittel",A707&lt;40),G707/8,IF(AND(C707="mittel",A707&lt;50),G707/2,IF(AND(C707="mittel",A707&lt;60),G707*2,IF(AND(C707="mittel",A707&lt;65),G707*3,IF(AND(C707="tief",A707&lt;30),G707/8,IF(AND(C707="tief",A707&lt;40),G707/6,IF(AND(C707="tief",A707&lt;50),G707/5,IF(AND(C707="tief",A707&lt;60),G707/4,IF(AND(C707="tief",A707&lt;65),G707/2,0)))))))))))))))</f>
        <v>0</v>
      </c>
      <c r="N707">
        <f ca="1">IF(AND(C707="hoch",A707&lt;40),0.8*[1]Tabelle1!$D$23,IF(AND(C707="hoch",A707&gt;=40),1.3*[1]Tabelle1!$D$23,IF(AND(C707="mittel",A707&lt;40),0.8*[1]Tabelle1!$D$24,IF(AND(C707="mittel",A707&gt;=40),1.3*[1]Tabelle1!$D$24,IF(AND(C707="tief",A707&lt;40),0.8*[1]Tabelle1!$D$25,IF(AND(C707="tief",A707&gt;=40),1.4*[1]Tabelle1!$D$25,0))))))</f>
        <v>0</v>
      </c>
      <c r="O707">
        <f t="shared" ref="O707:O770" ca="1" si="163">RAND()</f>
        <v>0.38478407820110327</v>
      </c>
      <c r="P707">
        <f t="shared" ref="P707:P770" ca="1" si="164">IF(C707="hoch",O707*30000,0)</f>
        <v>0</v>
      </c>
      <c r="Q707">
        <f t="shared" ref="Q707:Q770" ca="1" si="165">IF(C707="tief",N707*0.15,0)</f>
        <v>0</v>
      </c>
      <c r="R707">
        <f t="shared" ref="R707:R770" ca="1" si="166">2000000*S707</f>
        <v>1977516.7766630517</v>
      </c>
      <c r="S707">
        <f t="shared" ref="S707:S770" ca="1" si="167">RAND()</f>
        <v>0.98875838833152585</v>
      </c>
    </row>
    <row r="708" spans="1:19" x14ac:dyDescent="0.55000000000000004">
      <c r="A708">
        <f t="shared" ca="1" si="154"/>
        <v>37</v>
      </c>
      <c r="B708" s="2" cm="1">
        <f t="array" aca="1" ref="B708" ca="1">INDIRECT("Tabelle1!A"&amp;RANDBETWEEN(23,26))</f>
        <v>41</v>
      </c>
      <c r="C708" s="2" cm="1">
        <f t="array" aca="1" ref="C708" ca="1">INDIRECT("Tabelle1!B"&amp;RANDBETWEEN(23,28))</f>
        <v>26</v>
      </c>
      <c r="D708" s="2" cm="1">
        <f t="array" aca="1" ref="D708" ca="1">INDIRECT("Tabelle1!C"&amp;RANDBETWEEN(23,26))</f>
        <v>70</v>
      </c>
      <c r="E708">
        <v>83522.138538683066</v>
      </c>
      <c r="F708">
        <f t="shared" ca="1" si="155"/>
        <v>0.30589133353898068</v>
      </c>
      <c r="G708">
        <f t="shared" si="156"/>
        <v>83522.138538683066</v>
      </c>
      <c r="H708">
        <f t="shared" ca="1" si="157"/>
        <v>25548.698337625254</v>
      </c>
      <c r="I708">
        <f t="shared" ca="1" si="158"/>
        <v>6.9410866646101937E-2</v>
      </c>
      <c r="J708">
        <f t="shared" ca="1" si="159"/>
        <v>5797.344020105782</v>
      </c>
      <c r="K708">
        <f t="shared" ca="1" si="160"/>
        <v>20000</v>
      </c>
      <c r="L708">
        <f t="shared" ca="1" si="161"/>
        <v>0</v>
      </c>
      <c r="M708">
        <f t="shared" ca="1" si="162"/>
        <v>0</v>
      </c>
      <c r="N708">
        <f ca="1">IF(AND(C708="hoch",A708&lt;40),0.8*[1]Tabelle1!$D$23,IF(AND(C708="hoch",A708&gt;=40),1.3*[1]Tabelle1!$D$23,IF(AND(C708="mittel",A708&lt;40),0.8*[1]Tabelle1!$D$24,IF(AND(C708="mittel",A708&gt;=40),1.3*[1]Tabelle1!$D$24,IF(AND(C708="tief",A708&lt;40),0.8*[1]Tabelle1!$D$25,IF(AND(C708="tief",A708&gt;=40),1.4*[1]Tabelle1!$D$25,0))))))</f>
        <v>0</v>
      </c>
      <c r="O708">
        <f t="shared" ca="1" si="163"/>
        <v>0.66377450401206173</v>
      </c>
      <c r="P708">
        <f t="shared" ca="1" si="164"/>
        <v>0</v>
      </c>
      <c r="Q708">
        <f t="shared" ca="1" si="165"/>
        <v>0</v>
      </c>
      <c r="R708">
        <f t="shared" ca="1" si="166"/>
        <v>835166.30865094555</v>
      </c>
      <c r="S708">
        <f t="shared" ca="1" si="167"/>
        <v>0.41758315432547277</v>
      </c>
    </row>
    <row r="709" spans="1:19" x14ac:dyDescent="0.55000000000000004">
      <c r="A709">
        <f t="shared" ca="1" si="154"/>
        <v>74</v>
      </c>
      <c r="B709" s="2" cm="1">
        <f t="array" aca="1" ref="B709" ca="1">INDIRECT("Tabelle1!A"&amp;RANDBETWEEN(23,26))</f>
        <v>40</v>
      </c>
      <c r="C709" s="2" cm="1">
        <f t="array" aca="1" ref="C709" ca="1">INDIRECT("Tabelle1!B"&amp;RANDBETWEEN(23,28))</f>
        <v>40</v>
      </c>
      <c r="D709" s="2" cm="1">
        <f t="array" aca="1" ref="D709" ca="1">INDIRECT("Tabelle1!C"&amp;RANDBETWEEN(23,26))</f>
        <v>70</v>
      </c>
      <c r="E709">
        <v>84354.155660548713</v>
      </c>
      <c r="F709">
        <f t="shared" ca="1" si="155"/>
        <v>0.44519232531816888</v>
      </c>
      <c r="G709">
        <f t="shared" si="156"/>
        <v>84354.155660548713</v>
      </c>
      <c r="H709">
        <f t="shared" ca="1" si="157"/>
        <v>37553.822708770458</v>
      </c>
      <c r="I709">
        <f t="shared" ca="1" si="158"/>
        <v>5.5480767468183118E-2</v>
      </c>
      <c r="J709">
        <f t="shared" ca="1" si="159"/>
        <v>4680.0332951778255</v>
      </c>
      <c r="K709">
        <f t="shared" ca="1" si="160"/>
        <v>130000</v>
      </c>
      <c r="L709">
        <f t="shared" ca="1" si="161"/>
        <v>0</v>
      </c>
      <c r="M709">
        <f t="shared" ca="1" si="162"/>
        <v>0</v>
      </c>
      <c r="N709">
        <f ca="1">IF(AND(C709="hoch",A709&lt;40),0.8*[1]Tabelle1!$D$23,IF(AND(C709="hoch",A709&gt;=40),1.3*[1]Tabelle1!$D$23,IF(AND(C709="mittel",A709&lt;40),0.8*[1]Tabelle1!$D$24,IF(AND(C709="mittel",A709&gt;=40),1.3*[1]Tabelle1!$D$24,IF(AND(C709="tief",A709&lt;40),0.8*[1]Tabelle1!$D$25,IF(AND(C709="tief",A709&gt;=40),1.4*[1]Tabelle1!$D$25,0))))))</f>
        <v>0</v>
      </c>
      <c r="O709">
        <f t="shared" ca="1" si="163"/>
        <v>0.22714029821533066</v>
      </c>
      <c r="P709">
        <f t="shared" ca="1" si="164"/>
        <v>0</v>
      </c>
      <c r="Q709">
        <f t="shared" ca="1" si="165"/>
        <v>0</v>
      </c>
      <c r="R709">
        <f t="shared" ca="1" si="166"/>
        <v>1588088.6625807451</v>
      </c>
      <c r="S709">
        <f t="shared" ca="1" si="167"/>
        <v>0.79404433129037255</v>
      </c>
    </row>
    <row r="710" spans="1:19" x14ac:dyDescent="0.55000000000000004">
      <c r="A710">
        <f t="shared" ca="1" si="154"/>
        <v>39</v>
      </c>
      <c r="B710" s="2" cm="1">
        <f t="array" aca="1" ref="B710" ca="1">INDIRECT("Tabelle1!A"&amp;RANDBETWEEN(23,26))</f>
        <v>70</v>
      </c>
      <c r="C710" s="2" cm="1">
        <f t="array" aca="1" ref="C710" ca="1">INDIRECT("Tabelle1!B"&amp;RANDBETWEEN(23,28))</f>
        <v>40</v>
      </c>
      <c r="D710" s="2" cm="1">
        <f t="array" aca="1" ref="D710" ca="1">INDIRECT("Tabelle1!C"&amp;RANDBETWEEN(23,26))</f>
        <v>40</v>
      </c>
      <c r="E710">
        <v>84434.8164719122</v>
      </c>
      <c r="F710">
        <f t="shared" ca="1" si="155"/>
        <v>0.64805773993861437</v>
      </c>
      <c r="G710">
        <f t="shared" si="156"/>
        <v>84434.8164719122</v>
      </c>
      <c r="H710">
        <f t="shared" ca="1" si="157"/>
        <v>54718.636334919109</v>
      </c>
      <c r="I710">
        <f t="shared" ca="1" si="158"/>
        <v>3.5194226006138564E-2</v>
      </c>
      <c r="J710">
        <f t="shared" ca="1" si="159"/>
        <v>2971.6180136993089</v>
      </c>
      <c r="K710">
        <f t="shared" ca="1" si="160"/>
        <v>20000</v>
      </c>
      <c r="L710">
        <f t="shared" ca="1" si="161"/>
        <v>0</v>
      </c>
      <c r="M710">
        <f t="shared" ca="1" si="162"/>
        <v>0</v>
      </c>
      <c r="N710">
        <f ca="1">IF(AND(C710="hoch",A710&lt;40),0.8*[1]Tabelle1!$D$23,IF(AND(C710="hoch",A710&gt;=40),1.3*[1]Tabelle1!$D$23,IF(AND(C710="mittel",A710&lt;40),0.8*[1]Tabelle1!$D$24,IF(AND(C710="mittel",A710&gt;=40),1.3*[1]Tabelle1!$D$24,IF(AND(C710="tief",A710&lt;40),0.8*[1]Tabelle1!$D$25,IF(AND(C710="tief",A710&gt;=40),1.4*[1]Tabelle1!$D$25,0))))))</f>
        <v>0</v>
      </c>
      <c r="O710">
        <f t="shared" ca="1" si="163"/>
        <v>0.96096702894030761</v>
      </c>
      <c r="P710">
        <f t="shared" ca="1" si="164"/>
        <v>0</v>
      </c>
      <c r="Q710">
        <f t="shared" ca="1" si="165"/>
        <v>0</v>
      </c>
      <c r="R710">
        <f t="shared" ca="1" si="166"/>
        <v>846807.6914703548</v>
      </c>
      <c r="S710">
        <f t="shared" ca="1" si="167"/>
        <v>0.42340384573517742</v>
      </c>
    </row>
    <row r="711" spans="1:19" x14ac:dyDescent="0.55000000000000004">
      <c r="A711">
        <f t="shared" ca="1" si="154"/>
        <v>60</v>
      </c>
      <c r="B711" s="2" cm="1">
        <f t="array" aca="1" ref="B711" ca="1">INDIRECT("Tabelle1!A"&amp;RANDBETWEEN(23,26))</f>
        <v>41</v>
      </c>
      <c r="C711" s="2" cm="1">
        <f t="array" aca="1" ref="C711" ca="1">INDIRECT("Tabelle1!B"&amp;RANDBETWEEN(23,28))</f>
        <v>70</v>
      </c>
      <c r="D711" s="2" cm="1">
        <f t="array" aca="1" ref="D711" ca="1">INDIRECT("Tabelle1!C"&amp;RANDBETWEEN(23,26))</f>
        <v>40</v>
      </c>
      <c r="E711">
        <v>84932.594290876295</v>
      </c>
      <c r="F711">
        <f t="shared" ca="1" si="155"/>
        <v>0.57053480650507704</v>
      </c>
      <c r="G711">
        <f t="shared" si="156"/>
        <v>84932.594290876295</v>
      </c>
      <c r="H711">
        <f t="shared" ca="1" si="157"/>
        <v>48457.001249719317</v>
      </c>
      <c r="I711">
        <f t="shared" ca="1" si="158"/>
        <v>4.2946519349492299E-2</v>
      </c>
      <c r="J711">
        <f t="shared" ca="1" si="159"/>
        <v>3647.5593041156981</v>
      </c>
      <c r="K711">
        <f t="shared" ca="1" si="160"/>
        <v>100000</v>
      </c>
      <c r="L711">
        <f t="shared" ca="1" si="161"/>
        <v>0</v>
      </c>
      <c r="M711">
        <f t="shared" ca="1" si="162"/>
        <v>0</v>
      </c>
      <c r="N711">
        <f ca="1">IF(AND(C711="hoch",A711&lt;40),0.8*[1]Tabelle1!$D$23,IF(AND(C711="hoch",A711&gt;=40),1.3*[1]Tabelle1!$D$23,IF(AND(C711="mittel",A711&lt;40),0.8*[1]Tabelle1!$D$24,IF(AND(C711="mittel",A711&gt;=40),1.3*[1]Tabelle1!$D$24,IF(AND(C711="tief",A711&lt;40),0.8*[1]Tabelle1!$D$25,IF(AND(C711="tief",A711&gt;=40),1.4*[1]Tabelle1!$D$25,0))))))</f>
        <v>0</v>
      </c>
      <c r="O711">
        <f t="shared" ca="1" si="163"/>
        <v>0.85510451306771185</v>
      </c>
      <c r="P711">
        <f t="shared" ca="1" si="164"/>
        <v>0</v>
      </c>
      <c r="Q711">
        <f t="shared" ca="1" si="165"/>
        <v>0</v>
      </c>
      <c r="R711">
        <f t="shared" ca="1" si="166"/>
        <v>1556013.9055695611</v>
      </c>
      <c r="S711">
        <f t="shared" ca="1" si="167"/>
        <v>0.77800695278478049</v>
      </c>
    </row>
    <row r="712" spans="1:19" x14ac:dyDescent="0.55000000000000004">
      <c r="A712">
        <f t="shared" ca="1" si="154"/>
        <v>80</v>
      </c>
      <c r="B712" s="2" cm="1">
        <f t="array" aca="1" ref="B712" ca="1">INDIRECT("Tabelle1!A"&amp;RANDBETWEEN(23,26))</f>
        <v>41</v>
      </c>
      <c r="C712" s="2" cm="1">
        <f t="array" aca="1" ref="C712" ca="1">INDIRECT("Tabelle1!B"&amp;RANDBETWEEN(23,28))</f>
        <v>70</v>
      </c>
      <c r="D712" s="2" cm="1">
        <f t="array" aca="1" ref="D712" ca="1">INDIRECT("Tabelle1!C"&amp;RANDBETWEEN(23,26))</f>
        <v>70</v>
      </c>
      <c r="E712">
        <v>85431.565821636468</v>
      </c>
      <c r="F712">
        <f t="shared" ca="1" si="155"/>
        <v>3.7663723513853054E-2</v>
      </c>
      <c r="G712">
        <f t="shared" si="156"/>
        <v>85431.565821636468</v>
      </c>
      <c r="H712">
        <f t="shared" ca="1" si="157"/>
        <v>3217.6708744616544</v>
      </c>
      <c r="I712">
        <f t="shared" ca="1" si="158"/>
        <v>9.6233627648614706E-2</v>
      </c>
      <c r="J712">
        <f t="shared" ca="1" si="159"/>
        <v>8221.3894947174831</v>
      </c>
      <c r="K712">
        <f t="shared" ca="1" si="160"/>
        <v>130000</v>
      </c>
      <c r="L712">
        <f t="shared" ca="1" si="161"/>
        <v>0</v>
      </c>
      <c r="M712">
        <f t="shared" ca="1" si="162"/>
        <v>0</v>
      </c>
      <c r="N712">
        <f ca="1">IF(AND(C712="hoch",A712&lt;40),0.8*[1]Tabelle1!$D$23,IF(AND(C712="hoch",A712&gt;=40),1.3*[1]Tabelle1!$D$23,IF(AND(C712="mittel",A712&lt;40),0.8*[1]Tabelle1!$D$24,IF(AND(C712="mittel",A712&gt;=40),1.3*[1]Tabelle1!$D$24,IF(AND(C712="tief",A712&lt;40),0.8*[1]Tabelle1!$D$25,IF(AND(C712="tief",A712&gt;=40),1.4*[1]Tabelle1!$D$25,0))))))</f>
        <v>0</v>
      </c>
      <c r="O712">
        <f t="shared" ca="1" si="163"/>
        <v>0.47982024374634991</v>
      </c>
      <c r="P712">
        <f t="shared" ca="1" si="164"/>
        <v>0</v>
      </c>
      <c r="Q712">
        <f t="shared" ca="1" si="165"/>
        <v>0</v>
      </c>
      <c r="R712">
        <f t="shared" ca="1" si="166"/>
        <v>305488.82663531776</v>
      </c>
      <c r="S712">
        <f t="shared" ca="1" si="167"/>
        <v>0.15274441331765887</v>
      </c>
    </row>
    <row r="713" spans="1:19" x14ac:dyDescent="0.55000000000000004">
      <c r="A713">
        <f t="shared" ca="1" si="154"/>
        <v>43</v>
      </c>
      <c r="B713" s="2" cm="1">
        <f t="array" aca="1" ref="B713" ca="1">INDIRECT("Tabelle1!A"&amp;RANDBETWEEN(23,26))</f>
        <v>26</v>
      </c>
      <c r="C713" s="2" cm="1">
        <f t="array" aca="1" ref="C713" ca="1">INDIRECT("Tabelle1!B"&amp;RANDBETWEEN(23,28))</f>
        <v>70</v>
      </c>
      <c r="D713" s="2" cm="1">
        <f t="array" aca="1" ref="D713" ca="1">INDIRECT("Tabelle1!C"&amp;RANDBETWEEN(23,26))</f>
        <v>70</v>
      </c>
      <c r="E713">
        <v>85944.861893949565</v>
      </c>
      <c r="F713">
        <f t="shared" ca="1" si="155"/>
        <v>0.26712841022141331</v>
      </c>
      <c r="G713">
        <f t="shared" si="156"/>
        <v>85944.861893949565</v>
      </c>
      <c r="H713">
        <f t="shared" ca="1" si="157"/>
        <v>22958.314324429673</v>
      </c>
      <c r="I713">
        <f t="shared" ca="1" si="158"/>
        <v>7.3287158977858674E-2</v>
      </c>
      <c r="J713">
        <f t="shared" ca="1" si="159"/>
        <v>6298.6547569519898</v>
      </c>
      <c r="K713">
        <f t="shared" ca="1" si="160"/>
        <v>40000</v>
      </c>
      <c r="L713">
        <f t="shared" ca="1" si="161"/>
        <v>0</v>
      </c>
      <c r="M713">
        <f t="shared" ca="1" si="162"/>
        <v>0</v>
      </c>
      <c r="N713">
        <f ca="1">IF(AND(C713="hoch",A713&lt;40),0.8*[1]Tabelle1!$D$23,IF(AND(C713="hoch",A713&gt;=40),1.3*[1]Tabelle1!$D$23,IF(AND(C713="mittel",A713&lt;40),0.8*[1]Tabelle1!$D$24,IF(AND(C713="mittel",A713&gt;=40),1.3*[1]Tabelle1!$D$24,IF(AND(C713="tief",A713&lt;40),0.8*[1]Tabelle1!$D$25,IF(AND(C713="tief",A713&gt;=40),1.4*[1]Tabelle1!$D$25,0))))))</f>
        <v>0</v>
      </c>
      <c r="O713">
        <f t="shared" ca="1" si="163"/>
        <v>2.4502311305279578E-2</v>
      </c>
      <c r="P713">
        <f t="shared" ca="1" si="164"/>
        <v>0</v>
      </c>
      <c r="Q713">
        <f t="shared" ca="1" si="165"/>
        <v>0</v>
      </c>
      <c r="R713">
        <f t="shared" ca="1" si="166"/>
        <v>25640.873819471777</v>
      </c>
      <c r="S713">
        <f t="shared" ca="1" si="167"/>
        <v>1.2820436909735888E-2</v>
      </c>
    </row>
    <row r="714" spans="1:19" x14ac:dyDescent="0.55000000000000004">
      <c r="A714">
        <f t="shared" ca="1" si="154"/>
        <v>73</v>
      </c>
      <c r="B714" s="2" cm="1">
        <f t="array" aca="1" ref="B714" ca="1">INDIRECT("Tabelle1!A"&amp;RANDBETWEEN(23,26))</f>
        <v>70</v>
      </c>
      <c r="C714" s="2" cm="1">
        <f t="array" aca="1" ref="C714" ca="1">INDIRECT("Tabelle1!B"&amp;RANDBETWEEN(23,28))</f>
        <v>40</v>
      </c>
      <c r="D714" s="2" cm="1">
        <f t="array" aca="1" ref="D714" ca="1">INDIRECT("Tabelle1!C"&amp;RANDBETWEEN(23,26))</f>
        <v>40</v>
      </c>
      <c r="E714">
        <v>86798.195297888014</v>
      </c>
      <c r="F714">
        <f t="shared" ca="1" si="155"/>
        <v>0.3250576432457043</v>
      </c>
      <c r="G714">
        <f t="shared" si="156"/>
        <v>86798.195297888014</v>
      </c>
      <c r="H714">
        <f t="shared" ca="1" si="157"/>
        <v>28214.416801511852</v>
      </c>
      <c r="I714">
        <f t="shared" ca="1" si="158"/>
        <v>6.7494235675429573E-2</v>
      </c>
      <c r="J714">
        <f t="shared" ca="1" si="159"/>
        <v>5858.3778496376162</v>
      </c>
      <c r="K714">
        <f t="shared" ca="1" si="160"/>
        <v>130000</v>
      </c>
      <c r="L714">
        <f t="shared" ca="1" si="161"/>
        <v>0</v>
      </c>
      <c r="M714">
        <f t="shared" ca="1" si="162"/>
        <v>0</v>
      </c>
      <c r="N714">
        <f ca="1">IF(AND(C714="hoch",A714&lt;40),0.8*[1]Tabelle1!$D$23,IF(AND(C714="hoch",A714&gt;=40),1.3*[1]Tabelle1!$D$23,IF(AND(C714="mittel",A714&lt;40),0.8*[1]Tabelle1!$D$24,IF(AND(C714="mittel",A714&gt;=40),1.3*[1]Tabelle1!$D$24,IF(AND(C714="tief",A714&lt;40),0.8*[1]Tabelle1!$D$25,IF(AND(C714="tief",A714&gt;=40),1.4*[1]Tabelle1!$D$25,0))))))</f>
        <v>0</v>
      </c>
      <c r="O714">
        <f t="shared" ca="1" si="163"/>
        <v>0.57162565782774266</v>
      </c>
      <c r="P714">
        <f t="shared" ca="1" si="164"/>
        <v>0</v>
      </c>
      <c r="Q714">
        <f t="shared" ca="1" si="165"/>
        <v>0</v>
      </c>
      <c r="R714">
        <f t="shared" ca="1" si="166"/>
        <v>231476.2137804036</v>
      </c>
      <c r="S714">
        <f t="shared" ca="1" si="167"/>
        <v>0.11573810689020181</v>
      </c>
    </row>
    <row r="715" spans="1:19" x14ac:dyDescent="0.55000000000000004">
      <c r="A715">
        <f t="shared" ca="1" si="154"/>
        <v>45</v>
      </c>
      <c r="B715" s="2" cm="1">
        <f t="array" aca="1" ref="B715" ca="1">INDIRECT("Tabelle1!A"&amp;RANDBETWEEN(23,26))</f>
        <v>26</v>
      </c>
      <c r="C715" s="2" cm="1">
        <f t="array" aca="1" ref="C715" ca="1">INDIRECT("Tabelle1!B"&amp;RANDBETWEEN(23,28))</f>
        <v>40</v>
      </c>
      <c r="D715" s="2" cm="1">
        <f t="array" aca="1" ref="D715" ca="1">INDIRECT("Tabelle1!C"&amp;RANDBETWEEN(23,26))</f>
        <v>70</v>
      </c>
      <c r="E715">
        <v>87613.329924352001</v>
      </c>
      <c r="F715">
        <f t="shared" ca="1" si="155"/>
        <v>0.11675232200933638</v>
      </c>
      <c r="G715">
        <f t="shared" si="156"/>
        <v>87613.329924352001</v>
      </c>
      <c r="H715">
        <f t="shared" ca="1" si="157"/>
        <v>10229.059707638173</v>
      </c>
      <c r="I715">
        <f t="shared" ca="1" si="158"/>
        <v>8.8324767799066367E-2</v>
      </c>
      <c r="J715">
        <f t="shared" ca="1" si="159"/>
        <v>7738.427021671383</v>
      </c>
      <c r="K715">
        <f t="shared" ca="1" si="160"/>
        <v>40000</v>
      </c>
      <c r="L715">
        <f t="shared" ca="1" si="161"/>
        <v>0</v>
      </c>
      <c r="M715">
        <f t="shared" ca="1" si="162"/>
        <v>0</v>
      </c>
      <c r="N715">
        <f ca="1">IF(AND(C715="hoch",A715&lt;40),0.8*[1]Tabelle1!$D$23,IF(AND(C715="hoch",A715&gt;=40),1.3*[1]Tabelle1!$D$23,IF(AND(C715="mittel",A715&lt;40),0.8*[1]Tabelle1!$D$24,IF(AND(C715="mittel",A715&gt;=40),1.3*[1]Tabelle1!$D$24,IF(AND(C715="tief",A715&lt;40),0.8*[1]Tabelle1!$D$25,IF(AND(C715="tief",A715&gt;=40),1.4*[1]Tabelle1!$D$25,0))))))</f>
        <v>0</v>
      </c>
      <c r="O715">
        <f t="shared" ca="1" si="163"/>
        <v>0.21692115116588762</v>
      </c>
      <c r="P715">
        <f t="shared" ca="1" si="164"/>
        <v>0</v>
      </c>
      <c r="Q715">
        <f t="shared" ca="1" si="165"/>
        <v>0</v>
      </c>
      <c r="R715">
        <f t="shared" ca="1" si="166"/>
        <v>347924.10670256667</v>
      </c>
      <c r="S715">
        <f t="shared" ca="1" si="167"/>
        <v>0.17396205335128334</v>
      </c>
    </row>
    <row r="716" spans="1:19" x14ac:dyDescent="0.55000000000000004">
      <c r="A716">
        <f t="shared" ca="1" si="154"/>
        <v>44</v>
      </c>
      <c r="B716" s="2" cm="1">
        <f t="array" aca="1" ref="B716" ca="1">INDIRECT("Tabelle1!A"&amp;RANDBETWEEN(23,26))</f>
        <v>41</v>
      </c>
      <c r="C716" s="2" cm="1">
        <f t="array" aca="1" ref="C716" ca="1">INDIRECT("Tabelle1!B"&amp;RANDBETWEEN(23,28))</f>
        <v>40</v>
      </c>
      <c r="D716" s="2" cm="1">
        <f t="array" aca="1" ref="D716" ca="1">INDIRECT("Tabelle1!C"&amp;RANDBETWEEN(23,26))</f>
        <v>70</v>
      </c>
      <c r="E716">
        <v>88281.126409128774</v>
      </c>
      <c r="F716">
        <f t="shared" ca="1" si="155"/>
        <v>0.30730777384379548</v>
      </c>
      <c r="G716">
        <f t="shared" si="156"/>
        <v>88281.126409128774</v>
      </c>
      <c r="H716">
        <f t="shared" ca="1" si="157"/>
        <v>27129.476429212067</v>
      </c>
      <c r="I716">
        <f t="shared" ca="1" si="158"/>
        <v>6.9269222615620449E-2</v>
      </c>
      <c r="J716">
        <f t="shared" ca="1" si="159"/>
        <v>6115.1649979916701</v>
      </c>
      <c r="K716">
        <f t="shared" ca="1" si="160"/>
        <v>40000</v>
      </c>
      <c r="L716">
        <f t="shared" ca="1" si="161"/>
        <v>0</v>
      </c>
      <c r="M716">
        <f t="shared" ca="1" si="162"/>
        <v>0</v>
      </c>
      <c r="N716">
        <f ca="1">IF(AND(C716="hoch",A716&lt;40),0.8*[1]Tabelle1!$D$23,IF(AND(C716="hoch",A716&gt;=40),1.3*[1]Tabelle1!$D$23,IF(AND(C716="mittel",A716&lt;40),0.8*[1]Tabelle1!$D$24,IF(AND(C716="mittel",A716&gt;=40),1.3*[1]Tabelle1!$D$24,IF(AND(C716="tief",A716&lt;40),0.8*[1]Tabelle1!$D$25,IF(AND(C716="tief",A716&gt;=40),1.4*[1]Tabelle1!$D$25,0))))))</f>
        <v>0</v>
      </c>
      <c r="O716">
        <f t="shared" ca="1" si="163"/>
        <v>0.85941045709625141</v>
      </c>
      <c r="P716">
        <f t="shared" ca="1" si="164"/>
        <v>0</v>
      </c>
      <c r="Q716">
        <f t="shared" ca="1" si="165"/>
        <v>0</v>
      </c>
      <c r="R716">
        <f t="shared" ca="1" si="166"/>
        <v>419237.04554660502</v>
      </c>
      <c r="S716">
        <f t="shared" ca="1" si="167"/>
        <v>0.20961852277330251</v>
      </c>
    </row>
    <row r="717" spans="1:19" x14ac:dyDescent="0.55000000000000004">
      <c r="A717">
        <f t="shared" ca="1" si="154"/>
        <v>44</v>
      </c>
      <c r="B717" s="2" cm="1">
        <f t="array" aca="1" ref="B717" ca="1">INDIRECT("Tabelle1!A"&amp;RANDBETWEEN(23,26))</f>
        <v>70</v>
      </c>
      <c r="C717" s="2" cm="1">
        <f t="array" aca="1" ref="C717" ca="1">INDIRECT("Tabelle1!B"&amp;RANDBETWEEN(23,28))</f>
        <v>70</v>
      </c>
      <c r="D717" s="2" cm="1">
        <f t="array" aca="1" ref="D717" ca="1">INDIRECT("Tabelle1!C"&amp;RANDBETWEEN(23,26))</f>
        <v>70</v>
      </c>
      <c r="E717">
        <v>89498.371380614117</v>
      </c>
      <c r="F717">
        <f t="shared" ca="1" si="155"/>
        <v>0.39986613360525358</v>
      </c>
      <c r="G717">
        <f t="shared" si="156"/>
        <v>89498.371380614117</v>
      </c>
      <c r="H717">
        <f t="shared" ca="1" si="157"/>
        <v>35787.367727933248</v>
      </c>
      <c r="I717">
        <f t="shared" ca="1" si="158"/>
        <v>6.0013386639474642E-2</v>
      </c>
      <c r="J717">
        <f t="shared" ca="1" si="159"/>
        <v>5371.1003652680865</v>
      </c>
      <c r="K717">
        <f t="shared" ca="1" si="160"/>
        <v>40000</v>
      </c>
      <c r="L717">
        <f t="shared" ca="1" si="161"/>
        <v>0</v>
      </c>
      <c r="M717">
        <f t="shared" ca="1" si="162"/>
        <v>0</v>
      </c>
      <c r="N717">
        <f ca="1">IF(AND(C717="hoch",A717&lt;40),0.8*[1]Tabelle1!$D$23,IF(AND(C717="hoch",A717&gt;=40),1.3*[1]Tabelle1!$D$23,IF(AND(C717="mittel",A717&lt;40),0.8*[1]Tabelle1!$D$24,IF(AND(C717="mittel",A717&gt;=40),1.3*[1]Tabelle1!$D$24,IF(AND(C717="tief",A717&lt;40),0.8*[1]Tabelle1!$D$25,IF(AND(C717="tief",A717&gt;=40),1.4*[1]Tabelle1!$D$25,0))))))</f>
        <v>0</v>
      </c>
      <c r="O717">
        <f t="shared" ca="1" si="163"/>
        <v>0.60346172481843829</v>
      </c>
      <c r="P717">
        <f t="shared" ca="1" si="164"/>
        <v>0</v>
      </c>
      <c r="Q717">
        <f t="shared" ca="1" si="165"/>
        <v>0</v>
      </c>
      <c r="R717">
        <f t="shared" ca="1" si="166"/>
        <v>1781666.5478698362</v>
      </c>
      <c r="S717">
        <f t="shared" ca="1" si="167"/>
        <v>0.89083327393491807</v>
      </c>
    </row>
    <row r="718" spans="1:19" x14ac:dyDescent="0.55000000000000004">
      <c r="A718">
        <f t="shared" ca="1" si="154"/>
        <v>40</v>
      </c>
      <c r="B718" s="2" cm="1">
        <f t="array" aca="1" ref="B718" ca="1">INDIRECT("Tabelle1!A"&amp;RANDBETWEEN(23,26))</f>
        <v>41</v>
      </c>
      <c r="C718" s="2" cm="1">
        <f t="array" aca="1" ref="C718" ca="1">INDIRECT("Tabelle1!B"&amp;RANDBETWEEN(23,28))</f>
        <v>70</v>
      </c>
      <c r="D718" s="2" cm="1">
        <f t="array" aca="1" ref="D718" ca="1">INDIRECT("Tabelle1!C"&amp;RANDBETWEEN(23,26))</f>
        <v>40</v>
      </c>
      <c r="E718">
        <v>91673.996394092683</v>
      </c>
      <c r="F718">
        <f t="shared" ca="1" si="155"/>
        <v>0.42267552125467989</v>
      </c>
      <c r="G718">
        <f t="shared" si="156"/>
        <v>91673.996394092683</v>
      </c>
      <c r="H718">
        <f t="shared" ca="1" si="157"/>
        <v>38748.354211372767</v>
      </c>
      <c r="I718">
        <f t="shared" ca="1" si="158"/>
        <v>5.7732447874532015E-2</v>
      </c>
      <c r="J718">
        <f t="shared" ca="1" si="159"/>
        <v>5292.5642182719921</v>
      </c>
      <c r="K718">
        <f t="shared" ca="1" si="160"/>
        <v>40000</v>
      </c>
      <c r="L718">
        <f t="shared" ca="1" si="161"/>
        <v>0</v>
      </c>
      <c r="M718">
        <f t="shared" ca="1" si="162"/>
        <v>0</v>
      </c>
      <c r="N718">
        <f ca="1">IF(AND(C718="hoch",A718&lt;40),0.8*[1]Tabelle1!$D$23,IF(AND(C718="hoch",A718&gt;=40),1.3*[1]Tabelle1!$D$23,IF(AND(C718="mittel",A718&lt;40),0.8*[1]Tabelle1!$D$24,IF(AND(C718="mittel",A718&gt;=40),1.3*[1]Tabelle1!$D$24,IF(AND(C718="tief",A718&lt;40),0.8*[1]Tabelle1!$D$25,IF(AND(C718="tief",A718&gt;=40),1.4*[1]Tabelle1!$D$25,0))))))</f>
        <v>0</v>
      </c>
      <c r="O718">
        <f t="shared" ca="1" si="163"/>
        <v>0.74450195704550037</v>
      </c>
      <c r="P718">
        <f t="shared" ca="1" si="164"/>
        <v>0</v>
      </c>
      <c r="Q718">
        <f t="shared" ca="1" si="165"/>
        <v>0</v>
      </c>
      <c r="R718">
        <f t="shared" ca="1" si="166"/>
        <v>285423.76393671945</v>
      </c>
      <c r="S718">
        <f t="shared" ca="1" si="167"/>
        <v>0.14271188196835971</v>
      </c>
    </row>
    <row r="719" spans="1:19" x14ac:dyDescent="0.55000000000000004">
      <c r="A719">
        <f t="shared" ca="1" si="154"/>
        <v>63</v>
      </c>
      <c r="B719" s="2" cm="1">
        <f t="array" aca="1" ref="B719" ca="1">INDIRECT("Tabelle1!A"&amp;RANDBETWEEN(23,26))</f>
        <v>26</v>
      </c>
      <c r="C719" s="2" cm="1">
        <f t="array" aca="1" ref="C719" ca="1">INDIRECT("Tabelle1!B"&amp;RANDBETWEEN(23,28))</f>
        <v>70</v>
      </c>
      <c r="D719" s="2" cm="1">
        <f t="array" aca="1" ref="D719" ca="1">INDIRECT("Tabelle1!C"&amp;RANDBETWEEN(23,26))</f>
        <v>40</v>
      </c>
      <c r="E719">
        <v>92006.189333915245</v>
      </c>
      <c r="F719">
        <f t="shared" ca="1" si="155"/>
        <v>0.73684805188109581</v>
      </c>
      <c r="G719">
        <f t="shared" si="156"/>
        <v>92006.189333915245</v>
      </c>
      <c r="H719">
        <f t="shared" ca="1" si="157"/>
        <v>67794.581371698703</v>
      </c>
      <c r="I719">
        <f t="shared" ca="1" si="158"/>
        <v>2.631519481189042E-2</v>
      </c>
      <c r="J719">
        <f t="shared" ca="1" si="159"/>
        <v>2421.160796221654</v>
      </c>
      <c r="K719">
        <f t="shared" ca="1" si="160"/>
        <v>100000</v>
      </c>
      <c r="L719">
        <f t="shared" ca="1" si="161"/>
        <v>0</v>
      </c>
      <c r="M719">
        <f t="shared" ca="1" si="162"/>
        <v>0</v>
      </c>
      <c r="N719">
        <f ca="1">IF(AND(C719="hoch",A719&lt;40),0.8*[1]Tabelle1!$D$23,IF(AND(C719="hoch",A719&gt;=40),1.3*[1]Tabelle1!$D$23,IF(AND(C719="mittel",A719&lt;40),0.8*[1]Tabelle1!$D$24,IF(AND(C719="mittel",A719&gt;=40),1.3*[1]Tabelle1!$D$24,IF(AND(C719="tief",A719&lt;40),0.8*[1]Tabelle1!$D$25,IF(AND(C719="tief",A719&gt;=40),1.4*[1]Tabelle1!$D$25,0))))))</f>
        <v>0</v>
      </c>
      <c r="O719">
        <f t="shared" ca="1" si="163"/>
        <v>0.41666737161898026</v>
      </c>
      <c r="P719">
        <f t="shared" ca="1" si="164"/>
        <v>0</v>
      </c>
      <c r="Q719">
        <f t="shared" ca="1" si="165"/>
        <v>0</v>
      </c>
      <c r="R719">
        <f t="shared" ca="1" si="166"/>
        <v>692976.911215764</v>
      </c>
      <c r="S719">
        <f t="shared" ca="1" si="167"/>
        <v>0.346488455607882</v>
      </c>
    </row>
    <row r="720" spans="1:19" x14ac:dyDescent="0.55000000000000004">
      <c r="A720">
        <f t="shared" ca="1" si="154"/>
        <v>47</v>
      </c>
      <c r="B720" s="2" cm="1">
        <f t="array" aca="1" ref="B720" ca="1">INDIRECT("Tabelle1!A"&amp;RANDBETWEEN(23,26))</f>
        <v>41</v>
      </c>
      <c r="C720" s="2" cm="1">
        <f t="array" aca="1" ref="C720" ca="1">INDIRECT("Tabelle1!B"&amp;RANDBETWEEN(23,28))</f>
        <v>70</v>
      </c>
      <c r="D720" s="2" cm="1">
        <f t="array" aca="1" ref="D720" ca="1">INDIRECT("Tabelle1!C"&amp;RANDBETWEEN(23,26))</f>
        <v>70</v>
      </c>
      <c r="E720">
        <v>93255.835054151248</v>
      </c>
      <c r="F720">
        <f t="shared" ca="1" si="155"/>
        <v>0.46877010470297098</v>
      </c>
      <c r="G720">
        <f t="shared" si="156"/>
        <v>93255.835054151248</v>
      </c>
      <c r="H720">
        <f t="shared" ca="1" si="157"/>
        <v>43715.547562497472</v>
      </c>
      <c r="I720">
        <f t="shared" ca="1" si="158"/>
        <v>5.3122989529702902E-2</v>
      </c>
      <c r="J720">
        <f t="shared" ca="1" si="159"/>
        <v>4954.028749165378</v>
      </c>
      <c r="K720">
        <f t="shared" ca="1" si="160"/>
        <v>40000</v>
      </c>
      <c r="L720">
        <f t="shared" ca="1" si="161"/>
        <v>0</v>
      </c>
      <c r="M720">
        <f t="shared" ca="1" si="162"/>
        <v>0</v>
      </c>
      <c r="N720">
        <f ca="1">IF(AND(C720="hoch",A720&lt;40),0.8*[1]Tabelle1!$D$23,IF(AND(C720="hoch",A720&gt;=40),1.3*[1]Tabelle1!$D$23,IF(AND(C720="mittel",A720&lt;40),0.8*[1]Tabelle1!$D$24,IF(AND(C720="mittel",A720&gt;=40),1.3*[1]Tabelle1!$D$24,IF(AND(C720="tief",A720&lt;40),0.8*[1]Tabelle1!$D$25,IF(AND(C720="tief",A720&gt;=40),1.4*[1]Tabelle1!$D$25,0))))))</f>
        <v>0</v>
      </c>
      <c r="O720">
        <f t="shared" ca="1" si="163"/>
        <v>0.22793414427502112</v>
      </c>
      <c r="P720">
        <f t="shared" ca="1" si="164"/>
        <v>0</v>
      </c>
      <c r="Q720">
        <f t="shared" ca="1" si="165"/>
        <v>0</v>
      </c>
      <c r="R720">
        <f t="shared" ca="1" si="166"/>
        <v>547253.3836950371</v>
      </c>
      <c r="S720">
        <f t="shared" ca="1" si="167"/>
        <v>0.27362669184751853</v>
      </c>
    </row>
    <row r="721" spans="1:19" x14ac:dyDescent="0.55000000000000004">
      <c r="A721">
        <f t="shared" ca="1" si="154"/>
        <v>62</v>
      </c>
      <c r="B721" s="2" cm="1">
        <f t="array" aca="1" ref="B721" ca="1">INDIRECT("Tabelle1!A"&amp;RANDBETWEEN(23,26))</f>
        <v>40</v>
      </c>
      <c r="C721" s="2" cm="1">
        <f t="array" aca="1" ref="C721" ca="1">INDIRECT("Tabelle1!B"&amp;RANDBETWEEN(23,28))</f>
        <v>70</v>
      </c>
      <c r="D721" s="2" cm="1">
        <f t="array" aca="1" ref="D721" ca="1">INDIRECT("Tabelle1!C"&amp;RANDBETWEEN(23,26))</f>
        <v>40</v>
      </c>
      <c r="E721">
        <v>93409.141754818847</v>
      </c>
      <c r="F721">
        <f t="shared" ca="1" si="155"/>
        <v>0.20711585539146671</v>
      </c>
      <c r="G721">
        <f t="shared" si="156"/>
        <v>93409.141754818847</v>
      </c>
      <c r="H721">
        <f t="shared" ca="1" si="157"/>
        <v>19346.514295932076</v>
      </c>
      <c r="I721">
        <f t="shared" ca="1" si="158"/>
        <v>7.9288414460853329E-2</v>
      </c>
      <c r="J721">
        <f t="shared" ca="1" si="159"/>
        <v>7406.2627458886773</v>
      </c>
      <c r="K721">
        <f t="shared" ca="1" si="160"/>
        <v>100000</v>
      </c>
      <c r="L721">
        <f t="shared" ca="1" si="161"/>
        <v>0</v>
      </c>
      <c r="M721">
        <f t="shared" ca="1" si="162"/>
        <v>0</v>
      </c>
      <c r="N721">
        <f ca="1">IF(AND(C721="hoch",A721&lt;40),0.8*[1]Tabelle1!$D$23,IF(AND(C721="hoch",A721&gt;=40),1.3*[1]Tabelle1!$D$23,IF(AND(C721="mittel",A721&lt;40),0.8*[1]Tabelle1!$D$24,IF(AND(C721="mittel",A721&gt;=40),1.3*[1]Tabelle1!$D$24,IF(AND(C721="tief",A721&lt;40),0.8*[1]Tabelle1!$D$25,IF(AND(C721="tief",A721&gt;=40),1.4*[1]Tabelle1!$D$25,0))))))</f>
        <v>0</v>
      </c>
      <c r="O721">
        <f t="shared" ca="1" si="163"/>
        <v>0.40589396065622718</v>
      </c>
      <c r="P721">
        <f t="shared" ca="1" si="164"/>
        <v>0</v>
      </c>
      <c r="Q721">
        <f t="shared" ca="1" si="165"/>
        <v>0</v>
      </c>
      <c r="R721">
        <f t="shared" ca="1" si="166"/>
        <v>994037.00907395652</v>
      </c>
      <c r="S721">
        <f t="shared" ca="1" si="167"/>
        <v>0.49701850453697827</v>
      </c>
    </row>
    <row r="722" spans="1:19" x14ac:dyDescent="0.55000000000000004">
      <c r="A722">
        <f t="shared" ca="1" si="154"/>
        <v>65</v>
      </c>
      <c r="B722" s="2" cm="1">
        <f t="array" aca="1" ref="B722" ca="1">INDIRECT("Tabelle1!A"&amp;RANDBETWEEN(23,26))</f>
        <v>70</v>
      </c>
      <c r="C722" s="2" cm="1">
        <f t="array" aca="1" ref="C722" ca="1">INDIRECT("Tabelle1!B"&amp;RANDBETWEEN(23,28))</f>
        <v>26</v>
      </c>
      <c r="D722" s="2" cm="1">
        <f t="array" aca="1" ref="D722" ca="1">INDIRECT("Tabelle1!C"&amp;RANDBETWEEN(23,26))</f>
        <v>70</v>
      </c>
      <c r="E722">
        <v>93980.929705139715</v>
      </c>
      <c r="F722">
        <f t="shared" ca="1" si="155"/>
        <v>0.98371975717459592</v>
      </c>
      <c r="G722">
        <f t="shared" si="156"/>
        <v>93980.929705139715</v>
      </c>
      <c r="H722">
        <f t="shared" ca="1" si="157"/>
        <v>92450.897348582803</v>
      </c>
      <c r="I722">
        <f t="shared" ca="1" si="158"/>
        <v>1.628024282540408E-3</v>
      </c>
      <c r="J722">
        <f t="shared" ca="1" si="159"/>
        <v>153.00323565569062</v>
      </c>
      <c r="K722">
        <f t="shared" ca="1" si="160"/>
        <v>100000</v>
      </c>
      <c r="L722">
        <f t="shared" ca="1" si="161"/>
        <v>0</v>
      </c>
      <c r="M722">
        <f t="shared" ca="1" si="162"/>
        <v>0</v>
      </c>
      <c r="N722">
        <f ca="1">IF(AND(C722="hoch",A722&lt;40),0.8*[1]Tabelle1!$D$23,IF(AND(C722="hoch",A722&gt;=40),1.3*[1]Tabelle1!$D$23,IF(AND(C722="mittel",A722&lt;40),0.8*[1]Tabelle1!$D$24,IF(AND(C722="mittel",A722&gt;=40),1.3*[1]Tabelle1!$D$24,IF(AND(C722="tief",A722&lt;40),0.8*[1]Tabelle1!$D$25,IF(AND(C722="tief",A722&gt;=40),1.4*[1]Tabelle1!$D$25,0))))))</f>
        <v>0</v>
      </c>
      <c r="O722">
        <f t="shared" ca="1" si="163"/>
        <v>0.78553915746208203</v>
      </c>
      <c r="P722">
        <f t="shared" ca="1" si="164"/>
        <v>0</v>
      </c>
      <c r="Q722">
        <f t="shared" ca="1" si="165"/>
        <v>0</v>
      </c>
      <c r="R722">
        <f t="shared" ca="1" si="166"/>
        <v>1694248.027163109</v>
      </c>
      <c r="S722">
        <f t="shared" ca="1" si="167"/>
        <v>0.84712401358155454</v>
      </c>
    </row>
    <row r="723" spans="1:19" x14ac:dyDescent="0.55000000000000004">
      <c r="A723">
        <f t="shared" ca="1" si="154"/>
        <v>51</v>
      </c>
      <c r="B723" s="2" cm="1">
        <f t="array" aca="1" ref="B723" ca="1">INDIRECT("Tabelle1!A"&amp;RANDBETWEEN(23,26))</f>
        <v>26</v>
      </c>
      <c r="C723" s="2" cm="1">
        <f t="array" aca="1" ref="C723" ca="1">INDIRECT("Tabelle1!B"&amp;RANDBETWEEN(23,28))</f>
        <v>70</v>
      </c>
      <c r="D723" s="2" cm="1">
        <f t="array" aca="1" ref="D723" ca="1">INDIRECT("Tabelle1!C"&amp;RANDBETWEEN(23,26))</f>
        <v>70</v>
      </c>
      <c r="E723">
        <v>93994.913186179474</v>
      </c>
      <c r="F723">
        <f t="shared" ca="1" si="155"/>
        <v>0.72056075396300212</v>
      </c>
      <c r="G723">
        <f t="shared" si="156"/>
        <v>93994.913186179474</v>
      </c>
      <c r="H723">
        <f t="shared" ca="1" si="157"/>
        <v>67729.045514120415</v>
      </c>
      <c r="I723">
        <f t="shared" ca="1" si="158"/>
        <v>2.794392460369979E-2</v>
      </c>
      <c r="J723">
        <f t="shared" ca="1" si="159"/>
        <v>2626.5867672059062</v>
      </c>
      <c r="K723">
        <f t="shared" ca="1" si="160"/>
        <v>80000</v>
      </c>
      <c r="L723">
        <f t="shared" ca="1" si="161"/>
        <v>0</v>
      </c>
      <c r="M723">
        <f t="shared" ca="1" si="162"/>
        <v>0</v>
      </c>
      <c r="N723">
        <f ca="1">IF(AND(C723="hoch",A723&lt;40),0.8*[1]Tabelle1!$D$23,IF(AND(C723="hoch",A723&gt;=40),1.3*[1]Tabelle1!$D$23,IF(AND(C723="mittel",A723&lt;40),0.8*[1]Tabelle1!$D$24,IF(AND(C723="mittel",A723&gt;=40),1.3*[1]Tabelle1!$D$24,IF(AND(C723="tief",A723&lt;40),0.8*[1]Tabelle1!$D$25,IF(AND(C723="tief",A723&gt;=40),1.4*[1]Tabelle1!$D$25,0))))))</f>
        <v>0</v>
      </c>
      <c r="O723">
        <f t="shared" ca="1" si="163"/>
        <v>8.3703239150607733E-2</v>
      </c>
      <c r="P723">
        <f t="shared" ca="1" si="164"/>
        <v>0</v>
      </c>
      <c r="Q723">
        <f t="shared" ca="1" si="165"/>
        <v>0</v>
      </c>
      <c r="R723">
        <f t="shared" ca="1" si="166"/>
        <v>1331345.4455444515</v>
      </c>
      <c r="S723">
        <f t="shared" ca="1" si="167"/>
        <v>0.66567272277222578</v>
      </c>
    </row>
    <row r="724" spans="1:19" x14ac:dyDescent="0.55000000000000004">
      <c r="A724">
        <f t="shared" ca="1" si="154"/>
        <v>34</v>
      </c>
      <c r="B724" s="2" cm="1">
        <f t="array" aca="1" ref="B724" ca="1">INDIRECT("Tabelle1!A"&amp;RANDBETWEEN(23,26))</f>
        <v>41</v>
      </c>
      <c r="C724" s="2" cm="1">
        <f t="array" aca="1" ref="C724" ca="1">INDIRECT("Tabelle1!B"&amp;RANDBETWEEN(23,28))</f>
        <v>70</v>
      </c>
      <c r="D724" s="2" cm="1">
        <f t="array" aca="1" ref="D724" ca="1">INDIRECT("Tabelle1!C"&amp;RANDBETWEEN(23,26))</f>
        <v>40</v>
      </c>
      <c r="E724">
        <v>94792.142135702306</v>
      </c>
      <c r="F724">
        <f t="shared" ca="1" si="155"/>
        <v>0.58126003259221692</v>
      </c>
      <c r="G724">
        <f t="shared" si="156"/>
        <v>94792.142135702306</v>
      </c>
      <c r="H724">
        <f t="shared" ca="1" si="157"/>
        <v>55098.883627284384</v>
      </c>
      <c r="I724">
        <f t="shared" ca="1" si="158"/>
        <v>4.187399674077831E-2</v>
      </c>
      <c r="J724">
        <f t="shared" ca="1" si="159"/>
        <v>3969.3258508417925</v>
      </c>
      <c r="K724">
        <f t="shared" ca="1" si="160"/>
        <v>20000</v>
      </c>
      <c r="L724">
        <f t="shared" ca="1" si="161"/>
        <v>0</v>
      </c>
      <c r="M724">
        <f t="shared" ca="1" si="162"/>
        <v>0</v>
      </c>
      <c r="N724">
        <f ca="1">IF(AND(C724="hoch",A724&lt;40),0.8*[1]Tabelle1!$D$23,IF(AND(C724="hoch",A724&gt;=40),1.3*[1]Tabelle1!$D$23,IF(AND(C724="mittel",A724&lt;40),0.8*[1]Tabelle1!$D$24,IF(AND(C724="mittel",A724&gt;=40),1.3*[1]Tabelle1!$D$24,IF(AND(C724="tief",A724&lt;40),0.8*[1]Tabelle1!$D$25,IF(AND(C724="tief",A724&gt;=40),1.4*[1]Tabelle1!$D$25,0))))))</f>
        <v>0</v>
      </c>
      <c r="O724">
        <f t="shared" ca="1" si="163"/>
        <v>0.45662318314584693</v>
      </c>
      <c r="P724">
        <f t="shared" ca="1" si="164"/>
        <v>0</v>
      </c>
      <c r="Q724">
        <f t="shared" ca="1" si="165"/>
        <v>0</v>
      </c>
      <c r="R724">
        <f t="shared" ca="1" si="166"/>
        <v>1319614.5971429457</v>
      </c>
      <c r="S724">
        <f t="shared" ca="1" si="167"/>
        <v>0.65980729857147291</v>
      </c>
    </row>
    <row r="725" spans="1:19" x14ac:dyDescent="0.55000000000000004">
      <c r="A725">
        <f t="shared" ca="1" si="154"/>
        <v>41</v>
      </c>
      <c r="B725" s="2" cm="1">
        <f t="array" aca="1" ref="B725" ca="1">INDIRECT("Tabelle1!A"&amp;RANDBETWEEN(23,26))</f>
        <v>26</v>
      </c>
      <c r="C725" s="2" cm="1">
        <f t="array" aca="1" ref="C725" ca="1">INDIRECT("Tabelle1!B"&amp;RANDBETWEEN(23,28))</f>
        <v>40</v>
      </c>
      <c r="D725" s="2" cm="1">
        <f t="array" aca="1" ref="D725" ca="1">INDIRECT("Tabelle1!C"&amp;RANDBETWEEN(23,26))</f>
        <v>40</v>
      </c>
      <c r="E725">
        <v>95170.88983557187</v>
      </c>
      <c r="F725">
        <f t="shared" ca="1" si="155"/>
        <v>0.65857381759146705</v>
      </c>
      <c r="G725">
        <f t="shared" si="156"/>
        <v>95170.88983557187</v>
      </c>
      <c r="H725">
        <f t="shared" ca="1" si="157"/>
        <v>62677.056242589511</v>
      </c>
      <c r="I725">
        <f t="shared" ca="1" si="158"/>
        <v>3.4142618240853295E-2</v>
      </c>
      <c r="J725">
        <f t="shared" ca="1" si="159"/>
        <v>3249.3833592982355</v>
      </c>
      <c r="K725">
        <f t="shared" ca="1" si="160"/>
        <v>40000</v>
      </c>
      <c r="L725">
        <f t="shared" ca="1" si="161"/>
        <v>0</v>
      </c>
      <c r="M725">
        <f t="shared" ca="1" si="162"/>
        <v>0</v>
      </c>
      <c r="N725">
        <f ca="1">IF(AND(C725="hoch",A725&lt;40),0.8*[1]Tabelle1!$D$23,IF(AND(C725="hoch",A725&gt;=40),1.3*[1]Tabelle1!$D$23,IF(AND(C725="mittel",A725&lt;40),0.8*[1]Tabelle1!$D$24,IF(AND(C725="mittel",A725&gt;=40),1.3*[1]Tabelle1!$D$24,IF(AND(C725="tief",A725&lt;40),0.8*[1]Tabelle1!$D$25,IF(AND(C725="tief",A725&gt;=40),1.4*[1]Tabelle1!$D$25,0))))))</f>
        <v>0</v>
      </c>
      <c r="O725">
        <f t="shared" ca="1" si="163"/>
        <v>0.27734443775561046</v>
      </c>
      <c r="P725">
        <f t="shared" ca="1" si="164"/>
        <v>0</v>
      </c>
      <c r="Q725">
        <f t="shared" ca="1" si="165"/>
        <v>0</v>
      </c>
      <c r="R725">
        <f t="shared" ca="1" si="166"/>
        <v>1947907.0526694835</v>
      </c>
      <c r="S725">
        <f t="shared" ca="1" si="167"/>
        <v>0.97395352633474175</v>
      </c>
    </row>
    <row r="726" spans="1:19" x14ac:dyDescent="0.55000000000000004">
      <c r="A726">
        <f t="shared" ca="1" si="154"/>
        <v>25</v>
      </c>
      <c r="B726" s="2" cm="1">
        <f t="array" aca="1" ref="B726" ca="1">INDIRECT("Tabelle1!A"&amp;RANDBETWEEN(23,26))</f>
        <v>41</v>
      </c>
      <c r="C726" s="2" cm="1">
        <f t="array" aca="1" ref="C726" ca="1">INDIRECT("Tabelle1!B"&amp;RANDBETWEEN(23,28))</f>
        <v>40</v>
      </c>
      <c r="D726" s="2" cm="1">
        <f t="array" aca="1" ref="D726" ca="1">INDIRECT("Tabelle1!C"&amp;RANDBETWEEN(23,26))</f>
        <v>70</v>
      </c>
      <c r="E726">
        <v>95381.324172194581</v>
      </c>
      <c r="F726">
        <f t="shared" ca="1" si="155"/>
        <v>0.58067845598490364</v>
      </c>
      <c r="G726">
        <f t="shared" si="156"/>
        <v>95381.324172194581</v>
      </c>
      <c r="H726">
        <f t="shared" ca="1" si="157"/>
        <v>55385.880050105516</v>
      </c>
      <c r="I726">
        <f t="shared" ca="1" si="158"/>
        <v>4.1932154401509637E-2</v>
      </c>
      <c r="J726">
        <f t="shared" ca="1" si="159"/>
        <v>3999.5444122089066</v>
      </c>
      <c r="K726">
        <f t="shared" ca="1" si="160"/>
        <v>0</v>
      </c>
      <c r="L726">
        <f t="shared" ca="1" si="161"/>
        <v>0</v>
      </c>
      <c r="M726">
        <f t="shared" ca="1" si="162"/>
        <v>0</v>
      </c>
      <c r="N726">
        <f ca="1">IF(AND(C726="hoch",A726&lt;40),0.8*[1]Tabelle1!$D$23,IF(AND(C726="hoch",A726&gt;=40),1.3*[1]Tabelle1!$D$23,IF(AND(C726="mittel",A726&lt;40),0.8*[1]Tabelle1!$D$24,IF(AND(C726="mittel",A726&gt;=40),1.3*[1]Tabelle1!$D$24,IF(AND(C726="tief",A726&lt;40),0.8*[1]Tabelle1!$D$25,IF(AND(C726="tief",A726&gt;=40),1.4*[1]Tabelle1!$D$25,0))))))</f>
        <v>0</v>
      </c>
      <c r="O726">
        <f t="shared" ca="1" si="163"/>
        <v>0.64032324512015781</v>
      </c>
      <c r="P726">
        <f t="shared" ca="1" si="164"/>
        <v>0</v>
      </c>
      <c r="Q726">
        <f t="shared" ca="1" si="165"/>
        <v>0</v>
      </c>
      <c r="R726">
        <f t="shared" ca="1" si="166"/>
        <v>1100809.766389251</v>
      </c>
      <c r="S726">
        <f t="shared" ca="1" si="167"/>
        <v>0.55040488319462544</v>
      </c>
    </row>
    <row r="727" spans="1:19" x14ac:dyDescent="0.55000000000000004">
      <c r="A727">
        <f t="shared" ca="1" si="154"/>
        <v>41</v>
      </c>
      <c r="B727" s="2" cm="1">
        <f t="array" aca="1" ref="B727" ca="1">INDIRECT("Tabelle1!A"&amp;RANDBETWEEN(23,26))</f>
        <v>70</v>
      </c>
      <c r="C727" s="2" cm="1">
        <f t="array" aca="1" ref="C727" ca="1">INDIRECT("Tabelle1!B"&amp;RANDBETWEEN(23,28))</f>
        <v>26</v>
      </c>
      <c r="D727" s="2" cm="1">
        <f t="array" aca="1" ref="D727" ca="1">INDIRECT("Tabelle1!C"&amp;RANDBETWEEN(23,26))</f>
        <v>70</v>
      </c>
      <c r="E727">
        <v>96042.299446708057</v>
      </c>
      <c r="F727">
        <f t="shared" ca="1" si="155"/>
        <v>0.22387500074641598</v>
      </c>
      <c r="G727">
        <f t="shared" si="156"/>
        <v>96042.299446708057</v>
      </c>
      <c r="H727">
        <f t="shared" ca="1" si="157"/>
        <v>21501.469860319274</v>
      </c>
      <c r="I727">
        <f t="shared" ca="1" si="158"/>
        <v>7.7612499925358402E-2</v>
      </c>
      <c r="J727">
        <f t="shared" ca="1" si="159"/>
        <v>7454.0829586388782</v>
      </c>
      <c r="K727">
        <f t="shared" ca="1" si="160"/>
        <v>40000</v>
      </c>
      <c r="L727">
        <f t="shared" ca="1" si="161"/>
        <v>0</v>
      </c>
      <c r="M727">
        <f t="shared" ca="1" si="162"/>
        <v>0</v>
      </c>
      <c r="N727">
        <f ca="1">IF(AND(C727="hoch",A727&lt;40),0.8*[1]Tabelle1!$D$23,IF(AND(C727="hoch",A727&gt;=40),1.3*[1]Tabelle1!$D$23,IF(AND(C727="mittel",A727&lt;40),0.8*[1]Tabelle1!$D$24,IF(AND(C727="mittel",A727&gt;=40),1.3*[1]Tabelle1!$D$24,IF(AND(C727="tief",A727&lt;40),0.8*[1]Tabelle1!$D$25,IF(AND(C727="tief",A727&gt;=40),1.4*[1]Tabelle1!$D$25,0))))))</f>
        <v>0</v>
      </c>
      <c r="O727">
        <f t="shared" ca="1" si="163"/>
        <v>0.86168855860014715</v>
      </c>
      <c r="P727">
        <f t="shared" ca="1" si="164"/>
        <v>0</v>
      </c>
      <c r="Q727">
        <f t="shared" ca="1" si="165"/>
        <v>0</v>
      </c>
      <c r="R727">
        <f t="shared" ca="1" si="166"/>
        <v>364082.58009410411</v>
      </c>
      <c r="S727">
        <f t="shared" ca="1" si="167"/>
        <v>0.18204129004705205</v>
      </c>
    </row>
    <row r="728" spans="1:19" x14ac:dyDescent="0.55000000000000004">
      <c r="A728">
        <f t="shared" ca="1" si="154"/>
        <v>57</v>
      </c>
      <c r="B728" s="2" cm="1">
        <f t="array" aca="1" ref="B728" ca="1">INDIRECT("Tabelle1!A"&amp;RANDBETWEEN(23,26))</f>
        <v>41</v>
      </c>
      <c r="C728" s="2" cm="1">
        <f t="array" aca="1" ref="C728" ca="1">INDIRECT("Tabelle1!B"&amp;RANDBETWEEN(23,28))</f>
        <v>70</v>
      </c>
      <c r="D728" s="2" cm="1">
        <f t="array" aca="1" ref="D728" ca="1">INDIRECT("Tabelle1!C"&amp;RANDBETWEEN(23,26))</f>
        <v>40</v>
      </c>
      <c r="E728">
        <v>96465.385013289051</v>
      </c>
      <c r="F728">
        <f t="shared" ca="1" si="155"/>
        <v>0.14640070204273825</v>
      </c>
      <c r="G728">
        <f t="shared" si="156"/>
        <v>96465.385013289051</v>
      </c>
      <c r="H728">
        <f t="shared" ca="1" si="157"/>
        <v>14122.600088768559</v>
      </c>
      <c r="I728">
        <f t="shared" ca="1" si="158"/>
        <v>8.535992979572618E-2</v>
      </c>
      <c r="J728">
        <f t="shared" ca="1" si="159"/>
        <v>8234.2784924520492</v>
      </c>
      <c r="K728">
        <f t="shared" ca="1" si="160"/>
        <v>80000</v>
      </c>
      <c r="L728">
        <f t="shared" ca="1" si="161"/>
        <v>0</v>
      </c>
      <c r="M728">
        <f t="shared" ca="1" si="162"/>
        <v>0</v>
      </c>
      <c r="N728">
        <f ca="1">IF(AND(C728="hoch",A728&lt;40),0.8*[1]Tabelle1!$D$23,IF(AND(C728="hoch",A728&gt;=40),1.3*[1]Tabelle1!$D$23,IF(AND(C728="mittel",A728&lt;40),0.8*[1]Tabelle1!$D$24,IF(AND(C728="mittel",A728&gt;=40),1.3*[1]Tabelle1!$D$24,IF(AND(C728="tief",A728&lt;40),0.8*[1]Tabelle1!$D$25,IF(AND(C728="tief",A728&gt;=40),1.4*[1]Tabelle1!$D$25,0))))))</f>
        <v>0</v>
      </c>
      <c r="O728">
        <f t="shared" ca="1" si="163"/>
        <v>0.15249628042530461</v>
      </c>
      <c r="P728">
        <f t="shared" ca="1" si="164"/>
        <v>0</v>
      </c>
      <c r="Q728">
        <f t="shared" ca="1" si="165"/>
        <v>0</v>
      </c>
      <c r="R728">
        <f t="shared" ca="1" si="166"/>
        <v>477342.6383013539</v>
      </c>
      <c r="S728">
        <f t="shared" ca="1" si="167"/>
        <v>0.23867131915067696</v>
      </c>
    </row>
    <row r="729" spans="1:19" x14ac:dyDescent="0.55000000000000004">
      <c r="A729">
        <f t="shared" ca="1" si="154"/>
        <v>67</v>
      </c>
      <c r="B729" s="2" cm="1">
        <f t="array" aca="1" ref="B729" ca="1">INDIRECT("Tabelle1!A"&amp;RANDBETWEEN(23,26))</f>
        <v>40</v>
      </c>
      <c r="C729" s="2" cm="1">
        <f t="array" aca="1" ref="C729" ca="1">INDIRECT("Tabelle1!B"&amp;RANDBETWEEN(23,28))</f>
        <v>26</v>
      </c>
      <c r="D729" s="2" cm="1">
        <f t="array" aca="1" ref="D729" ca="1">INDIRECT("Tabelle1!C"&amp;RANDBETWEEN(23,26))</f>
        <v>70</v>
      </c>
      <c r="E729">
        <v>96747.783118189545</v>
      </c>
      <c r="F729">
        <f t="shared" ca="1" si="155"/>
        <v>0.33570840472014707</v>
      </c>
      <c r="G729">
        <f t="shared" si="156"/>
        <v>96747.783118189545</v>
      </c>
      <c r="H729">
        <f t="shared" ca="1" si="157"/>
        <v>32479.043930818189</v>
      </c>
      <c r="I729">
        <f t="shared" ca="1" si="158"/>
        <v>6.6429159527985296E-2</v>
      </c>
      <c r="J729">
        <f t="shared" ca="1" si="159"/>
        <v>6426.8739187371357</v>
      </c>
      <c r="K729">
        <f t="shared" ca="1" si="160"/>
        <v>100000</v>
      </c>
      <c r="L729">
        <f t="shared" ca="1" si="161"/>
        <v>0</v>
      </c>
      <c r="M729">
        <f t="shared" ca="1" si="162"/>
        <v>0</v>
      </c>
      <c r="N729">
        <f ca="1">IF(AND(C729="hoch",A729&lt;40),0.8*[1]Tabelle1!$D$23,IF(AND(C729="hoch",A729&gt;=40),1.3*[1]Tabelle1!$D$23,IF(AND(C729="mittel",A729&lt;40),0.8*[1]Tabelle1!$D$24,IF(AND(C729="mittel",A729&gt;=40),1.3*[1]Tabelle1!$D$24,IF(AND(C729="tief",A729&lt;40),0.8*[1]Tabelle1!$D$25,IF(AND(C729="tief",A729&gt;=40),1.4*[1]Tabelle1!$D$25,0))))))</f>
        <v>0</v>
      </c>
      <c r="O729">
        <f t="shared" ca="1" si="163"/>
        <v>0.18021860424147484</v>
      </c>
      <c r="P729">
        <f t="shared" ca="1" si="164"/>
        <v>0</v>
      </c>
      <c r="Q729">
        <f t="shared" ca="1" si="165"/>
        <v>0</v>
      </c>
      <c r="R729">
        <f t="shared" ca="1" si="166"/>
        <v>370234.7620785411</v>
      </c>
      <c r="S729">
        <f t="shared" ca="1" si="167"/>
        <v>0.18511738103927056</v>
      </c>
    </row>
    <row r="730" spans="1:19" x14ac:dyDescent="0.55000000000000004">
      <c r="A730">
        <f t="shared" ca="1" si="154"/>
        <v>26</v>
      </c>
      <c r="B730" s="2" cm="1">
        <f t="array" aca="1" ref="B730" ca="1">INDIRECT("Tabelle1!A"&amp;RANDBETWEEN(23,26))</f>
        <v>40</v>
      </c>
      <c r="C730" s="2" cm="1">
        <f t="array" aca="1" ref="C730" ca="1">INDIRECT("Tabelle1!B"&amp;RANDBETWEEN(23,28))</f>
        <v>26</v>
      </c>
      <c r="D730" s="2" cm="1">
        <f t="array" aca="1" ref="D730" ca="1">INDIRECT("Tabelle1!C"&amp;RANDBETWEEN(23,26))</f>
        <v>70</v>
      </c>
      <c r="E730">
        <v>96874.828159343451</v>
      </c>
      <c r="F730">
        <f t="shared" ca="1" si="155"/>
        <v>0.32479216445396475</v>
      </c>
      <c r="G730">
        <f t="shared" si="156"/>
        <v>96874.828159343451</v>
      </c>
      <c r="H730">
        <f t="shared" ca="1" si="157"/>
        <v>31464.185118979054</v>
      </c>
      <c r="I730">
        <f t="shared" ca="1" si="158"/>
        <v>6.7520783554603531E-2</v>
      </c>
      <c r="J730">
        <f t="shared" ca="1" si="159"/>
        <v>6541.0643040364403</v>
      </c>
      <c r="K730">
        <f t="shared" ca="1" si="160"/>
        <v>0</v>
      </c>
      <c r="L730">
        <f t="shared" ca="1" si="161"/>
        <v>0</v>
      </c>
      <c r="M730">
        <f t="shared" ca="1" si="162"/>
        <v>0</v>
      </c>
      <c r="N730">
        <f ca="1">IF(AND(C730="hoch",A730&lt;40),0.8*[1]Tabelle1!$D$23,IF(AND(C730="hoch",A730&gt;=40),1.3*[1]Tabelle1!$D$23,IF(AND(C730="mittel",A730&lt;40),0.8*[1]Tabelle1!$D$24,IF(AND(C730="mittel",A730&gt;=40),1.3*[1]Tabelle1!$D$24,IF(AND(C730="tief",A730&lt;40),0.8*[1]Tabelle1!$D$25,IF(AND(C730="tief",A730&gt;=40),1.4*[1]Tabelle1!$D$25,0))))))</f>
        <v>0</v>
      </c>
      <c r="O730">
        <f t="shared" ca="1" si="163"/>
        <v>6.1206501256490742E-2</v>
      </c>
      <c r="P730">
        <f t="shared" ca="1" si="164"/>
        <v>0</v>
      </c>
      <c r="Q730">
        <f t="shared" ca="1" si="165"/>
        <v>0</v>
      </c>
      <c r="R730">
        <f t="shared" ca="1" si="166"/>
        <v>619795.85966648767</v>
      </c>
      <c r="S730">
        <f t="shared" ca="1" si="167"/>
        <v>0.30989792983324382</v>
      </c>
    </row>
    <row r="731" spans="1:19" x14ac:dyDescent="0.55000000000000004">
      <c r="A731">
        <f t="shared" ca="1" si="154"/>
        <v>70</v>
      </c>
      <c r="B731" s="2" cm="1">
        <f t="array" aca="1" ref="B731" ca="1">INDIRECT("Tabelle1!A"&amp;RANDBETWEEN(23,26))</f>
        <v>26</v>
      </c>
      <c r="C731" s="2" cm="1">
        <f t="array" aca="1" ref="C731" ca="1">INDIRECT("Tabelle1!B"&amp;RANDBETWEEN(23,28))</f>
        <v>70</v>
      </c>
      <c r="D731" s="2" cm="1">
        <f t="array" aca="1" ref="D731" ca="1">INDIRECT("Tabelle1!C"&amp;RANDBETWEEN(23,26))</f>
        <v>70</v>
      </c>
      <c r="E731">
        <v>98420.855465519708</v>
      </c>
      <c r="F731">
        <f t="shared" ca="1" si="155"/>
        <v>0.15607908543644955</v>
      </c>
      <c r="G731">
        <f t="shared" si="156"/>
        <v>98420.855465519708</v>
      </c>
      <c r="H731">
        <f t="shared" ca="1" si="157"/>
        <v>15361.437108931303</v>
      </c>
      <c r="I731">
        <f t="shared" ca="1" si="158"/>
        <v>8.4392091456355053E-2</v>
      </c>
      <c r="J731">
        <f t="shared" ca="1" si="159"/>
        <v>8305.9418356588412</v>
      </c>
      <c r="K731">
        <f t="shared" ca="1" si="160"/>
        <v>130000</v>
      </c>
      <c r="L731">
        <f t="shared" ca="1" si="161"/>
        <v>0</v>
      </c>
      <c r="M731">
        <f t="shared" ca="1" si="162"/>
        <v>0</v>
      </c>
      <c r="N731">
        <f ca="1">IF(AND(C731="hoch",A731&lt;40),0.8*[1]Tabelle1!$D$23,IF(AND(C731="hoch",A731&gt;=40),1.3*[1]Tabelle1!$D$23,IF(AND(C731="mittel",A731&lt;40),0.8*[1]Tabelle1!$D$24,IF(AND(C731="mittel",A731&gt;=40),1.3*[1]Tabelle1!$D$24,IF(AND(C731="tief",A731&lt;40),0.8*[1]Tabelle1!$D$25,IF(AND(C731="tief",A731&gt;=40),1.4*[1]Tabelle1!$D$25,0))))))</f>
        <v>0</v>
      </c>
      <c r="O731">
        <f t="shared" ca="1" si="163"/>
        <v>0.38896028173782959</v>
      </c>
      <c r="P731">
        <f t="shared" ca="1" si="164"/>
        <v>0</v>
      </c>
      <c r="Q731">
        <f t="shared" ca="1" si="165"/>
        <v>0</v>
      </c>
      <c r="R731">
        <f t="shared" ca="1" si="166"/>
        <v>187998.08766349746</v>
      </c>
      <c r="S731">
        <f t="shared" ca="1" si="167"/>
        <v>9.399904383174873E-2</v>
      </c>
    </row>
    <row r="732" spans="1:19" x14ac:dyDescent="0.55000000000000004">
      <c r="A732">
        <f t="shared" ca="1" si="154"/>
        <v>35</v>
      </c>
      <c r="B732" s="2" cm="1">
        <f t="array" aca="1" ref="B732" ca="1">INDIRECT("Tabelle1!A"&amp;RANDBETWEEN(23,26))</f>
        <v>70</v>
      </c>
      <c r="C732" s="2" cm="1">
        <f t="array" aca="1" ref="C732" ca="1">INDIRECT("Tabelle1!B"&amp;RANDBETWEEN(23,28))</f>
        <v>70</v>
      </c>
      <c r="D732" s="2" cm="1">
        <f t="array" aca="1" ref="D732" ca="1">INDIRECT("Tabelle1!C"&amp;RANDBETWEEN(23,26))</f>
        <v>70</v>
      </c>
      <c r="E732">
        <v>98776.922641263809</v>
      </c>
      <c r="F732">
        <f t="shared" ca="1" si="155"/>
        <v>0.13969094747731603</v>
      </c>
      <c r="G732">
        <f t="shared" si="156"/>
        <v>98776.922641263809</v>
      </c>
      <c r="H732">
        <f t="shared" ca="1" si="157"/>
        <v>13798.241912651691</v>
      </c>
      <c r="I732">
        <f t="shared" ca="1" si="158"/>
        <v>8.6030905252268405E-2</v>
      </c>
      <c r="J732">
        <f t="shared" ca="1" si="159"/>
        <v>8497.8680728612126</v>
      </c>
      <c r="K732">
        <f t="shared" ca="1" si="160"/>
        <v>20000</v>
      </c>
      <c r="L732">
        <f t="shared" ca="1" si="161"/>
        <v>0</v>
      </c>
      <c r="M732">
        <f t="shared" ca="1" si="162"/>
        <v>0</v>
      </c>
      <c r="N732">
        <f ca="1">IF(AND(C732="hoch",A732&lt;40),0.8*[1]Tabelle1!$D$23,IF(AND(C732="hoch",A732&gt;=40),1.3*[1]Tabelle1!$D$23,IF(AND(C732="mittel",A732&lt;40),0.8*[1]Tabelle1!$D$24,IF(AND(C732="mittel",A732&gt;=40),1.3*[1]Tabelle1!$D$24,IF(AND(C732="tief",A732&lt;40),0.8*[1]Tabelle1!$D$25,IF(AND(C732="tief",A732&gt;=40),1.4*[1]Tabelle1!$D$25,0))))))</f>
        <v>0</v>
      </c>
      <c r="O732">
        <f t="shared" ca="1" si="163"/>
        <v>0.19857744195937688</v>
      </c>
      <c r="P732">
        <f t="shared" ca="1" si="164"/>
        <v>0</v>
      </c>
      <c r="Q732">
        <f t="shared" ca="1" si="165"/>
        <v>0</v>
      </c>
      <c r="R732">
        <f t="shared" ca="1" si="166"/>
        <v>537064.84826745139</v>
      </c>
      <c r="S732">
        <f t="shared" ca="1" si="167"/>
        <v>0.26853242413372569</v>
      </c>
    </row>
    <row r="733" spans="1:19" x14ac:dyDescent="0.55000000000000004">
      <c r="A733">
        <f t="shared" ca="1" si="154"/>
        <v>76</v>
      </c>
      <c r="B733" s="2" cm="1">
        <f t="array" aca="1" ref="B733" ca="1">INDIRECT("Tabelle1!A"&amp;RANDBETWEEN(23,26))</f>
        <v>70</v>
      </c>
      <c r="C733" s="2" cm="1">
        <f t="array" aca="1" ref="C733" ca="1">INDIRECT("Tabelle1!B"&amp;RANDBETWEEN(23,28))</f>
        <v>70</v>
      </c>
      <c r="D733" s="2" cm="1">
        <f t="array" aca="1" ref="D733" ca="1">INDIRECT("Tabelle1!C"&amp;RANDBETWEEN(23,26))</f>
        <v>70</v>
      </c>
      <c r="E733">
        <v>99204.953585285693</v>
      </c>
      <c r="F733">
        <f t="shared" ca="1" si="155"/>
        <v>0.12233015347571152</v>
      </c>
      <c r="G733">
        <f t="shared" si="156"/>
        <v>99204.953585285693</v>
      </c>
      <c r="H733">
        <f t="shared" ca="1" si="157"/>
        <v>12135.757197638837</v>
      </c>
      <c r="I733">
        <f t="shared" ca="1" si="158"/>
        <v>8.7766984652428853E-2</v>
      </c>
      <c r="J733">
        <f t="shared" ca="1" si="159"/>
        <v>8706.9196387646862</v>
      </c>
      <c r="K733">
        <f t="shared" ca="1" si="160"/>
        <v>130000</v>
      </c>
      <c r="L733">
        <f t="shared" ca="1" si="161"/>
        <v>0</v>
      </c>
      <c r="M733">
        <f t="shared" ca="1" si="162"/>
        <v>0</v>
      </c>
      <c r="N733">
        <f ca="1">IF(AND(C733="hoch",A733&lt;40),0.8*[1]Tabelle1!$D$23,IF(AND(C733="hoch",A733&gt;=40),1.3*[1]Tabelle1!$D$23,IF(AND(C733="mittel",A733&lt;40),0.8*[1]Tabelle1!$D$24,IF(AND(C733="mittel",A733&gt;=40),1.3*[1]Tabelle1!$D$24,IF(AND(C733="tief",A733&lt;40),0.8*[1]Tabelle1!$D$25,IF(AND(C733="tief",A733&gt;=40),1.4*[1]Tabelle1!$D$25,0))))))</f>
        <v>0</v>
      </c>
      <c r="O733">
        <f t="shared" ca="1" si="163"/>
        <v>0.80797789760461736</v>
      </c>
      <c r="P733">
        <f t="shared" ca="1" si="164"/>
        <v>0</v>
      </c>
      <c r="Q733">
        <f t="shared" ca="1" si="165"/>
        <v>0</v>
      </c>
      <c r="R733">
        <f t="shared" ca="1" si="166"/>
        <v>1906271.1223491887</v>
      </c>
      <c r="S733">
        <f t="shared" ca="1" si="167"/>
        <v>0.9531355611745943</v>
      </c>
    </row>
    <row r="734" spans="1:19" x14ac:dyDescent="0.55000000000000004">
      <c r="A734">
        <f t="shared" ca="1" si="154"/>
        <v>82</v>
      </c>
      <c r="B734" s="2" cm="1">
        <f t="array" aca="1" ref="B734" ca="1">INDIRECT("Tabelle1!A"&amp;RANDBETWEEN(23,26))</f>
        <v>41</v>
      </c>
      <c r="C734" s="2" cm="1">
        <f t="array" aca="1" ref="C734" ca="1">INDIRECT("Tabelle1!B"&amp;RANDBETWEEN(23,28))</f>
        <v>70</v>
      </c>
      <c r="D734" s="2" cm="1">
        <f t="array" aca="1" ref="D734" ca="1">INDIRECT("Tabelle1!C"&amp;RANDBETWEEN(23,26))</f>
        <v>70</v>
      </c>
      <c r="E734">
        <v>99462.113212211989</v>
      </c>
      <c r="F734">
        <f t="shared" ca="1" si="155"/>
        <v>0.29958494255953183</v>
      </c>
      <c r="G734">
        <f t="shared" si="156"/>
        <v>99462.113212211989</v>
      </c>
      <c r="H734">
        <f t="shared" ca="1" si="157"/>
        <v>29797.35147353018</v>
      </c>
      <c r="I734">
        <f t="shared" ca="1" si="158"/>
        <v>7.0041505744046814E-2</v>
      </c>
      <c r="J734">
        <f t="shared" ca="1" si="159"/>
        <v>6966.4761738681809</v>
      </c>
      <c r="K734">
        <f t="shared" ca="1" si="160"/>
        <v>130000</v>
      </c>
      <c r="L734">
        <f t="shared" ca="1" si="161"/>
        <v>0</v>
      </c>
      <c r="M734">
        <f t="shared" ca="1" si="162"/>
        <v>0</v>
      </c>
      <c r="N734">
        <f ca="1">IF(AND(C734="hoch",A734&lt;40),0.8*[1]Tabelle1!$D$23,IF(AND(C734="hoch",A734&gt;=40),1.3*[1]Tabelle1!$D$23,IF(AND(C734="mittel",A734&lt;40),0.8*[1]Tabelle1!$D$24,IF(AND(C734="mittel",A734&gt;=40),1.3*[1]Tabelle1!$D$24,IF(AND(C734="tief",A734&lt;40),0.8*[1]Tabelle1!$D$25,IF(AND(C734="tief",A734&gt;=40),1.4*[1]Tabelle1!$D$25,0))))))</f>
        <v>0</v>
      </c>
      <c r="O734">
        <f t="shared" ca="1" si="163"/>
        <v>0.911703332740322</v>
      </c>
      <c r="P734">
        <f t="shared" ca="1" si="164"/>
        <v>0</v>
      </c>
      <c r="Q734">
        <f t="shared" ca="1" si="165"/>
        <v>0</v>
      </c>
      <c r="R734">
        <f t="shared" ca="1" si="166"/>
        <v>371484.19358832395</v>
      </c>
      <c r="S734">
        <f t="shared" ca="1" si="167"/>
        <v>0.18574209679416198</v>
      </c>
    </row>
    <row r="735" spans="1:19" x14ac:dyDescent="0.55000000000000004">
      <c r="A735">
        <f t="shared" ca="1" si="154"/>
        <v>60</v>
      </c>
      <c r="B735" s="2" cm="1">
        <f t="array" aca="1" ref="B735" ca="1">INDIRECT("Tabelle1!A"&amp;RANDBETWEEN(23,26))</f>
        <v>41</v>
      </c>
      <c r="C735" s="2" cm="1">
        <f t="array" aca="1" ref="C735" ca="1">INDIRECT("Tabelle1!B"&amp;RANDBETWEEN(23,28))</f>
        <v>70</v>
      </c>
      <c r="D735" s="2" cm="1">
        <f t="array" aca="1" ref="D735" ca="1">INDIRECT("Tabelle1!C"&amp;RANDBETWEEN(23,26))</f>
        <v>70</v>
      </c>
      <c r="E735">
        <v>100278.61208072864</v>
      </c>
      <c r="F735">
        <f t="shared" ca="1" si="155"/>
        <v>0.92538358155483802</v>
      </c>
      <c r="G735">
        <f t="shared" si="156"/>
        <v>100278.61208072864</v>
      </c>
      <c r="H735">
        <f t="shared" ca="1" si="157"/>
        <v>92796.181200612918</v>
      </c>
      <c r="I735">
        <f t="shared" ca="1" si="158"/>
        <v>7.4616418445161981E-3</v>
      </c>
      <c r="J735">
        <f t="shared" ca="1" si="159"/>
        <v>748.24308801157235</v>
      </c>
      <c r="K735">
        <f t="shared" ca="1" si="160"/>
        <v>100000</v>
      </c>
      <c r="L735">
        <f t="shared" ca="1" si="161"/>
        <v>0</v>
      </c>
      <c r="M735">
        <f t="shared" ca="1" si="162"/>
        <v>0</v>
      </c>
      <c r="N735">
        <f ca="1">IF(AND(C735="hoch",A735&lt;40),0.8*[1]Tabelle1!$D$23,IF(AND(C735="hoch",A735&gt;=40),1.3*[1]Tabelle1!$D$23,IF(AND(C735="mittel",A735&lt;40),0.8*[1]Tabelle1!$D$24,IF(AND(C735="mittel",A735&gt;=40),1.3*[1]Tabelle1!$D$24,IF(AND(C735="tief",A735&lt;40),0.8*[1]Tabelle1!$D$25,IF(AND(C735="tief",A735&gt;=40),1.4*[1]Tabelle1!$D$25,0))))))</f>
        <v>0</v>
      </c>
      <c r="O735">
        <f t="shared" ca="1" si="163"/>
        <v>0.3429341985651565</v>
      </c>
      <c r="P735">
        <f t="shared" ca="1" si="164"/>
        <v>0</v>
      </c>
      <c r="Q735">
        <f t="shared" ca="1" si="165"/>
        <v>0</v>
      </c>
      <c r="R735">
        <f t="shared" ca="1" si="166"/>
        <v>1127692.7395482708</v>
      </c>
      <c r="S735">
        <f t="shared" ca="1" si="167"/>
        <v>0.56384636977413538</v>
      </c>
    </row>
    <row r="736" spans="1:19" x14ac:dyDescent="0.55000000000000004">
      <c r="A736">
        <f t="shared" ca="1" si="154"/>
        <v>50</v>
      </c>
      <c r="B736" s="2" cm="1">
        <f t="array" aca="1" ref="B736" ca="1">INDIRECT("Tabelle1!A"&amp;RANDBETWEEN(23,26))</f>
        <v>41</v>
      </c>
      <c r="C736" s="2" cm="1">
        <f t="array" aca="1" ref="C736" ca="1">INDIRECT("Tabelle1!B"&amp;RANDBETWEEN(23,28))</f>
        <v>40</v>
      </c>
      <c r="D736" s="2" cm="1">
        <f t="array" aca="1" ref="D736" ca="1">INDIRECT("Tabelle1!C"&amp;RANDBETWEEN(23,26))</f>
        <v>70</v>
      </c>
      <c r="E736">
        <v>100350.23478849325</v>
      </c>
      <c r="F736">
        <f t="shared" ca="1" si="155"/>
        <v>0.54463405162902934</v>
      </c>
      <c r="G736">
        <f t="shared" si="156"/>
        <v>100350.23478849325</v>
      </c>
      <c r="H736">
        <f t="shared" ca="1" si="157"/>
        <v>54654.15495478145</v>
      </c>
      <c r="I736">
        <f t="shared" ca="1" si="158"/>
        <v>4.5536594837097072E-2</v>
      </c>
      <c r="J736">
        <f t="shared" ca="1" si="159"/>
        <v>4569.607983371181</v>
      </c>
      <c r="K736">
        <f t="shared" ca="1" si="160"/>
        <v>80000</v>
      </c>
      <c r="L736">
        <f t="shared" ca="1" si="161"/>
        <v>0</v>
      </c>
      <c r="M736">
        <f t="shared" ca="1" si="162"/>
        <v>0</v>
      </c>
      <c r="N736">
        <f ca="1">IF(AND(C736="hoch",A736&lt;40),0.8*[1]Tabelle1!$D$23,IF(AND(C736="hoch",A736&gt;=40),1.3*[1]Tabelle1!$D$23,IF(AND(C736="mittel",A736&lt;40),0.8*[1]Tabelle1!$D$24,IF(AND(C736="mittel",A736&gt;=40),1.3*[1]Tabelle1!$D$24,IF(AND(C736="tief",A736&lt;40),0.8*[1]Tabelle1!$D$25,IF(AND(C736="tief",A736&gt;=40),1.4*[1]Tabelle1!$D$25,0))))))</f>
        <v>0</v>
      </c>
      <c r="O736">
        <f t="shared" ca="1" si="163"/>
        <v>0.32592866877266347</v>
      </c>
      <c r="P736">
        <f t="shared" ca="1" si="164"/>
        <v>0</v>
      </c>
      <c r="Q736">
        <f t="shared" ca="1" si="165"/>
        <v>0</v>
      </c>
      <c r="R736">
        <f t="shared" ca="1" si="166"/>
        <v>74249.584784020335</v>
      </c>
      <c r="S736">
        <f t="shared" ca="1" si="167"/>
        <v>3.7124792392010164E-2</v>
      </c>
    </row>
    <row r="737" spans="1:19" x14ac:dyDescent="0.55000000000000004">
      <c r="A737">
        <f t="shared" ca="1" si="154"/>
        <v>44</v>
      </c>
      <c r="B737" s="2" cm="1">
        <f t="array" aca="1" ref="B737" ca="1">INDIRECT("Tabelle1!A"&amp;RANDBETWEEN(23,26))</f>
        <v>40</v>
      </c>
      <c r="C737" s="2" cm="1">
        <f t="array" aca="1" ref="C737" ca="1">INDIRECT("Tabelle1!B"&amp;RANDBETWEEN(23,28))</f>
        <v>26</v>
      </c>
      <c r="D737" s="2" cm="1">
        <f t="array" aca="1" ref="D737" ca="1">INDIRECT("Tabelle1!C"&amp;RANDBETWEEN(23,26))</f>
        <v>40</v>
      </c>
      <c r="E737">
        <v>100551.11943074735</v>
      </c>
      <c r="F737">
        <f t="shared" ca="1" si="155"/>
        <v>0.64275937224188029</v>
      </c>
      <c r="G737">
        <f t="shared" si="156"/>
        <v>100551.11943074735</v>
      </c>
      <c r="H737">
        <f t="shared" ca="1" si="157"/>
        <v>64630.174403525496</v>
      </c>
      <c r="I737">
        <f t="shared" ca="1" si="158"/>
        <v>3.5724062775811971E-2</v>
      </c>
      <c r="J737">
        <f t="shared" ca="1" si="159"/>
        <v>3592.0945027221851</v>
      </c>
      <c r="K737">
        <f t="shared" ca="1" si="160"/>
        <v>40000</v>
      </c>
      <c r="L737">
        <f t="shared" ca="1" si="161"/>
        <v>0</v>
      </c>
      <c r="M737">
        <f t="shared" ca="1" si="162"/>
        <v>0</v>
      </c>
      <c r="N737">
        <f ca="1">IF(AND(C737="hoch",A737&lt;40),0.8*[1]Tabelle1!$D$23,IF(AND(C737="hoch",A737&gt;=40),1.3*[1]Tabelle1!$D$23,IF(AND(C737="mittel",A737&lt;40),0.8*[1]Tabelle1!$D$24,IF(AND(C737="mittel",A737&gt;=40),1.3*[1]Tabelle1!$D$24,IF(AND(C737="tief",A737&lt;40),0.8*[1]Tabelle1!$D$25,IF(AND(C737="tief",A737&gt;=40),1.4*[1]Tabelle1!$D$25,0))))))</f>
        <v>0</v>
      </c>
      <c r="O737">
        <f t="shared" ca="1" si="163"/>
        <v>0.68514973185342209</v>
      </c>
      <c r="P737">
        <f t="shared" ca="1" si="164"/>
        <v>0</v>
      </c>
      <c r="Q737">
        <f t="shared" ca="1" si="165"/>
        <v>0</v>
      </c>
      <c r="R737">
        <f t="shared" ca="1" si="166"/>
        <v>1404440.9883966534</v>
      </c>
      <c r="S737">
        <f t="shared" ca="1" si="167"/>
        <v>0.70222049419832677</v>
      </c>
    </row>
    <row r="738" spans="1:19" x14ac:dyDescent="0.55000000000000004">
      <c r="A738">
        <f t="shared" ca="1" si="154"/>
        <v>32</v>
      </c>
      <c r="B738" s="2" cm="1">
        <f t="array" aca="1" ref="B738" ca="1">INDIRECT("Tabelle1!A"&amp;RANDBETWEEN(23,26))</f>
        <v>41</v>
      </c>
      <c r="C738" s="2" cm="1">
        <f t="array" aca="1" ref="C738" ca="1">INDIRECT("Tabelle1!B"&amp;RANDBETWEEN(23,28))</f>
        <v>70</v>
      </c>
      <c r="D738" s="2" cm="1">
        <f t="array" aca="1" ref="D738" ca="1">INDIRECT("Tabelle1!C"&amp;RANDBETWEEN(23,26))</f>
        <v>70</v>
      </c>
      <c r="E738">
        <v>100608.75865747221</v>
      </c>
      <c r="F738">
        <f t="shared" ca="1" si="155"/>
        <v>0.74751512097252426</v>
      </c>
      <c r="G738">
        <f t="shared" si="156"/>
        <v>100608.75865747221</v>
      </c>
      <c r="H738">
        <f t="shared" ca="1" si="157"/>
        <v>75206.568398735835</v>
      </c>
      <c r="I738">
        <f t="shared" ca="1" si="158"/>
        <v>2.5248487902747575E-2</v>
      </c>
      <c r="J738">
        <f t="shared" ca="1" si="159"/>
        <v>2540.2190258736373</v>
      </c>
      <c r="K738">
        <f t="shared" ca="1" si="160"/>
        <v>20000</v>
      </c>
      <c r="L738">
        <f t="shared" ca="1" si="161"/>
        <v>0</v>
      </c>
      <c r="M738">
        <f t="shared" ca="1" si="162"/>
        <v>0</v>
      </c>
      <c r="N738">
        <f ca="1">IF(AND(C738="hoch",A738&lt;40),0.8*[1]Tabelle1!$D$23,IF(AND(C738="hoch",A738&gt;=40),1.3*[1]Tabelle1!$D$23,IF(AND(C738="mittel",A738&lt;40),0.8*[1]Tabelle1!$D$24,IF(AND(C738="mittel",A738&gt;=40),1.3*[1]Tabelle1!$D$24,IF(AND(C738="tief",A738&lt;40),0.8*[1]Tabelle1!$D$25,IF(AND(C738="tief",A738&gt;=40),1.4*[1]Tabelle1!$D$25,0))))))</f>
        <v>0</v>
      </c>
      <c r="O738">
        <f t="shared" ca="1" si="163"/>
        <v>0.77262642102472601</v>
      </c>
      <c r="P738">
        <f t="shared" ca="1" si="164"/>
        <v>0</v>
      </c>
      <c r="Q738">
        <f t="shared" ca="1" si="165"/>
        <v>0</v>
      </c>
      <c r="R738">
        <f t="shared" ca="1" si="166"/>
        <v>1044248.7313661539</v>
      </c>
      <c r="S738">
        <f t="shared" ca="1" si="167"/>
        <v>0.52212436568307696</v>
      </c>
    </row>
    <row r="739" spans="1:19" x14ac:dyDescent="0.55000000000000004">
      <c r="A739">
        <f t="shared" ca="1" si="154"/>
        <v>41</v>
      </c>
      <c r="B739" s="2" cm="1">
        <f t="array" aca="1" ref="B739" ca="1">INDIRECT("Tabelle1!A"&amp;RANDBETWEEN(23,26))</f>
        <v>40</v>
      </c>
      <c r="C739" s="2" cm="1">
        <f t="array" aca="1" ref="C739" ca="1">INDIRECT("Tabelle1!B"&amp;RANDBETWEEN(23,28))</f>
        <v>40</v>
      </c>
      <c r="D739" s="2" cm="1">
        <f t="array" aca="1" ref="D739" ca="1">INDIRECT("Tabelle1!C"&amp;RANDBETWEEN(23,26))</f>
        <v>70</v>
      </c>
      <c r="E739">
        <v>101934.63140240056</v>
      </c>
      <c r="F739">
        <f t="shared" ca="1" si="155"/>
        <v>0.14315295377687753</v>
      </c>
      <c r="G739">
        <f t="shared" si="156"/>
        <v>101934.63140240056</v>
      </c>
      <c r="H739">
        <f t="shared" ca="1" si="157"/>
        <v>14592.243577410896</v>
      </c>
      <c r="I739">
        <f t="shared" ca="1" si="158"/>
        <v>8.5684704622312258E-2</v>
      </c>
      <c r="J739">
        <f t="shared" ca="1" si="159"/>
        <v>8734.2387824989673</v>
      </c>
      <c r="K739">
        <f t="shared" ca="1" si="160"/>
        <v>40000</v>
      </c>
      <c r="L739">
        <f t="shared" ca="1" si="161"/>
        <v>0</v>
      </c>
      <c r="M739">
        <f t="shared" ca="1" si="162"/>
        <v>0</v>
      </c>
      <c r="N739">
        <f ca="1">IF(AND(C739="hoch",A739&lt;40),0.8*[1]Tabelle1!$D$23,IF(AND(C739="hoch",A739&gt;=40),1.3*[1]Tabelle1!$D$23,IF(AND(C739="mittel",A739&lt;40),0.8*[1]Tabelle1!$D$24,IF(AND(C739="mittel",A739&gt;=40),1.3*[1]Tabelle1!$D$24,IF(AND(C739="tief",A739&lt;40),0.8*[1]Tabelle1!$D$25,IF(AND(C739="tief",A739&gt;=40),1.4*[1]Tabelle1!$D$25,0))))))</f>
        <v>0</v>
      </c>
      <c r="O739">
        <f t="shared" ca="1" si="163"/>
        <v>0.60895721633744404</v>
      </c>
      <c r="P739">
        <f t="shared" ca="1" si="164"/>
        <v>0</v>
      </c>
      <c r="Q739">
        <f t="shared" ca="1" si="165"/>
        <v>0</v>
      </c>
      <c r="R739">
        <f t="shared" ca="1" si="166"/>
        <v>502644.12070411391</v>
      </c>
      <c r="S739">
        <f t="shared" ca="1" si="167"/>
        <v>0.25132206035205695</v>
      </c>
    </row>
    <row r="740" spans="1:19" x14ac:dyDescent="0.55000000000000004">
      <c r="A740">
        <f t="shared" ca="1" si="154"/>
        <v>89</v>
      </c>
      <c r="B740" s="2" cm="1">
        <f t="array" aca="1" ref="B740" ca="1">INDIRECT("Tabelle1!A"&amp;RANDBETWEEN(23,26))</f>
        <v>70</v>
      </c>
      <c r="C740" s="2" cm="1">
        <f t="array" aca="1" ref="C740" ca="1">INDIRECT("Tabelle1!B"&amp;RANDBETWEEN(23,28))</f>
        <v>70</v>
      </c>
      <c r="D740" s="2" cm="1">
        <f t="array" aca="1" ref="D740" ca="1">INDIRECT("Tabelle1!C"&amp;RANDBETWEEN(23,26))</f>
        <v>70</v>
      </c>
      <c r="E740">
        <v>103021.42072760034</v>
      </c>
      <c r="F740">
        <f t="shared" ca="1" si="155"/>
        <v>0.46349594177617592</v>
      </c>
      <c r="G740">
        <f t="shared" si="156"/>
        <v>103021.42072760034</v>
      </c>
      <c r="H740">
        <f t="shared" ca="1" si="157"/>
        <v>47750.010423258769</v>
      </c>
      <c r="I740">
        <f t="shared" ca="1" si="158"/>
        <v>5.365040582238241E-2</v>
      </c>
      <c r="J740">
        <f t="shared" ca="1" si="159"/>
        <v>5527.1410304341571</v>
      </c>
      <c r="K740">
        <f t="shared" ca="1" si="160"/>
        <v>130000</v>
      </c>
      <c r="L740">
        <f t="shared" ca="1" si="161"/>
        <v>0</v>
      </c>
      <c r="M740">
        <f t="shared" ca="1" si="162"/>
        <v>0</v>
      </c>
      <c r="N740">
        <f ca="1">IF(AND(C740="hoch",A740&lt;40),0.8*[1]Tabelle1!$D$23,IF(AND(C740="hoch",A740&gt;=40),1.3*[1]Tabelle1!$D$23,IF(AND(C740="mittel",A740&lt;40),0.8*[1]Tabelle1!$D$24,IF(AND(C740="mittel",A740&gt;=40),1.3*[1]Tabelle1!$D$24,IF(AND(C740="tief",A740&lt;40),0.8*[1]Tabelle1!$D$25,IF(AND(C740="tief",A740&gt;=40),1.4*[1]Tabelle1!$D$25,0))))))</f>
        <v>0</v>
      </c>
      <c r="O740">
        <f t="shared" ca="1" si="163"/>
        <v>0.3795733593279772</v>
      </c>
      <c r="P740">
        <f t="shared" ca="1" si="164"/>
        <v>0</v>
      </c>
      <c r="Q740">
        <f t="shared" ca="1" si="165"/>
        <v>0</v>
      </c>
      <c r="R740">
        <f t="shared" ca="1" si="166"/>
        <v>1671350.1954875938</v>
      </c>
      <c r="S740">
        <f t="shared" ca="1" si="167"/>
        <v>0.83567509774379689</v>
      </c>
    </row>
    <row r="741" spans="1:19" x14ac:dyDescent="0.55000000000000004">
      <c r="A741">
        <f t="shared" ca="1" si="154"/>
        <v>55</v>
      </c>
      <c r="B741" s="2" cm="1">
        <f t="array" aca="1" ref="B741" ca="1">INDIRECT("Tabelle1!A"&amp;RANDBETWEEN(23,26))</f>
        <v>70</v>
      </c>
      <c r="C741" s="2" cm="1">
        <f t="array" aca="1" ref="C741" ca="1">INDIRECT("Tabelle1!B"&amp;RANDBETWEEN(23,28))</f>
        <v>40</v>
      </c>
      <c r="D741" s="2" cm="1">
        <f t="array" aca="1" ref="D741" ca="1">INDIRECT("Tabelle1!C"&amp;RANDBETWEEN(23,26))</f>
        <v>70</v>
      </c>
      <c r="E741">
        <v>103094.06661690446</v>
      </c>
      <c r="F741">
        <f t="shared" ca="1" si="155"/>
        <v>0.54076315266754171</v>
      </c>
      <c r="G741">
        <f t="shared" si="156"/>
        <v>103094.06661690446</v>
      </c>
      <c r="H741">
        <f t="shared" ca="1" si="157"/>
        <v>55749.472485074817</v>
      </c>
      <c r="I741">
        <f t="shared" ca="1" si="158"/>
        <v>4.5923684733245831E-2</v>
      </c>
      <c r="J741">
        <f t="shared" ca="1" si="159"/>
        <v>4734.4594131829635</v>
      </c>
      <c r="K741">
        <f t="shared" ca="1" si="160"/>
        <v>80000</v>
      </c>
      <c r="L741">
        <f t="shared" ca="1" si="161"/>
        <v>0</v>
      </c>
      <c r="M741">
        <f t="shared" ca="1" si="162"/>
        <v>0</v>
      </c>
      <c r="N741">
        <f ca="1">IF(AND(C741="hoch",A741&lt;40),0.8*[1]Tabelle1!$D$23,IF(AND(C741="hoch",A741&gt;=40),1.3*[1]Tabelle1!$D$23,IF(AND(C741="mittel",A741&lt;40),0.8*[1]Tabelle1!$D$24,IF(AND(C741="mittel",A741&gt;=40),1.3*[1]Tabelle1!$D$24,IF(AND(C741="tief",A741&lt;40),0.8*[1]Tabelle1!$D$25,IF(AND(C741="tief",A741&gt;=40),1.4*[1]Tabelle1!$D$25,0))))))</f>
        <v>0</v>
      </c>
      <c r="O741">
        <f t="shared" ca="1" si="163"/>
        <v>0.8879658243490004</v>
      </c>
      <c r="P741">
        <f t="shared" ca="1" si="164"/>
        <v>0</v>
      </c>
      <c r="Q741">
        <f t="shared" ca="1" si="165"/>
        <v>0</v>
      </c>
      <c r="R741">
        <f t="shared" ca="1" si="166"/>
        <v>985771.43877864163</v>
      </c>
      <c r="S741">
        <f t="shared" ca="1" si="167"/>
        <v>0.4928857193893208</v>
      </c>
    </row>
    <row r="742" spans="1:19" x14ac:dyDescent="0.55000000000000004">
      <c r="A742">
        <f t="shared" ca="1" si="154"/>
        <v>26</v>
      </c>
      <c r="B742" s="2" cm="1">
        <f t="array" aca="1" ref="B742" ca="1">INDIRECT("Tabelle1!A"&amp;RANDBETWEEN(23,26))</f>
        <v>41</v>
      </c>
      <c r="C742" s="2" cm="1">
        <f t="array" aca="1" ref="C742" ca="1">INDIRECT("Tabelle1!B"&amp;RANDBETWEEN(23,28))</f>
        <v>70</v>
      </c>
      <c r="D742" s="2" cm="1">
        <f t="array" aca="1" ref="D742" ca="1">INDIRECT("Tabelle1!C"&amp;RANDBETWEEN(23,26))</f>
        <v>70</v>
      </c>
      <c r="E742">
        <v>103588.60436099349</v>
      </c>
      <c r="F742">
        <f t="shared" ca="1" si="155"/>
        <v>0.31056662143963087</v>
      </c>
      <c r="G742">
        <f t="shared" si="156"/>
        <v>103588.60436099349</v>
      </c>
      <c r="H742">
        <f t="shared" ca="1" si="157"/>
        <v>32171.162876040358</v>
      </c>
      <c r="I742">
        <f t="shared" ca="1" si="158"/>
        <v>6.8943337856036915E-2</v>
      </c>
      <c r="J742">
        <f t="shared" ca="1" si="159"/>
        <v>7141.7441484953133</v>
      </c>
      <c r="K742">
        <f t="shared" ca="1" si="160"/>
        <v>0</v>
      </c>
      <c r="L742">
        <f t="shared" ca="1" si="161"/>
        <v>0</v>
      </c>
      <c r="M742">
        <f t="shared" ca="1" si="162"/>
        <v>0</v>
      </c>
      <c r="N742">
        <f ca="1">IF(AND(C742="hoch",A742&lt;40),0.8*[1]Tabelle1!$D$23,IF(AND(C742="hoch",A742&gt;=40),1.3*[1]Tabelle1!$D$23,IF(AND(C742="mittel",A742&lt;40),0.8*[1]Tabelle1!$D$24,IF(AND(C742="mittel",A742&gt;=40),1.3*[1]Tabelle1!$D$24,IF(AND(C742="tief",A742&lt;40),0.8*[1]Tabelle1!$D$25,IF(AND(C742="tief",A742&gt;=40),1.4*[1]Tabelle1!$D$25,0))))))</f>
        <v>0</v>
      </c>
      <c r="O742">
        <f t="shared" ca="1" si="163"/>
        <v>0.18601634940226608</v>
      </c>
      <c r="P742">
        <f t="shared" ca="1" si="164"/>
        <v>0</v>
      </c>
      <c r="Q742">
        <f t="shared" ca="1" si="165"/>
        <v>0</v>
      </c>
      <c r="R742">
        <f t="shared" ca="1" si="166"/>
        <v>248242.22750389334</v>
      </c>
      <c r="S742">
        <f t="shared" ca="1" si="167"/>
        <v>0.12412111375194668</v>
      </c>
    </row>
    <row r="743" spans="1:19" x14ac:dyDescent="0.55000000000000004">
      <c r="A743">
        <f t="shared" ca="1" si="154"/>
        <v>81</v>
      </c>
      <c r="B743" s="2" cm="1">
        <f t="array" aca="1" ref="B743" ca="1">INDIRECT("Tabelle1!A"&amp;RANDBETWEEN(23,26))</f>
        <v>40</v>
      </c>
      <c r="C743" s="2" cm="1">
        <f t="array" aca="1" ref="C743" ca="1">INDIRECT("Tabelle1!B"&amp;RANDBETWEEN(23,28))</f>
        <v>40</v>
      </c>
      <c r="D743" s="2" cm="1">
        <f t="array" aca="1" ref="D743" ca="1">INDIRECT("Tabelle1!C"&amp;RANDBETWEEN(23,26))</f>
        <v>70</v>
      </c>
      <c r="E743">
        <v>103778.23400631314</v>
      </c>
      <c r="F743">
        <f t="shared" ca="1" si="155"/>
        <v>0.99995505741597679</v>
      </c>
      <c r="G743">
        <f t="shared" si="156"/>
        <v>103778.23400631314</v>
      </c>
      <c r="H743">
        <f t="shared" ca="1" si="157"/>
        <v>103773.56994431153</v>
      </c>
      <c r="I743">
        <f t="shared" ca="1" si="158"/>
        <v>4.4942584023210941E-6</v>
      </c>
      <c r="J743">
        <f t="shared" ca="1" si="159"/>
        <v>0.46640620016091755</v>
      </c>
      <c r="K743">
        <f t="shared" ca="1" si="160"/>
        <v>130000</v>
      </c>
      <c r="L743">
        <f t="shared" ca="1" si="161"/>
        <v>0</v>
      </c>
      <c r="M743">
        <f t="shared" ca="1" si="162"/>
        <v>0</v>
      </c>
      <c r="N743">
        <f ca="1">IF(AND(C743="hoch",A743&lt;40),0.8*[1]Tabelle1!$D$23,IF(AND(C743="hoch",A743&gt;=40),1.3*[1]Tabelle1!$D$23,IF(AND(C743="mittel",A743&lt;40),0.8*[1]Tabelle1!$D$24,IF(AND(C743="mittel",A743&gt;=40),1.3*[1]Tabelle1!$D$24,IF(AND(C743="tief",A743&lt;40),0.8*[1]Tabelle1!$D$25,IF(AND(C743="tief",A743&gt;=40),1.4*[1]Tabelle1!$D$25,0))))))</f>
        <v>0</v>
      </c>
      <c r="O743">
        <f t="shared" ca="1" si="163"/>
        <v>0.7898640105349084</v>
      </c>
      <c r="P743">
        <f t="shared" ca="1" si="164"/>
        <v>0</v>
      </c>
      <c r="Q743">
        <f t="shared" ca="1" si="165"/>
        <v>0</v>
      </c>
      <c r="R743">
        <f t="shared" ca="1" si="166"/>
        <v>1577272.5703253713</v>
      </c>
      <c r="S743">
        <f t="shared" ca="1" si="167"/>
        <v>0.78863628516268569</v>
      </c>
    </row>
    <row r="744" spans="1:19" x14ac:dyDescent="0.55000000000000004">
      <c r="A744">
        <f t="shared" ca="1" si="154"/>
        <v>85</v>
      </c>
      <c r="B744" s="2" cm="1">
        <f t="array" aca="1" ref="B744" ca="1">INDIRECT("Tabelle1!A"&amp;RANDBETWEEN(23,26))</f>
        <v>41</v>
      </c>
      <c r="C744" s="2" cm="1">
        <f t="array" aca="1" ref="C744" ca="1">INDIRECT("Tabelle1!B"&amp;RANDBETWEEN(23,28))</f>
        <v>40</v>
      </c>
      <c r="D744" s="2" cm="1">
        <f t="array" aca="1" ref="D744" ca="1">INDIRECT("Tabelle1!C"&amp;RANDBETWEEN(23,26))</f>
        <v>70</v>
      </c>
      <c r="E744">
        <v>104113.83755126735</v>
      </c>
      <c r="F744">
        <f t="shared" ca="1" si="155"/>
        <v>0.20862602076519177</v>
      </c>
      <c r="G744">
        <f t="shared" si="156"/>
        <v>104113.83755126735</v>
      </c>
      <c r="H744">
        <f t="shared" ca="1" si="157"/>
        <v>21720.855634914504</v>
      </c>
      <c r="I744">
        <f t="shared" ca="1" si="158"/>
        <v>7.9137397923480832E-2</v>
      </c>
      <c r="J744">
        <f t="shared" ca="1" si="159"/>
        <v>8239.2981916352855</v>
      </c>
      <c r="K744">
        <f t="shared" ca="1" si="160"/>
        <v>130000</v>
      </c>
      <c r="L744">
        <f t="shared" ca="1" si="161"/>
        <v>0</v>
      </c>
      <c r="M744">
        <f t="shared" ca="1" si="162"/>
        <v>0</v>
      </c>
      <c r="N744">
        <f ca="1">IF(AND(C744="hoch",A744&lt;40),0.8*[1]Tabelle1!$D$23,IF(AND(C744="hoch",A744&gt;=40),1.3*[1]Tabelle1!$D$23,IF(AND(C744="mittel",A744&lt;40),0.8*[1]Tabelle1!$D$24,IF(AND(C744="mittel",A744&gt;=40),1.3*[1]Tabelle1!$D$24,IF(AND(C744="tief",A744&lt;40),0.8*[1]Tabelle1!$D$25,IF(AND(C744="tief",A744&gt;=40),1.4*[1]Tabelle1!$D$25,0))))))</f>
        <v>0</v>
      </c>
      <c r="O744">
        <f t="shared" ca="1" si="163"/>
        <v>0.69217027124166675</v>
      </c>
      <c r="P744">
        <f t="shared" ca="1" si="164"/>
        <v>0</v>
      </c>
      <c r="Q744">
        <f t="shared" ca="1" si="165"/>
        <v>0</v>
      </c>
      <c r="R744">
        <f t="shared" ca="1" si="166"/>
        <v>149250.1720213666</v>
      </c>
      <c r="S744">
        <f t="shared" ca="1" si="167"/>
        <v>7.4625086010683295E-2</v>
      </c>
    </row>
    <row r="745" spans="1:19" x14ac:dyDescent="0.55000000000000004">
      <c r="A745">
        <f t="shared" ca="1" si="154"/>
        <v>85</v>
      </c>
      <c r="B745" s="2" cm="1">
        <f t="array" aca="1" ref="B745" ca="1">INDIRECT("Tabelle1!A"&amp;RANDBETWEEN(23,26))</f>
        <v>40</v>
      </c>
      <c r="C745" s="2" cm="1">
        <f t="array" aca="1" ref="C745" ca="1">INDIRECT("Tabelle1!B"&amp;RANDBETWEEN(23,28))</f>
        <v>70</v>
      </c>
      <c r="D745" s="2" cm="1">
        <f t="array" aca="1" ref="D745" ca="1">INDIRECT("Tabelle1!C"&amp;RANDBETWEEN(23,26))</f>
        <v>70</v>
      </c>
      <c r="E745">
        <v>104274.477052968</v>
      </c>
      <c r="F745">
        <f t="shared" ca="1" si="155"/>
        <v>5.4461683631533697E-3</v>
      </c>
      <c r="G745">
        <f t="shared" si="156"/>
        <v>104274.477052968</v>
      </c>
      <c r="H745">
        <f t="shared" ca="1" si="157"/>
        <v>567.89635801023633</v>
      </c>
      <c r="I745">
        <f t="shared" ca="1" si="158"/>
        <v>9.9455383163684671E-2</v>
      </c>
      <c r="J745">
        <f t="shared" ca="1" si="159"/>
        <v>10370.658069495777</v>
      </c>
      <c r="K745">
        <f t="shared" ca="1" si="160"/>
        <v>130000</v>
      </c>
      <c r="L745">
        <f t="shared" ca="1" si="161"/>
        <v>0</v>
      </c>
      <c r="M745">
        <f t="shared" ca="1" si="162"/>
        <v>0</v>
      </c>
      <c r="N745">
        <f ca="1">IF(AND(C745="hoch",A745&lt;40),0.8*[1]Tabelle1!$D$23,IF(AND(C745="hoch",A745&gt;=40),1.3*[1]Tabelle1!$D$23,IF(AND(C745="mittel",A745&lt;40),0.8*[1]Tabelle1!$D$24,IF(AND(C745="mittel",A745&gt;=40),1.3*[1]Tabelle1!$D$24,IF(AND(C745="tief",A745&lt;40),0.8*[1]Tabelle1!$D$25,IF(AND(C745="tief",A745&gt;=40),1.4*[1]Tabelle1!$D$25,0))))))</f>
        <v>0</v>
      </c>
      <c r="O745">
        <f t="shared" ca="1" si="163"/>
        <v>0.21547777212331543</v>
      </c>
      <c r="P745">
        <f t="shared" ca="1" si="164"/>
        <v>0</v>
      </c>
      <c r="Q745">
        <f t="shared" ca="1" si="165"/>
        <v>0</v>
      </c>
      <c r="R745">
        <f t="shared" ca="1" si="166"/>
        <v>579211.79264172178</v>
      </c>
      <c r="S745">
        <f t="shared" ca="1" si="167"/>
        <v>0.28960589632086087</v>
      </c>
    </row>
    <row r="746" spans="1:19" x14ac:dyDescent="0.55000000000000004">
      <c r="A746">
        <f t="shared" ca="1" si="154"/>
        <v>43</v>
      </c>
      <c r="B746" s="2" cm="1">
        <f t="array" aca="1" ref="B746" ca="1">INDIRECT("Tabelle1!A"&amp;RANDBETWEEN(23,26))</f>
        <v>70</v>
      </c>
      <c r="C746" s="2" cm="1">
        <f t="array" aca="1" ref="C746" ca="1">INDIRECT("Tabelle1!B"&amp;RANDBETWEEN(23,28))</f>
        <v>70</v>
      </c>
      <c r="D746" s="2" cm="1">
        <f t="array" aca="1" ref="D746" ca="1">INDIRECT("Tabelle1!C"&amp;RANDBETWEEN(23,26))</f>
        <v>70</v>
      </c>
      <c r="E746">
        <v>105108.71106816921</v>
      </c>
      <c r="F746">
        <f t="shared" ca="1" si="155"/>
        <v>0.10194243320378704</v>
      </c>
      <c r="G746">
        <f t="shared" si="156"/>
        <v>105108.71106816921</v>
      </c>
      <c r="H746">
        <f t="shared" ca="1" si="157"/>
        <v>10715.037757202992</v>
      </c>
      <c r="I746">
        <f t="shared" ca="1" si="158"/>
        <v>8.9805756679621304E-2</v>
      </c>
      <c r="J746">
        <f t="shared" ca="1" si="159"/>
        <v>9439.3673310966224</v>
      </c>
      <c r="K746">
        <f t="shared" ca="1" si="160"/>
        <v>40000</v>
      </c>
      <c r="L746">
        <f t="shared" ca="1" si="161"/>
        <v>0</v>
      </c>
      <c r="M746">
        <f t="shared" ca="1" si="162"/>
        <v>0</v>
      </c>
      <c r="N746">
        <f ca="1">IF(AND(C746="hoch",A746&lt;40),0.8*[1]Tabelle1!$D$23,IF(AND(C746="hoch",A746&gt;=40),1.3*[1]Tabelle1!$D$23,IF(AND(C746="mittel",A746&lt;40),0.8*[1]Tabelle1!$D$24,IF(AND(C746="mittel",A746&gt;=40),1.3*[1]Tabelle1!$D$24,IF(AND(C746="tief",A746&lt;40),0.8*[1]Tabelle1!$D$25,IF(AND(C746="tief",A746&gt;=40),1.4*[1]Tabelle1!$D$25,0))))))</f>
        <v>0</v>
      </c>
      <c r="O746">
        <f t="shared" ca="1" si="163"/>
        <v>0.55949012178663682</v>
      </c>
      <c r="P746">
        <f t="shared" ca="1" si="164"/>
        <v>0</v>
      </c>
      <c r="Q746">
        <f t="shared" ca="1" si="165"/>
        <v>0</v>
      </c>
      <c r="R746">
        <f t="shared" ca="1" si="166"/>
        <v>1786500.8278061082</v>
      </c>
      <c r="S746">
        <f t="shared" ca="1" si="167"/>
        <v>0.89325041390305404</v>
      </c>
    </row>
    <row r="747" spans="1:19" x14ac:dyDescent="0.55000000000000004">
      <c r="A747">
        <f t="shared" ca="1" si="154"/>
        <v>28</v>
      </c>
      <c r="B747" s="2" cm="1">
        <f t="array" aca="1" ref="B747" ca="1">INDIRECT("Tabelle1!A"&amp;RANDBETWEEN(23,26))</f>
        <v>41</v>
      </c>
      <c r="C747" s="2" cm="1">
        <f t="array" aca="1" ref="C747" ca="1">INDIRECT("Tabelle1!B"&amp;RANDBETWEEN(23,28))</f>
        <v>40</v>
      </c>
      <c r="D747" s="2" cm="1">
        <f t="array" aca="1" ref="D747" ca="1">INDIRECT("Tabelle1!C"&amp;RANDBETWEEN(23,26))</f>
        <v>70</v>
      </c>
      <c r="E747">
        <v>106108.70049276855</v>
      </c>
      <c r="F747">
        <f t="shared" ca="1" si="155"/>
        <v>0.40239499000656265</v>
      </c>
      <c r="G747">
        <f t="shared" si="156"/>
        <v>106108.70049276855</v>
      </c>
      <c r="H747">
        <f t="shared" ca="1" si="157"/>
        <v>42697.609474396952</v>
      </c>
      <c r="I747">
        <f t="shared" ca="1" si="158"/>
        <v>5.9760500999343741E-2</v>
      </c>
      <c r="J747">
        <f t="shared" ca="1" si="159"/>
        <v>6341.1091018371608</v>
      </c>
      <c r="K747">
        <f t="shared" ca="1" si="160"/>
        <v>0</v>
      </c>
      <c r="L747">
        <f t="shared" ca="1" si="161"/>
        <v>0</v>
      </c>
      <c r="M747">
        <f t="shared" ca="1" si="162"/>
        <v>0</v>
      </c>
      <c r="N747">
        <f ca="1">IF(AND(C747="hoch",A747&lt;40),0.8*[1]Tabelle1!$D$23,IF(AND(C747="hoch",A747&gt;=40),1.3*[1]Tabelle1!$D$23,IF(AND(C747="mittel",A747&lt;40),0.8*[1]Tabelle1!$D$24,IF(AND(C747="mittel",A747&gt;=40),1.3*[1]Tabelle1!$D$24,IF(AND(C747="tief",A747&lt;40),0.8*[1]Tabelle1!$D$25,IF(AND(C747="tief",A747&gt;=40),1.4*[1]Tabelle1!$D$25,0))))))</f>
        <v>0</v>
      </c>
      <c r="O747">
        <f t="shared" ca="1" si="163"/>
        <v>0.89366444506077403</v>
      </c>
      <c r="P747">
        <f t="shared" ca="1" si="164"/>
        <v>0</v>
      </c>
      <c r="Q747">
        <f t="shared" ca="1" si="165"/>
        <v>0</v>
      </c>
      <c r="R747">
        <f t="shared" ca="1" si="166"/>
        <v>188225.24756116365</v>
      </c>
      <c r="S747">
        <f t="shared" ca="1" si="167"/>
        <v>9.4112623780581828E-2</v>
      </c>
    </row>
    <row r="748" spans="1:19" x14ac:dyDescent="0.55000000000000004">
      <c r="A748">
        <f t="shared" ca="1" si="154"/>
        <v>27</v>
      </c>
      <c r="B748" s="2" cm="1">
        <f t="array" aca="1" ref="B748" ca="1">INDIRECT("Tabelle1!A"&amp;RANDBETWEEN(23,26))</f>
        <v>70</v>
      </c>
      <c r="C748" s="2" cm="1">
        <f t="array" aca="1" ref="C748" ca="1">INDIRECT("Tabelle1!B"&amp;RANDBETWEEN(23,28))</f>
        <v>70</v>
      </c>
      <c r="D748" s="2" cm="1">
        <f t="array" aca="1" ref="D748" ca="1">INDIRECT("Tabelle1!C"&amp;RANDBETWEEN(23,26))</f>
        <v>70</v>
      </c>
      <c r="E748">
        <v>106182.36956361216</v>
      </c>
      <c r="F748">
        <f t="shared" ca="1" si="155"/>
        <v>0.71712672980098047</v>
      </c>
      <c r="G748">
        <f t="shared" si="156"/>
        <v>106182.36956361216</v>
      </c>
      <c r="H748">
        <f t="shared" ca="1" si="157"/>
        <v>76146.215447672352</v>
      </c>
      <c r="I748">
        <f t="shared" ca="1" si="158"/>
        <v>2.8287327019901956E-2</v>
      </c>
      <c r="J748">
        <f t="shared" ca="1" si="159"/>
        <v>3003.6154115939812</v>
      </c>
      <c r="K748">
        <f t="shared" ca="1" si="160"/>
        <v>0</v>
      </c>
      <c r="L748">
        <f t="shared" ca="1" si="161"/>
        <v>0</v>
      </c>
      <c r="M748">
        <f t="shared" ca="1" si="162"/>
        <v>0</v>
      </c>
      <c r="N748">
        <f ca="1">IF(AND(C748="hoch",A748&lt;40),0.8*[1]Tabelle1!$D$23,IF(AND(C748="hoch",A748&gt;=40),1.3*[1]Tabelle1!$D$23,IF(AND(C748="mittel",A748&lt;40),0.8*[1]Tabelle1!$D$24,IF(AND(C748="mittel",A748&gt;=40),1.3*[1]Tabelle1!$D$24,IF(AND(C748="tief",A748&lt;40),0.8*[1]Tabelle1!$D$25,IF(AND(C748="tief",A748&gt;=40),1.4*[1]Tabelle1!$D$25,0))))))</f>
        <v>0</v>
      </c>
      <c r="O748">
        <f t="shared" ca="1" si="163"/>
        <v>0.52670686710265469</v>
      </c>
      <c r="P748">
        <f t="shared" ca="1" si="164"/>
        <v>0</v>
      </c>
      <c r="Q748">
        <f t="shared" ca="1" si="165"/>
        <v>0</v>
      </c>
      <c r="R748">
        <f t="shared" ca="1" si="166"/>
        <v>487045.51140445698</v>
      </c>
      <c r="S748">
        <f t="shared" ca="1" si="167"/>
        <v>0.24352275570222848</v>
      </c>
    </row>
    <row r="749" spans="1:19" x14ac:dyDescent="0.55000000000000004">
      <c r="A749">
        <f t="shared" ca="1" si="154"/>
        <v>42</v>
      </c>
      <c r="B749" s="2" cm="1">
        <f t="array" aca="1" ref="B749" ca="1">INDIRECT("Tabelle1!A"&amp;RANDBETWEEN(23,26))</f>
        <v>70</v>
      </c>
      <c r="C749" s="2" cm="1">
        <f t="array" aca="1" ref="C749" ca="1">INDIRECT("Tabelle1!B"&amp;RANDBETWEEN(23,28))</f>
        <v>70</v>
      </c>
      <c r="D749" s="2" cm="1">
        <f t="array" aca="1" ref="D749" ca="1">INDIRECT("Tabelle1!C"&amp;RANDBETWEEN(23,26))</f>
        <v>70</v>
      </c>
      <c r="E749">
        <v>106256.03863445576</v>
      </c>
      <c r="F749">
        <f t="shared" ca="1" si="155"/>
        <v>0.64488871408864301</v>
      </c>
      <c r="G749">
        <f t="shared" si="156"/>
        <v>106256.03863445576</v>
      </c>
      <c r="H749">
        <f t="shared" ca="1" si="157"/>
        <v>68523.320119127355</v>
      </c>
      <c r="I749">
        <f t="shared" ca="1" si="158"/>
        <v>3.5511128591135699E-2</v>
      </c>
      <c r="J749">
        <f t="shared" ca="1" si="159"/>
        <v>3773.2718515328415</v>
      </c>
      <c r="K749">
        <f t="shared" ca="1" si="160"/>
        <v>40000</v>
      </c>
      <c r="L749">
        <f t="shared" ca="1" si="161"/>
        <v>0</v>
      </c>
      <c r="M749">
        <f t="shared" ca="1" si="162"/>
        <v>0</v>
      </c>
      <c r="N749">
        <f ca="1">IF(AND(C749="hoch",A749&lt;40),0.8*[1]Tabelle1!$D$23,IF(AND(C749="hoch",A749&gt;=40),1.3*[1]Tabelle1!$D$23,IF(AND(C749="mittel",A749&lt;40),0.8*[1]Tabelle1!$D$24,IF(AND(C749="mittel",A749&gt;=40),1.3*[1]Tabelle1!$D$24,IF(AND(C749="tief",A749&lt;40),0.8*[1]Tabelle1!$D$25,IF(AND(C749="tief",A749&gt;=40),1.4*[1]Tabelle1!$D$25,0))))))</f>
        <v>0</v>
      </c>
      <c r="O749">
        <f t="shared" ca="1" si="163"/>
        <v>0.20721189796144979</v>
      </c>
      <c r="P749">
        <f t="shared" ca="1" si="164"/>
        <v>0</v>
      </c>
      <c r="Q749">
        <f t="shared" ca="1" si="165"/>
        <v>0</v>
      </c>
      <c r="R749">
        <f t="shared" ca="1" si="166"/>
        <v>505262.10978714924</v>
      </c>
      <c r="S749">
        <f t="shared" ca="1" si="167"/>
        <v>0.25263105489357462</v>
      </c>
    </row>
    <row r="750" spans="1:19" x14ac:dyDescent="0.55000000000000004">
      <c r="A750">
        <f t="shared" ca="1" si="154"/>
        <v>32</v>
      </c>
      <c r="B750" s="2" cm="1">
        <f t="array" aca="1" ref="B750" ca="1">INDIRECT("Tabelle1!A"&amp;RANDBETWEEN(23,26))</f>
        <v>40</v>
      </c>
      <c r="C750" s="2" cm="1">
        <f t="array" aca="1" ref="C750" ca="1">INDIRECT("Tabelle1!B"&amp;RANDBETWEEN(23,28))</f>
        <v>70</v>
      </c>
      <c r="D750" s="2" cm="1">
        <f t="array" aca="1" ref="D750" ca="1">INDIRECT("Tabelle1!C"&amp;RANDBETWEEN(23,26))</f>
        <v>70</v>
      </c>
      <c r="E750">
        <v>106610.22997737746</v>
      </c>
      <c r="F750">
        <f t="shared" ca="1" si="155"/>
        <v>0.20779355331380323</v>
      </c>
      <c r="G750">
        <f t="shared" si="156"/>
        <v>106610.22997737746</v>
      </c>
      <c r="H750">
        <f t="shared" ca="1" si="157"/>
        <v>22152.918506601007</v>
      </c>
      <c r="I750">
        <f t="shared" ca="1" si="158"/>
        <v>7.922064466861968E-2</v>
      </c>
      <c r="J750">
        <f t="shared" ca="1" si="159"/>
        <v>8445.7311470776458</v>
      </c>
      <c r="K750">
        <f t="shared" ca="1" si="160"/>
        <v>20000</v>
      </c>
      <c r="L750">
        <f t="shared" ca="1" si="161"/>
        <v>0</v>
      </c>
      <c r="M750">
        <f t="shared" ca="1" si="162"/>
        <v>0</v>
      </c>
      <c r="N750">
        <f ca="1">IF(AND(C750="hoch",A750&lt;40),0.8*[1]Tabelle1!$D$23,IF(AND(C750="hoch",A750&gt;=40),1.3*[1]Tabelle1!$D$23,IF(AND(C750="mittel",A750&lt;40),0.8*[1]Tabelle1!$D$24,IF(AND(C750="mittel",A750&gt;=40),1.3*[1]Tabelle1!$D$24,IF(AND(C750="tief",A750&lt;40),0.8*[1]Tabelle1!$D$25,IF(AND(C750="tief",A750&gt;=40),1.4*[1]Tabelle1!$D$25,0))))))</f>
        <v>0</v>
      </c>
      <c r="O750">
        <f t="shared" ca="1" si="163"/>
        <v>8.6815300779202964E-2</v>
      </c>
      <c r="P750">
        <f t="shared" ca="1" si="164"/>
        <v>0</v>
      </c>
      <c r="Q750">
        <f t="shared" ca="1" si="165"/>
        <v>0</v>
      </c>
      <c r="R750">
        <f t="shared" ca="1" si="166"/>
        <v>459963.20465107111</v>
      </c>
      <c r="S750">
        <f t="shared" ca="1" si="167"/>
        <v>0.22998160232553555</v>
      </c>
    </row>
    <row r="751" spans="1:19" x14ac:dyDescent="0.55000000000000004">
      <c r="A751">
        <f t="shared" ca="1" si="154"/>
        <v>81</v>
      </c>
      <c r="B751" s="2" cm="1">
        <f t="array" aca="1" ref="B751" ca="1">INDIRECT("Tabelle1!A"&amp;RANDBETWEEN(23,26))</f>
        <v>41</v>
      </c>
      <c r="C751" s="2" cm="1">
        <f t="array" aca="1" ref="C751" ca="1">INDIRECT("Tabelle1!B"&amp;RANDBETWEEN(23,28))</f>
        <v>70</v>
      </c>
      <c r="D751" s="2" cm="1">
        <f t="array" aca="1" ref="D751" ca="1">INDIRECT("Tabelle1!C"&amp;RANDBETWEEN(23,26))</f>
        <v>70</v>
      </c>
      <c r="E751">
        <v>106905.7589120348</v>
      </c>
      <c r="F751">
        <f t="shared" ca="1" si="155"/>
        <v>0.41993102442931818</v>
      </c>
      <c r="G751">
        <f t="shared" si="156"/>
        <v>106905.7589120348</v>
      </c>
      <c r="H751">
        <f t="shared" ca="1" si="157"/>
        <v>44893.044857324487</v>
      </c>
      <c r="I751">
        <f t="shared" ca="1" si="158"/>
        <v>5.8006897557068185E-2</v>
      </c>
      <c r="J751">
        <f t="shared" ca="1" si="159"/>
        <v>6201.2714054710314</v>
      </c>
      <c r="K751">
        <f t="shared" ca="1" si="160"/>
        <v>130000</v>
      </c>
      <c r="L751">
        <f t="shared" ca="1" si="161"/>
        <v>0</v>
      </c>
      <c r="M751">
        <f t="shared" ca="1" si="162"/>
        <v>0</v>
      </c>
      <c r="N751">
        <f ca="1">IF(AND(C751="hoch",A751&lt;40),0.8*[1]Tabelle1!$D$23,IF(AND(C751="hoch",A751&gt;=40),1.3*[1]Tabelle1!$D$23,IF(AND(C751="mittel",A751&lt;40),0.8*[1]Tabelle1!$D$24,IF(AND(C751="mittel",A751&gt;=40),1.3*[1]Tabelle1!$D$24,IF(AND(C751="tief",A751&lt;40),0.8*[1]Tabelle1!$D$25,IF(AND(C751="tief",A751&gt;=40),1.4*[1]Tabelle1!$D$25,0))))))</f>
        <v>0</v>
      </c>
      <c r="O751">
        <f t="shared" ca="1" si="163"/>
        <v>0.46775823292292129</v>
      </c>
      <c r="P751">
        <f t="shared" ca="1" si="164"/>
        <v>0</v>
      </c>
      <c r="Q751">
        <f t="shared" ca="1" si="165"/>
        <v>0</v>
      </c>
      <c r="R751">
        <f t="shared" ca="1" si="166"/>
        <v>1890210.2425248923</v>
      </c>
      <c r="S751">
        <f t="shared" ca="1" si="167"/>
        <v>0.94510512126244617</v>
      </c>
    </row>
    <row r="752" spans="1:19" x14ac:dyDescent="0.55000000000000004">
      <c r="A752">
        <f t="shared" ca="1" si="154"/>
        <v>85</v>
      </c>
      <c r="B752" s="2" cm="1">
        <f t="array" aca="1" ref="B752" ca="1">INDIRECT("Tabelle1!A"&amp;RANDBETWEEN(23,26))</f>
        <v>26</v>
      </c>
      <c r="C752" s="2" cm="1">
        <f t="array" aca="1" ref="C752" ca="1">INDIRECT("Tabelle1!B"&amp;RANDBETWEEN(23,28))</f>
        <v>40</v>
      </c>
      <c r="D752" s="2" cm="1">
        <f t="array" aca="1" ref="D752" ca="1">INDIRECT("Tabelle1!C"&amp;RANDBETWEEN(23,26))</f>
        <v>40</v>
      </c>
      <c r="E752">
        <v>106965.10344132548</v>
      </c>
      <c r="F752">
        <f t="shared" ca="1" si="155"/>
        <v>0.69329185499848556</v>
      </c>
      <c r="G752">
        <f t="shared" si="156"/>
        <v>106965.10344132548</v>
      </c>
      <c r="H752">
        <f t="shared" ca="1" si="157"/>
        <v>74158.034984941434</v>
      </c>
      <c r="I752">
        <f t="shared" ca="1" si="158"/>
        <v>3.0670814500151446E-2</v>
      </c>
      <c r="J752">
        <f t="shared" ca="1" si="159"/>
        <v>3280.706845638405</v>
      </c>
      <c r="K752">
        <f t="shared" ca="1" si="160"/>
        <v>130000</v>
      </c>
      <c r="L752">
        <f t="shared" ca="1" si="161"/>
        <v>0</v>
      </c>
      <c r="M752">
        <f t="shared" ca="1" si="162"/>
        <v>0</v>
      </c>
      <c r="N752">
        <f ca="1">IF(AND(C752="hoch",A752&lt;40),0.8*[1]Tabelle1!$D$23,IF(AND(C752="hoch",A752&gt;=40),1.3*[1]Tabelle1!$D$23,IF(AND(C752="mittel",A752&lt;40),0.8*[1]Tabelle1!$D$24,IF(AND(C752="mittel",A752&gt;=40),1.3*[1]Tabelle1!$D$24,IF(AND(C752="tief",A752&lt;40),0.8*[1]Tabelle1!$D$25,IF(AND(C752="tief",A752&gt;=40),1.4*[1]Tabelle1!$D$25,0))))))</f>
        <v>0</v>
      </c>
      <c r="O752">
        <f t="shared" ca="1" si="163"/>
        <v>0.63950185529506609</v>
      </c>
      <c r="P752">
        <f t="shared" ca="1" si="164"/>
        <v>0</v>
      </c>
      <c r="Q752">
        <f t="shared" ca="1" si="165"/>
        <v>0</v>
      </c>
      <c r="R752">
        <f t="shared" ca="1" si="166"/>
        <v>1404604.604151736</v>
      </c>
      <c r="S752">
        <f t="shared" ca="1" si="167"/>
        <v>0.70230230207586797</v>
      </c>
    </row>
    <row r="753" spans="1:19" x14ac:dyDescent="0.55000000000000004">
      <c r="A753">
        <f t="shared" ca="1" si="154"/>
        <v>87</v>
      </c>
      <c r="B753" s="2" cm="1">
        <f t="array" aca="1" ref="B753" ca="1">INDIRECT("Tabelle1!A"&amp;RANDBETWEEN(23,26))</f>
        <v>41</v>
      </c>
      <c r="C753" s="2" cm="1">
        <f t="array" aca="1" ref="C753" ca="1">INDIRECT("Tabelle1!B"&amp;RANDBETWEEN(23,28))</f>
        <v>70</v>
      </c>
      <c r="D753" s="2" cm="1">
        <f t="array" aca="1" ref="D753" ca="1">INDIRECT("Tabelle1!C"&amp;RANDBETWEEN(23,26))</f>
        <v>70</v>
      </c>
      <c r="E753">
        <v>107617.21114249667</v>
      </c>
      <c r="F753">
        <f t="shared" ca="1" si="155"/>
        <v>0.80030156746094172</v>
      </c>
      <c r="G753">
        <f t="shared" si="156"/>
        <v>107617.21114249667</v>
      </c>
      <c r="H753">
        <f t="shared" ca="1" si="157"/>
        <v>86126.222763115205</v>
      </c>
      <c r="I753">
        <f t="shared" ca="1" si="158"/>
        <v>1.9969843253905828E-2</v>
      </c>
      <c r="J753">
        <f t="shared" ca="1" si="159"/>
        <v>2149.0988379381461</v>
      </c>
      <c r="K753">
        <f t="shared" ca="1" si="160"/>
        <v>130000</v>
      </c>
      <c r="L753">
        <f t="shared" ca="1" si="161"/>
        <v>0</v>
      </c>
      <c r="M753">
        <f t="shared" ca="1" si="162"/>
        <v>0</v>
      </c>
      <c r="N753">
        <f ca="1">IF(AND(C753="hoch",A753&lt;40),0.8*[1]Tabelle1!$D$23,IF(AND(C753="hoch",A753&gt;=40),1.3*[1]Tabelle1!$D$23,IF(AND(C753="mittel",A753&lt;40),0.8*[1]Tabelle1!$D$24,IF(AND(C753="mittel",A753&gt;=40),1.3*[1]Tabelle1!$D$24,IF(AND(C753="tief",A753&lt;40),0.8*[1]Tabelle1!$D$25,IF(AND(C753="tief",A753&gt;=40),1.4*[1]Tabelle1!$D$25,0))))))</f>
        <v>0</v>
      </c>
      <c r="O753">
        <f t="shared" ca="1" si="163"/>
        <v>0.63012204101622815</v>
      </c>
      <c r="P753">
        <f t="shared" ca="1" si="164"/>
        <v>0</v>
      </c>
      <c r="Q753">
        <f t="shared" ca="1" si="165"/>
        <v>0</v>
      </c>
      <c r="R753">
        <f t="shared" ca="1" si="166"/>
        <v>474644.61149272497</v>
      </c>
      <c r="S753">
        <f t="shared" ca="1" si="167"/>
        <v>0.23732230574636248</v>
      </c>
    </row>
    <row r="754" spans="1:19" x14ac:dyDescent="0.55000000000000004">
      <c r="A754">
        <f t="shared" ca="1" si="154"/>
        <v>27</v>
      </c>
      <c r="B754" s="2" cm="1">
        <f t="array" aca="1" ref="B754" ca="1">INDIRECT("Tabelle1!A"&amp;RANDBETWEEN(23,26))</f>
        <v>26</v>
      </c>
      <c r="C754" s="2" cm="1">
        <f t="array" aca="1" ref="C754" ca="1">INDIRECT("Tabelle1!B"&amp;RANDBETWEEN(23,28))</f>
        <v>70</v>
      </c>
      <c r="D754" s="2" cm="1">
        <f t="array" aca="1" ref="D754" ca="1">INDIRECT("Tabelle1!C"&amp;RANDBETWEEN(23,26))</f>
        <v>70</v>
      </c>
      <c r="E754">
        <v>108107.48563017114</v>
      </c>
      <c r="F754">
        <f t="shared" ca="1" si="155"/>
        <v>0.8306641761835758</v>
      </c>
      <c r="G754">
        <f t="shared" si="156"/>
        <v>108107.48563017114</v>
      </c>
      <c r="H754">
        <f t="shared" ca="1" si="157"/>
        <v>89801.015490263875</v>
      </c>
      <c r="I754">
        <f t="shared" ca="1" si="158"/>
        <v>1.6933582381642422E-2</v>
      </c>
      <c r="J754">
        <f t="shared" ca="1" si="159"/>
        <v>1830.6470139907274</v>
      </c>
      <c r="K754">
        <f t="shared" ca="1" si="160"/>
        <v>0</v>
      </c>
      <c r="L754">
        <f t="shared" ca="1" si="161"/>
        <v>0</v>
      </c>
      <c r="M754">
        <f t="shared" ca="1" si="162"/>
        <v>0</v>
      </c>
      <c r="N754">
        <f ca="1">IF(AND(C754="hoch",A754&lt;40),0.8*[1]Tabelle1!$D$23,IF(AND(C754="hoch",A754&gt;=40),1.3*[1]Tabelle1!$D$23,IF(AND(C754="mittel",A754&lt;40),0.8*[1]Tabelle1!$D$24,IF(AND(C754="mittel",A754&gt;=40),1.3*[1]Tabelle1!$D$24,IF(AND(C754="tief",A754&lt;40),0.8*[1]Tabelle1!$D$25,IF(AND(C754="tief",A754&gt;=40),1.4*[1]Tabelle1!$D$25,0))))))</f>
        <v>0</v>
      </c>
      <c r="O754">
        <f t="shared" ca="1" si="163"/>
        <v>0.71679897405526127</v>
      </c>
      <c r="P754">
        <f t="shared" ca="1" si="164"/>
        <v>0</v>
      </c>
      <c r="Q754">
        <f t="shared" ca="1" si="165"/>
        <v>0</v>
      </c>
      <c r="R754">
        <f t="shared" ca="1" si="166"/>
        <v>1771280.8370723694</v>
      </c>
      <c r="S754">
        <f t="shared" ca="1" si="167"/>
        <v>0.88564041853618469</v>
      </c>
    </row>
    <row r="755" spans="1:19" x14ac:dyDescent="0.55000000000000004">
      <c r="A755">
        <f t="shared" ca="1" si="154"/>
        <v>64</v>
      </c>
      <c r="B755" s="2" cm="1">
        <f t="array" aca="1" ref="B755" ca="1">INDIRECT("Tabelle1!A"&amp;RANDBETWEEN(23,26))</f>
        <v>40</v>
      </c>
      <c r="C755" s="2" cm="1">
        <f t="array" aca="1" ref="C755" ca="1">INDIRECT("Tabelle1!B"&amp;RANDBETWEEN(23,28))</f>
        <v>70</v>
      </c>
      <c r="D755" s="2" cm="1">
        <f t="array" aca="1" ref="D755" ca="1">INDIRECT("Tabelle1!C"&amp;RANDBETWEEN(23,26))</f>
        <v>40</v>
      </c>
      <c r="E755">
        <v>108360.55253093946</v>
      </c>
      <c r="F755">
        <f t="shared" ca="1" si="155"/>
        <v>0.6497852471706258</v>
      </c>
      <c r="G755">
        <f t="shared" si="156"/>
        <v>108360.55253093946</v>
      </c>
      <c r="H755">
        <f t="shared" ca="1" si="157"/>
        <v>70411.088409862074</v>
      </c>
      <c r="I755">
        <f t="shared" ca="1" si="158"/>
        <v>3.502147528293742E-2</v>
      </c>
      <c r="J755">
        <f t="shared" ca="1" si="159"/>
        <v>3794.9464121077381</v>
      </c>
      <c r="K755">
        <f t="shared" ca="1" si="160"/>
        <v>100000</v>
      </c>
      <c r="L755">
        <f t="shared" ca="1" si="161"/>
        <v>0</v>
      </c>
      <c r="M755">
        <f t="shared" ca="1" si="162"/>
        <v>0</v>
      </c>
      <c r="N755">
        <f ca="1">IF(AND(C755="hoch",A755&lt;40),0.8*[1]Tabelle1!$D$23,IF(AND(C755="hoch",A755&gt;=40),1.3*[1]Tabelle1!$D$23,IF(AND(C755="mittel",A755&lt;40),0.8*[1]Tabelle1!$D$24,IF(AND(C755="mittel",A755&gt;=40),1.3*[1]Tabelle1!$D$24,IF(AND(C755="tief",A755&lt;40),0.8*[1]Tabelle1!$D$25,IF(AND(C755="tief",A755&gt;=40),1.4*[1]Tabelle1!$D$25,0))))))</f>
        <v>0</v>
      </c>
      <c r="O755">
        <f t="shared" ca="1" si="163"/>
        <v>0.12193142608423813</v>
      </c>
      <c r="P755">
        <f t="shared" ca="1" si="164"/>
        <v>0</v>
      </c>
      <c r="Q755">
        <f t="shared" ca="1" si="165"/>
        <v>0</v>
      </c>
      <c r="R755">
        <f t="shared" ca="1" si="166"/>
        <v>1735315.5617342708</v>
      </c>
      <c r="S755">
        <f t="shared" ca="1" si="167"/>
        <v>0.86765778086713541</v>
      </c>
    </row>
    <row r="756" spans="1:19" x14ac:dyDescent="0.55000000000000004">
      <c r="A756">
        <f t="shared" ca="1" si="154"/>
        <v>66</v>
      </c>
      <c r="B756" s="2" cm="1">
        <f t="array" aca="1" ref="B756" ca="1">INDIRECT("Tabelle1!A"&amp;RANDBETWEEN(23,26))</f>
        <v>40</v>
      </c>
      <c r="C756" s="2" cm="1">
        <f t="array" aca="1" ref="C756" ca="1">INDIRECT("Tabelle1!B"&amp;RANDBETWEEN(23,28))</f>
        <v>26</v>
      </c>
      <c r="D756" s="2" cm="1">
        <f t="array" aca="1" ref="D756" ca="1">INDIRECT("Tabelle1!C"&amp;RANDBETWEEN(23,26))</f>
        <v>70</v>
      </c>
      <c r="E756">
        <v>108509.5959751925</v>
      </c>
      <c r="F756">
        <f t="shared" ca="1" si="155"/>
        <v>0.52384934426984908</v>
      </c>
      <c r="G756">
        <f t="shared" si="156"/>
        <v>108509.5959751925</v>
      </c>
      <c r="H756">
        <f t="shared" ca="1" si="157"/>
        <v>56842.680698590848</v>
      </c>
      <c r="I756">
        <f t="shared" ca="1" si="158"/>
        <v>4.7615065573015092E-2</v>
      </c>
      <c r="J756">
        <f t="shared" ca="1" si="159"/>
        <v>5166.6915276601649</v>
      </c>
      <c r="K756">
        <f t="shared" ca="1" si="160"/>
        <v>100000</v>
      </c>
      <c r="L756">
        <f t="shared" ca="1" si="161"/>
        <v>0</v>
      </c>
      <c r="M756">
        <f t="shared" ca="1" si="162"/>
        <v>0</v>
      </c>
      <c r="N756">
        <f ca="1">IF(AND(C756="hoch",A756&lt;40),0.8*[1]Tabelle1!$D$23,IF(AND(C756="hoch",A756&gt;=40),1.3*[1]Tabelle1!$D$23,IF(AND(C756="mittel",A756&lt;40),0.8*[1]Tabelle1!$D$24,IF(AND(C756="mittel",A756&gt;=40),1.3*[1]Tabelle1!$D$24,IF(AND(C756="tief",A756&lt;40),0.8*[1]Tabelle1!$D$25,IF(AND(C756="tief",A756&gt;=40),1.4*[1]Tabelle1!$D$25,0))))))</f>
        <v>0</v>
      </c>
      <c r="O756">
        <f t="shared" ca="1" si="163"/>
        <v>0.16486187298323007</v>
      </c>
      <c r="P756">
        <f t="shared" ca="1" si="164"/>
        <v>0</v>
      </c>
      <c r="Q756">
        <f t="shared" ca="1" si="165"/>
        <v>0</v>
      </c>
      <c r="R756">
        <f t="shared" ca="1" si="166"/>
        <v>334477.30644226528</v>
      </c>
      <c r="S756">
        <f t="shared" ca="1" si="167"/>
        <v>0.16723865322113263</v>
      </c>
    </row>
    <row r="757" spans="1:19" x14ac:dyDescent="0.55000000000000004">
      <c r="A757">
        <f t="shared" ca="1" si="154"/>
        <v>34</v>
      </c>
      <c r="B757" s="2" cm="1">
        <f t="array" aca="1" ref="B757" ca="1">INDIRECT("Tabelle1!A"&amp;RANDBETWEEN(23,26))</f>
        <v>26</v>
      </c>
      <c r="C757" s="2" cm="1">
        <f t="array" aca="1" ref="C757" ca="1">INDIRECT("Tabelle1!B"&amp;RANDBETWEEN(23,28))</f>
        <v>40</v>
      </c>
      <c r="D757" s="2" cm="1">
        <f t="array" aca="1" ref="D757" ca="1">INDIRECT("Tabelle1!C"&amp;RANDBETWEEN(23,26))</f>
        <v>70</v>
      </c>
      <c r="E757">
        <v>108688.48221434746</v>
      </c>
      <c r="F757">
        <f t="shared" ca="1" si="155"/>
        <v>0.11694890929776858</v>
      </c>
      <c r="G757">
        <f t="shared" si="156"/>
        <v>108688.48221434746</v>
      </c>
      <c r="H757">
        <f t="shared" ca="1" si="157"/>
        <v>12710.999448197854</v>
      </c>
      <c r="I757">
        <f t="shared" ca="1" si="158"/>
        <v>8.8305109070223153E-2</v>
      </c>
      <c r="J757">
        <f t="shared" ca="1" si="159"/>
        <v>9597.7482766149624</v>
      </c>
      <c r="K757">
        <f t="shared" ca="1" si="160"/>
        <v>20000</v>
      </c>
      <c r="L757">
        <f t="shared" ca="1" si="161"/>
        <v>0</v>
      </c>
      <c r="M757">
        <f t="shared" ca="1" si="162"/>
        <v>0</v>
      </c>
      <c r="N757">
        <f ca="1">IF(AND(C757="hoch",A757&lt;40),0.8*[1]Tabelle1!$D$23,IF(AND(C757="hoch",A757&gt;=40),1.3*[1]Tabelle1!$D$23,IF(AND(C757="mittel",A757&lt;40),0.8*[1]Tabelle1!$D$24,IF(AND(C757="mittel",A757&gt;=40),1.3*[1]Tabelle1!$D$24,IF(AND(C757="tief",A757&lt;40),0.8*[1]Tabelle1!$D$25,IF(AND(C757="tief",A757&gt;=40),1.4*[1]Tabelle1!$D$25,0))))))</f>
        <v>0</v>
      </c>
      <c r="O757">
        <f t="shared" ca="1" si="163"/>
        <v>0.99881972671438257</v>
      </c>
      <c r="P757">
        <f t="shared" ca="1" si="164"/>
        <v>0</v>
      </c>
      <c r="Q757">
        <f t="shared" ca="1" si="165"/>
        <v>0</v>
      </c>
      <c r="R757">
        <f t="shared" ca="1" si="166"/>
        <v>1708356.2073479015</v>
      </c>
      <c r="S757">
        <f t="shared" ca="1" si="167"/>
        <v>0.85417810367395075</v>
      </c>
    </row>
    <row r="758" spans="1:19" x14ac:dyDescent="0.55000000000000004">
      <c r="A758">
        <f t="shared" ca="1" si="154"/>
        <v>60</v>
      </c>
      <c r="B758" s="2" cm="1">
        <f t="array" aca="1" ref="B758" ca="1">INDIRECT("Tabelle1!A"&amp;RANDBETWEEN(23,26))</f>
        <v>41</v>
      </c>
      <c r="C758" s="2" cm="1">
        <f t="array" aca="1" ref="C758" ca="1">INDIRECT("Tabelle1!B"&amp;RANDBETWEEN(23,28))</f>
        <v>40</v>
      </c>
      <c r="D758" s="2" cm="1">
        <f t="array" aca="1" ref="D758" ca="1">INDIRECT("Tabelle1!C"&amp;RANDBETWEEN(23,26))</f>
        <v>40</v>
      </c>
      <c r="E758">
        <v>108778.18112930981</v>
      </c>
      <c r="F758">
        <f t="shared" ca="1" si="155"/>
        <v>0.26291485196490716</v>
      </c>
      <c r="G758">
        <f t="shared" si="156"/>
        <v>108778.18112930981</v>
      </c>
      <c r="H758">
        <f t="shared" ca="1" si="157"/>
        <v>28599.399388624348</v>
      </c>
      <c r="I758">
        <f t="shared" ca="1" si="158"/>
        <v>7.370851480350929E-2</v>
      </c>
      <c r="J758">
        <f t="shared" ca="1" si="159"/>
        <v>8017.8781740685472</v>
      </c>
      <c r="K758">
        <f t="shared" ca="1" si="160"/>
        <v>100000</v>
      </c>
      <c r="L758">
        <f t="shared" ca="1" si="161"/>
        <v>0</v>
      </c>
      <c r="M758">
        <f t="shared" ca="1" si="162"/>
        <v>0</v>
      </c>
      <c r="N758">
        <f ca="1">IF(AND(C758="hoch",A758&lt;40),0.8*[1]Tabelle1!$D$23,IF(AND(C758="hoch",A758&gt;=40),1.3*[1]Tabelle1!$D$23,IF(AND(C758="mittel",A758&lt;40),0.8*[1]Tabelle1!$D$24,IF(AND(C758="mittel",A758&gt;=40),1.3*[1]Tabelle1!$D$24,IF(AND(C758="tief",A758&lt;40),0.8*[1]Tabelle1!$D$25,IF(AND(C758="tief",A758&gt;=40),1.4*[1]Tabelle1!$D$25,0))))))</f>
        <v>0</v>
      </c>
      <c r="O758">
        <f t="shared" ca="1" si="163"/>
        <v>0.5788551664785242</v>
      </c>
      <c r="P758">
        <f t="shared" ca="1" si="164"/>
        <v>0</v>
      </c>
      <c r="Q758">
        <f t="shared" ca="1" si="165"/>
        <v>0</v>
      </c>
      <c r="R758">
        <f t="shared" ca="1" si="166"/>
        <v>209077.28647659664</v>
      </c>
      <c r="S758">
        <f t="shared" ca="1" si="167"/>
        <v>0.10453864323829831</v>
      </c>
    </row>
    <row r="759" spans="1:19" x14ac:dyDescent="0.55000000000000004">
      <c r="A759">
        <f t="shared" ca="1" si="154"/>
        <v>34</v>
      </c>
      <c r="B759" s="2" cm="1">
        <f t="array" aca="1" ref="B759" ca="1">INDIRECT("Tabelle1!A"&amp;RANDBETWEEN(23,26))</f>
        <v>40</v>
      </c>
      <c r="C759" s="2" cm="1">
        <f t="array" aca="1" ref="C759" ca="1">INDIRECT("Tabelle1!B"&amp;RANDBETWEEN(23,28))</f>
        <v>40</v>
      </c>
      <c r="D759" s="2" cm="1">
        <f t="array" aca="1" ref="D759" ca="1">INDIRECT("Tabelle1!C"&amp;RANDBETWEEN(23,26))</f>
        <v>70</v>
      </c>
      <c r="E759">
        <v>109076.95013884222</v>
      </c>
      <c r="F759">
        <f t="shared" ca="1" si="155"/>
        <v>0.57764782239722323</v>
      </c>
      <c r="G759">
        <f t="shared" si="156"/>
        <v>109076.95013884222</v>
      </c>
      <c r="H759">
        <f t="shared" ca="1" si="157"/>
        <v>63008.062721432703</v>
      </c>
      <c r="I759">
        <f t="shared" ca="1" si="158"/>
        <v>4.223521776027768E-2</v>
      </c>
      <c r="J759">
        <f t="shared" ca="1" si="159"/>
        <v>4606.8887417409514</v>
      </c>
      <c r="K759">
        <f t="shared" ca="1" si="160"/>
        <v>20000</v>
      </c>
      <c r="L759">
        <f t="shared" ca="1" si="161"/>
        <v>0</v>
      </c>
      <c r="M759">
        <f t="shared" ca="1" si="162"/>
        <v>0</v>
      </c>
      <c r="N759">
        <f ca="1">IF(AND(C759="hoch",A759&lt;40),0.8*[1]Tabelle1!$D$23,IF(AND(C759="hoch",A759&gt;=40),1.3*[1]Tabelle1!$D$23,IF(AND(C759="mittel",A759&lt;40),0.8*[1]Tabelle1!$D$24,IF(AND(C759="mittel",A759&gt;=40),1.3*[1]Tabelle1!$D$24,IF(AND(C759="tief",A759&lt;40),0.8*[1]Tabelle1!$D$25,IF(AND(C759="tief",A759&gt;=40),1.4*[1]Tabelle1!$D$25,0))))))</f>
        <v>0</v>
      </c>
      <c r="O759">
        <f t="shared" ca="1" si="163"/>
        <v>9.9070818416843176E-3</v>
      </c>
      <c r="P759">
        <f t="shared" ca="1" si="164"/>
        <v>0</v>
      </c>
      <c r="Q759">
        <f t="shared" ca="1" si="165"/>
        <v>0</v>
      </c>
      <c r="R759">
        <f t="shared" ca="1" si="166"/>
        <v>1221839.3957745577</v>
      </c>
      <c r="S759">
        <f t="shared" ca="1" si="167"/>
        <v>0.61091969788727885</v>
      </c>
    </row>
    <row r="760" spans="1:19" x14ac:dyDescent="0.55000000000000004">
      <c r="A760">
        <f t="shared" ca="1" si="154"/>
        <v>63</v>
      </c>
      <c r="B760" s="2" cm="1">
        <f t="array" aca="1" ref="B760" ca="1">INDIRECT("Tabelle1!A"&amp;RANDBETWEEN(23,26))</f>
        <v>26</v>
      </c>
      <c r="C760" s="2" cm="1">
        <f t="array" aca="1" ref="C760" ca="1">INDIRECT("Tabelle1!B"&amp;RANDBETWEEN(23,28))</f>
        <v>26</v>
      </c>
      <c r="D760" s="2" cm="1">
        <f t="array" aca="1" ref="D760" ca="1">INDIRECT("Tabelle1!C"&amp;RANDBETWEEN(23,26))</f>
        <v>70</v>
      </c>
      <c r="E760">
        <v>109226.33464360842</v>
      </c>
      <c r="F760">
        <f t="shared" ca="1" si="155"/>
        <v>0.35733386783790211</v>
      </c>
      <c r="G760">
        <f t="shared" si="156"/>
        <v>109226.33464360842</v>
      </c>
      <c r="H760">
        <f t="shared" ca="1" si="157"/>
        <v>39030.268627957645</v>
      </c>
      <c r="I760">
        <f t="shared" ca="1" si="158"/>
        <v>6.4266613216209786E-2</v>
      </c>
      <c r="J760">
        <f t="shared" ca="1" si="159"/>
        <v>7019.6066015650777</v>
      </c>
      <c r="K760">
        <f t="shared" ca="1" si="160"/>
        <v>100000</v>
      </c>
      <c r="L760">
        <f t="shared" ca="1" si="161"/>
        <v>0</v>
      </c>
      <c r="M760">
        <f t="shared" ca="1" si="162"/>
        <v>0</v>
      </c>
      <c r="N760">
        <f ca="1">IF(AND(C760="hoch",A760&lt;40),0.8*[1]Tabelle1!$D$23,IF(AND(C760="hoch",A760&gt;=40),1.3*[1]Tabelle1!$D$23,IF(AND(C760="mittel",A760&lt;40),0.8*[1]Tabelle1!$D$24,IF(AND(C760="mittel",A760&gt;=40),1.3*[1]Tabelle1!$D$24,IF(AND(C760="tief",A760&lt;40),0.8*[1]Tabelle1!$D$25,IF(AND(C760="tief",A760&gt;=40),1.4*[1]Tabelle1!$D$25,0))))))</f>
        <v>0</v>
      </c>
      <c r="O760">
        <f t="shared" ca="1" si="163"/>
        <v>0.71422681724100745</v>
      </c>
      <c r="P760">
        <f t="shared" ca="1" si="164"/>
        <v>0</v>
      </c>
      <c r="Q760">
        <f t="shared" ca="1" si="165"/>
        <v>0</v>
      </c>
      <c r="R760">
        <f t="shared" ca="1" si="166"/>
        <v>776880.20153721853</v>
      </c>
      <c r="S760">
        <f t="shared" ca="1" si="167"/>
        <v>0.38844010076860924</v>
      </c>
    </row>
    <row r="761" spans="1:19" x14ac:dyDescent="0.55000000000000004">
      <c r="A761">
        <f t="shared" ca="1" si="154"/>
        <v>88</v>
      </c>
      <c r="B761" s="2" cm="1">
        <f t="array" aca="1" ref="B761" ca="1">INDIRECT("Tabelle1!A"&amp;RANDBETWEEN(23,26))</f>
        <v>41</v>
      </c>
      <c r="C761" s="2" cm="1">
        <f t="array" aca="1" ref="C761" ca="1">INDIRECT("Tabelle1!B"&amp;RANDBETWEEN(23,28))</f>
        <v>40</v>
      </c>
      <c r="D761" s="2" cm="1">
        <f t="array" aca="1" ref="D761" ca="1">INDIRECT("Tabelle1!C"&amp;RANDBETWEEN(23,26))</f>
        <v>40</v>
      </c>
      <c r="E761">
        <v>109945.63126587309</v>
      </c>
      <c r="F761">
        <f t="shared" ca="1" si="155"/>
        <v>0.33541160105341739</v>
      </c>
      <c r="G761">
        <f t="shared" si="156"/>
        <v>109945.63126587309</v>
      </c>
      <c r="H761">
        <f t="shared" ca="1" si="157"/>
        <v>36877.040211715161</v>
      </c>
      <c r="I761">
        <f t="shared" ca="1" si="158"/>
        <v>6.645883989465827E-2</v>
      </c>
      <c r="J761">
        <f t="shared" ca="1" si="159"/>
        <v>7306.8591054157941</v>
      </c>
      <c r="K761">
        <f t="shared" ca="1" si="160"/>
        <v>130000</v>
      </c>
      <c r="L761">
        <f t="shared" ca="1" si="161"/>
        <v>0</v>
      </c>
      <c r="M761">
        <f t="shared" ca="1" si="162"/>
        <v>0</v>
      </c>
      <c r="N761">
        <f ca="1">IF(AND(C761="hoch",A761&lt;40),0.8*[1]Tabelle1!$D$23,IF(AND(C761="hoch",A761&gt;=40),1.3*[1]Tabelle1!$D$23,IF(AND(C761="mittel",A761&lt;40),0.8*[1]Tabelle1!$D$24,IF(AND(C761="mittel",A761&gt;=40),1.3*[1]Tabelle1!$D$24,IF(AND(C761="tief",A761&lt;40),0.8*[1]Tabelle1!$D$25,IF(AND(C761="tief",A761&gt;=40),1.4*[1]Tabelle1!$D$25,0))))))</f>
        <v>0</v>
      </c>
      <c r="O761">
        <f t="shared" ca="1" si="163"/>
        <v>0.85695468084426596</v>
      </c>
      <c r="P761">
        <f t="shared" ca="1" si="164"/>
        <v>0</v>
      </c>
      <c r="Q761">
        <f t="shared" ca="1" si="165"/>
        <v>0</v>
      </c>
      <c r="R761">
        <f t="shared" ca="1" si="166"/>
        <v>1305281.1375731099</v>
      </c>
      <c r="S761">
        <f t="shared" ca="1" si="167"/>
        <v>0.65264056878655496</v>
      </c>
    </row>
    <row r="762" spans="1:19" x14ac:dyDescent="0.55000000000000004">
      <c r="A762">
        <f t="shared" ca="1" si="154"/>
        <v>77</v>
      </c>
      <c r="B762" s="2" cm="1">
        <f t="array" aca="1" ref="B762" ca="1">INDIRECT("Tabelle1!A"&amp;RANDBETWEEN(23,26))</f>
        <v>40</v>
      </c>
      <c r="C762" s="2" cm="1">
        <f t="array" aca="1" ref="C762" ca="1">INDIRECT("Tabelle1!B"&amp;RANDBETWEEN(23,28))</f>
        <v>70</v>
      </c>
      <c r="D762" s="2" cm="1">
        <f t="array" aca="1" ref="D762" ca="1">INDIRECT("Tabelle1!C"&amp;RANDBETWEEN(23,26))</f>
        <v>40</v>
      </c>
      <c r="E762">
        <v>110020.66457876936</v>
      </c>
      <c r="F762">
        <f t="shared" ca="1" si="155"/>
        <v>3.9413432002669668E-2</v>
      </c>
      <c r="G762">
        <f t="shared" si="156"/>
        <v>110020.66457876936</v>
      </c>
      <c r="H762">
        <f t="shared" ca="1" si="157"/>
        <v>4336.2919822638532</v>
      </c>
      <c r="I762">
        <f t="shared" ca="1" si="158"/>
        <v>9.6058656799733036E-2</v>
      </c>
      <c r="J762">
        <f t="shared" ca="1" si="159"/>
        <v>10568.437259650551</v>
      </c>
      <c r="K762">
        <f t="shared" ca="1" si="160"/>
        <v>130000</v>
      </c>
      <c r="L762">
        <f t="shared" ca="1" si="161"/>
        <v>0</v>
      </c>
      <c r="M762">
        <f t="shared" ca="1" si="162"/>
        <v>0</v>
      </c>
      <c r="N762">
        <f ca="1">IF(AND(C762="hoch",A762&lt;40),0.8*[1]Tabelle1!$D$23,IF(AND(C762="hoch",A762&gt;=40),1.3*[1]Tabelle1!$D$23,IF(AND(C762="mittel",A762&lt;40),0.8*[1]Tabelle1!$D$24,IF(AND(C762="mittel",A762&gt;=40),1.3*[1]Tabelle1!$D$24,IF(AND(C762="tief",A762&lt;40),0.8*[1]Tabelle1!$D$25,IF(AND(C762="tief",A762&gt;=40),1.4*[1]Tabelle1!$D$25,0))))))</f>
        <v>0</v>
      </c>
      <c r="O762">
        <f t="shared" ca="1" si="163"/>
        <v>0.47518676164024498</v>
      </c>
      <c r="P762">
        <f t="shared" ca="1" si="164"/>
        <v>0</v>
      </c>
      <c r="Q762">
        <f t="shared" ca="1" si="165"/>
        <v>0</v>
      </c>
      <c r="R762">
        <f t="shared" ca="1" si="166"/>
        <v>1187901.8609245305</v>
      </c>
      <c r="S762">
        <f t="shared" ca="1" si="167"/>
        <v>0.59395093046226533</v>
      </c>
    </row>
    <row r="763" spans="1:19" x14ac:dyDescent="0.55000000000000004">
      <c r="A763">
        <f t="shared" ca="1" si="154"/>
        <v>29</v>
      </c>
      <c r="B763" s="2" cm="1">
        <f t="array" aca="1" ref="B763" ca="1">INDIRECT("Tabelle1!A"&amp;RANDBETWEEN(23,26))</f>
        <v>40</v>
      </c>
      <c r="C763" s="2" cm="1">
        <f t="array" aca="1" ref="C763" ca="1">INDIRECT("Tabelle1!B"&amp;RANDBETWEEN(23,28))</f>
        <v>70</v>
      </c>
      <c r="D763" s="2" cm="1">
        <f t="array" aca="1" ref="D763" ca="1">INDIRECT("Tabelle1!C"&amp;RANDBETWEEN(23,26))</f>
        <v>70</v>
      </c>
      <c r="E763">
        <v>110576.93427574122</v>
      </c>
      <c r="F763">
        <f t="shared" ca="1" si="155"/>
        <v>0.41167376772372433</v>
      </c>
      <c r="G763">
        <f t="shared" si="156"/>
        <v>110576.93427574122</v>
      </c>
      <c r="H763">
        <f t="shared" ca="1" si="157"/>
        <v>45521.623156633024</v>
      </c>
      <c r="I763">
        <f t="shared" ca="1" si="158"/>
        <v>5.883262322762757E-2</v>
      </c>
      <c r="J763">
        <f t="shared" ca="1" si="159"/>
        <v>6505.5311119108201</v>
      </c>
      <c r="K763">
        <f t="shared" ca="1" si="160"/>
        <v>0</v>
      </c>
      <c r="L763">
        <f t="shared" ca="1" si="161"/>
        <v>0</v>
      </c>
      <c r="M763">
        <f t="shared" ca="1" si="162"/>
        <v>0</v>
      </c>
      <c r="N763">
        <f ca="1">IF(AND(C763="hoch",A763&lt;40),0.8*[1]Tabelle1!$D$23,IF(AND(C763="hoch",A763&gt;=40),1.3*[1]Tabelle1!$D$23,IF(AND(C763="mittel",A763&lt;40),0.8*[1]Tabelle1!$D$24,IF(AND(C763="mittel",A763&gt;=40),1.3*[1]Tabelle1!$D$24,IF(AND(C763="tief",A763&lt;40),0.8*[1]Tabelle1!$D$25,IF(AND(C763="tief",A763&gt;=40),1.4*[1]Tabelle1!$D$25,0))))))</f>
        <v>0</v>
      </c>
      <c r="O763">
        <f t="shared" ca="1" si="163"/>
        <v>0.18598169025955358</v>
      </c>
      <c r="P763">
        <f t="shared" ca="1" si="164"/>
        <v>0</v>
      </c>
      <c r="Q763">
        <f t="shared" ca="1" si="165"/>
        <v>0</v>
      </c>
      <c r="R763">
        <f t="shared" ca="1" si="166"/>
        <v>1373327.0580750236</v>
      </c>
      <c r="S763">
        <f t="shared" ca="1" si="167"/>
        <v>0.68666352903751182</v>
      </c>
    </row>
    <row r="764" spans="1:19" x14ac:dyDescent="0.55000000000000004">
      <c r="A764">
        <f t="shared" ca="1" si="154"/>
        <v>67</v>
      </c>
      <c r="B764" s="2" cm="1">
        <f t="array" aca="1" ref="B764" ca="1">INDIRECT("Tabelle1!A"&amp;RANDBETWEEN(23,26))</f>
        <v>26</v>
      </c>
      <c r="C764" s="2" cm="1">
        <f t="array" aca="1" ref="C764" ca="1">INDIRECT("Tabelle1!B"&amp;RANDBETWEEN(23,28))</f>
        <v>70</v>
      </c>
      <c r="D764" s="2" cm="1">
        <f t="array" aca="1" ref="D764" ca="1">INDIRECT("Tabelle1!C"&amp;RANDBETWEEN(23,26))</f>
        <v>40</v>
      </c>
      <c r="E764">
        <v>111210.45417894493</v>
      </c>
      <c r="F764">
        <f t="shared" ca="1" si="155"/>
        <v>7.8477370709224226E-2</v>
      </c>
      <c r="G764">
        <f t="shared" si="156"/>
        <v>111210.45417894493</v>
      </c>
      <c r="H764">
        <f t="shared" ca="1" si="157"/>
        <v>8727.5040393422551</v>
      </c>
      <c r="I764">
        <f t="shared" ca="1" si="158"/>
        <v>9.2152262929077577E-2</v>
      </c>
      <c r="J764">
        <f t="shared" ca="1" si="159"/>
        <v>10248.295013960267</v>
      </c>
      <c r="K764">
        <f t="shared" ca="1" si="160"/>
        <v>100000</v>
      </c>
      <c r="L764">
        <f t="shared" ca="1" si="161"/>
        <v>0</v>
      </c>
      <c r="M764">
        <f t="shared" ca="1" si="162"/>
        <v>0</v>
      </c>
      <c r="N764">
        <f ca="1">IF(AND(C764="hoch",A764&lt;40),0.8*[1]Tabelle1!$D$23,IF(AND(C764="hoch",A764&gt;=40),1.3*[1]Tabelle1!$D$23,IF(AND(C764="mittel",A764&lt;40),0.8*[1]Tabelle1!$D$24,IF(AND(C764="mittel",A764&gt;=40),1.3*[1]Tabelle1!$D$24,IF(AND(C764="tief",A764&lt;40),0.8*[1]Tabelle1!$D$25,IF(AND(C764="tief",A764&gt;=40),1.4*[1]Tabelle1!$D$25,0))))))</f>
        <v>0</v>
      </c>
      <c r="O764">
        <f t="shared" ca="1" si="163"/>
        <v>0.20624482845100911</v>
      </c>
      <c r="P764">
        <f t="shared" ca="1" si="164"/>
        <v>0</v>
      </c>
      <c r="Q764">
        <f t="shared" ca="1" si="165"/>
        <v>0</v>
      </c>
      <c r="R764">
        <f t="shared" ca="1" si="166"/>
        <v>989528.56479958107</v>
      </c>
      <c r="S764">
        <f t="shared" ca="1" si="167"/>
        <v>0.49476428239979053</v>
      </c>
    </row>
    <row r="765" spans="1:19" x14ac:dyDescent="0.55000000000000004">
      <c r="A765">
        <f t="shared" ca="1" si="154"/>
        <v>77</v>
      </c>
      <c r="B765" s="2" cm="1">
        <f t="array" aca="1" ref="B765" ca="1">INDIRECT("Tabelle1!A"&amp;RANDBETWEEN(23,26))</f>
        <v>41</v>
      </c>
      <c r="C765" s="2" cm="1">
        <f t="array" aca="1" ref="C765" ca="1">INDIRECT("Tabelle1!B"&amp;RANDBETWEEN(23,28))</f>
        <v>70</v>
      </c>
      <c r="D765" s="2" cm="1">
        <f t="array" aca="1" ref="D765" ca="1">INDIRECT("Tabelle1!C"&amp;RANDBETWEEN(23,26))</f>
        <v>70</v>
      </c>
      <c r="E765">
        <v>111512.80432386557</v>
      </c>
      <c r="F765">
        <f t="shared" ca="1" si="155"/>
        <v>0.33550152788041787</v>
      </c>
      <c r="G765">
        <f t="shared" si="156"/>
        <v>111512.80432386557</v>
      </c>
      <c r="H765">
        <f t="shared" ca="1" si="157"/>
        <v>37412.716228886966</v>
      </c>
      <c r="I765">
        <f t="shared" ca="1" si="158"/>
        <v>6.6449847211958221E-2</v>
      </c>
      <c r="J765">
        <f t="shared" ca="1" si="159"/>
        <v>7410.008809497861</v>
      </c>
      <c r="K765">
        <f t="shared" ca="1" si="160"/>
        <v>130000</v>
      </c>
      <c r="L765">
        <f t="shared" ca="1" si="161"/>
        <v>0</v>
      </c>
      <c r="M765">
        <f t="shared" ca="1" si="162"/>
        <v>0</v>
      </c>
      <c r="N765">
        <f ca="1">IF(AND(C765="hoch",A765&lt;40),0.8*[1]Tabelle1!$D$23,IF(AND(C765="hoch",A765&gt;=40),1.3*[1]Tabelle1!$D$23,IF(AND(C765="mittel",A765&lt;40),0.8*[1]Tabelle1!$D$24,IF(AND(C765="mittel",A765&gt;=40),1.3*[1]Tabelle1!$D$24,IF(AND(C765="tief",A765&lt;40),0.8*[1]Tabelle1!$D$25,IF(AND(C765="tief",A765&gt;=40),1.4*[1]Tabelle1!$D$25,0))))))</f>
        <v>0</v>
      </c>
      <c r="O765">
        <f t="shared" ca="1" si="163"/>
        <v>0.83531057856767676</v>
      </c>
      <c r="P765">
        <f t="shared" ca="1" si="164"/>
        <v>0</v>
      </c>
      <c r="Q765">
        <f t="shared" ca="1" si="165"/>
        <v>0</v>
      </c>
      <c r="R765">
        <f t="shared" ca="1" si="166"/>
        <v>21996.770008843036</v>
      </c>
      <c r="S765">
        <f t="shared" ca="1" si="167"/>
        <v>1.0998385004421518E-2</v>
      </c>
    </row>
    <row r="766" spans="1:19" x14ac:dyDescent="0.55000000000000004">
      <c r="A766">
        <f t="shared" ca="1" si="154"/>
        <v>90</v>
      </c>
      <c r="B766" s="2" cm="1">
        <f t="array" aca="1" ref="B766" ca="1">INDIRECT("Tabelle1!A"&amp;RANDBETWEEN(23,26))</f>
        <v>41</v>
      </c>
      <c r="C766" s="2" cm="1">
        <f t="array" aca="1" ref="C766" ca="1">INDIRECT("Tabelle1!B"&amp;RANDBETWEEN(23,28))</f>
        <v>40</v>
      </c>
      <c r="D766" s="2" cm="1">
        <f t="array" aca="1" ref="D766" ca="1">INDIRECT("Tabelle1!C"&amp;RANDBETWEEN(23,26))</f>
        <v>40</v>
      </c>
      <c r="E766">
        <v>111588.51975778816</v>
      </c>
      <c r="F766">
        <f t="shared" ca="1" si="155"/>
        <v>0.61009494772775374</v>
      </c>
      <c r="G766">
        <f t="shared" si="156"/>
        <v>111588.51975778816</v>
      </c>
      <c r="H766">
        <f t="shared" ca="1" si="157"/>
        <v>68079.592128645192</v>
      </c>
      <c r="I766">
        <f t="shared" ca="1" si="158"/>
        <v>3.899050522722463E-2</v>
      </c>
      <c r="J766">
        <f t="shared" ca="1" si="159"/>
        <v>4350.8927629142981</v>
      </c>
      <c r="K766">
        <f t="shared" ca="1" si="160"/>
        <v>130000</v>
      </c>
      <c r="L766">
        <f t="shared" ca="1" si="161"/>
        <v>0</v>
      </c>
      <c r="M766">
        <f t="shared" ca="1" si="162"/>
        <v>0</v>
      </c>
      <c r="N766">
        <f ca="1">IF(AND(C766="hoch",A766&lt;40),0.8*[1]Tabelle1!$D$23,IF(AND(C766="hoch",A766&gt;=40),1.3*[1]Tabelle1!$D$23,IF(AND(C766="mittel",A766&lt;40),0.8*[1]Tabelle1!$D$24,IF(AND(C766="mittel",A766&gt;=40),1.3*[1]Tabelle1!$D$24,IF(AND(C766="tief",A766&lt;40),0.8*[1]Tabelle1!$D$25,IF(AND(C766="tief",A766&gt;=40),1.4*[1]Tabelle1!$D$25,0))))))</f>
        <v>0</v>
      </c>
      <c r="O766">
        <f t="shared" ca="1" si="163"/>
        <v>0.22763452767413384</v>
      </c>
      <c r="P766">
        <f t="shared" ca="1" si="164"/>
        <v>0</v>
      </c>
      <c r="Q766">
        <f t="shared" ca="1" si="165"/>
        <v>0</v>
      </c>
      <c r="R766">
        <f t="shared" ca="1" si="166"/>
        <v>1461039.4202843851</v>
      </c>
      <c r="S766">
        <f t="shared" ca="1" si="167"/>
        <v>0.73051971014219252</v>
      </c>
    </row>
    <row r="767" spans="1:19" x14ac:dyDescent="0.55000000000000004">
      <c r="A767">
        <f t="shared" ca="1" si="154"/>
        <v>74</v>
      </c>
      <c r="B767" s="2" cm="1">
        <f t="array" aca="1" ref="B767" ca="1">INDIRECT("Tabelle1!A"&amp;RANDBETWEEN(23,26))</f>
        <v>40</v>
      </c>
      <c r="C767" s="2" cm="1">
        <f t="array" aca="1" ref="C767" ca="1">INDIRECT("Tabelle1!B"&amp;RANDBETWEEN(23,28))</f>
        <v>26</v>
      </c>
      <c r="D767" s="2" cm="1">
        <f t="array" aca="1" ref="D767" ca="1">INDIRECT("Tabelle1!C"&amp;RANDBETWEEN(23,26))</f>
        <v>70</v>
      </c>
      <c r="E767">
        <v>111891.38149347855</v>
      </c>
      <c r="F767">
        <f t="shared" ca="1" si="155"/>
        <v>0.9667504160174929</v>
      </c>
      <c r="G767">
        <f t="shared" si="156"/>
        <v>111891.38149347855</v>
      </c>
      <c r="H767">
        <f t="shared" ca="1" si="157"/>
        <v>108171.03960759239</v>
      </c>
      <c r="I767">
        <f t="shared" ca="1" si="158"/>
        <v>3.3249583982507104E-3</v>
      </c>
      <c r="J767">
        <f t="shared" ca="1" si="159"/>
        <v>372.03418858861562</v>
      </c>
      <c r="K767">
        <f t="shared" ca="1" si="160"/>
        <v>130000</v>
      </c>
      <c r="L767">
        <f t="shared" ca="1" si="161"/>
        <v>0</v>
      </c>
      <c r="M767">
        <f t="shared" ca="1" si="162"/>
        <v>0</v>
      </c>
      <c r="N767">
        <f ca="1">IF(AND(C767="hoch",A767&lt;40),0.8*[1]Tabelle1!$D$23,IF(AND(C767="hoch",A767&gt;=40),1.3*[1]Tabelle1!$D$23,IF(AND(C767="mittel",A767&lt;40),0.8*[1]Tabelle1!$D$24,IF(AND(C767="mittel",A767&gt;=40),1.3*[1]Tabelle1!$D$24,IF(AND(C767="tief",A767&lt;40),0.8*[1]Tabelle1!$D$25,IF(AND(C767="tief",A767&gt;=40),1.4*[1]Tabelle1!$D$25,0))))))</f>
        <v>0</v>
      </c>
      <c r="O767">
        <f t="shared" ca="1" si="163"/>
        <v>0.551901044998933</v>
      </c>
      <c r="P767">
        <f t="shared" ca="1" si="164"/>
        <v>0</v>
      </c>
      <c r="Q767">
        <f t="shared" ca="1" si="165"/>
        <v>0</v>
      </c>
      <c r="R767">
        <f t="shared" ca="1" si="166"/>
        <v>509236.56450404262</v>
      </c>
      <c r="S767">
        <f t="shared" ca="1" si="167"/>
        <v>0.25461828225202132</v>
      </c>
    </row>
    <row r="768" spans="1:19" x14ac:dyDescent="0.55000000000000004">
      <c r="A768">
        <f t="shared" ca="1" si="154"/>
        <v>85</v>
      </c>
      <c r="B768" s="2" cm="1">
        <f t="array" aca="1" ref="B768" ca="1">INDIRECT("Tabelle1!A"&amp;RANDBETWEEN(23,26))</f>
        <v>70</v>
      </c>
      <c r="C768" s="2" cm="1">
        <f t="array" aca="1" ref="C768" ca="1">INDIRECT("Tabelle1!B"&amp;RANDBETWEEN(23,28))</f>
        <v>26</v>
      </c>
      <c r="D768" s="2" cm="1">
        <f t="array" aca="1" ref="D768" ca="1">INDIRECT("Tabelle1!C"&amp;RANDBETWEEN(23,26))</f>
        <v>40</v>
      </c>
      <c r="E768">
        <v>112787.3474615626</v>
      </c>
      <c r="F768">
        <f t="shared" ca="1" si="155"/>
        <v>0.533895779613206</v>
      </c>
      <c r="G768">
        <f t="shared" si="156"/>
        <v>112787.3474615626</v>
      </c>
      <c r="H768">
        <f t="shared" ca="1" si="157"/>
        <v>60216.688803496516</v>
      </c>
      <c r="I768">
        <f t="shared" ca="1" si="158"/>
        <v>4.6610422038679405E-2</v>
      </c>
      <c r="J768">
        <f t="shared" ca="1" si="159"/>
        <v>5257.0658658066095</v>
      </c>
      <c r="K768">
        <f t="shared" ca="1" si="160"/>
        <v>130000</v>
      </c>
      <c r="L768">
        <f t="shared" ca="1" si="161"/>
        <v>0</v>
      </c>
      <c r="M768">
        <f t="shared" ca="1" si="162"/>
        <v>0</v>
      </c>
      <c r="N768">
        <f ca="1">IF(AND(C768="hoch",A768&lt;40),0.8*[1]Tabelle1!$D$23,IF(AND(C768="hoch",A768&gt;=40),1.3*[1]Tabelle1!$D$23,IF(AND(C768="mittel",A768&lt;40),0.8*[1]Tabelle1!$D$24,IF(AND(C768="mittel",A768&gt;=40),1.3*[1]Tabelle1!$D$24,IF(AND(C768="tief",A768&lt;40),0.8*[1]Tabelle1!$D$25,IF(AND(C768="tief",A768&gt;=40),1.4*[1]Tabelle1!$D$25,0))))))</f>
        <v>0</v>
      </c>
      <c r="O768">
        <f t="shared" ca="1" si="163"/>
        <v>0.96735715505539388</v>
      </c>
      <c r="P768">
        <f t="shared" ca="1" si="164"/>
        <v>0</v>
      </c>
      <c r="Q768">
        <f t="shared" ca="1" si="165"/>
        <v>0</v>
      </c>
      <c r="R768">
        <f t="shared" ca="1" si="166"/>
        <v>1140926.3830832697</v>
      </c>
      <c r="S768">
        <f t="shared" ca="1" si="167"/>
        <v>0.57046319154163483</v>
      </c>
    </row>
    <row r="769" spans="1:19" x14ac:dyDescent="0.55000000000000004">
      <c r="A769">
        <f t="shared" ca="1" si="154"/>
        <v>28</v>
      </c>
      <c r="B769" s="2" cm="1">
        <f t="array" aca="1" ref="B769" ca="1">INDIRECT("Tabelle1!A"&amp;RANDBETWEEN(23,26))</f>
        <v>40</v>
      </c>
      <c r="C769" s="2" cm="1">
        <f t="array" aca="1" ref="C769" ca="1">INDIRECT("Tabelle1!B"&amp;RANDBETWEEN(23,28))</f>
        <v>70</v>
      </c>
      <c r="D769" s="2" cm="1">
        <f t="array" aca="1" ref="D769" ca="1">INDIRECT("Tabelle1!C"&amp;RANDBETWEEN(23,26))</f>
        <v>40</v>
      </c>
      <c r="E769">
        <v>113901.93321858533</v>
      </c>
      <c r="F769">
        <f t="shared" ca="1" si="155"/>
        <v>0.55032056656227357</v>
      </c>
      <c r="G769">
        <f t="shared" si="156"/>
        <v>113901.93321858533</v>
      </c>
      <c r="H769">
        <f t="shared" ca="1" si="157"/>
        <v>62682.576421390128</v>
      </c>
      <c r="I769">
        <f t="shared" ca="1" si="158"/>
        <v>4.4967943343772646E-2</v>
      </c>
      <c r="J769">
        <f t="shared" ca="1" si="159"/>
        <v>5121.9356797195205</v>
      </c>
      <c r="K769">
        <f t="shared" ca="1" si="160"/>
        <v>0</v>
      </c>
      <c r="L769">
        <f t="shared" ca="1" si="161"/>
        <v>0</v>
      </c>
      <c r="M769">
        <f t="shared" ca="1" si="162"/>
        <v>0</v>
      </c>
      <c r="N769">
        <f ca="1">IF(AND(C769="hoch",A769&lt;40),0.8*[1]Tabelle1!$D$23,IF(AND(C769="hoch",A769&gt;=40),1.3*[1]Tabelle1!$D$23,IF(AND(C769="mittel",A769&lt;40),0.8*[1]Tabelle1!$D$24,IF(AND(C769="mittel",A769&gt;=40),1.3*[1]Tabelle1!$D$24,IF(AND(C769="tief",A769&lt;40),0.8*[1]Tabelle1!$D$25,IF(AND(C769="tief",A769&gt;=40),1.4*[1]Tabelle1!$D$25,0))))))</f>
        <v>0</v>
      </c>
      <c r="O769">
        <f t="shared" ca="1" si="163"/>
        <v>0.38035629412935734</v>
      </c>
      <c r="P769">
        <f t="shared" ca="1" si="164"/>
        <v>0</v>
      </c>
      <c r="Q769">
        <f t="shared" ca="1" si="165"/>
        <v>0</v>
      </c>
      <c r="R769">
        <f t="shared" ca="1" si="166"/>
        <v>779236.16992734582</v>
      </c>
      <c r="S769">
        <f t="shared" ca="1" si="167"/>
        <v>0.38961808496367289</v>
      </c>
    </row>
    <row r="770" spans="1:19" x14ac:dyDescent="0.55000000000000004">
      <c r="A770">
        <f t="shared" ca="1" si="154"/>
        <v>41</v>
      </c>
      <c r="B770" s="2" cm="1">
        <f t="array" aca="1" ref="B770" ca="1">INDIRECT("Tabelle1!A"&amp;RANDBETWEEN(23,26))</f>
        <v>70</v>
      </c>
      <c r="C770" s="2" cm="1">
        <f t="array" aca="1" ref="C770" ca="1">INDIRECT("Tabelle1!B"&amp;RANDBETWEEN(23,28))</f>
        <v>40</v>
      </c>
      <c r="D770" s="2" cm="1">
        <f t="array" aca="1" ref="D770" ca="1">INDIRECT("Tabelle1!C"&amp;RANDBETWEEN(23,26))</f>
        <v>70</v>
      </c>
      <c r="E770">
        <v>115531.52035048697</v>
      </c>
      <c r="F770">
        <f t="shared" ca="1" si="155"/>
        <v>0.8985560482948749</v>
      </c>
      <c r="G770">
        <f t="shared" si="156"/>
        <v>115531.52035048697</v>
      </c>
      <c r="H770">
        <f t="shared" ca="1" si="157"/>
        <v>103811.54637963249</v>
      </c>
      <c r="I770">
        <f t="shared" ca="1" si="158"/>
        <v>1.0144395170512511E-2</v>
      </c>
      <c r="J770">
        <f t="shared" ca="1" si="159"/>
        <v>1171.9973970854478</v>
      </c>
      <c r="K770">
        <f t="shared" ca="1" si="160"/>
        <v>40000</v>
      </c>
      <c r="L770">
        <f t="shared" ca="1" si="161"/>
        <v>0</v>
      </c>
      <c r="M770">
        <f t="shared" ca="1" si="162"/>
        <v>0</v>
      </c>
      <c r="N770">
        <f ca="1">IF(AND(C770="hoch",A770&lt;40),0.8*[1]Tabelle1!$D$23,IF(AND(C770="hoch",A770&gt;=40),1.3*[1]Tabelle1!$D$23,IF(AND(C770="mittel",A770&lt;40),0.8*[1]Tabelle1!$D$24,IF(AND(C770="mittel",A770&gt;=40),1.3*[1]Tabelle1!$D$24,IF(AND(C770="tief",A770&lt;40),0.8*[1]Tabelle1!$D$25,IF(AND(C770="tief",A770&gt;=40),1.4*[1]Tabelle1!$D$25,0))))))</f>
        <v>0</v>
      </c>
      <c r="O770">
        <f t="shared" ca="1" si="163"/>
        <v>0.37211405891570914</v>
      </c>
      <c r="P770">
        <f t="shared" ca="1" si="164"/>
        <v>0</v>
      </c>
      <c r="Q770">
        <f t="shared" ca="1" si="165"/>
        <v>0</v>
      </c>
      <c r="R770">
        <f t="shared" ca="1" si="166"/>
        <v>530470.00001452991</v>
      </c>
      <c r="S770">
        <f t="shared" ca="1" si="167"/>
        <v>0.26523500000726496</v>
      </c>
    </row>
    <row r="771" spans="1:19" x14ac:dyDescent="0.55000000000000004">
      <c r="A771">
        <f t="shared" ref="A771:A834" ca="1" si="168">RANDBETWEEN(25,90)</f>
        <v>60</v>
      </c>
      <c r="B771" s="2" cm="1">
        <f t="array" aca="1" ref="B771" ca="1">INDIRECT("Tabelle1!A"&amp;RANDBETWEEN(23,26))</f>
        <v>40</v>
      </c>
      <c r="C771" s="2" cm="1">
        <f t="array" aca="1" ref="C771" ca="1">INDIRECT("Tabelle1!B"&amp;RANDBETWEEN(23,28))</f>
        <v>40</v>
      </c>
      <c r="D771" s="2" cm="1">
        <f t="array" aca="1" ref="D771" ca="1">INDIRECT("Tabelle1!C"&amp;RANDBETWEEN(23,26))</f>
        <v>70</v>
      </c>
      <c r="E771">
        <v>115639.63653316023</v>
      </c>
      <c r="F771">
        <f t="shared" ref="F771:F834" ca="1" si="169">RAND()</f>
        <v>0.8522904322804018</v>
      </c>
      <c r="G771">
        <f t="shared" ref="G771:G834" si="170">ABS(E771)</f>
        <v>115639.63653316023</v>
      </c>
      <c r="H771">
        <f t="shared" ref="H771:H834" ca="1" si="171">G771*F771</f>
        <v>98558.55580959568</v>
      </c>
      <c r="I771">
        <f t="shared" ref="I771:I834" ca="1" si="172">(1-F771)*0.1</f>
        <v>1.4770956771959821E-2</v>
      </c>
      <c r="J771">
        <f t="shared" ref="J771:J834" ca="1" si="173">I771*G771</f>
        <v>1708.1080723564553</v>
      </c>
      <c r="K771">
        <f t="shared" ref="K771:K834" ca="1" si="174">IF(A771&lt;30,0,IF(A771&lt;40,20000,IF(A771&lt;50,40000,IF(A771&lt;60,80000,IF(A771&lt;70,100000,IF(A771&gt;=70,130000))))))</f>
        <v>100000</v>
      </c>
      <c r="L771">
        <f t="shared" ref="L771:L834" ca="1" si="175">IF(AND(OR(B771="verheiratet",D771="ja"),OR(C771="hoch",C771="mittel")),A771*1000,0)</f>
        <v>0</v>
      </c>
      <c r="M771">
        <f t="shared" ref="M771:M834" ca="1" si="176">IF(AND(C771="hoch",A771&lt;30),G771/10,IF(AND(C771="hoch",A771&lt;40),G771/8,IF(AND(C771="hoch",A771&lt;50),G771/2,IF(AND(C771="hoch",A771&lt;60),G771*2,IF(AND(C771="hoch",A771&lt;65),G771*3,IF(AND(C771="mittel",A771&lt;30),G771/10,IF(AND(C771="mittel",A771&lt;40),G771/8,IF(AND(C771="mittel",A771&lt;50),G771/2,IF(AND(C771="mittel",A771&lt;60),G771*2,IF(AND(C771="mittel",A771&lt;65),G771*3,IF(AND(C771="tief",A771&lt;30),G771/8,IF(AND(C771="tief",A771&lt;40),G771/6,IF(AND(C771="tief",A771&lt;50),G771/5,IF(AND(C771="tief",A771&lt;60),G771/4,IF(AND(C771="tief",A771&lt;65),G771/2,0)))))))))))))))</f>
        <v>0</v>
      </c>
      <c r="N771">
        <f ca="1">IF(AND(C771="hoch",A771&lt;40),0.8*[1]Tabelle1!$D$23,IF(AND(C771="hoch",A771&gt;=40),1.3*[1]Tabelle1!$D$23,IF(AND(C771="mittel",A771&lt;40),0.8*[1]Tabelle1!$D$24,IF(AND(C771="mittel",A771&gt;=40),1.3*[1]Tabelle1!$D$24,IF(AND(C771="tief",A771&lt;40),0.8*[1]Tabelle1!$D$25,IF(AND(C771="tief",A771&gt;=40),1.4*[1]Tabelle1!$D$25,0))))))</f>
        <v>0</v>
      </c>
      <c r="O771">
        <f t="shared" ref="O771:O834" ca="1" si="177">RAND()</f>
        <v>0.25206438791309738</v>
      </c>
      <c r="P771">
        <f t="shared" ref="P771:P834" ca="1" si="178">IF(C771="hoch",O771*30000,0)</f>
        <v>0</v>
      </c>
      <c r="Q771">
        <f t="shared" ref="Q771:Q834" ca="1" si="179">IF(C771="tief",N771*0.15,0)</f>
        <v>0</v>
      </c>
      <c r="R771">
        <f t="shared" ref="R771:R834" ca="1" si="180">2000000*S771</f>
        <v>1525785.6897321017</v>
      </c>
      <c r="S771">
        <f t="shared" ref="S771:S834" ca="1" si="181">RAND()</f>
        <v>0.76289284486605091</v>
      </c>
    </row>
    <row r="772" spans="1:19" x14ac:dyDescent="0.55000000000000004">
      <c r="A772">
        <f t="shared" ca="1" si="168"/>
        <v>49</v>
      </c>
      <c r="B772" s="2" cm="1">
        <f t="array" aca="1" ref="B772" ca="1">INDIRECT("Tabelle1!A"&amp;RANDBETWEEN(23,26))</f>
        <v>40</v>
      </c>
      <c r="C772" s="2" cm="1">
        <f t="array" aca="1" ref="C772" ca="1">INDIRECT("Tabelle1!B"&amp;RANDBETWEEN(23,28))</f>
        <v>40</v>
      </c>
      <c r="D772" s="2" cm="1">
        <f t="array" aca="1" ref="D772" ca="1">INDIRECT("Tabelle1!C"&amp;RANDBETWEEN(23,26))</f>
        <v>70</v>
      </c>
      <c r="E772">
        <v>115716.71620913548</v>
      </c>
      <c r="F772">
        <f t="shared" ca="1" si="169"/>
        <v>0.62919537093353928</v>
      </c>
      <c r="G772">
        <f t="shared" si="170"/>
        <v>115716.71620913548</v>
      </c>
      <c r="H772">
        <f t="shared" ca="1" si="171"/>
        <v>72808.422178418099</v>
      </c>
      <c r="I772">
        <f t="shared" ca="1" si="172"/>
        <v>3.7080462906646072E-2</v>
      </c>
      <c r="J772">
        <f t="shared" ca="1" si="173"/>
        <v>4290.8294030717389</v>
      </c>
      <c r="K772">
        <f t="shared" ca="1" si="174"/>
        <v>40000</v>
      </c>
      <c r="L772">
        <f t="shared" ca="1" si="175"/>
        <v>0</v>
      </c>
      <c r="M772">
        <f t="shared" ca="1" si="176"/>
        <v>0</v>
      </c>
      <c r="N772">
        <f ca="1">IF(AND(C772="hoch",A772&lt;40),0.8*[1]Tabelle1!$D$23,IF(AND(C772="hoch",A772&gt;=40),1.3*[1]Tabelle1!$D$23,IF(AND(C772="mittel",A772&lt;40),0.8*[1]Tabelle1!$D$24,IF(AND(C772="mittel",A772&gt;=40),1.3*[1]Tabelle1!$D$24,IF(AND(C772="tief",A772&lt;40),0.8*[1]Tabelle1!$D$25,IF(AND(C772="tief",A772&gt;=40),1.4*[1]Tabelle1!$D$25,0))))))</f>
        <v>0</v>
      </c>
      <c r="O772">
        <f t="shared" ca="1" si="177"/>
        <v>0.64246166068720101</v>
      </c>
      <c r="P772">
        <f t="shared" ca="1" si="178"/>
        <v>0</v>
      </c>
      <c r="Q772">
        <f t="shared" ca="1" si="179"/>
        <v>0</v>
      </c>
      <c r="R772">
        <f t="shared" ca="1" si="180"/>
        <v>1839045.2539450645</v>
      </c>
      <c r="S772">
        <f t="shared" ca="1" si="181"/>
        <v>0.91952262697253229</v>
      </c>
    </row>
    <row r="773" spans="1:19" x14ac:dyDescent="0.55000000000000004">
      <c r="A773">
        <f t="shared" ca="1" si="168"/>
        <v>60</v>
      </c>
      <c r="B773" s="2" cm="1">
        <f t="array" aca="1" ref="B773" ca="1">INDIRECT("Tabelle1!A"&amp;RANDBETWEEN(23,26))</f>
        <v>26</v>
      </c>
      <c r="C773" s="2" cm="1">
        <f t="array" aca="1" ref="C773" ca="1">INDIRECT("Tabelle1!B"&amp;RANDBETWEEN(23,28))</f>
        <v>70</v>
      </c>
      <c r="D773" s="2" cm="1">
        <f t="array" aca="1" ref="D773" ca="1">INDIRECT("Tabelle1!C"&amp;RANDBETWEEN(23,26))</f>
        <v>40</v>
      </c>
      <c r="E773">
        <v>116987.84874170087</v>
      </c>
      <c r="F773">
        <f t="shared" ca="1" si="169"/>
        <v>0.23358805352345713</v>
      </c>
      <c r="G773">
        <f t="shared" si="170"/>
        <v>116987.84874170087</v>
      </c>
      <c r="H773">
        <f t="shared" ca="1" si="171"/>
        <v>27326.96387347053</v>
      </c>
      <c r="I773">
        <f t="shared" ca="1" si="172"/>
        <v>7.6641194647654287E-2</v>
      </c>
      <c r="J773">
        <f t="shared" ca="1" si="173"/>
        <v>8966.0884868230351</v>
      </c>
      <c r="K773">
        <f t="shared" ca="1" si="174"/>
        <v>100000</v>
      </c>
      <c r="L773">
        <f t="shared" ca="1" si="175"/>
        <v>0</v>
      </c>
      <c r="M773">
        <f t="shared" ca="1" si="176"/>
        <v>0</v>
      </c>
      <c r="N773">
        <f ca="1">IF(AND(C773="hoch",A773&lt;40),0.8*[1]Tabelle1!$D$23,IF(AND(C773="hoch",A773&gt;=40),1.3*[1]Tabelle1!$D$23,IF(AND(C773="mittel",A773&lt;40),0.8*[1]Tabelle1!$D$24,IF(AND(C773="mittel",A773&gt;=40),1.3*[1]Tabelle1!$D$24,IF(AND(C773="tief",A773&lt;40),0.8*[1]Tabelle1!$D$25,IF(AND(C773="tief",A773&gt;=40),1.4*[1]Tabelle1!$D$25,0))))))</f>
        <v>0</v>
      </c>
      <c r="O773">
        <f t="shared" ca="1" si="177"/>
        <v>0.74618133650438867</v>
      </c>
      <c r="P773">
        <f t="shared" ca="1" si="178"/>
        <v>0</v>
      </c>
      <c r="Q773">
        <f t="shared" ca="1" si="179"/>
        <v>0</v>
      </c>
      <c r="R773">
        <f t="shared" ca="1" si="180"/>
        <v>427419.92674833338</v>
      </c>
      <c r="S773">
        <f t="shared" ca="1" si="181"/>
        <v>0.2137099633741667</v>
      </c>
    </row>
    <row r="774" spans="1:19" x14ac:dyDescent="0.55000000000000004">
      <c r="A774">
        <f t="shared" ca="1" si="168"/>
        <v>51</v>
      </c>
      <c r="B774" s="2" cm="1">
        <f t="array" aca="1" ref="B774" ca="1">INDIRECT("Tabelle1!A"&amp;RANDBETWEEN(23,26))</f>
        <v>40</v>
      </c>
      <c r="C774" s="2" cm="1">
        <f t="array" aca="1" ref="C774" ca="1">INDIRECT("Tabelle1!B"&amp;RANDBETWEEN(23,28))</f>
        <v>70</v>
      </c>
      <c r="D774" s="2" cm="1">
        <f t="array" aca="1" ref="D774" ca="1">INDIRECT("Tabelle1!C"&amp;RANDBETWEEN(23,26))</f>
        <v>70</v>
      </c>
      <c r="E774">
        <v>117673.38037316222</v>
      </c>
      <c r="F774">
        <f t="shared" ca="1" si="169"/>
        <v>0.84205476255200673</v>
      </c>
      <c r="G774">
        <f t="shared" si="170"/>
        <v>117673.38037316222</v>
      </c>
      <c r="H774">
        <f t="shared" ca="1" si="171"/>
        <v>99087.430368815083</v>
      </c>
      <c r="I774">
        <f t="shared" ca="1" si="172"/>
        <v>1.5794523744799328E-2</v>
      </c>
      <c r="J774">
        <f t="shared" ca="1" si="173"/>
        <v>1858.5950004347137</v>
      </c>
      <c r="K774">
        <f t="shared" ca="1" si="174"/>
        <v>80000</v>
      </c>
      <c r="L774">
        <f t="shared" ca="1" si="175"/>
        <v>0</v>
      </c>
      <c r="M774">
        <f t="shared" ca="1" si="176"/>
        <v>0</v>
      </c>
      <c r="N774">
        <f ca="1">IF(AND(C774="hoch",A774&lt;40),0.8*[1]Tabelle1!$D$23,IF(AND(C774="hoch",A774&gt;=40),1.3*[1]Tabelle1!$D$23,IF(AND(C774="mittel",A774&lt;40),0.8*[1]Tabelle1!$D$24,IF(AND(C774="mittel",A774&gt;=40),1.3*[1]Tabelle1!$D$24,IF(AND(C774="tief",A774&lt;40),0.8*[1]Tabelle1!$D$25,IF(AND(C774="tief",A774&gt;=40),1.4*[1]Tabelle1!$D$25,0))))))</f>
        <v>0</v>
      </c>
      <c r="O774">
        <f t="shared" ca="1" si="177"/>
        <v>0.7325210170987333</v>
      </c>
      <c r="P774">
        <f t="shared" ca="1" si="178"/>
        <v>0</v>
      </c>
      <c r="Q774">
        <f t="shared" ca="1" si="179"/>
        <v>0</v>
      </c>
      <c r="R774">
        <f t="shared" ca="1" si="180"/>
        <v>107464.23190951515</v>
      </c>
      <c r="S774">
        <f t="shared" ca="1" si="181"/>
        <v>5.3732115954757576E-2</v>
      </c>
    </row>
    <row r="775" spans="1:19" x14ac:dyDescent="0.55000000000000004">
      <c r="A775">
        <f t="shared" ca="1" si="168"/>
        <v>48</v>
      </c>
      <c r="B775" s="2" cm="1">
        <f t="array" aca="1" ref="B775" ca="1">INDIRECT("Tabelle1!A"&amp;RANDBETWEEN(23,26))</f>
        <v>40</v>
      </c>
      <c r="C775" s="2" cm="1">
        <f t="array" aca="1" ref="C775" ca="1">INDIRECT("Tabelle1!B"&amp;RANDBETWEEN(23,28))</f>
        <v>70</v>
      </c>
      <c r="D775" s="2" cm="1">
        <f t="array" aca="1" ref="D775" ca="1">INDIRECT("Tabelle1!C"&amp;RANDBETWEEN(23,26))</f>
        <v>70</v>
      </c>
      <c r="E775">
        <v>117735.96497732797</v>
      </c>
      <c r="F775">
        <f t="shared" ca="1" si="169"/>
        <v>0.5023271938503675</v>
      </c>
      <c r="G775">
        <f t="shared" si="170"/>
        <v>117735.96497732797</v>
      </c>
      <c r="H775">
        <f t="shared" ca="1" si="171"/>
        <v>59141.976902326307</v>
      </c>
      <c r="I775">
        <f t="shared" ca="1" si="172"/>
        <v>4.9767280614963251E-2</v>
      </c>
      <c r="J775">
        <f t="shared" ca="1" si="173"/>
        <v>5859.3988075001662</v>
      </c>
      <c r="K775">
        <f t="shared" ca="1" si="174"/>
        <v>40000</v>
      </c>
      <c r="L775">
        <f t="shared" ca="1" si="175"/>
        <v>0</v>
      </c>
      <c r="M775">
        <f t="shared" ca="1" si="176"/>
        <v>0</v>
      </c>
      <c r="N775">
        <f ca="1">IF(AND(C775="hoch",A775&lt;40),0.8*[1]Tabelle1!$D$23,IF(AND(C775="hoch",A775&gt;=40),1.3*[1]Tabelle1!$D$23,IF(AND(C775="mittel",A775&lt;40),0.8*[1]Tabelle1!$D$24,IF(AND(C775="mittel",A775&gt;=40),1.3*[1]Tabelle1!$D$24,IF(AND(C775="tief",A775&lt;40),0.8*[1]Tabelle1!$D$25,IF(AND(C775="tief",A775&gt;=40),1.4*[1]Tabelle1!$D$25,0))))))</f>
        <v>0</v>
      </c>
      <c r="O775">
        <f t="shared" ca="1" si="177"/>
        <v>0.51937018342417451</v>
      </c>
      <c r="P775">
        <f t="shared" ca="1" si="178"/>
        <v>0</v>
      </c>
      <c r="Q775">
        <f t="shared" ca="1" si="179"/>
        <v>0</v>
      </c>
      <c r="R775">
        <f t="shared" ca="1" si="180"/>
        <v>874540.13540713734</v>
      </c>
      <c r="S775">
        <f t="shared" ca="1" si="181"/>
        <v>0.43727006770356869</v>
      </c>
    </row>
    <row r="776" spans="1:19" x14ac:dyDescent="0.55000000000000004">
      <c r="A776">
        <f t="shared" ca="1" si="168"/>
        <v>80</v>
      </c>
      <c r="B776" s="2" cm="1">
        <f t="array" aca="1" ref="B776" ca="1">INDIRECT("Tabelle1!A"&amp;RANDBETWEEN(23,26))</f>
        <v>26</v>
      </c>
      <c r="C776" s="2" cm="1">
        <f t="array" aca="1" ref="C776" ca="1">INDIRECT("Tabelle1!B"&amp;RANDBETWEEN(23,28))</f>
        <v>40</v>
      </c>
      <c r="D776" s="2" cm="1">
        <f t="array" aca="1" ref="D776" ca="1">INDIRECT("Tabelle1!C"&amp;RANDBETWEEN(23,26))</f>
        <v>70</v>
      </c>
      <c r="E776">
        <v>117782.86079788813</v>
      </c>
      <c r="F776">
        <f t="shared" ca="1" si="169"/>
        <v>0.68371262592928828</v>
      </c>
      <c r="G776">
        <f t="shared" si="170"/>
        <v>117782.86079788813</v>
      </c>
      <c r="H776">
        <f t="shared" ca="1" si="171"/>
        <v>80529.629045587921</v>
      </c>
      <c r="I776">
        <f t="shared" ca="1" si="172"/>
        <v>3.1628737407071172E-2</v>
      </c>
      <c r="J776">
        <f t="shared" ca="1" si="173"/>
        <v>3725.3231752300212</v>
      </c>
      <c r="K776">
        <f t="shared" ca="1" si="174"/>
        <v>130000</v>
      </c>
      <c r="L776">
        <f t="shared" ca="1" si="175"/>
        <v>0</v>
      </c>
      <c r="M776">
        <f t="shared" ca="1" si="176"/>
        <v>0</v>
      </c>
      <c r="N776">
        <f ca="1">IF(AND(C776="hoch",A776&lt;40),0.8*[1]Tabelle1!$D$23,IF(AND(C776="hoch",A776&gt;=40),1.3*[1]Tabelle1!$D$23,IF(AND(C776="mittel",A776&lt;40),0.8*[1]Tabelle1!$D$24,IF(AND(C776="mittel",A776&gt;=40),1.3*[1]Tabelle1!$D$24,IF(AND(C776="tief",A776&lt;40),0.8*[1]Tabelle1!$D$25,IF(AND(C776="tief",A776&gt;=40),1.4*[1]Tabelle1!$D$25,0))))))</f>
        <v>0</v>
      </c>
      <c r="O776">
        <f t="shared" ca="1" si="177"/>
        <v>0.99507355578461099</v>
      </c>
      <c r="P776">
        <f t="shared" ca="1" si="178"/>
        <v>0</v>
      </c>
      <c r="Q776">
        <f t="shared" ca="1" si="179"/>
        <v>0</v>
      </c>
      <c r="R776">
        <f t="shared" ca="1" si="180"/>
        <v>1018939.2937011914</v>
      </c>
      <c r="S776">
        <f t="shared" ca="1" si="181"/>
        <v>0.5094696468505957</v>
      </c>
    </row>
    <row r="777" spans="1:19" x14ac:dyDescent="0.55000000000000004">
      <c r="A777">
        <f t="shared" ca="1" si="168"/>
        <v>59</v>
      </c>
      <c r="B777" s="2" cm="1">
        <f t="array" aca="1" ref="B777" ca="1">INDIRECT("Tabelle1!A"&amp;RANDBETWEEN(23,26))</f>
        <v>40</v>
      </c>
      <c r="C777" s="2" cm="1">
        <f t="array" aca="1" ref="C777" ca="1">INDIRECT("Tabelle1!B"&amp;RANDBETWEEN(23,28))</f>
        <v>70</v>
      </c>
      <c r="D777" s="2" cm="1">
        <f t="array" aca="1" ref="D777" ca="1">INDIRECT("Tabelle1!C"&amp;RANDBETWEEN(23,26))</f>
        <v>70</v>
      </c>
      <c r="E777">
        <v>118393.01805594005</v>
      </c>
      <c r="F777">
        <f t="shared" ca="1" si="169"/>
        <v>0.59889852788054021</v>
      </c>
      <c r="G777">
        <f t="shared" si="170"/>
        <v>118393.01805594005</v>
      </c>
      <c r="H777">
        <f t="shared" ca="1" si="171"/>
        <v>70905.404225036706</v>
      </c>
      <c r="I777">
        <f t="shared" ca="1" si="172"/>
        <v>4.011014721194598E-2</v>
      </c>
      <c r="J777">
        <f t="shared" ca="1" si="173"/>
        <v>4748.7613830903338</v>
      </c>
      <c r="K777">
        <f t="shared" ca="1" si="174"/>
        <v>80000</v>
      </c>
      <c r="L777">
        <f t="shared" ca="1" si="175"/>
        <v>0</v>
      </c>
      <c r="M777">
        <f t="shared" ca="1" si="176"/>
        <v>0</v>
      </c>
      <c r="N777">
        <f ca="1">IF(AND(C777="hoch",A777&lt;40),0.8*[1]Tabelle1!$D$23,IF(AND(C777="hoch",A777&gt;=40),1.3*[1]Tabelle1!$D$23,IF(AND(C777="mittel",A777&lt;40),0.8*[1]Tabelle1!$D$24,IF(AND(C777="mittel",A777&gt;=40),1.3*[1]Tabelle1!$D$24,IF(AND(C777="tief",A777&lt;40),0.8*[1]Tabelle1!$D$25,IF(AND(C777="tief",A777&gt;=40),1.4*[1]Tabelle1!$D$25,0))))))</f>
        <v>0</v>
      </c>
      <c r="O777">
        <f t="shared" ca="1" si="177"/>
        <v>0.83178579619602111</v>
      </c>
      <c r="P777">
        <f t="shared" ca="1" si="178"/>
        <v>0</v>
      </c>
      <c r="Q777">
        <f t="shared" ca="1" si="179"/>
        <v>0</v>
      </c>
      <c r="R777">
        <f t="shared" ca="1" si="180"/>
        <v>1807082.7602877801</v>
      </c>
      <c r="S777">
        <f t="shared" ca="1" si="181"/>
        <v>0.90354138014389007</v>
      </c>
    </row>
    <row r="778" spans="1:19" x14ac:dyDescent="0.55000000000000004">
      <c r="A778">
        <f t="shared" ca="1" si="168"/>
        <v>38</v>
      </c>
      <c r="B778" s="2" cm="1">
        <f t="array" aca="1" ref="B778" ca="1">INDIRECT("Tabelle1!A"&amp;RANDBETWEEN(23,26))</f>
        <v>41</v>
      </c>
      <c r="C778" s="2" cm="1">
        <f t="array" aca="1" ref="C778" ca="1">INDIRECT("Tabelle1!B"&amp;RANDBETWEEN(23,28))</f>
        <v>70</v>
      </c>
      <c r="D778" s="2" cm="1">
        <f t="array" aca="1" ref="D778" ca="1">INDIRECT("Tabelle1!C"&amp;RANDBETWEEN(23,26))</f>
        <v>70</v>
      </c>
      <c r="E778">
        <v>118455.43212984921</v>
      </c>
      <c r="F778">
        <f t="shared" ca="1" si="169"/>
        <v>0.46747015925847024</v>
      </c>
      <c r="G778">
        <f t="shared" si="170"/>
        <v>118455.43212984921</v>
      </c>
      <c r="H778">
        <f t="shared" ca="1" si="171"/>
        <v>55374.379722771526</v>
      </c>
      <c r="I778">
        <f t="shared" ca="1" si="172"/>
        <v>5.3252984074152979E-2</v>
      </c>
      <c r="J778">
        <f t="shared" ca="1" si="173"/>
        <v>6308.1052407077696</v>
      </c>
      <c r="K778">
        <f t="shared" ca="1" si="174"/>
        <v>20000</v>
      </c>
      <c r="L778">
        <f t="shared" ca="1" si="175"/>
        <v>0</v>
      </c>
      <c r="M778">
        <f t="shared" ca="1" si="176"/>
        <v>0</v>
      </c>
      <c r="N778">
        <f ca="1">IF(AND(C778="hoch",A778&lt;40),0.8*[1]Tabelle1!$D$23,IF(AND(C778="hoch",A778&gt;=40),1.3*[1]Tabelle1!$D$23,IF(AND(C778="mittel",A778&lt;40),0.8*[1]Tabelle1!$D$24,IF(AND(C778="mittel",A778&gt;=40),1.3*[1]Tabelle1!$D$24,IF(AND(C778="tief",A778&lt;40),0.8*[1]Tabelle1!$D$25,IF(AND(C778="tief",A778&gt;=40),1.4*[1]Tabelle1!$D$25,0))))))</f>
        <v>0</v>
      </c>
      <c r="O778">
        <f t="shared" ca="1" si="177"/>
        <v>0.73680404655148479</v>
      </c>
      <c r="P778">
        <f t="shared" ca="1" si="178"/>
        <v>0</v>
      </c>
      <c r="Q778">
        <f t="shared" ca="1" si="179"/>
        <v>0</v>
      </c>
      <c r="R778">
        <f t="shared" ca="1" si="180"/>
        <v>1777525.1668373307</v>
      </c>
      <c r="S778">
        <f t="shared" ca="1" si="181"/>
        <v>0.88876258341866532</v>
      </c>
    </row>
    <row r="779" spans="1:19" x14ac:dyDescent="0.55000000000000004">
      <c r="A779">
        <f t="shared" ca="1" si="168"/>
        <v>69</v>
      </c>
      <c r="B779" s="2" cm="1">
        <f t="array" aca="1" ref="B779" ca="1">INDIRECT("Tabelle1!A"&amp;RANDBETWEEN(23,26))</f>
        <v>26</v>
      </c>
      <c r="C779" s="2" cm="1">
        <f t="array" aca="1" ref="C779" ca="1">INDIRECT("Tabelle1!B"&amp;RANDBETWEEN(23,28))</f>
        <v>70</v>
      </c>
      <c r="D779" s="2" cm="1">
        <f t="array" aca="1" ref="D779" ca="1">INDIRECT("Tabelle1!C"&amp;RANDBETWEEN(23,26))</f>
        <v>70</v>
      </c>
      <c r="E779">
        <v>118926.43669852987</v>
      </c>
      <c r="F779">
        <f t="shared" ca="1" si="169"/>
        <v>0.99256024502062801</v>
      </c>
      <c r="G779">
        <f t="shared" si="170"/>
        <v>118926.43669852987</v>
      </c>
      <c r="H779">
        <f t="shared" ca="1" si="171"/>
        <v>118041.65314892301</v>
      </c>
      <c r="I779">
        <f t="shared" ca="1" si="172"/>
        <v>7.439754979371993E-4</v>
      </c>
      <c r="J779">
        <f t="shared" ca="1" si="173"/>
        <v>88.478354960685579</v>
      </c>
      <c r="K779">
        <f t="shared" ca="1" si="174"/>
        <v>100000</v>
      </c>
      <c r="L779">
        <f t="shared" ca="1" si="175"/>
        <v>0</v>
      </c>
      <c r="M779">
        <f t="shared" ca="1" si="176"/>
        <v>0</v>
      </c>
      <c r="N779">
        <f ca="1">IF(AND(C779="hoch",A779&lt;40),0.8*[1]Tabelle1!$D$23,IF(AND(C779="hoch",A779&gt;=40),1.3*[1]Tabelle1!$D$23,IF(AND(C779="mittel",A779&lt;40),0.8*[1]Tabelle1!$D$24,IF(AND(C779="mittel",A779&gt;=40),1.3*[1]Tabelle1!$D$24,IF(AND(C779="tief",A779&lt;40),0.8*[1]Tabelle1!$D$25,IF(AND(C779="tief",A779&gt;=40),1.4*[1]Tabelle1!$D$25,0))))))</f>
        <v>0</v>
      </c>
      <c r="O779">
        <f t="shared" ca="1" si="177"/>
        <v>0.18442182933312534</v>
      </c>
      <c r="P779">
        <f t="shared" ca="1" si="178"/>
        <v>0</v>
      </c>
      <c r="Q779">
        <f t="shared" ca="1" si="179"/>
        <v>0</v>
      </c>
      <c r="R779">
        <f t="shared" ca="1" si="180"/>
        <v>418921.60819917137</v>
      </c>
      <c r="S779">
        <f t="shared" ca="1" si="181"/>
        <v>0.20946080409958567</v>
      </c>
    </row>
    <row r="780" spans="1:19" x14ac:dyDescent="0.55000000000000004">
      <c r="A780">
        <f t="shared" ca="1" si="168"/>
        <v>74</v>
      </c>
      <c r="B780" s="2" cm="1">
        <f t="array" aca="1" ref="B780" ca="1">INDIRECT("Tabelle1!A"&amp;RANDBETWEEN(23,26))</f>
        <v>26</v>
      </c>
      <c r="C780" s="2" cm="1">
        <f t="array" aca="1" ref="C780" ca="1">INDIRECT("Tabelle1!B"&amp;RANDBETWEEN(23,28))</f>
        <v>70</v>
      </c>
      <c r="D780" s="2" cm="1">
        <f t="array" aca="1" ref="D780" ca="1">INDIRECT("Tabelle1!C"&amp;RANDBETWEEN(23,26))</f>
        <v>70</v>
      </c>
      <c r="E780">
        <v>119824.10796917975</v>
      </c>
      <c r="F780">
        <f t="shared" ca="1" si="169"/>
        <v>0.86265272886324162</v>
      </c>
      <c r="G780">
        <f t="shared" si="170"/>
        <v>119824.10796917975</v>
      </c>
      <c r="H780">
        <f t="shared" ca="1" si="171"/>
        <v>103366.5937232166</v>
      </c>
      <c r="I780">
        <f t="shared" ca="1" si="172"/>
        <v>1.3734727113675838E-2</v>
      </c>
      <c r="J780">
        <f t="shared" ca="1" si="173"/>
        <v>1645.7514245963141</v>
      </c>
      <c r="K780">
        <f t="shared" ca="1" si="174"/>
        <v>130000</v>
      </c>
      <c r="L780">
        <f t="shared" ca="1" si="175"/>
        <v>0</v>
      </c>
      <c r="M780">
        <f t="shared" ca="1" si="176"/>
        <v>0</v>
      </c>
      <c r="N780">
        <f ca="1">IF(AND(C780="hoch",A780&lt;40),0.8*[1]Tabelle1!$D$23,IF(AND(C780="hoch",A780&gt;=40),1.3*[1]Tabelle1!$D$23,IF(AND(C780="mittel",A780&lt;40),0.8*[1]Tabelle1!$D$24,IF(AND(C780="mittel",A780&gt;=40),1.3*[1]Tabelle1!$D$24,IF(AND(C780="tief",A780&lt;40),0.8*[1]Tabelle1!$D$25,IF(AND(C780="tief",A780&gt;=40),1.4*[1]Tabelle1!$D$25,0))))))</f>
        <v>0</v>
      </c>
      <c r="O780">
        <f t="shared" ca="1" si="177"/>
        <v>0.83544965014355865</v>
      </c>
      <c r="P780">
        <f t="shared" ca="1" si="178"/>
        <v>0</v>
      </c>
      <c r="Q780">
        <f t="shared" ca="1" si="179"/>
        <v>0</v>
      </c>
      <c r="R780">
        <f t="shared" ca="1" si="180"/>
        <v>1576679.3971805715</v>
      </c>
      <c r="S780">
        <f t="shared" ca="1" si="181"/>
        <v>0.78833969859028574</v>
      </c>
    </row>
    <row r="781" spans="1:19" x14ac:dyDescent="0.55000000000000004">
      <c r="A781">
        <f t="shared" ca="1" si="168"/>
        <v>58</v>
      </c>
      <c r="B781" s="2" cm="1">
        <f t="array" aca="1" ref="B781" ca="1">INDIRECT("Tabelle1!A"&amp;RANDBETWEEN(23,26))</f>
        <v>40</v>
      </c>
      <c r="C781" s="2" cm="1">
        <f t="array" aca="1" ref="C781" ca="1">INDIRECT("Tabelle1!B"&amp;RANDBETWEEN(23,28))</f>
        <v>26</v>
      </c>
      <c r="D781" s="2" cm="1">
        <f t="array" aca="1" ref="D781" ca="1">INDIRECT("Tabelle1!C"&amp;RANDBETWEEN(23,26))</f>
        <v>40</v>
      </c>
      <c r="E781">
        <v>120061.14502582932</v>
      </c>
      <c r="F781">
        <f t="shared" ca="1" si="169"/>
        <v>0.80315275369634032</v>
      </c>
      <c r="G781">
        <f t="shared" si="170"/>
        <v>120061.14502582932</v>
      </c>
      <c r="H781">
        <f t="shared" ca="1" si="171"/>
        <v>96427.439239430489</v>
      </c>
      <c r="I781">
        <f t="shared" ca="1" si="172"/>
        <v>1.9684724630365968E-2</v>
      </c>
      <c r="J781">
        <f t="shared" ca="1" si="173"/>
        <v>2363.3705786398828</v>
      </c>
      <c r="K781">
        <f t="shared" ca="1" si="174"/>
        <v>80000</v>
      </c>
      <c r="L781">
        <f t="shared" ca="1" si="175"/>
        <v>0</v>
      </c>
      <c r="M781">
        <f t="shared" ca="1" si="176"/>
        <v>0</v>
      </c>
      <c r="N781">
        <f ca="1">IF(AND(C781="hoch",A781&lt;40),0.8*[1]Tabelle1!$D$23,IF(AND(C781="hoch",A781&gt;=40),1.3*[1]Tabelle1!$D$23,IF(AND(C781="mittel",A781&lt;40),0.8*[1]Tabelle1!$D$24,IF(AND(C781="mittel",A781&gt;=40),1.3*[1]Tabelle1!$D$24,IF(AND(C781="tief",A781&lt;40),0.8*[1]Tabelle1!$D$25,IF(AND(C781="tief",A781&gt;=40),1.4*[1]Tabelle1!$D$25,0))))))</f>
        <v>0</v>
      </c>
      <c r="O781">
        <f t="shared" ca="1" si="177"/>
        <v>0.23948093157738448</v>
      </c>
      <c r="P781">
        <f t="shared" ca="1" si="178"/>
        <v>0</v>
      </c>
      <c r="Q781">
        <f t="shared" ca="1" si="179"/>
        <v>0</v>
      </c>
      <c r="R781">
        <f t="shared" ca="1" si="180"/>
        <v>1417832.4877485323</v>
      </c>
      <c r="S781">
        <f t="shared" ca="1" si="181"/>
        <v>0.70891624387426622</v>
      </c>
    </row>
    <row r="782" spans="1:19" x14ac:dyDescent="0.55000000000000004">
      <c r="A782">
        <f t="shared" ca="1" si="168"/>
        <v>44</v>
      </c>
      <c r="B782" s="2" cm="1">
        <f t="array" aca="1" ref="B782" ca="1">INDIRECT("Tabelle1!A"&amp;RANDBETWEEN(23,26))</f>
        <v>26</v>
      </c>
      <c r="C782" s="2" cm="1">
        <f t="array" aca="1" ref="C782" ca="1">INDIRECT("Tabelle1!B"&amp;RANDBETWEEN(23,28))</f>
        <v>70</v>
      </c>
      <c r="D782" s="2" cm="1">
        <f t="array" aca="1" ref="D782" ca="1">INDIRECT("Tabelle1!C"&amp;RANDBETWEEN(23,26))</f>
        <v>70</v>
      </c>
      <c r="E782">
        <v>120061.14502582932</v>
      </c>
      <c r="F782">
        <f t="shared" ca="1" si="169"/>
        <v>0.56649071447608268</v>
      </c>
      <c r="G782">
        <f t="shared" si="170"/>
        <v>120061.14502582932</v>
      </c>
      <c r="H782">
        <f t="shared" ca="1" si="171"/>
        <v>68013.523826498626</v>
      </c>
      <c r="I782">
        <f t="shared" ca="1" si="172"/>
        <v>4.3350928552391733E-2</v>
      </c>
      <c r="J782">
        <f t="shared" ca="1" si="173"/>
        <v>5204.7621199330688</v>
      </c>
      <c r="K782">
        <f t="shared" ca="1" si="174"/>
        <v>40000</v>
      </c>
      <c r="L782">
        <f t="shared" ca="1" si="175"/>
        <v>0</v>
      </c>
      <c r="M782">
        <f t="shared" ca="1" si="176"/>
        <v>0</v>
      </c>
      <c r="N782">
        <f ca="1">IF(AND(C782="hoch",A782&lt;40),0.8*[1]Tabelle1!$D$23,IF(AND(C782="hoch",A782&gt;=40),1.3*[1]Tabelle1!$D$23,IF(AND(C782="mittel",A782&lt;40),0.8*[1]Tabelle1!$D$24,IF(AND(C782="mittel",A782&gt;=40),1.3*[1]Tabelle1!$D$24,IF(AND(C782="tief",A782&lt;40),0.8*[1]Tabelle1!$D$25,IF(AND(C782="tief",A782&gt;=40),1.4*[1]Tabelle1!$D$25,0))))))</f>
        <v>0</v>
      </c>
      <c r="O782">
        <f t="shared" ca="1" si="177"/>
        <v>5.7899191169738407E-2</v>
      </c>
      <c r="P782">
        <f t="shared" ca="1" si="178"/>
        <v>0</v>
      </c>
      <c r="Q782">
        <f t="shared" ca="1" si="179"/>
        <v>0</v>
      </c>
      <c r="R782">
        <f t="shared" ca="1" si="180"/>
        <v>1716516.5936538721</v>
      </c>
      <c r="S782">
        <f t="shared" ca="1" si="181"/>
        <v>0.85825829682693611</v>
      </c>
    </row>
    <row r="783" spans="1:19" x14ac:dyDescent="0.55000000000000004">
      <c r="A783">
        <f t="shared" ca="1" si="168"/>
        <v>89</v>
      </c>
      <c r="B783" s="2" cm="1">
        <f t="array" aca="1" ref="B783" ca="1">INDIRECT("Tabelle1!A"&amp;RANDBETWEEN(23,26))</f>
        <v>40</v>
      </c>
      <c r="C783" s="2" cm="1">
        <f t="array" aca="1" ref="C783" ca="1">INDIRECT("Tabelle1!B"&amp;RANDBETWEEN(23,28))</f>
        <v>40</v>
      </c>
      <c r="D783" s="2" cm="1">
        <f t="array" aca="1" ref="D783" ca="1">INDIRECT("Tabelle1!C"&amp;RANDBETWEEN(23,26))</f>
        <v>70</v>
      </c>
      <c r="E783">
        <v>120488.49384882487</v>
      </c>
      <c r="F783">
        <f t="shared" ca="1" si="169"/>
        <v>0.84070783855855036</v>
      </c>
      <c r="G783">
        <f t="shared" si="170"/>
        <v>120488.49384882487</v>
      </c>
      <c r="H783">
        <f t="shared" ca="1" si="171"/>
        <v>101295.62123482075</v>
      </c>
      <c r="I783">
        <f t="shared" ca="1" si="172"/>
        <v>1.5929216144144966E-2</v>
      </c>
      <c r="J783">
        <f t="shared" ca="1" si="173"/>
        <v>1919.2872614004127</v>
      </c>
      <c r="K783">
        <f t="shared" ca="1" si="174"/>
        <v>130000</v>
      </c>
      <c r="L783">
        <f t="shared" ca="1" si="175"/>
        <v>0</v>
      </c>
      <c r="M783">
        <f t="shared" ca="1" si="176"/>
        <v>0</v>
      </c>
      <c r="N783">
        <f ca="1">IF(AND(C783="hoch",A783&lt;40),0.8*[1]Tabelle1!$D$23,IF(AND(C783="hoch",A783&gt;=40),1.3*[1]Tabelle1!$D$23,IF(AND(C783="mittel",A783&lt;40),0.8*[1]Tabelle1!$D$24,IF(AND(C783="mittel",A783&gt;=40),1.3*[1]Tabelle1!$D$24,IF(AND(C783="tief",A783&lt;40),0.8*[1]Tabelle1!$D$25,IF(AND(C783="tief",A783&gt;=40),1.4*[1]Tabelle1!$D$25,0))))))</f>
        <v>0</v>
      </c>
      <c r="O783">
        <f t="shared" ca="1" si="177"/>
        <v>9.8279537782507531E-2</v>
      </c>
      <c r="P783">
        <f t="shared" ca="1" si="178"/>
        <v>0</v>
      </c>
      <c r="Q783">
        <f t="shared" ca="1" si="179"/>
        <v>0</v>
      </c>
      <c r="R783">
        <f t="shared" ca="1" si="180"/>
        <v>740627.45443259901</v>
      </c>
      <c r="S783">
        <f t="shared" ca="1" si="181"/>
        <v>0.37031372721629952</v>
      </c>
    </row>
    <row r="784" spans="1:19" x14ac:dyDescent="0.55000000000000004">
      <c r="A784">
        <f t="shared" ca="1" si="168"/>
        <v>88</v>
      </c>
      <c r="B784" s="2" cm="1">
        <f t="array" aca="1" ref="B784" ca="1">INDIRECT("Tabelle1!A"&amp;RANDBETWEEN(23,26))</f>
        <v>41</v>
      </c>
      <c r="C784" s="2" cm="1">
        <f t="array" aca="1" ref="C784" ca="1">INDIRECT("Tabelle1!B"&amp;RANDBETWEEN(23,28))</f>
        <v>70</v>
      </c>
      <c r="D784" s="2" cm="1">
        <f t="array" aca="1" ref="D784" ca="1">INDIRECT("Tabelle1!C"&amp;RANDBETWEEN(23,26))</f>
        <v>70</v>
      </c>
      <c r="E784">
        <v>120678.46455465769</v>
      </c>
      <c r="F784">
        <f t="shared" ca="1" si="169"/>
        <v>0.71322723158957568</v>
      </c>
      <c r="G784">
        <f t="shared" si="170"/>
        <v>120678.46455465769</v>
      </c>
      <c r="H784">
        <f t="shared" ca="1" si="171"/>
        <v>86071.167186799241</v>
      </c>
      <c r="I784">
        <f t="shared" ca="1" si="172"/>
        <v>2.8677276841042432E-2</v>
      </c>
      <c r="J784">
        <f t="shared" ca="1" si="173"/>
        <v>3460.729736785845</v>
      </c>
      <c r="K784">
        <f t="shared" ca="1" si="174"/>
        <v>130000</v>
      </c>
      <c r="L784">
        <f t="shared" ca="1" si="175"/>
        <v>0</v>
      </c>
      <c r="M784">
        <f t="shared" ca="1" si="176"/>
        <v>0</v>
      </c>
      <c r="N784">
        <f ca="1">IF(AND(C784="hoch",A784&lt;40),0.8*[1]Tabelle1!$D$23,IF(AND(C784="hoch",A784&gt;=40),1.3*[1]Tabelle1!$D$23,IF(AND(C784="mittel",A784&lt;40),0.8*[1]Tabelle1!$D$24,IF(AND(C784="mittel",A784&gt;=40),1.3*[1]Tabelle1!$D$24,IF(AND(C784="tief",A784&lt;40),0.8*[1]Tabelle1!$D$25,IF(AND(C784="tief",A784&gt;=40),1.4*[1]Tabelle1!$D$25,0))))))</f>
        <v>0</v>
      </c>
      <c r="O784">
        <f t="shared" ca="1" si="177"/>
        <v>0.95304230319672933</v>
      </c>
      <c r="P784">
        <f t="shared" ca="1" si="178"/>
        <v>0</v>
      </c>
      <c r="Q784">
        <f t="shared" ca="1" si="179"/>
        <v>0</v>
      </c>
      <c r="R784">
        <f t="shared" ca="1" si="180"/>
        <v>1361129.3270051121</v>
      </c>
      <c r="S784">
        <f t="shared" ca="1" si="181"/>
        <v>0.68056466350255607</v>
      </c>
    </row>
    <row r="785" spans="1:19" x14ac:dyDescent="0.55000000000000004">
      <c r="A785">
        <f t="shared" ca="1" si="168"/>
        <v>70</v>
      </c>
      <c r="B785" s="2" cm="1">
        <f t="array" aca="1" ref="B785" ca="1">INDIRECT("Tabelle1!A"&amp;RANDBETWEEN(23,26))</f>
        <v>40</v>
      </c>
      <c r="C785" s="2" cm="1">
        <f t="array" aca="1" ref="C785" ca="1">INDIRECT("Tabelle1!B"&amp;RANDBETWEEN(23,28))</f>
        <v>70</v>
      </c>
      <c r="D785" s="2" cm="1">
        <f t="array" aca="1" ref="D785" ca="1">INDIRECT("Tabelle1!C"&amp;RANDBETWEEN(23,26))</f>
        <v>70</v>
      </c>
      <c r="E785">
        <v>120678.46455465769</v>
      </c>
      <c r="F785">
        <f t="shared" ca="1" si="169"/>
        <v>2.6099382636799118E-2</v>
      </c>
      <c r="G785">
        <f t="shared" si="170"/>
        <v>120678.46455465769</v>
      </c>
      <c r="H785">
        <f t="shared" ca="1" si="171"/>
        <v>3149.6334224334109</v>
      </c>
      <c r="I785">
        <f t="shared" ca="1" si="172"/>
        <v>9.7390061736320088E-2</v>
      </c>
      <c r="J785">
        <f t="shared" ca="1" si="173"/>
        <v>11752.883113222428</v>
      </c>
      <c r="K785">
        <f t="shared" ca="1" si="174"/>
        <v>130000</v>
      </c>
      <c r="L785">
        <f t="shared" ca="1" si="175"/>
        <v>0</v>
      </c>
      <c r="M785">
        <f t="shared" ca="1" si="176"/>
        <v>0</v>
      </c>
      <c r="N785">
        <f ca="1">IF(AND(C785="hoch",A785&lt;40),0.8*[1]Tabelle1!$D$23,IF(AND(C785="hoch",A785&gt;=40),1.3*[1]Tabelle1!$D$23,IF(AND(C785="mittel",A785&lt;40),0.8*[1]Tabelle1!$D$24,IF(AND(C785="mittel",A785&gt;=40),1.3*[1]Tabelle1!$D$24,IF(AND(C785="tief",A785&lt;40),0.8*[1]Tabelle1!$D$25,IF(AND(C785="tief",A785&gt;=40),1.4*[1]Tabelle1!$D$25,0))))))</f>
        <v>0</v>
      </c>
      <c r="O785">
        <f t="shared" ca="1" si="177"/>
        <v>0.90049266827281127</v>
      </c>
      <c r="P785">
        <f t="shared" ca="1" si="178"/>
        <v>0</v>
      </c>
      <c r="Q785">
        <f t="shared" ca="1" si="179"/>
        <v>0</v>
      </c>
      <c r="R785">
        <f t="shared" ca="1" si="180"/>
        <v>675440.2730804265</v>
      </c>
      <c r="S785">
        <f t="shared" ca="1" si="181"/>
        <v>0.33772013654021327</v>
      </c>
    </row>
    <row r="786" spans="1:19" x14ac:dyDescent="0.55000000000000004">
      <c r="A786">
        <f t="shared" ca="1" si="168"/>
        <v>53</v>
      </c>
      <c r="B786" s="2" cm="1">
        <f t="array" aca="1" ref="B786" ca="1">INDIRECT("Tabelle1!A"&amp;RANDBETWEEN(23,26))</f>
        <v>40</v>
      </c>
      <c r="C786" s="2" cm="1">
        <f t="array" aca="1" ref="C786" ca="1">INDIRECT("Tabelle1!B"&amp;RANDBETWEEN(23,28))</f>
        <v>26</v>
      </c>
      <c r="D786" s="2" cm="1">
        <f t="array" aca="1" ref="D786" ca="1">INDIRECT("Tabelle1!C"&amp;RANDBETWEEN(23,26))</f>
        <v>40</v>
      </c>
      <c r="E786">
        <v>120932.55463696551</v>
      </c>
      <c r="F786">
        <f t="shared" ca="1" si="169"/>
        <v>0.43237904460733356</v>
      </c>
      <c r="G786">
        <f t="shared" si="170"/>
        <v>120932.55463696551</v>
      </c>
      <c r="H786">
        <f t="shared" ca="1" si="171"/>
        <v>52288.70243585531</v>
      </c>
      <c r="I786">
        <f t="shared" ca="1" si="172"/>
        <v>5.6762095539266644E-2</v>
      </c>
      <c r="J786">
        <f t="shared" ca="1" si="173"/>
        <v>6864.3852201110194</v>
      </c>
      <c r="K786">
        <f t="shared" ca="1" si="174"/>
        <v>80000</v>
      </c>
      <c r="L786">
        <f t="shared" ca="1" si="175"/>
        <v>0</v>
      </c>
      <c r="M786">
        <f t="shared" ca="1" si="176"/>
        <v>0</v>
      </c>
      <c r="N786">
        <f ca="1">IF(AND(C786="hoch",A786&lt;40),0.8*[1]Tabelle1!$D$23,IF(AND(C786="hoch",A786&gt;=40),1.3*[1]Tabelle1!$D$23,IF(AND(C786="mittel",A786&lt;40),0.8*[1]Tabelle1!$D$24,IF(AND(C786="mittel",A786&gt;=40),1.3*[1]Tabelle1!$D$24,IF(AND(C786="tief",A786&lt;40),0.8*[1]Tabelle1!$D$25,IF(AND(C786="tief",A786&gt;=40),1.4*[1]Tabelle1!$D$25,0))))))</f>
        <v>0</v>
      </c>
      <c r="O786">
        <f t="shared" ca="1" si="177"/>
        <v>0.8277345805212506</v>
      </c>
      <c r="P786">
        <f t="shared" ca="1" si="178"/>
        <v>0</v>
      </c>
      <c r="Q786">
        <f t="shared" ca="1" si="179"/>
        <v>0</v>
      </c>
      <c r="R786">
        <f t="shared" ca="1" si="180"/>
        <v>1938204.4565109815</v>
      </c>
      <c r="S786">
        <f t="shared" ca="1" si="181"/>
        <v>0.96910222825549075</v>
      </c>
    </row>
    <row r="787" spans="1:19" x14ac:dyDescent="0.55000000000000004">
      <c r="A787">
        <f t="shared" ca="1" si="168"/>
        <v>28</v>
      </c>
      <c r="B787" s="2" cm="1">
        <f t="array" aca="1" ref="B787" ca="1">INDIRECT("Tabelle1!A"&amp;RANDBETWEEN(23,26))</f>
        <v>70</v>
      </c>
      <c r="C787" s="2" cm="1">
        <f t="array" aca="1" ref="C787" ca="1">INDIRECT("Tabelle1!B"&amp;RANDBETWEEN(23,28))</f>
        <v>40</v>
      </c>
      <c r="D787" s="2" cm="1">
        <f t="array" aca="1" ref="D787" ca="1">INDIRECT("Tabelle1!C"&amp;RANDBETWEEN(23,26))</f>
        <v>40</v>
      </c>
      <c r="E787">
        <v>121377.63860664563</v>
      </c>
      <c r="F787">
        <f t="shared" ca="1" si="169"/>
        <v>0.58790073013291455</v>
      </c>
      <c r="G787">
        <f t="shared" si="170"/>
        <v>121377.63860664563</v>
      </c>
      <c r="H787">
        <f t="shared" ca="1" si="171"/>
        <v>71358.002358655998</v>
      </c>
      <c r="I787">
        <f t="shared" ca="1" si="172"/>
        <v>4.1209926986708549E-2</v>
      </c>
      <c r="J787">
        <f t="shared" ca="1" si="173"/>
        <v>5001.9636247989629</v>
      </c>
      <c r="K787">
        <f t="shared" ca="1" si="174"/>
        <v>0</v>
      </c>
      <c r="L787">
        <f t="shared" ca="1" si="175"/>
        <v>0</v>
      </c>
      <c r="M787">
        <f t="shared" ca="1" si="176"/>
        <v>0</v>
      </c>
      <c r="N787">
        <f ca="1">IF(AND(C787="hoch",A787&lt;40),0.8*[1]Tabelle1!$D$23,IF(AND(C787="hoch",A787&gt;=40),1.3*[1]Tabelle1!$D$23,IF(AND(C787="mittel",A787&lt;40),0.8*[1]Tabelle1!$D$24,IF(AND(C787="mittel",A787&gt;=40),1.3*[1]Tabelle1!$D$24,IF(AND(C787="tief",A787&lt;40),0.8*[1]Tabelle1!$D$25,IF(AND(C787="tief",A787&gt;=40),1.4*[1]Tabelle1!$D$25,0))))))</f>
        <v>0</v>
      </c>
      <c r="O787">
        <f t="shared" ca="1" si="177"/>
        <v>0.58008707082804201</v>
      </c>
      <c r="P787">
        <f t="shared" ca="1" si="178"/>
        <v>0</v>
      </c>
      <c r="Q787">
        <f t="shared" ca="1" si="179"/>
        <v>0</v>
      </c>
      <c r="R787">
        <f t="shared" ca="1" si="180"/>
        <v>1743026.2247734317</v>
      </c>
      <c r="S787">
        <f t="shared" ca="1" si="181"/>
        <v>0.8715131123867158</v>
      </c>
    </row>
    <row r="788" spans="1:19" x14ac:dyDescent="0.55000000000000004">
      <c r="A788">
        <f t="shared" ca="1" si="168"/>
        <v>26</v>
      </c>
      <c r="B788" s="2" cm="1">
        <f t="array" aca="1" ref="B788" ca="1">INDIRECT("Tabelle1!A"&amp;RANDBETWEEN(23,26))</f>
        <v>70</v>
      </c>
      <c r="C788" s="2" cm="1">
        <f t="array" aca="1" ref="C788" ca="1">INDIRECT("Tabelle1!B"&amp;RANDBETWEEN(23,28))</f>
        <v>70</v>
      </c>
      <c r="D788" s="2" cm="1">
        <f t="array" aca="1" ref="D788" ca="1">INDIRECT("Tabelle1!C"&amp;RANDBETWEEN(23,26))</f>
        <v>70</v>
      </c>
      <c r="E788">
        <v>121775.99728602218</v>
      </c>
      <c r="F788">
        <f t="shared" ca="1" si="169"/>
        <v>0.81239688564829593</v>
      </c>
      <c r="G788">
        <f t="shared" si="170"/>
        <v>121775.99728602218</v>
      </c>
      <c r="H788">
        <f t="shared" ca="1" si="171"/>
        <v>98930.440941879759</v>
      </c>
      <c r="I788">
        <f t="shared" ca="1" si="172"/>
        <v>1.8760311435170408E-2</v>
      </c>
      <c r="J788">
        <f t="shared" ca="1" si="173"/>
        <v>2284.5556344142424</v>
      </c>
      <c r="K788">
        <f t="shared" ca="1" si="174"/>
        <v>0</v>
      </c>
      <c r="L788">
        <f t="shared" ca="1" si="175"/>
        <v>0</v>
      </c>
      <c r="M788">
        <f t="shared" ca="1" si="176"/>
        <v>0</v>
      </c>
      <c r="N788">
        <f ca="1">IF(AND(C788="hoch",A788&lt;40),0.8*[1]Tabelle1!$D$23,IF(AND(C788="hoch",A788&gt;=40),1.3*[1]Tabelle1!$D$23,IF(AND(C788="mittel",A788&lt;40),0.8*[1]Tabelle1!$D$24,IF(AND(C788="mittel",A788&gt;=40),1.3*[1]Tabelle1!$D$24,IF(AND(C788="tief",A788&lt;40),0.8*[1]Tabelle1!$D$25,IF(AND(C788="tief",A788&gt;=40),1.4*[1]Tabelle1!$D$25,0))))))</f>
        <v>0</v>
      </c>
      <c r="O788">
        <f t="shared" ca="1" si="177"/>
        <v>8.4378290542295287E-2</v>
      </c>
      <c r="P788">
        <f t="shared" ca="1" si="178"/>
        <v>0</v>
      </c>
      <c r="Q788">
        <f t="shared" ca="1" si="179"/>
        <v>0</v>
      </c>
      <c r="R788">
        <f t="shared" ca="1" si="180"/>
        <v>1817650.9752981819</v>
      </c>
      <c r="S788">
        <f t="shared" ca="1" si="181"/>
        <v>0.90882548764909088</v>
      </c>
    </row>
    <row r="789" spans="1:19" x14ac:dyDescent="0.55000000000000004">
      <c r="A789">
        <f t="shared" ca="1" si="168"/>
        <v>61</v>
      </c>
      <c r="B789" s="2" cm="1">
        <f t="array" aca="1" ref="B789" ca="1">INDIRECT("Tabelle1!A"&amp;RANDBETWEEN(23,26))</f>
        <v>41</v>
      </c>
      <c r="C789" s="2" cm="1">
        <f t="array" aca="1" ref="C789" ca="1">INDIRECT("Tabelle1!B"&amp;RANDBETWEEN(23,28))</f>
        <v>70</v>
      </c>
      <c r="D789" s="2" cm="1">
        <f t="array" aca="1" ref="D789" ca="1">INDIRECT("Tabelle1!C"&amp;RANDBETWEEN(23,26))</f>
        <v>70</v>
      </c>
      <c r="E789">
        <v>121824.08681837842</v>
      </c>
      <c r="F789">
        <f t="shared" ca="1" si="169"/>
        <v>4.578035491661725E-2</v>
      </c>
      <c r="G789">
        <f t="shared" si="170"/>
        <v>121824.08681837842</v>
      </c>
      <c r="H789">
        <f t="shared" ca="1" si="171"/>
        <v>5577.1499319381574</v>
      </c>
      <c r="I789">
        <f t="shared" ca="1" si="172"/>
        <v>9.5421964508338286E-2</v>
      </c>
      <c r="J789">
        <f t="shared" ca="1" si="173"/>
        <v>11624.693688644027</v>
      </c>
      <c r="K789">
        <f t="shared" ca="1" si="174"/>
        <v>100000</v>
      </c>
      <c r="L789">
        <f t="shared" ca="1" si="175"/>
        <v>0</v>
      </c>
      <c r="M789">
        <f t="shared" ca="1" si="176"/>
        <v>0</v>
      </c>
      <c r="N789">
        <f ca="1">IF(AND(C789="hoch",A789&lt;40),0.8*[1]Tabelle1!$D$23,IF(AND(C789="hoch",A789&gt;=40),1.3*[1]Tabelle1!$D$23,IF(AND(C789="mittel",A789&lt;40),0.8*[1]Tabelle1!$D$24,IF(AND(C789="mittel",A789&gt;=40),1.3*[1]Tabelle1!$D$24,IF(AND(C789="tief",A789&lt;40),0.8*[1]Tabelle1!$D$25,IF(AND(C789="tief",A789&gt;=40),1.4*[1]Tabelle1!$D$25,0))))))</f>
        <v>0</v>
      </c>
      <c r="O789">
        <f t="shared" ca="1" si="177"/>
        <v>0.27697779226983144</v>
      </c>
      <c r="P789">
        <f t="shared" ca="1" si="178"/>
        <v>0</v>
      </c>
      <c r="Q789">
        <f t="shared" ca="1" si="179"/>
        <v>0</v>
      </c>
      <c r="R789">
        <f t="shared" ca="1" si="180"/>
        <v>301129.70551684138</v>
      </c>
      <c r="S789">
        <f t="shared" ca="1" si="181"/>
        <v>0.15056485275842069</v>
      </c>
    </row>
    <row r="790" spans="1:19" x14ac:dyDescent="0.55000000000000004">
      <c r="A790">
        <f t="shared" ca="1" si="168"/>
        <v>57</v>
      </c>
      <c r="B790" s="2" cm="1">
        <f t="array" aca="1" ref="B790" ca="1">INDIRECT("Tabelle1!A"&amp;RANDBETWEEN(23,26))</f>
        <v>70</v>
      </c>
      <c r="C790" s="2" cm="1">
        <f t="array" aca="1" ref="C790" ca="1">INDIRECT("Tabelle1!B"&amp;RANDBETWEEN(23,28))</f>
        <v>40</v>
      </c>
      <c r="D790" s="2" cm="1">
        <f t="array" aca="1" ref="D790" ca="1">INDIRECT("Tabelle1!C"&amp;RANDBETWEEN(23,26))</f>
        <v>40</v>
      </c>
      <c r="E790">
        <v>122671.62219359307</v>
      </c>
      <c r="F790">
        <f t="shared" ca="1" si="169"/>
        <v>0.85545700666706326</v>
      </c>
      <c r="G790">
        <f t="shared" si="170"/>
        <v>122671.62219359307</v>
      </c>
      <c r="H790">
        <f t="shared" ca="1" si="171"/>
        <v>104940.29872472401</v>
      </c>
      <c r="I790">
        <f t="shared" ca="1" si="172"/>
        <v>1.4454299333293674E-2</v>
      </c>
      <c r="J790">
        <f t="shared" ca="1" si="173"/>
        <v>1773.1323468869057</v>
      </c>
      <c r="K790">
        <f t="shared" ca="1" si="174"/>
        <v>80000</v>
      </c>
      <c r="L790">
        <f t="shared" ca="1" si="175"/>
        <v>0</v>
      </c>
      <c r="M790">
        <f t="shared" ca="1" si="176"/>
        <v>0</v>
      </c>
      <c r="N790">
        <f ca="1">IF(AND(C790="hoch",A790&lt;40),0.8*[1]Tabelle1!$D$23,IF(AND(C790="hoch",A790&gt;=40),1.3*[1]Tabelle1!$D$23,IF(AND(C790="mittel",A790&lt;40),0.8*[1]Tabelle1!$D$24,IF(AND(C790="mittel",A790&gt;=40),1.3*[1]Tabelle1!$D$24,IF(AND(C790="tief",A790&lt;40),0.8*[1]Tabelle1!$D$25,IF(AND(C790="tief",A790&gt;=40),1.4*[1]Tabelle1!$D$25,0))))))</f>
        <v>0</v>
      </c>
      <c r="O790">
        <f t="shared" ca="1" si="177"/>
        <v>0.93427743805318453</v>
      </c>
      <c r="P790">
        <f t="shared" ca="1" si="178"/>
        <v>0</v>
      </c>
      <c r="Q790">
        <f t="shared" ca="1" si="179"/>
        <v>0</v>
      </c>
      <c r="R790">
        <f t="shared" ca="1" si="180"/>
        <v>575367.07048679236</v>
      </c>
      <c r="S790">
        <f t="shared" ca="1" si="181"/>
        <v>0.28768353524339618</v>
      </c>
    </row>
    <row r="791" spans="1:19" x14ac:dyDescent="0.55000000000000004">
      <c r="A791">
        <f t="shared" ca="1" si="168"/>
        <v>83</v>
      </c>
      <c r="B791" s="2" cm="1">
        <f t="array" aca="1" ref="B791" ca="1">INDIRECT("Tabelle1!A"&amp;RANDBETWEEN(23,26))</f>
        <v>70</v>
      </c>
      <c r="C791" s="2" cm="1">
        <f t="array" aca="1" ref="C791" ca="1">INDIRECT("Tabelle1!B"&amp;RANDBETWEEN(23,28))</f>
        <v>70</v>
      </c>
      <c r="D791" s="2" cm="1">
        <f t="array" aca="1" ref="D791" ca="1">INDIRECT("Tabelle1!C"&amp;RANDBETWEEN(23,26))</f>
        <v>40</v>
      </c>
      <c r="E791">
        <v>123137.16979406308</v>
      </c>
      <c r="F791">
        <f t="shared" ca="1" si="169"/>
        <v>0.96026325226881004</v>
      </c>
      <c r="G791">
        <f t="shared" si="170"/>
        <v>123137.16979406308</v>
      </c>
      <c r="H791">
        <f t="shared" ca="1" si="171"/>
        <v>118244.09914162369</v>
      </c>
      <c r="I791">
        <f t="shared" ca="1" si="172"/>
        <v>3.9736747731189959E-3</v>
      </c>
      <c r="J791">
        <f t="shared" ca="1" si="173"/>
        <v>489.30706524393889</v>
      </c>
      <c r="K791">
        <f t="shared" ca="1" si="174"/>
        <v>130000</v>
      </c>
      <c r="L791">
        <f t="shared" ca="1" si="175"/>
        <v>0</v>
      </c>
      <c r="M791">
        <f t="shared" ca="1" si="176"/>
        <v>0</v>
      </c>
      <c r="N791">
        <f ca="1">IF(AND(C791="hoch",A791&lt;40),0.8*[1]Tabelle1!$D$23,IF(AND(C791="hoch",A791&gt;=40),1.3*[1]Tabelle1!$D$23,IF(AND(C791="mittel",A791&lt;40),0.8*[1]Tabelle1!$D$24,IF(AND(C791="mittel",A791&gt;=40),1.3*[1]Tabelle1!$D$24,IF(AND(C791="tief",A791&lt;40),0.8*[1]Tabelle1!$D$25,IF(AND(C791="tief",A791&gt;=40),1.4*[1]Tabelle1!$D$25,0))))))</f>
        <v>0</v>
      </c>
      <c r="O791">
        <f t="shared" ca="1" si="177"/>
        <v>0.43744368358496633</v>
      </c>
      <c r="P791">
        <f t="shared" ca="1" si="178"/>
        <v>0</v>
      </c>
      <c r="Q791">
        <f t="shared" ca="1" si="179"/>
        <v>0</v>
      </c>
      <c r="R791">
        <f t="shared" ca="1" si="180"/>
        <v>724851.82355421584</v>
      </c>
      <c r="S791">
        <f t="shared" ca="1" si="181"/>
        <v>0.36242591177710792</v>
      </c>
    </row>
    <row r="792" spans="1:19" x14ac:dyDescent="0.55000000000000004">
      <c r="A792">
        <f t="shared" ca="1" si="168"/>
        <v>39</v>
      </c>
      <c r="B792" s="2" cm="1">
        <f t="array" aca="1" ref="B792" ca="1">INDIRECT("Tabelle1!A"&amp;RANDBETWEEN(23,26))</f>
        <v>41</v>
      </c>
      <c r="C792" s="2" cm="1">
        <f t="array" aca="1" ref="C792" ca="1">INDIRECT("Tabelle1!B"&amp;RANDBETWEEN(23,28))</f>
        <v>70</v>
      </c>
      <c r="D792" s="2" cm="1">
        <f t="array" aca="1" ref="D792" ca="1">INDIRECT("Tabelle1!C"&amp;RANDBETWEEN(23,26))</f>
        <v>70</v>
      </c>
      <c r="E792">
        <v>123265.74960752623</v>
      </c>
      <c r="F792">
        <f t="shared" ca="1" si="169"/>
        <v>0.99833413802474447</v>
      </c>
      <c r="G792">
        <f t="shared" si="170"/>
        <v>123265.74960752623</v>
      </c>
      <c r="H792">
        <f t="shared" ca="1" si="171"/>
        <v>123060.40588240369</v>
      </c>
      <c r="I792">
        <f t="shared" ca="1" si="172"/>
        <v>1.6658619752555338E-4</v>
      </c>
      <c r="J792">
        <f t="shared" ca="1" si="173"/>
        <v>20.53437251225477</v>
      </c>
      <c r="K792">
        <f t="shared" ca="1" si="174"/>
        <v>20000</v>
      </c>
      <c r="L792">
        <f t="shared" ca="1" si="175"/>
        <v>0</v>
      </c>
      <c r="M792">
        <f t="shared" ca="1" si="176"/>
        <v>0</v>
      </c>
      <c r="N792">
        <f ca="1">IF(AND(C792="hoch",A792&lt;40),0.8*[1]Tabelle1!$D$23,IF(AND(C792="hoch",A792&gt;=40),1.3*[1]Tabelle1!$D$23,IF(AND(C792="mittel",A792&lt;40),0.8*[1]Tabelle1!$D$24,IF(AND(C792="mittel",A792&gt;=40),1.3*[1]Tabelle1!$D$24,IF(AND(C792="tief",A792&lt;40),0.8*[1]Tabelle1!$D$25,IF(AND(C792="tief",A792&gt;=40),1.4*[1]Tabelle1!$D$25,0))))))</f>
        <v>0</v>
      </c>
      <c r="O792">
        <f t="shared" ca="1" si="177"/>
        <v>0.42725720859862071</v>
      </c>
      <c r="P792">
        <f t="shared" ca="1" si="178"/>
        <v>0</v>
      </c>
      <c r="Q792">
        <f t="shared" ca="1" si="179"/>
        <v>0</v>
      </c>
      <c r="R792">
        <f t="shared" ca="1" si="180"/>
        <v>1168898.3364301103</v>
      </c>
      <c r="S792">
        <f t="shared" ca="1" si="181"/>
        <v>0.5844491682150551</v>
      </c>
    </row>
    <row r="793" spans="1:19" x14ac:dyDescent="0.55000000000000004">
      <c r="A793">
        <f t="shared" ca="1" si="168"/>
        <v>31</v>
      </c>
      <c r="B793" s="2" cm="1">
        <f t="array" aca="1" ref="B793" ca="1">INDIRECT("Tabelle1!A"&amp;RANDBETWEEN(23,26))</f>
        <v>70</v>
      </c>
      <c r="C793" s="2" cm="1">
        <f t="array" aca="1" ref="C793" ca="1">INDIRECT("Tabelle1!B"&amp;RANDBETWEEN(23,28))</f>
        <v>70</v>
      </c>
      <c r="D793" s="2" cm="1">
        <f t="array" aca="1" ref="D793" ca="1">INDIRECT("Tabelle1!C"&amp;RANDBETWEEN(23,26))</f>
        <v>70</v>
      </c>
      <c r="E793">
        <v>123265.74960752623</v>
      </c>
      <c r="F793">
        <f t="shared" ca="1" si="169"/>
        <v>0.37492417909617404</v>
      </c>
      <c r="G793">
        <f t="shared" si="170"/>
        <v>123265.74960752623</v>
      </c>
      <c r="H793">
        <f t="shared" ca="1" si="171"/>
        <v>46215.309982276311</v>
      </c>
      <c r="I793">
        <f t="shared" ca="1" si="172"/>
        <v>6.2507582090382596E-2</v>
      </c>
      <c r="J793">
        <f t="shared" ca="1" si="173"/>
        <v>7705.0439625249919</v>
      </c>
      <c r="K793">
        <f t="shared" ca="1" si="174"/>
        <v>20000</v>
      </c>
      <c r="L793">
        <f t="shared" ca="1" si="175"/>
        <v>0</v>
      </c>
      <c r="M793">
        <f t="shared" ca="1" si="176"/>
        <v>0</v>
      </c>
      <c r="N793">
        <f ca="1">IF(AND(C793="hoch",A793&lt;40),0.8*[1]Tabelle1!$D$23,IF(AND(C793="hoch",A793&gt;=40),1.3*[1]Tabelle1!$D$23,IF(AND(C793="mittel",A793&lt;40),0.8*[1]Tabelle1!$D$24,IF(AND(C793="mittel",A793&gt;=40),1.3*[1]Tabelle1!$D$24,IF(AND(C793="tief",A793&lt;40),0.8*[1]Tabelle1!$D$25,IF(AND(C793="tief",A793&gt;=40),1.4*[1]Tabelle1!$D$25,0))))))</f>
        <v>0</v>
      </c>
      <c r="O793">
        <f t="shared" ca="1" si="177"/>
        <v>4.8420041906255928E-2</v>
      </c>
      <c r="P793">
        <f t="shared" ca="1" si="178"/>
        <v>0</v>
      </c>
      <c r="Q793">
        <f t="shared" ca="1" si="179"/>
        <v>0</v>
      </c>
      <c r="R793">
        <f t="shared" ca="1" si="180"/>
        <v>18130.586976695227</v>
      </c>
      <c r="S793">
        <f t="shared" ca="1" si="181"/>
        <v>9.0652934883476144E-3</v>
      </c>
    </row>
    <row r="794" spans="1:19" x14ac:dyDescent="0.55000000000000004">
      <c r="A794">
        <f t="shared" ca="1" si="168"/>
        <v>68</v>
      </c>
      <c r="B794" s="2" cm="1">
        <f t="array" aca="1" ref="B794" ca="1">INDIRECT("Tabelle1!A"&amp;RANDBETWEEN(23,26))</f>
        <v>26</v>
      </c>
      <c r="C794" s="2" cm="1">
        <f t="array" aca="1" ref="C794" ca="1">INDIRECT("Tabelle1!B"&amp;RANDBETWEEN(23,28))</f>
        <v>70</v>
      </c>
      <c r="D794" s="2" cm="1">
        <f t="array" aca="1" ref="D794" ca="1">INDIRECT("Tabelle1!C"&amp;RANDBETWEEN(23,26))</f>
        <v>70</v>
      </c>
      <c r="E794">
        <v>123394.67048150254</v>
      </c>
      <c r="F794">
        <f t="shared" ca="1" si="169"/>
        <v>0.55882063685429295</v>
      </c>
      <c r="G794">
        <f t="shared" si="170"/>
        <v>123394.67048150254</v>
      </c>
      <c r="H794">
        <f t="shared" ca="1" si="171"/>
        <v>68955.488342898869</v>
      </c>
      <c r="I794">
        <f t="shared" ca="1" si="172"/>
        <v>4.4117936314570706E-2</v>
      </c>
      <c r="J794">
        <f t="shared" ca="1" si="173"/>
        <v>5443.9182138603674</v>
      </c>
      <c r="K794">
        <f t="shared" ca="1" si="174"/>
        <v>100000</v>
      </c>
      <c r="L794">
        <f t="shared" ca="1" si="175"/>
        <v>0</v>
      </c>
      <c r="M794">
        <f t="shared" ca="1" si="176"/>
        <v>0</v>
      </c>
      <c r="N794">
        <f ca="1">IF(AND(C794="hoch",A794&lt;40),0.8*[1]Tabelle1!$D$23,IF(AND(C794="hoch",A794&gt;=40),1.3*[1]Tabelle1!$D$23,IF(AND(C794="mittel",A794&lt;40),0.8*[1]Tabelle1!$D$24,IF(AND(C794="mittel",A794&gt;=40),1.3*[1]Tabelle1!$D$24,IF(AND(C794="tief",A794&lt;40),0.8*[1]Tabelle1!$D$25,IF(AND(C794="tief",A794&gt;=40),1.4*[1]Tabelle1!$D$25,0))))))</f>
        <v>0</v>
      </c>
      <c r="O794">
        <f t="shared" ca="1" si="177"/>
        <v>0.16358773817118977</v>
      </c>
      <c r="P794">
        <f t="shared" ca="1" si="178"/>
        <v>0</v>
      </c>
      <c r="Q794">
        <f t="shared" ca="1" si="179"/>
        <v>0</v>
      </c>
      <c r="R794">
        <f t="shared" ca="1" si="180"/>
        <v>996438.34581071825</v>
      </c>
      <c r="S794">
        <f t="shared" ca="1" si="181"/>
        <v>0.49821917290535911</v>
      </c>
    </row>
    <row r="795" spans="1:19" x14ac:dyDescent="0.55000000000000004">
      <c r="A795">
        <f t="shared" ca="1" si="168"/>
        <v>33</v>
      </c>
      <c r="B795" s="2" cm="1">
        <f t="array" aca="1" ref="B795" ca="1">INDIRECT("Tabelle1!A"&amp;RANDBETWEEN(23,26))</f>
        <v>70</v>
      </c>
      <c r="C795" s="2" cm="1">
        <f t="array" aca="1" ref="C795" ca="1">INDIRECT("Tabelle1!B"&amp;RANDBETWEEN(23,28))</f>
        <v>70</v>
      </c>
      <c r="D795" s="2" cm="1">
        <f t="array" aca="1" ref="D795" ca="1">INDIRECT("Tabelle1!C"&amp;RANDBETWEEN(23,26))</f>
        <v>70</v>
      </c>
      <c r="E795">
        <v>123587.71073195385</v>
      </c>
      <c r="F795">
        <f t="shared" ca="1" si="169"/>
        <v>0.72792093468256391</v>
      </c>
      <c r="G795">
        <f t="shared" si="170"/>
        <v>123587.71073195385</v>
      </c>
      <c r="H795">
        <f t="shared" ca="1" si="171"/>
        <v>89962.081911282177</v>
      </c>
      <c r="I795">
        <f t="shared" ca="1" si="172"/>
        <v>2.7207906531743611E-2</v>
      </c>
      <c r="J795">
        <f t="shared" ca="1" si="173"/>
        <v>3362.5628820671673</v>
      </c>
      <c r="K795">
        <f t="shared" ca="1" si="174"/>
        <v>20000</v>
      </c>
      <c r="L795">
        <f t="shared" ca="1" si="175"/>
        <v>0</v>
      </c>
      <c r="M795">
        <f t="shared" ca="1" si="176"/>
        <v>0</v>
      </c>
      <c r="N795">
        <f ca="1">IF(AND(C795="hoch",A795&lt;40),0.8*[1]Tabelle1!$D$23,IF(AND(C795="hoch",A795&gt;=40),1.3*[1]Tabelle1!$D$23,IF(AND(C795="mittel",A795&lt;40),0.8*[1]Tabelle1!$D$24,IF(AND(C795="mittel",A795&gt;=40),1.3*[1]Tabelle1!$D$24,IF(AND(C795="tief",A795&lt;40),0.8*[1]Tabelle1!$D$25,IF(AND(C795="tief",A795&gt;=40),1.4*[1]Tabelle1!$D$25,0))))))</f>
        <v>0</v>
      </c>
      <c r="O795">
        <f t="shared" ca="1" si="177"/>
        <v>0.2263780079552794</v>
      </c>
      <c r="P795">
        <f t="shared" ca="1" si="178"/>
        <v>0</v>
      </c>
      <c r="Q795">
        <f t="shared" ca="1" si="179"/>
        <v>0</v>
      </c>
      <c r="R795">
        <f t="shared" ca="1" si="180"/>
        <v>1078330.2939181055</v>
      </c>
      <c r="S795">
        <f t="shared" ca="1" si="181"/>
        <v>0.53916514695905282</v>
      </c>
    </row>
    <row r="796" spans="1:19" x14ac:dyDescent="0.55000000000000004">
      <c r="A796">
        <f t="shared" ca="1" si="168"/>
        <v>42</v>
      </c>
      <c r="B796" s="2" cm="1">
        <f t="array" aca="1" ref="B796" ca="1">INDIRECT("Tabelle1!A"&amp;RANDBETWEEN(23,26))</f>
        <v>70</v>
      </c>
      <c r="C796" s="2" cm="1">
        <f t="array" aca="1" ref="C796" ca="1">INDIRECT("Tabelle1!B"&amp;RANDBETWEEN(23,28))</f>
        <v>26</v>
      </c>
      <c r="D796" s="2" cm="1">
        <f t="array" aca="1" ref="D796" ca="1">INDIRECT("Tabelle1!C"&amp;RANDBETWEEN(23,26))</f>
        <v>70</v>
      </c>
      <c r="E796">
        <v>124136.47709763609</v>
      </c>
      <c r="F796">
        <f t="shared" ca="1" si="169"/>
        <v>0.89272381075927731</v>
      </c>
      <c r="G796">
        <f t="shared" si="170"/>
        <v>124136.47709763609</v>
      </c>
      <c r="H796">
        <f t="shared" ca="1" si="171"/>
        <v>110819.58888883344</v>
      </c>
      <c r="I796">
        <f t="shared" ca="1" si="172"/>
        <v>1.072761892407227E-2</v>
      </c>
      <c r="J796">
        <f t="shared" ca="1" si="173"/>
        <v>1331.6888208802648</v>
      </c>
      <c r="K796">
        <f t="shared" ca="1" si="174"/>
        <v>40000</v>
      </c>
      <c r="L796">
        <f t="shared" ca="1" si="175"/>
        <v>0</v>
      </c>
      <c r="M796">
        <f t="shared" ca="1" si="176"/>
        <v>0</v>
      </c>
      <c r="N796">
        <f ca="1">IF(AND(C796="hoch",A796&lt;40),0.8*[1]Tabelle1!$D$23,IF(AND(C796="hoch",A796&gt;=40),1.3*[1]Tabelle1!$D$23,IF(AND(C796="mittel",A796&lt;40),0.8*[1]Tabelle1!$D$24,IF(AND(C796="mittel",A796&gt;=40),1.3*[1]Tabelle1!$D$24,IF(AND(C796="tief",A796&lt;40),0.8*[1]Tabelle1!$D$25,IF(AND(C796="tief",A796&gt;=40),1.4*[1]Tabelle1!$D$25,0))))))</f>
        <v>0</v>
      </c>
      <c r="O796">
        <f t="shared" ca="1" si="177"/>
        <v>0.67081622354282777</v>
      </c>
      <c r="P796">
        <f t="shared" ca="1" si="178"/>
        <v>0</v>
      </c>
      <c r="Q796">
        <f t="shared" ca="1" si="179"/>
        <v>0</v>
      </c>
      <c r="R796">
        <f t="shared" ca="1" si="180"/>
        <v>1219609.6733394309</v>
      </c>
      <c r="S796">
        <f t="shared" ca="1" si="181"/>
        <v>0.60980483666971552</v>
      </c>
    </row>
    <row r="797" spans="1:19" x14ac:dyDescent="0.55000000000000004">
      <c r="A797">
        <f t="shared" ca="1" si="168"/>
        <v>47</v>
      </c>
      <c r="B797" s="2" cm="1">
        <f t="array" aca="1" ref="B797" ca="1">INDIRECT("Tabelle1!A"&amp;RANDBETWEEN(23,26))</f>
        <v>70</v>
      </c>
      <c r="C797" s="2" cm="1">
        <f t="array" aca="1" ref="C797" ca="1">INDIRECT("Tabelle1!B"&amp;RANDBETWEEN(23,28))</f>
        <v>40</v>
      </c>
      <c r="D797" s="2" cm="1">
        <f t="array" aca="1" ref="D797" ca="1">INDIRECT("Tabelle1!C"&amp;RANDBETWEEN(23,26))</f>
        <v>70</v>
      </c>
      <c r="E797">
        <v>124508.57411749894</v>
      </c>
      <c r="F797">
        <f t="shared" ca="1" si="169"/>
        <v>8.0072201004926513E-2</v>
      </c>
      <c r="G797">
        <f t="shared" si="170"/>
        <v>124508.57411749894</v>
      </c>
      <c r="H797">
        <f t="shared" ca="1" si="171"/>
        <v>9969.6755735731658</v>
      </c>
      <c r="I797">
        <f t="shared" ca="1" si="172"/>
        <v>9.1992779899507354E-2</v>
      </c>
      <c r="J797">
        <f t="shared" ca="1" si="173"/>
        <v>11453.889854392577</v>
      </c>
      <c r="K797">
        <f t="shared" ca="1" si="174"/>
        <v>40000</v>
      </c>
      <c r="L797">
        <f t="shared" ca="1" si="175"/>
        <v>0</v>
      </c>
      <c r="M797">
        <f t="shared" ca="1" si="176"/>
        <v>0</v>
      </c>
      <c r="N797">
        <f ca="1">IF(AND(C797="hoch",A797&lt;40),0.8*[1]Tabelle1!$D$23,IF(AND(C797="hoch",A797&gt;=40),1.3*[1]Tabelle1!$D$23,IF(AND(C797="mittel",A797&lt;40),0.8*[1]Tabelle1!$D$24,IF(AND(C797="mittel",A797&gt;=40),1.3*[1]Tabelle1!$D$24,IF(AND(C797="tief",A797&lt;40),0.8*[1]Tabelle1!$D$25,IF(AND(C797="tief",A797&gt;=40),1.4*[1]Tabelle1!$D$25,0))))))</f>
        <v>0</v>
      </c>
      <c r="O797">
        <f t="shared" ca="1" si="177"/>
        <v>0.24049054210377396</v>
      </c>
      <c r="P797">
        <f t="shared" ca="1" si="178"/>
        <v>0</v>
      </c>
      <c r="Q797">
        <f t="shared" ca="1" si="179"/>
        <v>0</v>
      </c>
      <c r="R797">
        <f t="shared" ca="1" si="180"/>
        <v>461003.55676558812</v>
      </c>
      <c r="S797">
        <f t="shared" ca="1" si="181"/>
        <v>0.23050177838279406</v>
      </c>
    </row>
    <row r="798" spans="1:19" x14ac:dyDescent="0.55000000000000004">
      <c r="A798">
        <f t="shared" ca="1" si="168"/>
        <v>71</v>
      </c>
      <c r="B798" s="2" cm="1">
        <f t="array" aca="1" ref="B798" ca="1">INDIRECT("Tabelle1!A"&amp;RANDBETWEEN(23,26))</f>
        <v>26</v>
      </c>
      <c r="C798" s="2" cm="1">
        <f t="array" aca="1" ref="C798" ca="1">INDIRECT("Tabelle1!B"&amp;RANDBETWEEN(23,28))</f>
        <v>26</v>
      </c>
      <c r="D798" s="2" cm="1">
        <f t="array" aca="1" ref="D798" ca="1">INDIRECT("Tabelle1!C"&amp;RANDBETWEEN(23,26))</f>
        <v>40</v>
      </c>
      <c r="E798">
        <v>125466.613098979</v>
      </c>
      <c r="F798">
        <f t="shared" ca="1" si="169"/>
        <v>0.3699446133858213</v>
      </c>
      <c r="G798">
        <f t="shared" si="170"/>
        <v>125466.613098979</v>
      </c>
      <c r="H798">
        <f t="shared" ca="1" si="171"/>
        <v>46415.697675730204</v>
      </c>
      <c r="I798">
        <f t="shared" ca="1" si="172"/>
        <v>6.3005538661417879E-2</v>
      </c>
      <c r="J798">
        <f t="shared" ca="1" si="173"/>
        <v>7905.0915423248798</v>
      </c>
      <c r="K798">
        <f t="shared" ca="1" si="174"/>
        <v>130000</v>
      </c>
      <c r="L798">
        <f t="shared" ca="1" si="175"/>
        <v>0</v>
      </c>
      <c r="M798">
        <f t="shared" ca="1" si="176"/>
        <v>0</v>
      </c>
      <c r="N798">
        <f ca="1">IF(AND(C798="hoch",A798&lt;40),0.8*[1]Tabelle1!$D$23,IF(AND(C798="hoch",A798&gt;=40),1.3*[1]Tabelle1!$D$23,IF(AND(C798="mittel",A798&lt;40),0.8*[1]Tabelle1!$D$24,IF(AND(C798="mittel",A798&gt;=40),1.3*[1]Tabelle1!$D$24,IF(AND(C798="tief",A798&lt;40),0.8*[1]Tabelle1!$D$25,IF(AND(C798="tief",A798&gt;=40),1.4*[1]Tabelle1!$D$25,0))))))</f>
        <v>0</v>
      </c>
      <c r="O798">
        <f t="shared" ca="1" si="177"/>
        <v>0.9161980707584072</v>
      </c>
      <c r="P798">
        <f t="shared" ca="1" si="178"/>
        <v>0</v>
      </c>
      <c r="Q798">
        <f t="shared" ca="1" si="179"/>
        <v>0</v>
      </c>
      <c r="R798">
        <f t="shared" ca="1" si="180"/>
        <v>315620.22579407855</v>
      </c>
      <c r="S798">
        <f t="shared" ca="1" si="181"/>
        <v>0.15781011289703928</v>
      </c>
    </row>
    <row r="799" spans="1:19" x14ac:dyDescent="0.55000000000000004">
      <c r="A799">
        <f t="shared" ca="1" si="168"/>
        <v>62</v>
      </c>
      <c r="B799" s="2" cm="1">
        <f t="array" aca="1" ref="B799" ca="1">INDIRECT("Tabelle1!A"&amp;RANDBETWEEN(23,26))</f>
        <v>70</v>
      </c>
      <c r="C799" s="2" cm="1">
        <f t="array" aca="1" ref="C799" ca="1">INDIRECT("Tabelle1!B"&amp;RANDBETWEEN(23,28))</f>
        <v>26</v>
      </c>
      <c r="D799" s="2" cm="1">
        <f t="array" aca="1" ref="D799" ca="1">INDIRECT("Tabelle1!C"&amp;RANDBETWEEN(23,26))</f>
        <v>70</v>
      </c>
      <c r="E799">
        <v>125629.29896375863</v>
      </c>
      <c r="F799">
        <f t="shared" ca="1" si="169"/>
        <v>0.85440171234159457</v>
      </c>
      <c r="G799">
        <f t="shared" si="170"/>
        <v>125629.29896375863</v>
      </c>
      <c r="H799">
        <f t="shared" ca="1" si="171"/>
        <v>107337.88815490948</v>
      </c>
      <c r="I799">
        <f t="shared" ca="1" si="172"/>
        <v>1.4559828765840544E-2</v>
      </c>
      <c r="J799">
        <f t="shared" ca="1" si="173"/>
        <v>1829.1410808849146</v>
      </c>
      <c r="K799">
        <f t="shared" ca="1" si="174"/>
        <v>100000</v>
      </c>
      <c r="L799">
        <f t="shared" ca="1" si="175"/>
        <v>0</v>
      </c>
      <c r="M799">
        <f t="shared" ca="1" si="176"/>
        <v>0</v>
      </c>
      <c r="N799">
        <f ca="1">IF(AND(C799="hoch",A799&lt;40),0.8*[1]Tabelle1!$D$23,IF(AND(C799="hoch",A799&gt;=40),1.3*[1]Tabelle1!$D$23,IF(AND(C799="mittel",A799&lt;40),0.8*[1]Tabelle1!$D$24,IF(AND(C799="mittel",A799&gt;=40),1.3*[1]Tabelle1!$D$24,IF(AND(C799="tief",A799&lt;40),0.8*[1]Tabelle1!$D$25,IF(AND(C799="tief",A799&gt;=40),1.4*[1]Tabelle1!$D$25,0))))))</f>
        <v>0</v>
      </c>
      <c r="O799">
        <f t="shared" ca="1" si="177"/>
        <v>0.76835528640603346</v>
      </c>
      <c r="P799">
        <f t="shared" ca="1" si="178"/>
        <v>0</v>
      </c>
      <c r="Q799">
        <f t="shared" ca="1" si="179"/>
        <v>0</v>
      </c>
      <c r="R799">
        <f t="shared" ca="1" si="180"/>
        <v>973479.10440289322</v>
      </c>
      <c r="S799">
        <f t="shared" ca="1" si="181"/>
        <v>0.4867395522014466</v>
      </c>
    </row>
    <row r="800" spans="1:19" x14ac:dyDescent="0.55000000000000004">
      <c r="A800">
        <f t="shared" ca="1" si="168"/>
        <v>41</v>
      </c>
      <c r="B800" s="2" cm="1">
        <f t="array" aca="1" ref="B800" ca="1">INDIRECT("Tabelle1!A"&amp;RANDBETWEEN(23,26))</f>
        <v>41</v>
      </c>
      <c r="C800" s="2" cm="1">
        <f t="array" aca="1" ref="C800" ca="1">INDIRECT("Tabelle1!B"&amp;RANDBETWEEN(23,28))</f>
        <v>26</v>
      </c>
      <c r="D800" s="2" cm="1">
        <f t="array" aca="1" ref="D800" ca="1">INDIRECT("Tabelle1!C"&amp;RANDBETWEEN(23,26))</f>
        <v>70</v>
      </c>
      <c r="E800">
        <v>125743.55423566885</v>
      </c>
      <c r="F800">
        <f t="shared" ca="1" si="169"/>
        <v>0.1790988639310529</v>
      </c>
      <c r="G800">
        <f t="shared" si="170"/>
        <v>125743.55423566885</v>
      </c>
      <c r="H800">
        <f t="shared" ca="1" si="171"/>
        <v>22520.527710261027</v>
      </c>
      <c r="I800">
        <f t="shared" ca="1" si="172"/>
        <v>8.2090113606894721E-2</v>
      </c>
      <c r="J800">
        <f t="shared" ca="1" si="173"/>
        <v>10322.302652540784</v>
      </c>
      <c r="K800">
        <f t="shared" ca="1" si="174"/>
        <v>40000</v>
      </c>
      <c r="L800">
        <f t="shared" ca="1" si="175"/>
        <v>0</v>
      </c>
      <c r="M800">
        <f t="shared" ca="1" si="176"/>
        <v>0</v>
      </c>
      <c r="N800">
        <f ca="1">IF(AND(C800="hoch",A800&lt;40),0.8*[1]Tabelle1!$D$23,IF(AND(C800="hoch",A800&gt;=40),1.3*[1]Tabelle1!$D$23,IF(AND(C800="mittel",A800&lt;40),0.8*[1]Tabelle1!$D$24,IF(AND(C800="mittel",A800&gt;=40),1.3*[1]Tabelle1!$D$24,IF(AND(C800="tief",A800&lt;40),0.8*[1]Tabelle1!$D$25,IF(AND(C800="tief",A800&gt;=40),1.4*[1]Tabelle1!$D$25,0))))))</f>
        <v>0</v>
      </c>
      <c r="O800">
        <f t="shared" ca="1" si="177"/>
        <v>0.58653006189756485</v>
      </c>
      <c r="P800">
        <f t="shared" ca="1" si="178"/>
        <v>0</v>
      </c>
      <c r="Q800">
        <f t="shared" ca="1" si="179"/>
        <v>0</v>
      </c>
      <c r="R800">
        <f t="shared" ca="1" si="180"/>
        <v>1637175.350610659</v>
      </c>
      <c r="S800">
        <f t="shared" ca="1" si="181"/>
        <v>0.8185876753053295</v>
      </c>
    </row>
    <row r="801" spans="1:19" x14ac:dyDescent="0.55000000000000004">
      <c r="A801">
        <f t="shared" ca="1" si="168"/>
        <v>33</v>
      </c>
      <c r="B801" s="2" cm="1">
        <f t="array" aca="1" ref="B801" ca="1">INDIRECT("Tabelle1!A"&amp;RANDBETWEEN(23,26))</f>
        <v>40</v>
      </c>
      <c r="C801" s="2" cm="1">
        <f t="array" aca="1" ref="C801" ca="1">INDIRECT("Tabelle1!B"&amp;RANDBETWEEN(23,28))</f>
        <v>70</v>
      </c>
      <c r="D801" s="2" cm="1">
        <f t="array" aca="1" ref="D801" ca="1">INDIRECT("Tabelle1!C"&amp;RANDBETWEEN(23,26))</f>
        <v>70</v>
      </c>
      <c r="E801">
        <v>126102.69095603144</v>
      </c>
      <c r="F801">
        <f t="shared" ca="1" si="169"/>
        <v>7.8643929169805671E-2</v>
      </c>
      <c r="G801">
        <f t="shared" si="170"/>
        <v>126102.69095603144</v>
      </c>
      <c r="H801">
        <f t="shared" ca="1" si="171"/>
        <v>9917.2110956680299</v>
      </c>
      <c r="I801">
        <f t="shared" ca="1" si="172"/>
        <v>9.2135607083019433E-2</v>
      </c>
      <c r="J801">
        <f t="shared" ca="1" si="173"/>
        <v>11618.547986036341</v>
      </c>
      <c r="K801">
        <f t="shared" ca="1" si="174"/>
        <v>20000</v>
      </c>
      <c r="L801">
        <f t="shared" ca="1" si="175"/>
        <v>0</v>
      </c>
      <c r="M801">
        <f t="shared" ca="1" si="176"/>
        <v>0</v>
      </c>
      <c r="N801">
        <f ca="1">IF(AND(C801="hoch",A801&lt;40),0.8*[1]Tabelle1!$D$23,IF(AND(C801="hoch",A801&gt;=40),1.3*[1]Tabelle1!$D$23,IF(AND(C801="mittel",A801&lt;40),0.8*[1]Tabelle1!$D$24,IF(AND(C801="mittel",A801&gt;=40),1.3*[1]Tabelle1!$D$24,IF(AND(C801="tief",A801&lt;40),0.8*[1]Tabelle1!$D$25,IF(AND(C801="tief",A801&gt;=40),1.4*[1]Tabelle1!$D$25,0))))))</f>
        <v>0</v>
      </c>
      <c r="O801">
        <f t="shared" ca="1" si="177"/>
        <v>0.26368586902783486</v>
      </c>
      <c r="P801">
        <f t="shared" ca="1" si="178"/>
        <v>0</v>
      </c>
      <c r="Q801">
        <f t="shared" ca="1" si="179"/>
        <v>0</v>
      </c>
      <c r="R801">
        <f t="shared" ca="1" si="180"/>
        <v>137891.33190797464</v>
      </c>
      <c r="S801">
        <f t="shared" ca="1" si="181"/>
        <v>6.8945665953987323E-2</v>
      </c>
    </row>
    <row r="802" spans="1:19" x14ac:dyDescent="0.55000000000000004">
      <c r="A802">
        <f t="shared" ca="1" si="168"/>
        <v>88</v>
      </c>
      <c r="B802" s="2" cm="1">
        <f t="array" aca="1" ref="B802" ca="1">INDIRECT("Tabelle1!A"&amp;RANDBETWEEN(23,26))</f>
        <v>41</v>
      </c>
      <c r="C802" s="2" cm="1">
        <f t="array" aca="1" ref="C802" ca="1">INDIRECT("Tabelle1!B"&amp;RANDBETWEEN(23,28))</f>
        <v>40</v>
      </c>
      <c r="D802" s="2" cm="1">
        <f t="array" aca="1" ref="D802" ca="1">INDIRECT("Tabelle1!C"&amp;RANDBETWEEN(23,26))</f>
        <v>70</v>
      </c>
      <c r="E802">
        <v>127579.14191752207</v>
      </c>
      <c r="F802">
        <f t="shared" ca="1" si="169"/>
        <v>0.70469935631869096</v>
      </c>
      <c r="G802">
        <f t="shared" si="170"/>
        <v>127579.14191752207</v>
      </c>
      <c r="H802">
        <f t="shared" ca="1" si="171"/>
        <v>89904.939188968725</v>
      </c>
      <c r="I802">
        <f t="shared" ca="1" si="172"/>
        <v>2.9530064368130906E-2</v>
      </c>
      <c r="J802">
        <f t="shared" ca="1" si="173"/>
        <v>3767.4202728553346</v>
      </c>
      <c r="K802">
        <f t="shared" ca="1" si="174"/>
        <v>130000</v>
      </c>
      <c r="L802">
        <f t="shared" ca="1" si="175"/>
        <v>0</v>
      </c>
      <c r="M802">
        <f t="shared" ca="1" si="176"/>
        <v>0</v>
      </c>
      <c r="N802">
        <f ca="1">IF(AND(C802="hoch",A802&lt;40),0.8*[1]Tabelle1!$D$23,IF(AND(C802="hoch",A802&gt;=40),1.3*[1]Tabelle1!$D$23,IF(AND(C802="mittel",A802&lt;40),0.8*[1]Tabelle1!$D$24,IF(AND(C802="mittel",A802&gt;=40),1.3*[1]Tabelle1!$D$24,IF(AND(C802="tief",A802&lt;40),0.8*[1]Tabelle1!$D$25,IF(AND(C802="tief",A802&gt;=40),1.4*[1]Tabelle1!$D$25,0))))))</f>
        <v>0</v>
      </c>
      <c r="O802">
        <f t="shared" ca="1" si="177"/>
        <v>6.9709465061918552E-2</v>
      </c>
      <c r="P802">
        <f t="shared" ca="1" si="178"/>
        <v>0</v>
      </c>
      <c r="Q802">
        <f t="shared" ca="1" si="179"/>
        <v>0</v>
      </c>
      <c r="R802">
        <f t="shared" ca="1" si="180"/>
        <v>757818.70373278321</v>
      </c>
      <c r="S802">
        <f t="shared" ca="1" si="181"/>
        <v>0.37890935186639163</v>
      </c>
    </row>
    <row r="803" spans="1:19" x14ac:dyDescent="0.55000000000000004">
      <c r="A803">
        <f t="shared" ca="1" si="168"/>
        <v>34</v>
      </c>
      <c r="B803" s="2" cm="1">
        <f t="array" aca="1" ref="B803" ca="1">INDIRECT("Tabelle1!A"&amp;RANDBETWEEN(23,26))</f>
        <v>40</v>
      </c>
      <c r="C803" s="2" cm="1">
        <f t="array" aca="1" ref="C803" ca="1">INDIRECT("Tabelle1!B"&amp;RANDBETWEEN(23,28))</f>
        <v>40</v>
      </c>
      <c r="D803" s="2" cm="1">
        <f t="array" aca="1" ref="D803" ca="1">INDIRECT("Tabelle1!C"&amp;RANDBETWEEN(23,26))</f>
        <v>40</v>
      </c>
      <c r="E803">
        <v>128321.9717151951</v>
      </c>
      <c r="F803">
        <f t="shared" ca="1" si="169"/>
        <v>0.12723123006467241</v>
      </c>
      <c r="G803">
        <f t="shared" si="170"/>
        <v>128321.9717151951</v>
      </c>
      <c r="H803">
        <f t="shared" ca="1" si="171"/>
        <v>16326.562305648373</v>
      </c>
      <c r="I803">
        <f t="shared" ca="1" si="172"/>
        <v>8.7276876993532759E-2</v>
      </c>
      <c r="J803">
        <f t="shared" ca="1" si="173"/>
        <v>11199.540940954674</v>
      </c>
      <c r="K803">
        <f t="shared" ca="1" si="174"/>
        <v>20000</v>
      </c>
      <c r="L803">
        <f t="shared" ca="1" si="175"/>
        <v>0</v>
      </c>
      <c r="M803">
        <f t="shared" ca="1" si="176"/>
        <v>0</v>
      </c>
      <c r="N803">
        <f ca="1">IF(AND(C803="hoch",A803&lt;40),0.8*[1]Tabelle1!$D$23,IF(AND(C803="hoch",A803&gt;=40),1.3*[1]Tabelle1!$D$23,IF(AND(C803="mittel",A803&lt;40),0.8*[1]Tabelle1!$D$24,IF(AND(C803="mittel",A803&gt;=40),1.3*[1]Tabelle1!$D$24,IF(AND(C803="tief",A803&lt;40),0.8*[1]Tabelle1!$D$25,IF(AND(C803="tief",A803&gt;=40),1.4*[1]Tabelle1!$D$25,0))))))</f>
        <v>0</v>
      </c>
      <c r="O803">
        <f t="shared" ca="1" si="177"/>
        <v>0.13786764303109389</v>
      </c>
      <c r="P803">
        <f t="shared" ca="1" si="178"/>
        <v>0</v>
      </c>
      <c r="Q803">
        <f t="shared" ca="1" si="179"/>
        <v>0</v>
      </c>
      <c r="R803">
        <f t="shared" ca="1" si="180"/>
        <v>616032.68490204413</v>
      </c>
      <c r="S803">
        <f t="shared" ca="1" si="181"/>
        <v>0.30801634245102205</v>
      </c>
    </row>
    <row r="804" spans="1:19" x14ac:dyDescent="0.55000000000000004">
      <c r="A804">
        <f t="shared" ca="1" si="168"/>
        <v>53</v>
      </c>
      <c r="B804" s="2" cm="1">
        <f t="array" aca="1" ref="B804" ca="1">INDIRECT("Tabelle1!A"&amp;RANDBETWEEN(23,26))</f>
        <v>26</v>
      </c>
      <c r="C804" s="2" cm="1">
        <f t="array" aca="1" ref="C804" ca="1">INDIRECT("Tabelle1!B"&amp;RANDBETWEEN(23,28))</f>
        <v>40</v>
      </c>
      <c r="D804" s="2" cm="1">
        <f t="array" aca="1" ref="D804" ca="1">INDIRECT("Tabelle1!C"&amp;RANDBETWEEN(23,26))</f>
        <v>70</v>
      </c>
      <c r="E804">
        <v>128669.85343862325</v>
      </c>
      <c r="F804">
        <f t="shared" ca="1" si="169"/>
        <v>0.58176480175960732</v>
      </c>
      <c r="G804">
        <f t="shared" si="170"/>
        <v>128669.85343862325</v>
      </c>
      <c r="H804">
        <f t="shared" ca="1" si="171"/>
        <v>74855.591778158385</v>
      </c>
      <c r="I804">
        <f t="shared" ca="1" si="172"/>
        <v>4.1823519824039271E-2</v>
      </c>
      <c r="J804">
        <f t="shared" ca="1" si="173"/>
        <v>5381.4261660464872</v>
      </c>
      <c r="K804">
        <f t="shared" ca="1" si="174"/>
        <v>80000</v>
      </c>
      <c r="L804">
        <f t="shared" ca="1" si="175"/>
        <v>0</v>
      </c>
      <c r="M804">
        <f t="shared" ca="1" si="176"/>
        <v>0</v>
      </c>
      <c r="N804">
        <f ca="1">IF(AND(C804="hoch",A804&lt;40),0.8*[1]Tabelle1!$D$23,IF(AND(C804="hoch",A804&gt;=40),1.3*[1]Tabelle1!$D$23,IF(AND(C804="mittel",A804&lt;40),0.8*[1]Tabelle1!$D$24,IF(AND(C804="mittel",A804&gt;=40),1.3*[1]Tabelle1!$D$24,IF(AND(C804="tief",A804&lt;40),0.8*[1]Tabelle1!$D$25,IF(AND(C804="tief",A804&gt;=40),1.4*[1]Tabelle1!$D$25,0))))))</f>
        <v>0</v>
      </c>
      <c r="O804">
        <f t="shared" ca="1" si="177"/>
        <v>0.38236002103513478</v>
      </c>
      <c r="P804">
        <f t="shared" ca="1" si="178"/>
        <v>0</v>
      </c>
      <c r="Q804">
        <f t="shared" ca="1" si="179"/>
        <v>0</v>
      </c>
      <c r="R804">
        <f t="shared" ca="1" si="180"/>
        <v>1707155.8581729382</v>
      </c>
      <c r="S804">
        <f t="shared" ca="1" si="181"/>
        <v>0.85357792908646912</v>
      </c>
    </row>
    <row r="805" spans="1:19" x14ac:dyDescent="0.55000000000000004">
      <c r="A805">
        <f t="shared" ca="1" si="168"/>
        <v>90</v>
      </c>
      <c r="B805" s="2" cm="1">
        <f t="array" aca="1" ref="B805" ca="1">INDIRECT("Tabelle1!A"&amp;RANDBETWEEN(23,26))</f>
        <v>41</v>
      </c>
      <c r="C805" s="2" cm="1">
        <f t="array" aca="1" ref="C805" ca="1">INDIRECT("Tabelle1!B"&amp;RANDBETWEEN(23,28))</f>
        <v>40</v>
      </c>
      <c r="D805" s="2" cm="1">
        <f t="array" aca="1" ref="D805" ca="1">INDIRECT("Tabelle1!C"&amp;RANDBETWEEN(23,26))</f>
        <v>70</v>
      </c>
      <c r="E805">
        <v>128719.64827354532</v>
      </c>
      <c r="F805">
        <f t="shared" ca="1" si="169"/>
        <v>0.2799938431240464</v>
      </c>
      <c r="G805">
        <f t="shared" si="170"/>
        <v>128719.64827354532</v>
      </c>
      <c r="H805">
        <f t="shared" ca="1" si="171"/>
        <v>36040.709005685479</v>
      </c>
      <c r="I805">
        <f t="shared" ca="1" si="172"/>
        <v>7.200061568759536E-2</v>
      </c>
      <c r="J805">
        <f t="shared" ca="1" si="173"/>
        <v>9267.8939267859841</v>
      </c>
      <c r="K805">
        <f t="shared" ca="1" si="174"/>
        <v>130000</v>
      </c>
      <c r="L805">
        <f t="shared" ca="1" si="175"/>
        <v>0</v>
      </c>
      <c r="M805">
        <f t="shared" ca="1" si="176"/>
        <v>0</v>
      </c>
      <c r="N805">
        <f ca="1">IF(AND(C805="hoch",A805&lt;40),0.8*[1]Tabelle1!$D$23,IF(AND(C805="hoch",A805&gt;=40),1.3*[1]Tabelle1!$D$23,IF(AND(C805="mittel",A805&lt;40),0.8*[1]Tabelle1!$D$24,IF(AND(C805="mittel",A805&gt;=40),1.3*[1]Tabelle1!$D$24,IF(AND(C805="tief",A805&lt;40),0.8*[1]Tabelle1!$D$25,IF(AND(C805="tief",A805&gt;=40),1.4*[1]Tabelle1!$D$25,0))))))</f>
        <v>0</v>
      </c>
      <c r="O805">
        <f t="shared" ca="1" si="177"/>
        <v>0.44083916737399076</v>
      </c>
      <c r="P805">
        <f t="shared" ca="1" si="178"/>
        <v>0</v>
      </c>
      <c r="Q805">
        <f t="shared" ca="1" si="179"/>
        <v>0</v>
      </c>
      <c r="R805">
        <f t="shared" ca="1" si="180"/>
        <v>712406.9833375233</v>
      </c>
      <c r="S805">
        <f t="shared" ca="1" si="181"/>
        <v>0.35620349166876164</v>
      </c>
    </row>
    <row r="806" spans="1:19" x14ac:dyDescent="0.55000000000000004">
      <c r="A806">
        <f t="shared" ca="1" si="168"/>
        <v>49</v>
      </c>
      <c r="B806" s="2" cm="1">
        <f t="array" aca="1" ref="B806" ca="1">INDIRECT("Tabelle1!A"&amp;RANDBETWEEN(23,26))</f>
        <v>41</v>
      </c>
      <c r="C806" s="2" cm="1">
        <f t="array" aca="1" ref="C806" ca="1">INDIRECT("Tabelle1!B"&amp;RANDBETWEEN(23,28))</f>
        <v>26</v>
      </c>
      <c r="D806" s="2" cm="1">
        <f t="array" aca="1" ref="D806" ca="1">INDIRECT("Tabelle1!C"&amp;RANDBETWEEN(23,26))</f>
        <v>70</v>
      </c>
      <c r="E806">
        <v>129118.00695292186</v>
      </c>
      <c r="F806">
        <f t="shared" ca="1" si="169"/>
        <v>0.68808261298933493</v>
      </c>
      <c r="G806">
        <f t="shared" si="170"/>
        <v>129118.00695292186</v>
      </c>
      <c r="H806">
        <f t="shared" ca="1" si="171"/>
        <v>88843.855608141588</v>
      </c>
      <c r="I806">
        <f t="shared" ca="1" si="172"/>
        <v>3.1191738701066507E-2</v>
      </c>
      <c r="J806">
        <f t="shared" ca="1" si="173"/>
        <v>4027.4151344780271</v>
      </c>
      <c r="K806">
        <f t="shared" ca="1" si="174"/>
        <v>40000</v>
      </c>
      <c r="L806">
        <f t="shared" ca="1" si="175"/>
        <v>0</v>
      </c>
      <c r="M806">
        <f t="shared" ca="1" si="176"/>
        <v>0</v>
      </c>
      <c r="N806">
        <f ca="1">IF(AND(C806="hoch",A806&lt;40),0.8*[1]Tabelle1!$D$23,IF(AND(C806="hoch",A806&gt;=40),1.3*[1]Tabelle1!$D$23,IF(AND(C806="mittel",A806&lt;40),0.8*[1]Tabelle1!$D$24,IF(AND(C806="mittel",A806&gt;=40),1.3*[1]Tabelle1!$D$24,IF(AND(C806="tief",A806&lt;40),0.8*[1]Tabelle1!$D$25,IF(AND(C806="tief",A806&gt;=40),1.4*[1]Tabelle1!$D$25,0))))))</f>
        <v>0</v>
      </c>
      <c r="O806">
        <f t="shared" ca="1" si="177"/>
        <v>0.78593372829602237</v>
      </c>
      <c r="P806">
        <f t="shared" ca="1" si="178"/>
        <v>0</v>
      </c>
      <c r="Q806">
        <f t="shared" ca="1" si="179"/>
        <v>0</v>
      </c>
      <c r="R806">
        <f t="shared" ca="1" si="180"/>
        <v>771269.56937794341</v>
      </c>
      <c r="S806">
        <f t="shared" ca="1" si="181"/>
        <v>0.38563478468897172</v>
      </c>
    </row>
    <row r="807" spans="1:19" x14ac:dyDescent="0.55000000000000004">
      <c r="A807">
        <f t="shared" ca="1" si="168"/>
        <v>56</v>
      </c>
      <c r="B807" s="2" cm="1">
        <f t="array" aca="1" ref="B807" ca="1">INDIRECT("Tabelle1!A"&amp;RANDBETWEEN(23,26))</f>
        <v>40</v>
      </c>
      <c r="C807" s="2" cm="1">
        <f t="array" aca="1" ref="C807" ca="1">INDIRECT("Tabelle1!B"&amp;RANDBETWEEN(23,28))</f>
        <v>40</v>
      </c>
      <c r="D807" s="2" cm="1">
        <f t="array" aca="1" ref="D807" ca="1">INDIRECT("Tabelle1!C"&amp;RANDBETWEEN(23,26))</f>
        <v>70</v>
      </c>
      <c r="E807">
        <v>129734.13276995416</v>
      </c>
      <c r="F807">
        <f t="shared" ca="1" si="169"/>
        <v>0.13651789948647819</v>
      </c>
      <c r="G807">
        <f t="shared" si="170"/>
        <v>129734.13276995416</v>
      </c>
      <c r="H807">
        <f t="shared" ca="1" si="171"/>
        <v>17711.031297454017</v>
      </c>
      <c r="I807">
        <f t="shared" ca="1" si="172"/>
        <v>8.6348210051352181E-2</v>
      </c>
      <c r="J807">
        <f t="shared" ca="1" si="173"/>
        <v>11202.310147250015</v>
      </c>
      <c r="K807">
        <f t="shared" ca="1" si="174"/>
        <v>80000</v>
      </c>
      <c r="L807">
        <f t="shared" ca="1" si="175"/>
        <v>0</v>
      </c>
      <c r="M807">
        <f t="shared" ca="1" si="176"/>
        <v>0</v>
      </c>
      <c r="N807">
        <f ca="1">IF(AND(C807="hoch",A807&lt;40),0.8*[1]Tabelle1!$D$23,IF(AND(C807="hoch",A807&gt;=40),1.3*[1]Tabelle1!$D$23,IF(AND(C807="mittel",A807&lt;40),0.8*[1]Tabelle1!$D$24,IF(AND(C807="mittel",A807&gt;=40),1.3*[1]Tabelle1!$D$24,IF(AND(C807="tief",A807&lt;40),0.8*[1]Tabelle1!$D$25,IF(AND(C807="tief",A807&gt;=40),1.4*[1]Tabelle1!$D$25,0))))))</f>
        <v>0</v>
      </c>
      <c r="O807">
        <f t="shared" ca="1" si="177"/>
        <v>0.10304462304427442</v>
      </c>
      <c r="P807">
        <f t="shared" ca="1" si="178"/>
        <v>0</v>
      </c>
      <c r="Q807">
        <f t="shared" ca="1" si="179"/>
        <v>0</v>
      </c>
      <c r="R807">
        <f t="shared" ca="1" si="180"/>
        <v>6616.8258234811092</v>
      </c>
      <c r="S807">
        <f t="shared" ca="1" si="181"/>
        <v>3.3084129117405547E-3</v>
      </c>
    </row>
    <row r="808" spans="1:19" x14ac:dyDescent="0.55000000000000004">
      <c r="A808">
        <f t="shared" ca="1" si="168"/>
        <v>38</v>
      </c>
      <c r="B808" s="2" cm="1">
        <f t="array" aca="1" ref="B808" ca="1">INDIRECT("Tabelle1!A"&amp;RANDBETWEEN(23,26))</f>
        <v>26</v>
      </c>
      <c r="C808" s="2" cm="1">
        <f t="array" aca="1" ref="C808" ca="1">INDIRECT("Tabelle1!B"&amp;RANDBETWEEN(23,28))</f>
        <v>70</v>
      </c>
      <c r="D808" s="2" cm="1">
        <f t="array" aca="1" ref="D808" ca="1">INDIRECT("Tabelle1!C"&amp;RANDBETWEEN(23,26))</f>
        <v>70</v>
      </c>
      <c r="E808">
        <v>130335.59298492037</v>
      </c>
      <c r="F808">
        <f t="shared" ca="1" si="169"/>
        <v>0.83545004019787494</v>
      </c>
      <c r="G808">
        <f t="shared" si="170"/>
        <v>130335.59298492037</v>
      </c>
      <c r="H808">
        <f t="shared" ca="1" si="171"/>
        <v>108888.87639846558</v>
      </c>
      <c r="I808">
        <f t="shared" ca="1" si="172"/>
        <v>1.6454995980212505E-2</v>
      </c>
      <c r="J808">
        <f t="shared" ca="1" si="173"/>
        <v>2144.6716586454777</v>
      </c>
      <c r="K808">
        <f t="shared" ca="1" si="174"/>
        <v>20000</v>
      </c>
      <c r="L808">
        <f t="shared" ca="1" si="175"/>
        <v>0</v>
      </c>
      <c r="M808">
        <f t="shared" ca="1" si="176"/>
        <v>0</v>
      </c>
      <c r="N808">
        <f ca="1">IF(AND(C808="hoch",A808&lt;40),0.8*[1]Tabelle1!$D$23,IF(AND(C808="hoch",A808&gt;=40),1.3*[1]Tabelle1!$D$23,IF(AND(C808="mittel",A808&lt;40),0.8*[1]Tabelle1!$D$24,IF(AND(C808="mittel",A808&gt;=40),1.3*[1]Tabelle1!$D$24,IF(AND(C808="tief",A808&lt;40),0.8*[1]Tabelle1!$D$25,IF(AND(C808="tief",A808&gt;=40),1.4*[1]Tabelle1!$D$25,0))))))</f>
        <v>0</v>
      </c>
      <c r="O808">
        <f t="shared" ca="1" si="177"/>
        <v>0.40531514865567553</v>
      </c>
      <c r="P808">
        <f t="shared" ca="1" si="178"/>
        <v>0</v>
      </c>
      <c r="Q808">
        <f t="shared" ca="1" si="179"/>
        <v>0</v>
      </c>
      <c r="R808">
        <f t="shared" ca="1" si="180"/>
        <v>766818.79229374439</v>
      </c>
      <c r="S808">
        <f t="shared" ca="1" si="181"/>
        <v>0.38340939614687219</v>
      </c>
    </row>
    <row r="809" spans="1:19" x14ac:dyDescent="0.55000000000000004">
      <c r="A809">
        <f t="shared" ca="1" si="168"/>
        <v>68</v>
      </c>
      <c r="B809" s="2" cm="1">
        <f t="array" aca="1" ref="B809" ca="1">INDIRECT("Tabelle1!A"&amp;RANDBETWEEN(23,26))</f>
        <v>26</v>
      </c>
      <c r="C809" s="2" cm="1">
        <f t="array" aca="1" ref="C809" ca="1">INDIRECT("Tabelle1!B"&amp;RANDBETWEEN(23,28))</f>
        <v>70</v>
      </c>
      <c r="D809" s="2" cm="1">
        <f t="array" aca="1" ref="D809" ca="1">INDIRECT("Tabelle1!C"&amp;RANDBETWEEN(23,26))</f>
        <v>70</v>
      </c>
      <c r="E809">
        <v>130335.59298492037</v>
      </c>
      <c r="F809">
        <f t="shared" ca="1" si="169"/>
        <v>0.6096746690105288</v>
      </c>
      <c r="G809">
        <f t="shared" si="170"/>
        <v>130335.59298492037</v>
      </c>
      <c r="H809">
        <f t="shared" ca="1" si="171"/>
        <v>79462.309513372325</v>
      </c>
      <c r="I809">
        <f t="shared" ca="1" si="172"/>
        <v>3.9032533098947123E-2</v>
      </c>
      <c r="J809">
        <f t="shared" ca="1" si="173"/>
        <v>5087.3283471548048</v>
      </c>
      <c r="K809">
        <f t="shared" ca="1" si="174"/>
        <v>100000</v>
      </c>
      <c r="L809">
        <f t="shared" ca="1" si="175"/>
        <v>0</v>
      </c>
      <c r="M809">
        <f t="shared" ca="1" si="176"/>
        <v>0</v>
      </c>
      <c r="N809">
        <f ca="1">IF(AND(C809="hoch",A809&lt;40),0.8*[1]Tabelle1!$D$23,IF(AND(C809="hoch",A809&gt;=40),1.3*[1]Tabelle1!$D$23,IF(AND(C809="mittel",A809&lt;40),0.8*[1]Tabelle1!$D$24,IF(AND(C809="mittel",A809&gt;=40),1.3*[1]Tabelle1!$D$24,IF(AND(C809="tief",A809&lt;40),0.8*[1]Tabelle1!$D$25,IF(AND(C809="tief",A809&gt;=40),1.4*[1]Tabelle1!$D$25,0))))))</f>
        <v>0</v>
      </c>
      <c r="O809">
        <f t="shared" ca="1" si="177"/>
        <v>0.31832574543576586</v>
      </c>
      <c r="P809">
        <f t="shared" ca="1" si="178"/>
        <v>0</v>
      </c>
      <c r="Q809">
        <f t="shared" ca="1" si="179"/>
        <v>0</v>
      </c>
      <c r="R809">
        <f t="shared" ca="1" si="180"/>
        <v>468198.0126642895</v>
      </c>
      <c r="S809">
        <f t="shared" ca="1" si="181"/>
        <v>0.23409900633214475</v>
      </c>
    </row>
    <row r="810" spans="1:19" x14ac:dyDescent="0.55000000000000004">
      <c r="A810">
        <f t="shared" ca="1" si="168"/>
        <v>38</v>
      </c>
      <c r="B810" s="2" cm="1">
        <f t="array" aca="1" ref="B810" ca="1">INDIRECT("Tabelle1!A"&amp;RANDBETWEEN(23,26))</f>
        <v>41</v>
      </c>
      <c r="C810" s="2" cm="1">
        <f t="array" aca="1" ref="C810" ca="1">INDIRECT("Tabelle1!B"&amp;RANDBETWEEN(23,28))</f>
        <v>70</v>
      </c>
      <c r="D810" s="2" cm="1">
        <f t="array" aca="1" ref="D810" ca="1">INDIRECT("Tabelle1!C"&amp;RANDBETWEEN(23,26))</f>
        <v>70</v>
      </c>
      <c r="E810">
        <v>131359.79770595441</v>
      </c>
      <c r="F810">
        <f t="shared" ca="1" si="169"/>
        <v>0.8837187891582311</v>
      </c>
      <c r="G810">
        <f t="shared" si="170"/>
        <v>131359.79770595441</v>
      </c>
      <c r="H810">
        <f t="shared" ca="1" si="171"/>
        <v>116085.12137277621</v>
      </c>
      <c r="I810">
        <f t="shared" ca="1" si="172"/>
        <v>1.1628121084176891E-2</v>
      </c>
      <c r="J810">
        <f t="shared" ca="1" si="173"/>
        <v>1527.4676333178197</v>
      </c>
      <c r="K810">
        <f t="shared" ca="1" si="174"/>
        <v>20000</v>
      </c>
      <c r="L810">
        <f t="shared" ca="1" si="175"/>
        <v>0</v>
      </c>
      <c r="M810">
        <f t="shared" ca="1" si="176"/>
        <v>0</v>
      </c>
      <c r="N810">
        <f ca="1">IF(AND(C810="hoch",A810&lt;40),0.8*[1]Tabelle1!$D$23,IF(AND(C810="hoch",A810&gt;=40),1.3*[1]Tabelle1!$D$23,IF(AND(C810="mittel",A810&lt;40),0.8*[1]Tabelle1!$D$24,IF(AND(C810="mittel",A810&gt;=40),1.3*[1]Tabelle1!$D$24,IF(AND(C810="tief",A810&lt;40),0.8*[1]Tabelle1!$D$25,IF(AND(C810="tief",A810&gt;=40),1.4*[1]Tabelle1!$D$25,0))))))</f>
        <v>0</v>
      </c>
      <c r="O810">
        <f t="shared" ca="1" si="177"/>
        <v>0.57524448018790608</v>
      </c>
      <c r="P810">
        <f t="shared" ca="1" si="178"/>
        <v>0</v>
      </c>
      <c r="Q810">
        <f t="shared" ca="1" si="179"/>
        <v>0</v>
      </c>
      <c r="R810">
        <f t="shared" ca="1" si="180"/>
        <v>117754.01576010158</v>
      </c>
      <c r="S810">
        <f t="shared" ca="1" si="181"/>
        <v>5.8877007880050791E-2</v>
      </c>
    </row>
    <row r="811" spans="1:19" x14ac:dyDescent="0.55000000000000004">
      <c r="A811">
        <f t="shared" ca="1" si="168"/>
        <v>80</v>
      </c>
      <c r="B811" s="2" cm="1">
        <f t="array" aca="1" ref="B811" ca="1">INDIRECT("Tabelle1!A"&amp;RANDBETWEEN(23,26))</f>
        <v>70</v>
      </c>
      <c r="C811" s="2" cm="1">
        <f t="array" aca="1" ref="C811" ca="1">INDIRECT("Tabelle1!B"&amp;RANDBETWEEN(23,28))</f>
        <v>40</v>
      </c>
      <c r="D811" s="2" cm="1">
        <f t="array" aca="1" ref="D811" ca="1">INDIRECT("Tabelle1!C"&amp;RANDBETWEEN(23,26))</f>
        <v>70</v>
      </c>
      <c r="E811">
        <v>131359.79770595441</v>
      </c>
      <c r="F811">
        <f t="shared" ca="1" si="169"/>
        <v>0.48319642348102232</v>
      </c>
      <c r="G811">
        <f t="shared" si="170"/>
        <v>131359.79770595441</v>
      </c>
      <c r="H811">
        <f t="shared" ca="1" si="171"/>
        <v>63472.584440707767</v>
      </c>
      <c r="I811">
        <f t="shared" ca="1" si="172"/>
        <v>5.1680357651897768E-2</v>
      </c>
      <c r="J811">
        <f t="shared" ca="1" si="173"/>
        <v>6788.7213265246637</v>
      </c>
      <c r="K811">
        <f t="shared" ca="1" si="174"/>
        <v>130000</v>
      </c>
      <c r="L811">
        <f t="shared" ca="1" si="175"/>
        <v>0</v>
      </c>
      <c r="M811">
        <f t="shared" ca="1" si="176"/>
        <v>0</v>
      </c>
      <c r="N811">
        <f ca="1">IF(AND(C811="hoch",A811&lt;40),0.8*[1]Tabelle1!$D$23,IF(AND(C811="hoch",A811&gt;=40),1.3*[1]Tabelle1!$D$23,IF(AND(C811="mittel",A811&lt;40),0.8*[1]Tabelle1!$D$24,IF(AND(C811="mittel",A811&gt;=40),1.3*[1]Tabelle1!$D$24,IF(AND(C811="tief",A811&lt;40),0.8*[1]Tabelle1!$D$25,IF(AND(C811="tief",A811&gt;=40),1.4*[1]Tabelle1!$D$25,0))))))</f>
        <v>0</v>
      </c>
      <c r="O811">
        <f t="shared" ca="1" si="177"/>
        <v>5.8968239793343313E-3</v>
      </c>
      <c r="P811">
        <f t="shared" ca="1" si="178"/>
        <v>0</v>
      </c>
      <c r="Q811">
        <f t="shared" ca="1" si="179"/>
        <v>0</v>
      </c>
      <c r="R811">
        <f t="shared" ca="1" si="180"/>
        <v>107061.09797352781</v>
      </c>
      <c r="S811">
        <f t="shared" ca="1" si="181"/>
        <v>5.3530548986763904E-2</v>
      </c>
    </row>
    <row r="812" spans="1:19" x14ac:dyDescent="0.55000000000000004">
      <c r="A812">
        <f t="shared" ca="1" si="168"/>
        <v>60</v>
      </c>
      <c r="B812" s="2" cm="1">
        <f t="array" aca="1" ref="B812" ca="1">INDIRECT("Tabelle1!A"&amp;RANDBETWEEN(23,26))</f>
        <v>41</v>
      </c>
      <c r="C812" s="2" cm="1">
        <f t="array" aca="1" ref="C812" ca="1">INDIRECT("Tabelle1!B"&amp;RANDBETWEEN(23,28))</f>
        <v>26</v>
      </c>
      <c r="D812" s="2" cm="1">
        <f t="array" aca="1" ref="D812" ca="1">INDIRECT("Tabelle1!C"&amp;RANDBETWEEN(23,26))</f>
        <v>70</v>
      </c>
      <c r="E812">
        <v>132034.41540099448</v>
      </c>
      <c r="F812">
        <f t="shared" ca="1" si="169"/>
        <v>0.15604154664116254</v>
      </c>
      <c r="G812">
        <f t="shared" si="170"/>
        <v>132034.41540099448</v>
      </c>
      <c r="H812">
        <f t="shared" ca="1" si="171"/>
        <v>20602.854389032909</v>
      </c>
      <c r="I812">
        <f t="shared" ca="1" si="172"/>
        <v>8.4395845335883748E-2</v>
      </c>
      <c r="J812">
        <f t="shared" ca="1" si="173"/>
        <v>11143.156101196157</v>
      </c>
      <c r="K812">
        <f t="shared" ca="1" si="174"/>
        <v>100000</v>
      </c>
      <c r="L812">
        <f t="shared" ca="1" si="175"/>
        <v>0</v>
      </c>
      <c r="M812">
        <f t="shared" ca="1" si="176"/>
        <v>0</v>
      </c>
      <c r="N812">
        <f ca="1">IF(AND(C812="hoch",A812&lt;40),0.8*[1]Tabelle1!$D$23,IF(AND(C812="hoch",A812&gt;=40),1.3*[1]Tabelle1!$D$23,IF(AND(C812="mittel",A812&lt;40),0.8*[1]Tabelle1!$D$24,IF(AND(C812="mittel",A812&gt;=40),1.3*[1]Tabelle1!$D$24,IF(AND(C812="tief",A812&lt;40),0.8*[1]Tabelle1!$D$25,IF(AND(C812="tief",A812&gt;=40),1.4*[1]Tabelle1!$D$25,0))))))</f>
        <v>0</v>
      </c>
      <c r="O812">
        <f t="shared" ca="1" si="177"/>
        <v>0.23107270412815883</v>
      </c>
      <c r="P812">
        <f t="shared" ca="1" si="178"/>
        <v>0</v>
      </c>
      <c r="Q812">
        <f t="shared" ca="1" si="179"/>
        <v>0</v>
      </c>
      <c r="R812">
        <f t="shared" ca="1" si="180"/>
        <v>349805.23944161402</v>
      </c>
      <c r="S812">
        <f t="shared" ca="1" si="181"/>
        <v>0.17490261972080701</v>
      </c>
    </row>
    <row r="813" spans="1:19" x14ac:dyDescent="0.55000000000000004">
      <c r="A813">
        <f t="shared" ca="1" si="168"/>
        <v>75</v>
      </c>
      <c r="B813" s="2" cm="1">
        <f t="array" aca="1" ref="B813" ca="1">INDIRECT("Tabelle1!A"&amp;RANDBETWEEN(23,26))</f>
        <v>41</v>
      </c>
      <c r="C813" s="2" cm="1">
        <f t="array" aca="1" ref="C813" ca="1">INDIRECT("Tabelle1!B"&amp;RANDBETWEEN(23,28))</f>
        <v>70</v>
      </c>
      <c r="D813" s="2" cm="1">
        <f t="array" aca="1" ref="D813" ca="1">INDIRECT("Tabelle1!C"&amp;RANDBETWEEN(23,26))</f>
        <v>70</v>
      </c>
      <c r="E813">
        <v>132457.67149783205</v>
      </c>
      <c r="F813">
        <f t="shared" ca="1" si="169"/>
        <v>0.62447275736438712</v>
      </c>
      <c r="G813">
        <f t="shared" si="170"/>
        <v>132457.67149783205</v>
      </c>
      <c r="H813">
        <f t="shared" ca="1" si="171"/>
        <v>82716.207354317376</v>
      </c>
      <c r="I813">
        <f t="shared" ca="1" si="172"/>
        <v>3.7552724263561293E-2</v>
      </c>
      <c r="J813">
        <f t="shared" ca="1" si="173"/>
        <v>4974.1464143514686</v>
      </c>
      <c r="K813">
        <f t="shared" ca="1" si="174"/>
        <v>130000</v>
      </c>
      <c r="L813">
        <f t="shared" ca="1" si="175"/>
        <v>0</v>
      </c>
      <c r="M813">
        <f t="shared" ca="1" si="176"/>
        <v>0</v>
      </c>
      <c r="N813">
        <f ca="1">IF(AND(C813="hoch",A813&lt;40),0.8*[1]Tabelle1!$D$23,IF(AND(C813="hoch",A813&gt;=40),1.3*[1]Tabelle1!$D$23,IF(AND(C813="mittel",A813&lt;40),0.8*[1]Tabelle1!$D$24,IF(AND(C813="mittel",A813&gt;=40),1.3*[1]Tabelle1!$D$24,IF(AND(C813="tief",A813&lt;40),0.8*[1]Tabelle1!$D$25,IF(AND(C813="tief",A813&gt;=40),1.4*[1]Tabelle1!$D$25,0))))))</f>
        <v>0</v>
      </c>
      <c r="O813">
        <f t="shared" ca="1" si="177"/>
        <v>0.49693222477143639</v>
      </c>
      <c r="P813">
        <f t="shared" ca="1" si="178"/>
        <v>0</v>
      </c>
      <c r="Q813">
        <f t="shared" ca="1" si="179"/>
        <v>0</v>
      </c>
      <c r="R813">
        <f t="shared" ca="1" si="180"/>
        <v>1697503.4826273336</v>
      </c>
      <c r="S813">
        <f t="shared" ca="1" si="181"/>
        <v>0.84875174131366682</v>
      </c>
    </row>
    <row r="814" spans="1:19" x14ac:dyDescent="0.55000000000000004">
      <c r="A814">
        <f t="shared" ca="1" si="168"/>
        <v>79</v>
      </c>
      <c r="B814" s="2" cm="1">
        <f t="array" aca="1" ref="B814" ca="1">INDIRECT("Tabelle1!A"&amp;RANDBETWEEN(23,26))</f>
        <v>26</v>
      </c>
      <c r="C814" s="2" cm="1">
        <f t="array" aca="1" ref="C814" ca="1">INDIRECT("Tabelle1!B"&amp;RANDBETWEEN(23,28))</f>
        <v>70</v>
      </c>
      <c r="D814" s="2" cm="1">
        <f t="array" aca="1" ref="D814" ca="1">INDIRECT("Tabelle1!C"&amp;RANDBETWEEN(23,26))</f>
        <v>70</v>
      </c>
      <c r="E814">
        <v>133306.91217561252</v>
      </c>
      <c r="F814">
        <f t="shared" ca="1" si="169"/>
        <v>0.56595980559373404</v>
      </c>
      <c r="G814">
        <f t="shared" si="170"/>
        <v>133306.91217561252</v>
      </c>
      <c r="H814">
        <f t="shared" ca="1" si="171"/>
        <v>75446.354099210643</v>
      </c>
      <c r="I814">
        <f t="shared" ca="1" si="172"/>
        <v>4.34040194406266E-2</v>
      </c>
      <c r="J814">
        <f t="shared" ca="1" si="173"/>
        <v>5786.0558076401885</v>
      </c>
      <c r="K814">
        <f t="shared" ca="1" si="174"/>
        <v>130000</v>
      </c>
      <c r="L814">
        <f t="shared" ca="1" si="175"/>
        <v>0</v>
      </c>
      <c r="M814">
        <f t="shared" ca="1" si="176"/>
        <v>0</v>
      </c>
      <c r="N814">
        <f ca="1">IF(AND(C814="hoch",A814&lt;40),0.8*[1]Tabelle1!$D$23,IF(AND(C814="hoch",A814&gt;=40),1.3*[1]Tabelle1!$D$23,IF(AND(C814="mittel",A814&lt;40),0.8*[1]Tabelle1!$D$24,IF(AND(C814="mittel",A814&gt;=40),1.3*[1]Tabelle1!$D$24,IF(AND(C814="tief",A814&lt;40),0.8*[1]Tabelle1!$D$25,IF(AND(C814="tief",A814&gt;=40),1.4*[1]Tabelle1!$D$25,0))))))</f>
        <v>0</v>
      </c>
      <c r="O814">
        <f t="shared" ca="1" si="177"/>
        <v>0.60972657489813342</v>
      </c>
      <c r="P814">
        <f t="shared" ca="1" si="178"/>
        <v>0</v>
      </c>
      <c r="Q814">
        <f t="shared" ca="1" si="179"/>
        <v>0</v>
      </c>
      <c r="R814">
        <f t="shared" ca="1" si="180"/>
        <v>353416.50787468982</v>
      </c>
      <c r="S814">
        <f t="shared" ca="1" si="181"/>
        <v>0.17670825393734491</v>
      </c>
    </row>
    <row r="815" spans="1:19" x14ac:dyDescent="0.55000000000000004">
      <c r="A815">
        <f t="shared" ca="1" si="168"/>
        <v>66</v>
      </c>
      <c r="B815" s="2" cm="1">
        <f t="array" aca="1" ref="B815" ca="1">INDIRECT("Tabelle1!A"&amp;RANDBETWEEN(23,26))</f>
        <v>40</v>
      </c>
      <c r="C815" s="2" cm="1">
        <f t="array" aca="1" ref="C815" ca="1">INDIRECT("Tabelle1!B"&amp;RANDBETWEEN(23,28))</f>
        <v>40</v>
      </c>
      <c r="D815" s="2" cm="1">
        <f t="array" aca="1" ref="D815" ca="1">INDIRECT("Tabelle1!C"&amp;RANDBETWEEN(23,26))</f>
        <v>70</v>
      </c>
      <c r="E815">
        <v>133426.28335522022</v>
      </c>
      <c r="F815">
        <f t="shared" ca="1" si="169"/>
        <v>0.18832755487600139</v>
      </c>
      <c r="G815">
        <f t="shared" si="170"/>
        <v>133426.28335522022</v>
      </c>
      <c r="H815">
        <f t="shared" ca="1" si="171"/>
        <v>25127.845700481146</v>
      </c>
      <c r="I815">
        <f t="shared" ca="1" si="172"/>
        <v>8.1167244512399872E-2</v>
      </c>
      <c r="J815">
        <f t="shared" ca="1" si="173"/>
        <v>10829.843765473908</v>
      </c>
      <c r="K815">
        <f t="shared" ca="1" si="174"/>
        <v>100000</v>
      </c>
      <c r="L815">
        <f t="shared" ca="1" si="175"/>
        <v>0</v>
      </c>
      <c r="M815">
        <f t="shared" ca="1" si="176"/>
        <v>0</v>
      </c>
      <c r="N815">
        <f ca="1">IF(AND(C815="hoch",A815&lt;40),0.8*[1]Tabelle1!$D$23,IF(AND(C815="hoch",A815&gt;=40),1.3*[1]Tabelle1!$D$23,IF(AND(C815="mittel",A815&lt;40),0.8*[1]Tabelle1!$D$24,IF(AND(C815="mittel",A815&gt;=40),1.3*[1]Tabelle1!$D$24,IF(AND(C815="tief",A815&lt;40),0.8*[1]Tabelle1!$D$25,IF(AND(C815="tief",A815&gt;=40),1.4*[1]Tabelle1!$D$25,0))))))</f>
        <v>0</v>
      </c>
      <c r="O815">
        <f t="shared" ca="1" si="177"/>
        <v>1.0463649006784315E-2</v>
      </c>
      <c r="P815">
        <f t="shared" ca="1" si="178"/>
        <v>0</v>
      </c>
      <c r="Q815">
        <f t="shared" ca="1" si="179"/>
        <v>0</v>
      </c>
      <c r="R815">
        <f t="shared" ca="1" si="180"/>
        <v>1478619.7744478018</v>
      </c>
      <c r="S815">
        <f t="shared" ca="1" si="181"/>
        <v>0.7393098872239009</v>
      </c>
    </row>
    <row r="816" spans="1:19" x14ac:dyDescent="0.55000000000000004">
      <c r="A816">
        <f t="shared" ca="1" si="168"/>
        <v>79</v>
      </c>
      <c r="B816" s="2" cm="1">
        <f t="array" aca="1" ref="B816" ca="1">INDIRECT("Tabelle1!A"&amp;RANDBETWEEN(23,26))</f>
        <v>40</v>
      </c>
      <c r="C816" s="2" cm="1">
        <f t="array" aca="1" ref="C816" ca="1">INDIRECT("Tabelle1!B"&amp;RANDBETWEEN(23,28))</f>
        <v>70</v>
      </c>
      <c r="D816" s="2" cm="1">
        <f t="array" aca="1" ref="D816" ca="1">INDIRECT("Tabelle1!C"&amp;RANDBETWEEN(23,26))</f>
        <v>70</v>
      </c>
      <c r="E816">
        <v>133443.33638087846</v>
      </c>
      <c r="F816">
        <f t="shared" ca="1" si="169"/>
        <v>0.94973706192935003</v>
      </c>
      <c r="G816">
        <f t="shared" si="170"/>
        <v>133443.33638087846</v>
      </c>
      <c r="H816">
        <f t="shared" ca="1" si="171"/>
        <v>126736.08222842545</v>
      </c>
      <c r="I816">
        <f t="shared" ca="1" si="172"/>
        <v>5.0262938070649967E-3</v>
      </c>
      <c r="J816">
        <f t="shared" ca="1" si="173"/>
        <v>670.72541524530061</v>
      </c>
      <c r="K816">
        <f t="shared" ca="1" si="174"/>
        <v>130000</v>
      </c>
      <c r="L816">
        <f t="shared" ca="1" si="175"/>
        <v>0</v>
      </c>
      <c r="M816">
        <f t="shared" ca="1" si="176"/>
        <v>0</v>
      </c>
      <c r="N816">
        <f ca="1">IF(AND(C816="hoch",A816&lt;40),0.8*[1]Tabelle1!$D$23,IF(AND(C816="hoch",A816&gt;=40),1.3*[1]Tabelle1!$D$23,IF(AND(C816="mittel",A816&lt;40),0.8*[1]Tabelle1!$D$24,IF(AND(C816="mittel",A816&gt;=40),1.3*[1]Tabelle1!$D$24,IF(AND(C816="tief",A816&lt;40),0.8*[1]Tabelle1!$D$25,IF(AND(C816="tief",A816&gt;=40),1.4*[1]Tabelle1!$D$25,0))))))</f>
        <v>0</v>
      </c>
      <c r="O816">
        <f t="shared" ca="1" si="177"/>
        <v>0.39093320654901631</v>
      </c>
      <c r="P816">
        <f t="shared" ca="1" si="178"/>
        <v>0</v>
      </c>
      <c r="Q816">
        <f t="shared" ca="1" si="179"/>
        <v>0</v>
      </c>
      <c r="R816">
        <f t="shared" ca="1" si="180"/>
        <v>996002.70192576863</v>
      </c>
      <c r="S816">
        <f t="shared" ca="1" si="181"/>
        <v>0.49800135096288434</v>
      </c>
    </row>
    <row r="817" spans="1:19" x14ac:dyDescent="0.55000000000000004">
      <c r="A817">
        <f t="shared" ca="1" si="168"/>
        <v>38</v>
      </c>
      <c r="B817" s="2" cm="1">
        <f t="array" aca="1" ref="B817" ca="1">INDIRECT("Tabelle1!A"&amp;RANDBETWEEN(23,26))</f>
        <v>40</v>
      </c>
      <c r="C817" s="2" cm="1">
        <f t="array" aca="1" ref="C817" ca="1">INDIRECT("Tabelle1!B"&amp;RANDBETWEEN(23,28))</f>
        <v>40</v>
      </c>
      <c r="D817" s="2" cm="1">
        <f t="array" aca="1" ref="D817" ca="1">INDIRECT("Tabelle1!C"&amp;RANDBETWEEN(23,26))</f>
        <v>40</v>
      </c>
      <c r="E817">
        <v>133511.54848351143</v>
      </c>
      <c r="F817">
        <f t="shared" ca="1" si="169"/>
        <v>0.55032768961818446</v>
      </c>
      <c r="G817">
        <f t="shared" si="170"/>
        <v>133511.54848351143</v>
      </c>
      <c r="H817">
        <f t="shared" ca="1" si="171"/>
        <v>73475.102014277072</v>
      </c>
      <c r="I817">
        <f t="shared" ca="1" si="172"/>
        <v>4.4967231038181558E-2</v>
      </c>
      <c r="J817">
        <f t="shared" ca="1" si="173"/>
        <v>6003.644646923437</v>
      </c>
      <c r="K817">
        <f t="shared" ca="1" si="174"/>
        <v>20000</v>
      </c>
      <c r="L817">
        <f t="shared" ca="1" si="175"/>
        <v>0</v>
      </c>
      <c r="M817">
        <f t="shared" ca="1" si="176"/>
        <v>0</v>
      </c>
      <c r="N817">
        <f ca="1">IF(AND(C817="hoch",A817&lt;40),0.8*[1]Tabelle1!$D$23,IF(AND(C817="hoch",A817&gt;=40),1.3*[1]Tabelle1!$D$23,IF(AND(C817="mittel",A817&lt;40),0.8*[1]Tabelle1!$D$24,IF(AND(C817="mittel",A817&gt;=40),1.3*[1]Tabelle1!$D$24,IF(AND(C817="tief",A817&lt;40),0.8*[1]Tabelle1!$D$25,IF(AND(C817="tief",A817&gt;=40),1.4*[1]Tabelle1!$D$25,0))))))</f>
        <v>0</v>
      </c>
      <c r="O817">
        <f t="shared" ca="1" si="177"/>
        <v>0.79701805526817815</v>
      </c>
      <c r="P817">
        <f t="shared" ca="1" si="178"/>
        <v>0</v>
      </c>
      <c r="Q817">
        <f t="shared" ca="1" si="179"/>
        <v>0</v>
      </c>
      <c r="R817">
        <f t="shared" ca="1" si="180"/>
        <v>1123689.9581011743</v>
      </c>
      <c r="S817">
        <f t="shared" ca="1" si="181"/>
        <v>0.56184497905058717</v>
      </c>
    </row>
    <row r="818" spans="1:19" x14ac:dyDescent="0.55000000000000004">
      <c r="A818">
        <f t="shared" ca="1" si="168"/>
        <v>50</v>
      </c>
      <c r="B818" s="2" cm="1">
        <f t="array" aca="1" ref="B818" ca="1">INDIRECT("Tabelle1!A"&amp;RANDBETWEEN(23,26))</f>
        <v>26</v>
      </c>
      <c r="C818" s="2" cm="1">
        <f t="array" aca="1" ref="C818" ca="1">INDIRECT("Tabelle1!B"&amp;RANDBETWEEN(23,28))</f>
        <v>70</v>
      </c>
      <c r="D818" s="2" cm="1">
        <f t="array" aca="1" ref="D818" ca="1">INDIRECT("Tabelle1!C"&amp;RANDBETWEEN(23,26))</f>
        <v>40</v>
      </c>
      <c r="E818">
        <v>134967.194753699</v>
      </c>
      <c r="F818">
        <f t="shared" ca="1" si="169"/>
        <v>0.15710773863030703</v>
      </c>
      <c r="G818">
        <f t="shared" si="170"/>
        <v>134967.194753699</v>
      </c>
      <c r="H818">
        <f t="shared" ca="1" si="171"/>
        <v>21204.390757029887</v>
      </c>
      <c r="I818">
        <f t="shared" ca="1" si="172"/>
        <v>8.4289226136969306E-2</v>
      </c>
      <c r="J818">
        <f t="shared" ca="1" si="173"/>
        <v>11376.280399666914</v>
      </c>
      <c r="K818">
        <f t="shared" ca="1" si="174"/>
        <v>80000</v>
      </c>
      <c r="L818">
        <f t="shared" ca="1" si="175"/>
        <v>0</v>
      </c>
      <c r="M818">
        <f t="shared" ca="1" si="176"/>
        <v>0</v>
      </c>
      <c r="N818">
        <f ca="1">IF(AND(C818="hoch",A818&lt;40),0.8*[1]Tabelle1!$D$23,IF(AND(C818="hoch",A818&gt;=40),1.3*[1]Tabelle1!$D$23,IF(AND(C818="mittel",A818&lt;40),0.8*[1]Tabelle1!$D$24,IF(AND(C818="mittel",A818&gt;=40),1.3*[1]Tabelle1!$D$24,IF(AND(C818="tief",A818&lt;40),0.8*[1]Tabelle1!$D$25,IF(AND(C818="tief",A818&gt;=40),1.4*[1]Tabelle1!$D$25,0))))))</f>
        <v>0</v>
      </c>
      <c r="O818">
        <f t="shared" ca="1" si="177"/>
        <v>0.27684643929065211</v>
      </c>
      <c r="P818">
        <f t="shared" ca="1" si="178"/>
        <v>0</v>
      </c>
      <c r="Q818">
        <f t="shared" ca="1" si="179"/>
        <v>0</v>
      </c>
      <c r="R818">
        <f t="shared" ca="1" si="180"/>
        <v>832116.6841144698</v>
      </c>
      <c r="S818">
        <f t="shared" ca="1" si="181"/>
        <v>0.41605834205723491</v>
      </c>
    </row>
    <row r="819" spans="1:19" x14ac:dyDescent="0.55000000000000004">
      <c r="A819">
        <f t="shared" ca="1" si="168"/>
        <v>32</v>
      </c>
      <c r="B819" s="2" cm="1">
        <f t="array" aca="1" ref="B819" ca="1">INDIRECT("Tabelle1!A"&amp;RANDBETWEEN(23,26))</f>
        <v>40</v>
      </c>
      <c r="C819" s="2" cm="1">
        <f t="array" aca="1" ref="C819" ca="1">INDIRECT("Tabelle1!B"&amp;RANDBETWEEN(23,28))</f>
        <v>70</v>
      </c>
      <c r="D819" s="2" cm="1">
        <f t="array" aca="1" ref="D819" ca="1">INDIRECT("Tabelle1!C"&amp;RANDBETWEEN(23,26))</f>
        <v>40</v>
      </c>
      <c r="E819">
        <v>135829.39573097974</v>
      </c>
      <c r="F819">
        <f t="shared" ca="1" si="169"/>
        <v>0.34503179263037342</v>
      </c>
      <c r="G819">
        <f t="shared" si="170"/>
        <v>135829.39573097974</v>
      </c>
      <c r="H819">
        <f t="shared" ca="1" si="171"/>
        <v>46865.459900960333</v>
      </c>
      <c r="I819">
        <f t="shared" ca="1" si="172"/>
        <v>6.5496820736962655E-2</v>
      </c>
      <c r="J819">
        <f t="shared" ca="1" si="173"/>
        <v>8896.39358300194</v>
      </c>
      <c r="K819">
        <f t="shared" ca="1" si="174"/>
        <v>20000</v>
      </c>
      <c r="L819">
        <f t="shared" ca="1" si="175"/>
        <v>0</v>
      </c>
      <c r="M819">
        <f t="shared" ca="1" si="176"/>
        <v>0</v>
      </c>
      <c r="N819">
        <f ca="1">IF(AND(C819="hoch",A819&lt;40),0.8*[1]Tabelle1!$D$23,IF(AND(C819="hoch",A819&gt;=40),1.3*[1]Tabelle1!$D$23,IF(AND(C819="mittel",A819&lt;40),0.8*[1]Tabelle1!$D$24,IF(AND(C819="mittel",A819&gt;=40),1.3*[1]Tabelle1!$D$24,IF(AND(C819="tief",A819&lt;40),0.8*[1]Tabelle1!$D$25,IF(AND(C819="tief",A819&gt;=40),1.4*[1]Tabelle1!$D$25,0))))))</f>
        <v>0</v>
      </c>
      <c r="O819">
        <f t="shared" ca="1" si="177"/>
        <v>2.0537522564532451E-2</v>
      </c>
      <c r="P819">
        <f t="shared" ca="1" si="178"/>
        <v>0</v>
      </c>
      <c r="Q819">
        <f t="shared" ca="1" si="179"/>
        <v>0</v>
      </c>
      <c r="R819">
        <f t="shared" ca="1" si="180"/>
        <v>385925.65775330499</v>
      </c>
      <c r="S819">
        <f t="shared" ca="1" si="181"/>
        <v>0.1929628288766525</v>
      </c>
    </row>
    <row r="820" spans="1:19" x14ac:dyDescent="0.55000000000000004">
      <c r="A820">
        <f t="shared" ca="1" si="168"/>
        <v>43</v>
      </c>
      <c r="B820" s="2" cm="1">
        <f t="array" aca="1" ref="B820" ca="1">INDIRECT("Tabelle1!A"&amp;RANDBETWEEN(23,26))</f>
        <v>26</v>
      </c>
      <c r="C820" s="2" cm="1">
        <f t="array" aca="1" ref="C820" ca="1">INDIRECT("Tabelle1!B"&amp;RANDBETWEEN(23,28))</f>
        <v>26</v>
      </c>
      <c r="D820" s="2" cm="1">
        <f t="array" aca="1" ref="D820" ca="1">INDIRECT("Tabelle1!C"&amp;RANDBETWEEN(23,26))</f>
        <v>70</v>
      </c>
      <c r="E820">
        <v>136141.12504001241</v>
      </c>
      <c r="F820">
        <f t="shared" ca="1" si="169"/>
        <v>0.40036748617025053</v>
      </c>
      <c r="G820">
        <f t="shared" si="170"/>
        <v>136141.12504001241</v>
      </c>
      <c r="H820">
        <f t="shared" ca="1" si="171"/>
        <v>54506.479996659516</v>
      </c>
      <c r="I820">
        <f t="shared" ca="1" si="172"/>
        <v>5.9963251382974952E-2</v>
      </c>
      <c r="J820">
        <f t="shared" ca="1" si="173"/>
        <v>8163.4645043352903</v>
      </c>
      <c r="K820">
        <f t="shared" ca="1" si="174"/>
        <v>40000</v>
      </c>
      <c r="L820">
        <f t="shared" ca="1" si="175"/>
        <v>0</v>
      </c>
      <c r="M820">
        <f t="shared" ca="1" si="176"/>
        <v>0</v>
      </c>
      <c r="N820">
        <f ca="1">IF(AND(C820="hoch",A820&lt;40),0.8*[1]Tabelle1!$D$23,IF(AND(C820="hoch",A820&gt;=40),1.3*[1]Tabelle1!$D$23,IF(AND(C820="mittel",A820&lt;40),0.8*[1]Tabelle1!$D$24,IF(AND(C820="mittel",A820&gt;=40),1.3*[1]Tabelle1!$D$24,IF(AND(C820="tief",A820&lt;40),0.8*[1]Tabelle1!$D$25,IF(AND(C820="tief",A820&gt;=40),1.4*[1]Tabelle1!$D$25,0))))))</f>
        <v>0</v>
      </c>
      <c r="O820">
        <f t="shared" ca="1" si="177"/>
        <v>4.1186378090531939E-2</v>
      </c>
      <c r="P820">
        <f t="shared" ca="1" si="178"/>
        <v>0</v>
      </c>
      <c r="Q820">
        <f t="shared" ca="1" si="179"/>
        <v>0</v>
      </c>
      <c r="R820">
        <f t="shared" ca="1" si="180"/>
        <v>1478362.835241067</v>
      </c>
      <c r="S820">
        <f t="shared" ca="1" si="181"/>
        <v>0.73918141762053347</v>
      </c>
    </row>
    <row r="821" spans="1:19" x14ac:dyDescent="0.55000000000000004">
      <c r="A821">
        <f t="shared" ca="1" si="168"/>
        <v>46</v>
      </c>
      <c r="B821" s="2" cm="1">
        <f t="array" aca="1" ref="B821" ca="1">INDIRECT("Tabelle1!A"&amp;RANDBETWEEN(23,26))</f>
        <v>26</v>
      </c>
      <c r="C821" s="2" cm="1">
        <f t="array" aca="1" ref="C821" ca="1">INDIRECT("Tabelle1!B"&amp;RANDBETWEEN(23,28))</f>
        <v>70</v>
      </c>
      <c r="D821" s="2" cm="1">
        <f t="array" aca="1" ref="D821" ca="1">INDIRECT("Tabelle1!C"&amp;RANDBETWEEN(23,26))</f>
        <v>70</v>
      </c>
      <c r="E821">
        <v>136175.57215184206</v>
      </c>
      <c r="F821">
        <f t="shared" ca="1" si="169"/>
        <v>0.40789947416887862</v>
      </c>
      <c r="G821">
        <f t="shared" si="170"/>
        <v>136175.57215184206</v>
      </c>
      <c r="H821">
        <f t="shared" ca="1" si="171"/>
        <v>55545.944275382564</v>
      </c>
      <c r="I821">
        <f t="shared" ca="1" si="172"/>
        <v>5.9210052583112141E-2</v>
      </c>
      <c r="J821">
        <f t="shared" ca="1" si="173"/>
        <v>8062.9627876459499</v>
      </c>
      <c r="K821">
        <f t="shared" ca="1" si="174"/>
        <v>40000</v>
      </c>
      <c r="L821">
        <f t="shared" ca="1" si="175"/>
        <v>0</v>
      </c>
      <c r="M821">
        <f t="shared" ca="1" si="176"/>
        <v>0</v>
      </c>
      <c r="N821">
        <f ca="1">IF(AND(C821="hoch",A821&lt;40),0.8*[1]Tabelle1!$D$23,IF(AND(C821="hoch",A821&gt;=40),1.3*[1]Tabelle1!$D$23,IF(AND(C821="mittel",A821&lt;40),0.8*[1]Tabelle1!$D$24,IF(AND(C821="mittel",A821&gt;=40),1.3*[1]Tabelle1!$D$24,IF(AND(C821="tief",A821&lt;40),0.8*[1]Tabelle1!$D$25,IF(AND(C821="tief",A821&gt;=40),1.4*[1]Tabelle1!$D$25,0))))))</f>
        <v>0</v>
      </c>
      <c r="O821">
        <f t="shared" ca="1" si="177"/>
        <v>0.76657252551773181</v>
      </c>
      <c r="P821">
        <f t="shared" ca="1" si="178"/>
        <v>0</v>
      </c>
      <c r="Q821">
        <f t="shared" ca="1" si="179"/>
        <v>0</v>
      </c>
      <c r="R821">
        <f t="shared" ca="1" si="180"/>
        <v>1926905.6103148842</v>
      </c>
      <c r="S821">
        <f t="shared" ca="1" si="181"/>
        <v>0.96345280515744214</v>
      </c>
    </row>
    <row r="822" spans="1:19" x14ac:dyDescent="0.55000000000000004">
      <c r="A822">
        <f t="shared" ca="1" si="168"/>
        <v>44</v>
      </c>
      <c r="B822" s="2" cm="1">
        <f t="array" aca="1" ref="B822" ca="1">INDIRECT("Tabelle1!A"&amp;RANDBETWEEN(23,26))</f>
        <v>26</v>
      </c>
      <c r="C822" s="2" cm="1">
        <f t="array" aca="1" ref="C822" ca="1">INDIRECT("Tabelle1!B"&amp;RANDBETWEEN(23,28))</f>
        <v>26</v>
      </c>
      <c r="D822" s="2" cm="1">
        <f t="array" aca="1" ref="D822" ca="1">INDIRECT("Tabelle1!C"&amp;RANDBETWEEN(23,26))</f>
        <v>40</v>
      </c>
      <c r="E822">
        <v>136245.14849652769</v>
      </c>
      <c r="F822">
        <f t="shared" ca="1" si="169"/>
        <v>0.98710075271494346</v>
      </c>
      <c r="G822">
        <f t="shared" si="170"/>
        <v>136245.14849652769</v>
      </c>
      <c r="H822">
        <f t="shared" ca="1" si="171"/>
        <v>134487.68863468172</v>
      </c>
      <c r="I822">
        <f t="shared" ca="1" si="172"/>
        <v>1.2899247285056538E-3</v>
      </c>
      <c r="J822">
        <f t="shared" ca="1" si="173"/>
        <v>175.74598618459598</v>
      </c>
      <c r="K822">
        <f t="shared" ca="1" si="174"/>
        <v>40000</v>
      </c>
      <c r="L822">
        <f t="shared" ca="1" si="175"/>
        <v>0</v>
      </c>
      <c r="M822">
        <f t="shared" ca="1" si="176"/>
        <v>0</v>
      </c>
      <c r="N822">
        <f ca="1">IF(AND(C822="hoch",A822&lt;40),0.8*[1]Tabelle1!$D$23,IF(AND(C822="hoch",A822&gt;=40),1.3*[1]Tabelle1!$D$23,IF(AND(C822="mittel",A822&lt;40),0.8*[1]Tabelle1!$D$24,IF(AND(C822="mittel",A822&gt;=40),1.3*[1]Tabelle1!$D$24,IF(AND(C822="tief",A822&lt;40),0.8*[1]Tabelle1!$D$25,IF(AND(C822="tief",A822&gt;=40),1.4*[1]Tabelle1!$D$25,0))))))</f>
        <v>0</v>
      </c>
      <c r="O822">
        <f t="shared" ca="1" si="177"/>
        <v>3.7354456281790016E-2</v>
      </c>
      <c r="P822">
        <f t="shared" ca="1" si="178"/>
        <v>0</v>
      </c>
      <c r="Q822">
        <f t="shared" ca="1" si="179"/>
        <v>0</v>
      </c>
      <c r="R822">
        <f t="shared" ca="1" si="180"/>
        <v>1655740.1450173911</v>
      </c>
      <c r="S822">
        <f t="shared" ca="1" si="181"/>
        <v>0.82787007250869549</v>
      </c>
    </row>
    <row r="823" spans="1:19" x14ac:dyDescent="0.55000000000000004">
      <c r="A823">
        <f t="shared" ca="1" si="168"/>
        <v>25</v>
      </c>
      <c r="B823" s="2" cm="1">
        <f t="array" aca="1" ref="B823" ca="1">INDIRECT("Tabelle1!A"&amp;RANDBETWEEN(23,26))</f>
        <v>40</v>
      </c>
      <c r="C823" s="2" cm="1">
        <f t="array" aca="1" ref="C823" ca="1">INDIRECT("Tabelle1!B"&amp;RANDBETWEEN(23,28))</f>
        <v>40</v>
      </c>
      <c r="D823" s="2" cm="1">
        <f t="array" aca="1" ref="D823" ca="1">INDIRECT("Tabelle1!C"&amp;RANDBETWEEN(23,26))</f>
        <v>40</v>
      </c>
      <c r="E823">
        <v>137218.53520110017</v>
      </c>
      <c r="F823">
        <f t="shared" ca="1" si="169"/>
        <v>0.3423337134013944</v>
      </c>
      <c r="G823">
        <f t="shared" si="170"/>
        <v>137218.53520110017</v>
      </c>
      <c r="H823">
        <f t="shared" ca="1" si="171"/>
        <v>46974.530702892574</v>
      </c>
      <c r="I823">
        <f t="shared" ca="1" si="172"/>
        <v>6.5766628659860563E-2</v>
      </c>
      <c r="J823">
        <f t="shared" ca="1" si="173"/>
        <v>9024.4004498207596</v>
      </c>
      <c r="K823">
        <f t="shared" ca="1" si="174"/>
        <v>0</v>
      </c>
      <c r="L823">
        <f t="shared" ca="1" si="175"/>
        <v>0</v>
      </c>
      <c r="M823">
        <f t="shared" ca="1" si="176"/>
        <v>0</v>
      </c>
      <c r="N823">
        <f ca="1">IF(AND(C823="hoch",A823&lt;40),0.8*[1]Tabelle1!$D$23,IF(AND(C823="hoch",A823&gt;=40),1.3*[1]Tabelle1!$D$23,IF(AND(C823="mittel",A823&lt;40),0.8*[1]Tabelle1!$D$24,IF(AND(C823="mittel",A823&gt;=40),1.3*[1]Tabelle1!$D$24,IF(AND(C823="tief",A823&lt;40),0.8*[1]Tabelle1!$D$25,IF(AND(C823="tief",A823&gt;=40),1.4*[1]Tabelle1!$D$25,0))))))</f>
        <v>0</v>
      </c>
      <c r="O823">
        <f t="shared" ca="1" si="177"/>
        <v>0.94037056460453661</v>
      </c>
      <c r="P823">
        <f t="shared" ca="1" si="178"/>
        <v>0</v>
      </c>
      <c r="Q823">
        <f t="shared" ca="1" si="179"/>
        <v>0</v>
      </c>
      <c r="R823">
        <f t="shared" ca="1" si="180"/>
        <v>1589201.2376400437</v>
      </c>
      <c r="S823">
        <f t="shared" ca="1" si="181"/>
        <v>0.79460061882002186</v>
      </c>
    </row>
    <row r="824" spans="1:19" x14ac:dyDescent="0.55000000000000004">
      <c r="A824">
        <f t="shared" ca="1" si="168"/>
        <v>35</v>
      </c>
      <c r="B824" s="2" cm="1">
        <f t="array" aca="1" ref="B824" ca="1">INDIRECT("Tabelle1!A"&amp;RANDBETWEEN(23,26))</f>
        <v>26</v>
      </c>
      <c r="C824" s="2" cm="1">
        <f t="array" aca="1" ref="C824" ca="1">INDIRECT("Tabelle1!B"&amp;RANDBETWEEN(23,28))</f>
        <v>26</v>
      </c>
      <c r="D824" s="2" cm="1">
        <f t="array" aca="1" ref="D824" ca="1">INDIRECT("Tabelle1!C"&amp;RANDBETWEEN(23,26))</f>
        <v>70</v>
      </c>
      <c r="E824">
        <v>137305.84669247037</v>
      </c>
      <c r="F824">
        <f t="shared" ca="1" si="169"/>
        <v>0.90660009946031006</v>
      </c>
      <c r="G824">
        <f t="shared" si="170"/>
        <v>137305.84669247037</v>
      </c>
      <c r="H824">
        <f t="shared" ca="1" si="171"/>
        <v>124481.49426787572</v>
      </c>
      <c r="I824">
        <f t="shared" ca="1" si="172"/>
        <v>9.3399900539689936E-3</v>
      </c>
      <c r="J824">
        <f t="shared" ca="1" si="173"/>
        <v>1282.4352424594647</v>
      </c>
      <c r="K824">
        <f t="shared" ca="1" si="174"/>
        <v>20000</v>
      </c>
      <c r="L824">
        <f t="shared" ca="1" si="175"/>
        <v>0</v>
      </c>
      <c r="M824">
        <f t="shared" ca="1" si="176"/>
        <v>0</v>
      </c>
      <c r="N824">
        <f ca="1">IF(AND(C824="hoch",A824&lt;40),0.8*[1]Tabelle1!$D$23,IF(AND(C824="hoch",A824&gt;=40),1.3*[1]Tabelle1!$D$23,IF(AND(C824="mittel",A824&lt;40),0.8*[1]Tabelle1!$D$24,IF(AND(C824="mittel",A824&gt;=40),1.3*[1]Tabelle1!$D$24,IF(AND(C824="tief",A824&lt;40),0.8*[1]Tabelle1!$D$25,IF(AND(C824="tief",A824&gt;=40),1.4*[1]Tabelle1!$D$25,0))))))</f>
        <v>0</v>
      </c>
      <c r="O824">
        <f t="shared" ca="1" si="177"/>
        <v>0.58661049329916615</v>
      </c>
      <c r="P824">
        <f t="shared" ca="1" si="178"/>
        <v>0</v>
      </c>
      <c r="Q824">
        <f t="shared" ca="1" si="179"/>
        <v>0</v>
      </c>
      <c r="R824">
        <f t="shared" ca="1" si="180"/>
        <v>222630.94821958651</v>
      </c>
      <c r="S824">
        <f t="shared" ca="1" si="181"/>
        <v>0.11131547410979326</v>
      </c>
    </row>
    <row r="825" spans="1:19" x14ac:dyDescent="0.55000000000000004">
      <c r="A825">
        <f t="shared" ca="1" si="168"/>
        <v>63</v>
      </c>
      <c r="B825" s="2" cm="1">
        <f t="array" aca="1" ref="B825" ca="1">INDIRECT("Tabelle1!A"&amp;RANDBETWEEN(23,26))</f>
        <v>26</v>
      </c>
      <c r="C825" s="2" cm="1">
        <f t="array" aca="1" ref="C825" ca="1">INDIRECT("Tabelle1!B"&amp;RANDBETWEEN(23,28))</f>
        <v>70</v>
      </c>
      <c r="D825" s="2" cm="1">
        <f t="array" aca="1" ref="D825" ca="1">INDIRECT("Tabelle1!C"&amp;RANDBETWEEN(23,26))</f>
        <v>70</v>
      </c>
      <c r="E825">
        <v>137340.63486481318</v>
      </c>
      <c r="F825">
        <f t="shared" ca="1" si="169"/>
        <v>0.64169743022745529</v>
      </c>
      <c r="G825">
        <f t="shared" si="170"/>
        <v>137340.63486481318</v>
      </c>
      <c r="H825">
        <f t="shared" ca="1" si="171"/>
        <v>88131.13245855787</v>
      </c>
      <c r="I825">
        <f t="shared" ca="1" si="172"/>
        <v>3.583025697725447E-2</v>
      </c>
      <c r="J825">
        <f t="shared" ca="1" si="173"/>
        <v>4920.9502406255306</v>
      </c>
      <c r="K825">
        <f t="shared" ca="1" si="174"/>
        <v>100000</v>
      </c>
      <c r="L825">
        <f t="shared" ca="1" si="175"/>
        <v>0</v>
      </c>
      <c r="M825">
        <f t="shared" ca="1" si="176"/>
        <v>0</v>
      </c>
      <c r="N825">
        <f ca="1">IF(AND(C825="hoch",A825&lt;40),0.8*[1]Tabelle1!$D$23,IF(AND(C825="hoch",A825&gt;=40),1.3*[1]Tabelle1!$D$23,IF(AND(C825="mittel",A825&lt;40),0.8*[1]Tabelle1!$D$24,IF(AND(C825="mittel",A825&gt;=40),1.3*[1]Tabelle1!$D$24,IF(AND(C825="tief",A825&lt;40),0.8*[1]Tabelle1!$D$25,IF(AND(C825="tief",A825&gt;=40),1.4*[1]Tabelle1!$D$25,0))))))</f>
        <v>0</v>
      </c>
      <c r="O825">
        <f t="shared" ca="1" si="177"/>
        <v>0.58825389019872754</v>
      </c>
      <c r="P825">
        <f t="shared" ca="1" si="178"/>
        <v>0</v>
      </c>
      <c r="Q825">
        <f t="shared" ca="1" si="179"/>
        <v>0</v>
      </c>
      <c r="R825">
        <f t="shared" ca="1" si="180"/>
        <v>132974.88362855537</v>
      </c>
      <c r="S825">
        <f t="shared" ca="1" si="181"/>
        <v>6.6487441814277681E-2</v>
      </c>
    </row>
    <row r="826" spans="1:19" x14ac:dyDescent="0.55000000000000004">
      <c r="A826">
        <f t="shared" ca="1" si="168"/>
        <v>45</v>
      </c>
      <c r="B826" s="2" cm="1">
        <f t="array" aca="1" ref="B826" ca="1">INDIRECT("Tabelle1!A"&amp;RANDBETWEEN(23,26))</f>
        <v>70</v>
      </c>
      <c r="C826" s="2" cm="1">
        <f t="array" aca="1" ref="C826" ca="1">INDIRECT("Tabelle1!B"&amp;RANDBETWEEN(23,28))</f>
        <v>70</v>
      </c>
      <c r="D826" s="2" cm="1">
        <f t="array" aca="1" ref="D826" ca="1">INDIRECT("Tabelle1!C"&amp;RANDBETWEEN(23,26))</f>
        <v>70</v>
      </c>
      <c r="E826">
        <v>138022.75589114288</v>
      </c>
      <c r="F826">
        <f t="shared" ca="1" si="169"/>
        <v>0.45139913843253521</v>
      </c>
      <c r="G826">
        <f t="shared" si="170"/>
        <v>138022.75589114288</v>
      </c>
      <c r="H826">
        <f t="shared" ca="1" si="171"/>
        <v>62303.353093346021</v>
      </c>
      <c r="I826">
        <f t="shared" ca="1" si="172"/>
        <v>5.4860086156746479E-2</v>
      </c>
      <c r="J826">
        <f t="shared" ca="1" si="173"/>
        <v>7571.9402797796856</v>
      </c>
      <c r="K826">
        <f t="shared" ca="1" si="174"/>
        <v>40000</v>
      </c>
      <c r="L826">
        <f t="shared" ca="1" si="175"/>
        <v>0</v>
      </c>
      <c r="M826">
        <f t="shared" ca="1" si="176"/>
        <v>0</v>
      </c>
      <c r="N826">
        <f ca="1">IF(AND(C826="hoch",A826&lt;40),0.8*[1]Tabelle1!$D$23,IF(AND(C826="hoch",A826&gt;=40),1.3*[1]Tabelle1!$D$23,IF(AND(C826="mittel",A826&lt;40),0.8*[1]Tabelle1!$D$24,IF(AND(C826="mittel",A826&gt;=40),1.3*[1]Tabelle1!$D$24,IF(AND(C826="tief",A826&lt;40),0.8*[1]Tabelle1!$D$25,IF(AND(C826="tief",A826&gt;=40),1.4*[1]Tabelle1!$D$25,0))))))</f>
        <v>0</v>
      </c>
      <c r="O826">
        <f t="shared" ca="1" si="177"/>
        <v>0.90137233853554022</v>
      </c>
      <c r="P826">
        <f t="shared" ca="1" si="178"/>
        <v>0</v>
      </c>
      <c r="Q826">
        <f t="shared" ca="1" si="179"/>
        <v>0</v>
      </c>
      <c r="R826">
        <f t="shared" ca="1" si="180"/>
        <v>1058820.9717263752</v>
      </c>
      <c r="S826">
        <f t="shared" ca="1" si="181"/>
        <v>0.52941048586318762</v>
      </c>
    </row>
    <row r="827" spans="1:19" x14ac:dyDescent="0.55000000000000004">
      <c r="A827">
        <f t="shared" ca="1" si="168"/>
        <v>32</v>
      </c>
      <c r="B827" s="2" cm="1">
        <f t="array" aca="1" ref="B827" ca="1">INDIRECT("Tabelle1!A"&amp;RANDBETWEEN(23,26))</f>
        <v>40</v>
      </c>
      <c r="C827" s="2" cm="1">
        <f t="array" aca="1" ref="C827" ca="1">INDIRECT("Tabelle1!B"&amp;RANDBETWEEN(23,28))</f>
        <v>70</v>
      </c>
      <c r="D827" s="2" cm="1">
        <f t="array" aca="1" ref="D827" ca="1">INDIRECT("Tabelle1!C"&amp;RANDBETWEEN(23,26))</f>
        <v>70</v>
      </c>
      <c r="E827">
        <v>139430.65368948737</v>
      </c>
      <c r="F827">
        <f t="shared" ca="1" si="169"/>
        <v>0.34362705023889617</v>
      </c>
      <c r="G827">
        <f t="shared" si="170"/>
        <v>139430.65368948737</v>
      </c>
      <c r="H827">
        <f t="shared" ca="1" si="171"/>
        <v>47912.14424019961</v>
      </c>
      <c r="I827">
        <f t="shared" ca="1" si="172"/>
        <v>6.5637294976110386E-2</v>
      </c>
      <c r="J827">
        <f t="shared" ca="1" si="173"/>
        <v>9151.8509449287758</v>
      </c>
      <c r="K827">
        <f t="shared" ca="1" si="174"/>
        <v>20000</v>
      </c>
      <c r="L827">
        <f t="shared" ca="1" si="175"/>
        <v>0</v>
      </c>
      <c r="M827">
        <f t="shared" ca="1" si="176"/>
        <v>0</v>
      </c>
      <c r="N827">
        <f ca="1">IF(AND(C827="hoch",A827&lt;40),0.8*[1]Tabelle1!$D$23,IF(AND(C827="hoch",A827&gt;=40),1.3*[1]Tabelle1!$D$23,IF(AND(C827="mittel",A827&lt;40),0.8*[1]Tabelle1!$D$24,IF(AND(C827="mittel",A827&gt;=40),1.3*[1]Tabelle1!$D$24,IF(AND(C827="tief",A827&lt;40),0.8*[1]Tabelle1!$D$25,IF(AND(C827="tief",A827&gt;=40),1.4*[1]Tabelle1!$D$25,0))))))</f>
        <v>0</v>
      </c>
      <c r="O827">
        <f t="shared" ca="1" si="177"/>
        <v>0.92153832212883702</v>
      </c>
      <c r="P827">
        <f t="shared" ca="1" si="178"/>
        <v>0</v>
      </c>
      <c r="Q827">
        <f t="shared" ca="1" si="179"/>
        <v>0</v>
      </c>
      <c r="R827">
        <f t="shared" ca="1" si="180"/>
        <v>749375.03965576563</v>
      </c>
      <c r="S827">
        <f t="shared" ca="1" si="181"/>
        <v>0.37468751982788284</v>
      </c>
    </row>
    <row r="828" spans="1:19" x14ac:dyDescent="0.55000000000000004">
      <c r="A828">
        <f t="shared" ca="1" si="168"/>
        <v>55</v>
      </c>
      <c r="B828" s="2" cm="1">
        <f t="array" aca="1" ref="B828" ca="1">INDIRECT("Tabelle1!A"&amp;RANDBETWEEN(23,26))</f>
        <v>41</v>
      </c>
      <c r="C828" s="2" cm="1">
        <f t="array" aca="1" ref="C828" ca="1">INDIRECT("Tabelle1!B"&amp;RANDBETWEEN(23,28))</f>
        <v>70</v>
      </c>
      <c r="D828" s="2" cm="1">
        <f t="array" aca="1" ref="D828" ca="1">INDIRECT("Tabelle1!C"&amp;RANDBETWEEN(23,26))</f>
        <v>70</v>
      </c>
      <c r="E828">
        <v>139571.85274193762</v>
      </c>
      <c r="F828">
        <f t="shared" ca="1" si="169"/>
        <v>0.23058033957620661</v>
      </c>
      <c r="G828">
        <f t="shared" si="170"/>
        <v>139571.85274193762</v>
      </c>
      <c r="H828">
        <f t="shared" ca="1" si="171"/>
        <v>32182.52520051628</v>
      </c>
      <c r="I828">
        <f t="shared" ca="1" si="172"/>
        <v>7.6941966042379351E-2</v>
      </c>
      <c r="J828">
        <f t="shared" ca="1" si="173"/>
        <v>10738.932754142135</v>
      </c>
      <c r="K828">
        <f t="shared" ca="1" si="174"/>
        <v>80000</v>
      </c>
      <c r="L828">
        <f t="shared" ca="1" si="175"/>
        <v>0</v>
      </c>
      <c r="M828">
        <f t="shared" ca="1" si="176"/>
        <v>0</v>
      </c>
      <c r="N828">
        <f ca="1">IF(AND(C828="hoch",A828&lt;40),0.8*[1]Tabelle1!$D$23,IF(AND(C828="hoch",A828&gt;=40),1.3*[1]Tabelle1!$D$23,IF(AND(C828="mittel",A828&lt;40),0.8*[1]Tabelle1!$D$24,IF(AND(C828="mittel",A828&gt;=40),1.3*[1]Tabelle1!$D$24,IF(AND(C828="tief",A828&lt;40),0.8*[1]Tabelle1!$D$25,IF(AND(C828="tief",A828&gt;=40),1.4*[1]Tabelle1!$D$25,0))))))</f>
        <v>0</v>
      </c>
      <c r="O828">
        <f t="shared" ca="1" si="177"/>
        <v>1.4122853696330151E-2</v>
      </c>
      <c r="P828">
        <f t="shared" ca="1" si="178"/>
        <v>0</v>
      </c>
      <c r="Q828">
        <f t="shared" ca="1" si="179"/>
        <v>0</v>
      </c>
      <c r="R828">
        <f t="shared" ca="1" si="180"/>
        <v>617174.69102258305</v>
      </c>
      <c r="S828">
        <f t="shared" ca="1" si="181"/>
        <v>0.30858734551129152</v>
      </c>
    </row>
    <row r="829" spans="1:19" x14ac:dyDescent="0.55000000000000004">
      <c r="A829">
        <f t="shared" ca="1" si="168"/>
        <v>47</v>
      </c>
      <c r="B829" s="2" cm="1">
        <f t="array" aca="1" ref="B829" ca="1">INDIRECT("Tabelle1!A"&amp;RANDBETWEEN(23,26))</f>
        <v>26</v>
      </c>
      <c r="C829" s="2" cm="1">
        <f t="array" aca="1" ref="C829" ca="1">INDIRECT("Tabelle1!B"&amp;RANDBETWEEN(23,28))</f>
        <v>26</v>
      </c>
      <c r="D829" s="2" cm="1">
        <f t="array" aca="1" ref="D829" ca="1">INDIRECT("Tabelle1!C"&amp;RANDBETWEEN(23,26))</f>
        <v>70</v>
      </c>
      <c r="E829">
        <v>139607.32303530676</v>
      </c>
      <c r="F829">
        <f t="shared" ca="1" si="169"/>
        <v>0.69496750090668125</v>
      </c>
      <c r="G829">
        <f t="shared" si="170"/>
        <v>139607.32303530676</v>
      </c>
      <c r="H829">
        <f t="shared" ca="1" si="171"/>
        <v>97022.552398118889</v>
      </c>
      <c r="I829">
        <f t="shared" ca="1" si="172"/>
        <v>3.0503249909331877E-2</v>
      </c>
      <c r="J829">
        <f t="shared" ca="1" si="173"/>
        <v>4258.4770637187867</v>
      </c>
      <c r="K829">
        <f t="shared" ca="1" si="174"/>
        <v>40000</v>
      </c>
      <c r="L829">
        <f t="shared" ca="1" si="175"/>
        <v>0</v>
      </c>
      <c r="M829">
        <f t="shared" ca="1" si="176"/>
        <v>0</v>
      </c>
      <c r="N829">
        <f ca="1">IF(AND(C829="hoch",A829&lt;40),0.8*[1]Tabelle1!$D$23,IF(AND(C829="hoch",A829&gt;=40),1.3*[1]Tabelle1!$D$23,IF(AND(C829="mittel",A829&lt;40),0.8*[1]Tabelle1!$D$24,IF(AND(C829="mittel",A829&gt;=40),1.3*[1]Tabelle1!$D$24,IF(AND(C829="tief",A829&lt;40),0.8*[1]Tabelle1!$D$25,IF(AND(C829="tief",A829&gt;=40),1.4*[1]Tabelle1!$D$25,0))))))</f>
        <v>0</v>
      </c>
      <c r="O829">
        <f t="shared" ca="1" si="177"/>
        <v>0.26805574415169431</v>
      </c>
      <c r="P829">
        <f t="shared" ca="1" si="178"/>
        <v>0</v>
      </c>
      <c r="Q829">
        <f t="shared" ca="1" si="179"/>
        <v>0</v>
      </c>
      <c r="R829">
        <f t="shared" ca="1" si="180"/>
        <v>303917.43294917984</v>
      </c>
      <c r="S829">
        <f t="shared" ca="1" si="181"/>
        <v>0.15195871647458992</v>
      </c>
    </row>
    <row r="830" spans="1:19" x14ac:dyDescent="0.55000000000000004">
      <c r="A830">
        <f t="shared" ca="1" si="168"/>
        <v>90</v>
      </c>
      <c r="B830" s="2" cm="1">
        <f t="array" aca="1" ref="B830" ca="1">INDIRECT("Tabelle1!A"&amp;RANDBETWEEN(23,26))</f>
        <v>70</v>
      </c>
      <c r="C830" s="2" cm="1">
        <f t="array" aca="1" ref="C830" ca="1">INDIRECT("Tabelle1!B"&amp;RANDBETWEEN(23,28))</f>
        <v>70</v>
      </c>
      <c r="D830" s="2" cm="1">
        <f t="array" aca="1" ref="D830" ca="1">INDIRECT("Tabelle1!C"&amp;RANDBETWEEN(23,26))</f>
        <v>70</v>
      </c>
      <c r="E830">
        <v>139713.7339154142</v>
      </c>
      <c r="F830">
        <f t="shared" ca="1" si="169"/>
        <v>0.15523788451831477</v>
      </c>
      <c r="G830">
        <f t="shared" si="170"/>
        <v>139713.7339154142</v>
      </c>
      <c r="H830">
        <f t="shared" ca="1" si="171"/>
        <v>21688.864491183627</v>
      </c>
      <c r="I830">
        <f t="shared" ca="1" si="172"/>
        <v>8.4476211548168534E-2</v>
      </c>
      <c r="J830">
        <f t="shared" ca="1" si="173"/>
        <v>11802.486942423058</v>
      </c>
      <c r="K830">
        <f t="shared" ca="1" si="174"/>
        <v>130000</v>
      </c>
      <c r="L830">
        <f t="shared" ca="1" si="175"/>
        <v>0</v>
      </c>
      <c r="M830">
        <f t="shared" ca="1" si="176"/>
        <v>0</v>
      </c>
      <c r="N830">
        <f ca="1">IF(AND(C830="hoch",A830&lt;40),0.8*[1]Tabelle1!$D$23,IF(AND(C830="hoch",A830&gt;=40),1.3*[1]Tabelle1!$D$23,IF(AND(C830="mittel",A830&lt;40),0.8*[1]Tabelle1!$D$24,IF(AND(C830="mittel",A830&gt;=40),1.3*[1]Tabelle1!$D$24,IF(AND(C830="tief",A830&lt;40),0.8*[1]Tabelle1!$D$25,IF(AND(C830="tief",A830&gt;=40),1.4*[1]Tabelle1!$D$25,0))))))</f>
        <v>0</v>
      </c>
      <c r="O830">
        <f t="shared" ca="1" si="177"/>
        <v>0.18213474696987753</v>
      </c>
      <c r="P830">
        <f t="shared" ca="1" si="178"/>
        <v>0</v>
      </c>
      <c r="Q830">
        <f t="shared" ca="1" si="179"/>
        <v>0</v>
      </c>
      <c r="R830">
        <f t="shared" ca="1" si="180"/>
        <v>167325.53659401406</v>
      </c>
      <c r="S830">
        <f t="shared" ca="1" si="181"/>
        <v>8.3662768297007029E-2</v>
      </c>
    </row>
    <row r="831" spans="1:19" x14ac:dyDescent="0.55000000000000004">
      <c r="A831">
        <f t="shared" ca="1" si="168"/>
        <v>43</v>
      </c>
      <c r="B831" s="2" cm="1">
        <f t="array" aca="1" ref="B831" ca="1">INDIRECT("Tabelle1!A"&amp;RANDBETWEEN(23,26))</f>
        <v>41</v>
      </c>
      <c r="C831" s="2" cm="1">
        <f t="array" aca="1" ref="C831" ca="1">INDIRECT("Tabelle1!B"&amp;RANDBETWEEN(23,28))</f>
        <v>40</v>
      </c>
      <c r="D831" s="2" cm="1">
        <f t="array" aca="1" ref="D831" ca="1">INDIRECT("Tabelle1!C"&amp;RANDBETWEEN(23,26))</f>
        <v>70</v>
      </c>
      <c r="E831">
        <v>140103.56608196162</v>
      </c>
      <c r="F831">
        <f t="shared" ca="1" si="169"/>
        <v>3.8412416164562702E-2</v>
      </c>
      <c r="G831">
        <f t="shared" si="170"/>
        <v>140103.56608196162</v>
      </c>
      <c r="H831">
        <f t="shared" ca="1" si="171"/>
        <v>5381.7164864796214</v>
      </c>
      <c r="I831">
        <f t="shared" ca="1" si="172"/>
        <v>9.6158758383543735E-2</v>
      </c>
      <c r="J831">
        <f t="shared" ca="1" si="173"/>
        <v>13472.1849595482</v>
      </c>
      <c r="K831">
        <f t="shared" ca="1" si="174"/>
        <v>40000</v>
      </c>
      <c r="L831">
        <f t="shared" ca="1" si="175"/>
        <v>0</v>
      </c>
      <c r="M831">
        <f t="shared" ca="1" si="176"/>
        <v>0</v>
      </c>
      <c r="N831">
        <f ca="1">IF(AND(C831="hoch",A831&lt;40),0.8*[1]Tabelle1!$D$23,IF(AND(C831="hoch",A831&gt;=40),1.3*[1]Tabelle1!$D$23,IF(AND(C831="mittel",A831&lt;40),0.8*[1]Tabelle1!$D$24,IF(AND(C831="mittel",A831&gt;=40),1.3*[1]Tabelle1!$D$24,IF(AND(C831="tief",A831&lt;40),0.8*[1]Tabelle1!$D$25,IF(AND(C831="tief",A831&gt;=40),1.4*[1]Tabelle1!$D$25,0))))))</f>
        <v>0</v>
      </c>
      <c r="O831">
        <f t="shared" ca="1" si="177"/>
        <v>0.37961600853036648</v>
      </c>
      <c r="P831">
        <f t="shared" ca="1" si="178"/>
        <v>0</v>
      </c>
      <c r="Q831">
        <f t="shared" ca="1" si="179"/>
        <v>0</v>
      </c>
      <c r="R831">
        <f t="shared" ca="1" si="180"/>
        <v>1720214.1323499396</v>
      </c>
      <c r="S831">
        <f t="shared" ca="1" si="181"/>
        <v>0.86010706617496979</v>
      </c>
    </row>
    <row r="832" spans="1:19" x14ac:dyDescent="0.55000000000000004">
      <c r="A832">
        <f t="shared" ca="1" si="168"/>
        <v>59</v>
      </c>
      <c r="B832" s="2" cm="1">
        <f t="array" aca="1" ref="B832" ca="1">INDIRECT("Tabelle1!A"&amp;RANDBETWEEN(23,26))</f>
        <v>41</v>
      </c>
      <c r="C832" s="2" cm="1">
        <f t="array" aca="1" ref="C832" ca="1">INDIRECT("Tabelle1!B"&amp;RANDBETWEEN(23,28))</f>
        <v>70</v>
      </c>
      <c r="D832" s="2" cm="1">
        <f t="array" aca="1" ref="D832" ca="1">INDIRECT("Tabelle1!C"&amp;RANDBETWEEN(23,26))</f>
        <v>40</v>
      </c>
      <c r="E832">
        <v>140547.96793061541</v>
      </c>
      <c r="F832">
        <f t="shared" ca="1" si="169"/>
        <v>0.85079009246320092</v>
      </c>
      <c r="G832">
        <f t="shared" si="170"/>
        <v>140547.96793061541</v>
      </c>
      <c r="H832">
        <f t="shared" ca="1" si="171"/>
        <v>119576.81863120329</v>
      </c>
      <c r="I832">
        <f t="shared" ca="1" si="172"/>
        <v>1.4920990753679909E-2</v>
      </c>
      <c r="J832">
        <f t="shared" ca="1" si="173"/>
        <v>2097.1149299412127</v>
      </c>
      <c r="K832">
        <f t="shared" ca="1" si="174"/>
        <v>80000</v>
      </c>
      <c r="L832">
        <f t="shared" ca="1" si="175"/>
        <v>0</v>
      </c>
      <c r="M832">
        <f t="shared" ca="1" si="176"/>
        <v>0</v>
      </c>
      <c r="N832">
        <f ca="1">IF(AND(C832="hoch",A832&lt;40),0.8*[1]Tabelle1!$D$23,IF(AND(C832="hoch",A832&gt;=40),1.3*[1]Tabelle1!$D$23,IF(AND(C832="mittel",A832&lt;40),0.8*[1]Tabelle1!$D$24,IF(AND(C832="mittel",A832&gt;=40),1.3*[1]Tabelle1!$D$24,IF(AND(C832="tief",A832&lt;40),0.8*[1]Tabelle1!$D$25,IF(AND(C832="tief",A832&gt;=40),1.4*[1]Tabelle1!$D$25,0))))))</f>
        <v>0</v>
      </c>
      <c r="O832">
        <f t="shared" ca="1" si="177"/>
        <v>0.95842671757559694</v>
      </c>
      <c r="P832">
        <f t="shared" ca="1" si="178"/>
        <v>0</v>
      </c>
      <c r="Q832">
        <f t="shared" ca="1" si="179"/>
        <v>0</v>
      </c>
      <c r="R832">
        <f t="shared" ca="1" si="180"/>
        <v>1737660.8818879514</v>
      </c>
      <c r="S832">
        <f t="shared" ca="1" si="181"/>
        <v>0.86883044094397566</v>
      </c>
    </row>
    <row r="833" spans="1:19" x14ac:dyDescent="0.55000000000000004">
      <c r="A833">
        <f t="shared" ca="1" si="168"/>
        <v>53</v>
      </c>
      <c r="B833" s="2" cm="1">
        <f t="array" aca="1" ref="B833" ca="1">INDIRECT("Tabelle1!A"&amp;RANDBETWEEN(23,26))</f>
        <v>41</v>
      </c>
      <c r="C833" s="2" cm="1">
        <f t="array" aca="1" ref="C833" ca="1">INDIRECT("Tabelle1!B"&amp;RANDBETWEEN(23,28))</f>
        <v>70</v>
      </c>
      <c r="D833" s="2" cm="1">
        <f t="array" aca="1" ref="D833" ca="1">INDIRECT("Tabelle1!C"&amp;RANDBETWEEN(23,26))</f>
        <v>70</v>
      </c>
      <c r="E833">
        <v>141189.84381639166</v>
      </c>
      <c r="F833">
        <f t="shared" ca="1" si="169"/>
        <v>0.30718095877272622</v>
      </c>
      <c r="G833">
        <f t="shared" si="170"/>
        <v>141189.84381639166</v>
      </c>
      <c r="H833">
        <f t="shared" ca="1" si="171"/>
        <v>43370.831592490656</v>
      </c>
      <c r="I833">
        <f t="shared" ca="1" si="172"/>
        <v>6.9281904122727375E-2</v>
      </c>
      <c r="J833">
        <f t="shared" ca="1" si="173"/>
        <v>9781.9012223900991</v>
      </c>
      <c r="K833">
        <f t="shared" ca="1" si="174"/>
        <v>80000</v>
      </c>
      <c r="L833">
        <f t="shared" ca="1" si="175"/>
        <v>0</v>
      </c>
      <c r="M833">
        <f t="shared" ca="1" si="176"/>
        <v>0</v>
      </c>
      <c r="N833">
        <f ca="1">IF(AND(C833="hoch",A833&lt;40),0.8*[1]Tabelle1!$D$23,IF(AND(C833="hoch",A833&gt;=40),1.3*[1]Tabelle1!$D$23,IF(AND(C833="mittel",A833&lt;40),0.8*[1]Tabelle1!$D$24,IF(AND(C833="mittel",A833&gt;=40),1.3*[1]Tabelle1!$D$24,IF(AND(C833="tief",A833&lt;40),0.8*[1]Tabelle1!$D$25,IF(AND(C833="tief",A833&gt;=40),1.4*[1]Tabelle1!$D$25,0))))))</f>
        <v>0</v>
      </c>
      <c r="O833">
        <f t="shared" ca="1" si="177"/>
        <v>0.12626020868171151</v>
      </c>
      <c r="P833">
        <f t="shared" ca="1" si="178"/>
        <v>0</v>
      </c>
      <c r="Q833">
        <f t="shared" ca="1" si="179"/>
        <v>0</v>
      </c>
      <c r="R833">
        <f t="shared" ca="1" si="180"/>
        <v>1578102.2359965558</v>
      </c>
      <c r="S833">
        <f t="shared" ca="1" si="181"/>
        <v>0.78905111799827787</v>
      </c>
    </row>
    <row r="834" spans="1:19" x14ac:dyDescent="0.55000000000000004">
      <c r="A834">
        <f t="shared" ca="1" si="168"/>
        <v>74</v>
      </c>
      <c r="B834" s="2" cm="1">
        <f t="array" aca="1" ref="B834" ca="1">INDIRECT("Tabelle1!A"&amp;RANDBETWEEN(23,26))</f>
        <v>41</v>
      </c>
      <c r="C834" s="2" cm="1">
        <f t="array" aca="1" ref="C834" ca="1">INDIRECT("Tabelle1!B"&amp;RANDBETWEEN(23,28))</f>
        <v>70</v>
      </c>
      <c r="D834" s="2" cm="1">
        <f t="array" aca="1" ref="D834" ca="1">INDIRECT("Tabelle1!C"&amp;RANDBETWEEN(23,26))</f>
        <v>40</v>
      </c>
      <c r="E834">
        <v>141619.58006297937</v>
      </c>
      <c r="F834">
        <f t="shared" ca="1" si="169"/>
        <v>0.38927296488713037</v>
      </c>
      <c r="G834">
        <f t="shared" si="170"/>
        <v>141619.58006297937</v>
      </c>
      <c r="H834">
        <f t="shared" ca="1" si="171"/>
        <v>55128.673817186318</v>
      </c>
      <c r="I834">
        <f t="shared" ca="1" si="172"/>
        <v>6.1072703511286963E-2</v>
      </c>
      <c r="J834">
        <f t="shared" ca="1" si="173"/>
        <v>8649.0906245793049</v>
      </c>
      <c r="K834">
        <f t="shared" ca="1" si="174"/>
        <v>130000</v>
      </c>
      <c r="L834">
        <f t="shared" ca="1" si="175"/>
        <v>0</v>
      </c>
      <c r="M834">
        <f t="shared" ca="1" si="176"/>
        <v>0</v>
      </c>
      <c r="N834">
        <f ca="1">IF(AND(C834="hoch",A834&lt;40),0.8*[1]Tabelle1!$D$23,IF(AND(C834="hoch",A834&gt;=40),1.3*[1]Tabelle1!$D$23,IF(AND(C834="mittel",A834&lt;40),0.8*[1]Tabelle1!$D$24,IF(AND(C834="mittel",A834&gt;=40),1.3*[1]Tabelle1!$D$24,IF(AND(C834="tief",A834&lt;40),0.8*[1]Tabelle1!$D$25,IF(AND(C834="tief",A834&gt;=40),1.4*[1]Tabelle1!$D$25,0))))))</f>
        <v>0</v>
      </c>
      <c r="O834">
        <f t="shared" ca="1" si="177"/>
        <v>0.37510442412909351</v>
      </c>
      <c r="P834">
        <f t="shared" ca="1" si="178"/>
        <v>0</v>
      </c>
      <c r="Q834">
        <f t="shared" ca="1" si="179"/>
        <v>0</v>
      </c>
      <c r="R834">
        <f t="shared" ca="1" si="180"/>
        <v>461195.56814584462</v>
      </c>
      <c r="S834">
        <f t="shared" ca="1" si="181"/>
        <v>0.23059778407292231</v>
      </c>
    </row>
    <row r="835" spans="1:19" x14ac:dyDescent="0.55000000000000004">
      <c r="A835">
        <f t="shared" ref="A835:A898" ca="1" si="182">RANDBETWEEN(25,90)</f>
        <v>72</v>
      </c>
      <c r="B835" s="2" cm="1">
        <f t="array" aca="1" ref="B835" ca="1">INDIRECT("Tabelle1!A"&amp;RANDBETWEEN(23,26))</f>
        <v>70</v>
      </c>
      <c r="C835" s="2" cm="1">
        <f t="array" aca="1" ref="C835" ca="1">INDIRECT("Tabelle1!B"&amp;RANDBETWEEN(23,28))</f>
        <v>70</v>
      </c>
      <c r="D835" s="2" cm="1">
        <f t="array" aca="1" ref="D835" ca="1">INDIRECT("Tabelle1!C"&amp;RANDBETWEEN(23,26))</f>
        <v>70</v>
      </c>
      <c r="E835">
        <v>143005.30892796814</v>
      </c>
      <c r="F835">
        <f t="shared" ref="F835:F898" ca="1" si="183">RAND()</f>
        <v>0.63141161750575081</v>
      </c>
      <c r="G835">
        <f t="shared" ref="G835:G898" si="184">ABS(E835)</f>
        <v>143005.30892796814</v>
      </c>
      <c r="H835">
        <f t="shared" ref="H835:H898" ca="1" si="185">G835*F835</f>
        <v>90295.213422117959</v>
      </c>
      <c r="I835">
        <f t="shared" ref="I835:I898" ca="1" si="186">(1-F835)*0.1</f>
        <v>3.6858838249424923E-2</v>
      </c>
      <c r="J835">
        <f t="shared" ref="J835:J898" ca="1" si="187">I835*G835</f>
        <v>5271.0095505850195</v>
      </c>
      <c r="K835">
        <f t="shared" ref="K835:K898" ca="1" si="188">IF(A835&lt;30,0,IF(A835&lt;40,20000,IF(A835&lt;50,40000,IF(A835&lt;60,80000,IF(A835&lt;70,100000,IF(A835&gt;=70,130000))))))</f>
        <v>130000</v>
      </c>
      <c r="L835">
        <f t="shared" ref="L835:L898" ca="1" si="189">IF(AND(OR(B835="verheiratet",D835="ja"),OR(C835="hoch",C835="mittel")),A835*1000,0)</f>
        <v>0</v>
      </c>
      <c r="M835">
        <f t="shared" ref="M835:M898" ca="1" si="190">IF(AND(C835="hoch",A835&lt;30),G835/10,IF(AND(C835="hoch",A835&lt;40),G835/8,IF(AND(C835="hoch",A835&lt;50),G835/2,IF(AND(C835="hoch",A835&lt;60),G835*2,IF(AND(C835="hoch",A835&lt;65),G835*3,IF(AND(C835="mittel",A835&lt;30),G835/10,IF(AND(C835="mittel",A835&lt;40),G835/8,IF(AND(C835="mittel",A835&lt;50),G835/2,IF(AND(C835="mittel",A835&lt;60),G835*2,IF(AND(C835="mittel",A835&lt;65),G835*3,IF(AND(C835="tief",A835&lt;30),G835/8,IF(AND(C835="tief",A835&lt;40),G835/6,IF(AND(C835="tief",A835&lt;50),G835/5,IF(AND(C835="tief",A835&lt;60),G835/4,IF(AND(C835="tief",A835&lt;65),G835/2,0)))))))))))))))</f>
        <v>0</v>
      </c>
      <c r="N835">
        <f ca="1">IF(AND(C835="hoch",A835&lt;40),0.8*[1]Tabelle1!$D$23,IF(AND(C835="hoch",A835&gt;=40),1.3*[1]Tabelle1!$D$23,IF(AND(C835="mittel",A835&lt;40),0.8*[1]Tabelle1!$D$24,IF(AND(C835="mittel",A835&gt;=40),1.3*[1]Tabelle1!$D$24,IF(AND(C835="tief",A835&lt;40),0.8*[1]Tabelle1!$D$25,IF(AND(C835="tief",A835&gt;=40),1.4*[1]Tabelle1!$D$25,0))))))</f>
        <v>0</v>
      </c>
      <c r="O835">
        <f t="shared" ref="O835:O898" ca="1" si="191">RAND()</f>
        <v>4.4545810826270626E-2</v>
      </c>
      <c r="P835">
        <f t="shared" ref="P835:P898" ca="1" si="192">IF(C835="hoch",O835*30000,0)</f>
        <v>0</v>
      </c>
      <c r="Q835">
        <f t="shared" ref="Q835:Q898" ca="1" si="193">IF(C835="tief",N835*0.15,0)</f>
        <v>0</v>
      </c>
      <c r="R835">
        <f t="shared" ref="R835:R898" ca="1" si="194">2000000*S835</f>
        <v>31230.016887165311</v>
      </c>
      <c r="S835">
        <f t="shared" ref="S835:S898" ca="1" si="195">RAND()</f>
        <v>1.5615008443582656E-2</v>
      </c>
    </row>
    <row r="836" spans="1:19" x14ac:dyDescent="0.55000000000000004">
      <c r="A836">
        <f t="shared" ca="1" si="182"/>
        <v>39</v>
      </c>
      <c r="B836" s="2" cm="1">
        <f t="array" aca="1" ref="B836" ca="1">INDIRECT("Tabelle1!A"&amp;RANDBETWEEN(23,26))</f>
        <v>26</v>
      </c>
      <c r="C836" s="2" cm="1">
        <f t="array" aca="1" ref="C836" ca="1">INDIRECT("Tabelle1!B"&amp;RANDBETWEEN(23,28))</f>
        <v>70</v>
      </c>
      <c r="D836" s="2" cm="1">
        <f t="array" aca="1" ref="D836" ca="1">INDIRECT("Tabelle1!C"&amp;RANDBETWEEN(23,26))</f>
        <v>70</v>
      </c>
      <c r="E836">
        <v>144640.69408859359</v>
      </c>
      <c r="F836">
        <f t="shared" ca="1" si="183"/>
        <v>0.10612858900900124</v>
      </c>
      <c r="G836">
        <f t="shared" si="184"/>
        <v>144640.69408859359</v>
      </c>
      <c r="H836">
        <f t="shared" ca="1" si="185"/>
        <v>15350.512776905025</v>
      </c>
      <c r="I836">
        <f t="shared" ca="1" si="186"/>
        <v>8.9387141099099884E-2</v>
      </c>
      <c r="J836">
        <f t="shared" ca="1" si="187"/>
        <v>12929.018131168858</v>
      </c>
      <c r="K836">
        <f t="shared" ca="1" si="188"/>
        <v>20000</v>
      </c>
      <c r="L836">
        <f t="shared" ca="1" si="189"/>
        <v>0</v>
      </c>
      <c r="M836">
        <f t="shared" ca="1" si="190"/>
        <v>0</v>
      </c>
      <c r="N836">
        <f ca="1">IF(AND(C836="hoch",A836&lt;40),0.8*[1]Tabelle1!$D$23,IF(AND(C836="hoch",A836&gt;=40),1.3*[1]Tabelle1!$D$23,IF(AND(C836="mittel",A836&lt;40),0.8*[1]Tabelle1!$D$24,IF(AND(C836="mittel",A836&gt;=40),1.3*[1]Tabelle1!$D$24,IF(AND(C836="tief",A836&lt;40),0.8*[1]Tabelle1!$D$25,IF(AND(C836="tief",A836&gt;=40),1.4*[1]Tabelle1!$D$25,0))))))</f>
        <v>0</v>
      </c>
      <c r="O836">
        <f t="shared" ca="1" si="191"/>
        <v>0.28198897827159441</v>
      </c>
      <c r="P836">
        <f t="shared" ca="1" si="192"/>
        <v>0</v>
      </c>
      <c r="Q836">
        <f t="shared" ca="1" si="193"/>
        <v>0</v>
      </c>
      <c r="R836">
        <f t="shared" ca="1" si="194"/>
        <v>1764289.2093890484</v>
      </c>
      <c r="S836">
        <f t="shared" ca="1" si="195"/>
        <v>0.88214460469452416</v>
      </c>
    </row>
    <row r="837" spans="1:19" x14ac:dyDescent="0.55000000000000004">
      <c r="A837">
        <f t="shared" ca="1" si="182"/>
        <v>49</v>
      </c>
      <c r="B837" s="2" cm="1">
        <f t="array" aca="1" ref="B837" ca="1">INDIRECT("Tabelle1!A"&amp;RANDBETWEEN(23,26))</f>
        <v>70</v>
      </c>
      <c r="C837" s="2" cm="1">
        <f t="array" aca="1" ref="C837" ca="1">INDIRECT("Tabelle1!B"&amp;RANDBETWEEN(23,28))</f>
        <v>40</v>
      </c>
      <c r="D837" s="2" cm="1">
        <f t="array" aca="1" ref="D837" ca="1">INDIRECT("Tabelle1!C"&amp;RANDBETWEEN(23,26))</f>
        <v>70</v>
      </c>
      <c r="E837">
        <v>144695.60483121313</v>
      </c>
      <c r="F837">
        <f t="shared" ca="1" si="183"/>
        <v>0.36105451259500165</v>
      </c>
      <c r="G837">
        <f t="shared" si="184"/>
        <v>144695.60483121313</v>
      </c>
      <c r="H837">
        <f t="shared" ca="1" si="185"/>
        <v>52243.001076972621</v>
      </c>
      <c r="I837">
        <f t="shared" ca="1" si="186"/>
        <v>6.3894548740499837E-2</v>
      </c>
      <c r="J837">
        <f t="shared" ca="1" si="187"/>
        <v>9245.2603754240517</v>
      </c>
      <c r="K837">
        <f t="shared" ca="1" si="188"/>
        <v>40000</v>
      </c>
      <c r="L837">
        <f t="shared" ca="1" si="189"/>
        <v>0</v>
      </c>
      <c r="M837">
        <f t="shared" ca="1" si="190"/>
        <v>0</v>
      </c>
      <c r="N837">
        <f ca="1">IF(AND(C837="hoch",A837&lt;40),0.8*[1]Tabelle1!$D$23,IF(AND(C837="hoch",A837&gt;=40),1.3*[1]Tabelle1!$D$23,IF(AND(C837="mittel",A837&lt;40),0.8*[1]Tabelle1!$D$24,IF(AND(C837="mittel",A837&gt;=40),1.3*[1]Tabelle1!$D$24,IF(AND(C837="tief",A837&lt;40),0.8*[1]Tabelle1!$D$25,IF(AND(C837="tief",A837&gt;=40),1.4*[1]Tabelle1!$D$25,0))))))</f>
        <v>0</v>
      </c>
      <c r="O837">
        <f t="shared" ca="1" si="191"/>
        <v>0.90521207121086467</v>
      </c>
      <c r="P837">
        <f t="shared" ca="1" si="192"/>
        <v>0</v>
      </c>
      <c r="Q837">
        <f t="shared" ca="1" si="193"/>
        <v>0</v>
      </c>
      <c r="R837">
        <f t="shared" ca="1" si="194"/>
        <v>785427.88932666951</v>
      </c>
      <c r="S837">
        <f t="shared" ca="1" si="195"/>
        <v>0.39271394466333476</v>
      </c>
    </row>
    <row r="838" spans="1:19" x14ac:dyDescent="0.55000000000000004">
      <c r="A838">
        <f t="shared" ca="1" si="182"/>
        <v>54</v>
      </c>
      <c r="B838" s="2" cm="1">
        <f t="array" aca="1" ref="B838" ca="1">INDIRECT("Tabelle1!A"&amp;RANDBETWEEN(23,26))</f>
        <v>26</v>
      </c>
      <c r="C838" s="2" cm="1">
        <f t="array" aca="1" ref="C838" ca="1">INDIRECT("Tabelle1!B"&amp;RANDBETWEEN(23,28))</f>
        <v>26</v>
      </c>
      <c r="D838" s="2" cm="1">
        <f t="array" aca="1" ref="D838" ca="1">INDIRECT("Tabelle1!C"&amp;RANDBETWEEN(23,26))</f>
        <v>40</v>
      </c>
      <c r="E838">
        <v>145703.77970812842</v>
      </c>
      <c r="F838">
        <f t="shared" ca="1" si="183"/>
        <v>0.19255435027201273</v>
      </c>
      <c r="G838">
        <f t="shared" si="184"/>
        <v>145703.77970812842</v>
      </c>
      <c r="H838">
        <f t="shared" ca="1" si="185"/>
        <v>28055.896633875142</v>
      </c>
      <c r="I838">
        <f t="shared" ca="1" si="186"/>
        <v>8.0744564972798735E-2</v>
      </c>
      <c r="J838">
        <f t="shared" ca="1" si="187"/>
        <v>11764.78830742533</v>
      </c>
      <c r="K838">
        <f t="shared" ca="1" si="188"/>
        <v>80000</v>
      </c>
      <c r="L838">
        <f t="shared" ca="1" si="189"/>
        <v>0</v>
      </c>
      <c r="M838">
        <f t="shared" ca="1" si="190"/>
        <v>0</v>
      </c>
      <c r="N838">
        <f ca="1">IF(AND(C838="hoch",A838&lt;40),0.8*[1]Tabelle1!$D$23,IF(AND(C838="hoch",A838&gt;=40),1.3*[1]Tabelle1!$D$23,IF(AND(C838="mittel",A838&lt;40),0.8*[1]Tabelle1!$D$24,IF(AND(C838="mittel",A838&gt;=40),1.3*[1]Tabelle1!$D$24,IF(AND(C838="tief",A838&lt;40),0.8*[1]Tabelle1!$D$25,IF(AND(C838="tief",A838&gt;=40),1.4*[1]Tabelle1!$D$25,0))))))</f>
        <v>0</v>
      </c>
      <c r="O838">
        <f t="shared" ca="1" si="191"/>
        <v>0.16548729017956143</v>
      </c>
      <c r="P838">
        <f t="shared" ca="1" si="192"/>
        <v>0</v>
      </c>
      <c r="Q838">
        <f t="shared" ca="1" si="193"/>
        <v>0</v>
      </c>
      <c r="R838">
        <f t="shared" ca="1" si="194"/>
        <v>1212465.4067996026</v>
      </c>
      <c r="S838">
        <f t="shared" ca="1" si="195"/>
        <v>0.60623270339980129</v>
      </c>
    </row>
    <row r="839" spans="1:19" x14ac:dyDescent="0.55000000000000004">
      <c r="A839">
        <f t="shared" ca="1" si="182"/>
        <v>64</v>
      </c>
      <c r="B839" s="2" cm="1">
        <f t="array" aca="1" ref="B839" ca="1">INDIRECT("Tabelle1!A"&amp;RANDBETWEEN(23,26))</f>
        <v>41</v>
      </c>
      <c r="C839" s="2" cm="1">
        <f t="array" aca="1" ref="C839" ca="1">INDIRECT("Tabelle1!B"&amp;RANDBETWEEN(23,28))</f>
        <v>40</v>
      </c>
      <c r="D839" s="2" cm="1">
        <f t="array" aca="1" ref="D839" ca="1">INDIRECT("Tabelle1!C"&amp;RANDBETWEEN(23,26))</f>
        <v>70</v>
      </c>
      <c r="E839">
        <v>146053.70779463556</v>
      </c>
      <c r="F839">
        <f t="shared" ca="1" si="183"/>
        <v>0.3804870166036699</v>
      </c>
      <c r="G839">
        <f t="shared" si="184"/>
        <v>146053.70779463556</v>
      </c>
      <c r="H839">
        <f t="shared" ca="1" si="185"/>
        <v>55571.539542685052</v>
      </c>
      <c r="I839">
        <f t="shared" ca="1" si="186"/>
        <v>6.1951298339633011E-2</v>
      </c>
      <c r="J839">
        <f t="shared" ca="1" si="187"/>
        <v>9048.2168251950516</v>
      </c>
      <c r="K839">
        <f t="shared" ca="1" si="188"/>
        <v>100000</v>
      </c>
      <c r="L839">
        <f t="shared" ca="1" si="189"/>
        <v>0</v>
      </c>
      <c r="M839">
        <f t="shared" ca="1" si="190"/>
        <v>0</v>
      </c>
      <c r="N839">
        <f ca="1">IF(AND(C839="hoch",A839&lt;40),0.8*[1]Tabelle1!$D$23,IF(AND(C839="hoch",A839&gt;=40),1.3*[1]Tabelle1!$D$23,IF(AND(C839="mittel",A839&lt;40),0.8*[1]Tabelle1!$D$24,IF(AND(C839="mittel",A839&gt;=40),1.3*[1]Tabelle1!$D$24,IF(AND(C839="tief",A839&lt;40),0.8*[1]Tabelle1!$D$25,IF(AND(C839="tief",A839&gt;=40),1.4*[1]Tabelle1!$D$25,0))))))</f>
        <v>0</v>
      </c>
      <c r="O839">
        <f t="shared" ca="1" si="191"/>
        <v>0.8974170560433401</v>
      </c>
      <c r="P839">
        <f t="shared" ca="1" si="192"/>
        <v>0</v>
      </c>
      <c r="Q839">
        <f t="shared" ca="1" si="193"/>
        <v>0</v>
      </c>
      <c r="R839">
        <f t="shared" ca="1" si="194"/>
        <v>131670.0093964538</v>
      </c>
      <c r="S839">
        <f t="shared" ca="1" si="195"/>
        <v>6.5835004698226895E-2</v>
      </c>
    </row>
    <row r="840" spans="1:19" x14ac:dyDescent="0.55000000000000004">
      <c r="A840">
        <f t="shared" ca="1" si="182"/>
        <v>50</v>
      </c>
      <c r="B840" s="2" cm="1">
        <f t="array" aca="1" ref="B840" ca="1">INDIRECT("Tabelle1!A"&amp;RANDBETWEEN(23,26))</f>
        <v>26</v>
      </c>
      <c r="C840" s="2" cm="1">
        <f t="array" aca="1" ref="C840" ca="1">INDIRECT("Tabelle1!B"&amp;RANDBETWEEN(23,28))</f>
        <v>40</v>
      </c>
      <c r="D840" s="2" cm="1">
        <f t="array" aca="1" ref="D840" ca="1">INDIRECT("Tabelle1!C"&amp;RANDBETWEEN(23,26))</f>
        <v>70</v>
      </c>
      <c r="E840">
        <v>146182.62866861187</v>
      </c>
      <c r="F840">
        <f t="shared" ca="1" si="183"/>
        <v>0.56924283128872255</v>
      </c>
      <c r="G840">
        <f t="shared" si="184"/>
        <v>146182.62866861187</v>
      </c>
      <c r="H840">
        <f t="shared" ca="1" si="185"/>
        <v>83213.413428548607</v>
      </c>
      <c r="I840">
        <f t="shared" ca="1" si="186"/>
        <v>4.3075716871127746E-2</v>
      </c>
      <c r="J840">
        <f t="shared" ca="1" si="187"/>
        <v>6296.9215240063268</v>
      </c>
      <c r="K840">
        <f t="shared" ca="1" si="188"/>
        <v>80000</v>
      </c>
      <c r="L840">
        <f t="shared" ca="1" si="189"/>
        <v>0</v>
      </c>
      <c r="M840">
        <f t="shared" ca="1" si="190"/>
        <v>0</v>
      </c>
      <c r="N840">
        <f ca="1">IF(AND(C840="hoch",A840&lt;40),0.8*[1]Tabelle1!$D$23,IF(AND(C840="hoch",A840&gt;=40),1.3*[1]Tabelle1!$D$23,IF(AND(C840="mittel",A840&lt;40),0.8*[1]Tabelle1!$D$24,IF(AND(C840="mittel",A840&gt;=40),1.3*[1]Tabelle1!$D$24,IF(AND(C840="tief",A840&lt;40),0.8*[1]Tabelle1!$D$25,IF(AND(C840="tief",A840&gt;=40),1.4*[1]Tabelle1!$D$25,0))))))</f>
        <v>0</v>
      </c>
      <c r="O840">
        <f t="shared" ca="1" si="191"/>
        <v>0.92204975870313532</v>
      </c>
      <c r="P840">
        <f t="shared" ca="1" si="192"/>
        <v>0</v>
      </c>
      <c r="Q840">
        <f t="shared" ca="1" si="193"/>
        <v>0</v>
      </c>
      <c r="R840">
        <f t="shared" ca="1" si="194"/>
        <v>974043.2986321568</v>
      </c>
      <c r="S840">
        <f t="shared" ca="1" si="195"/>
        <v>0.48702164931607839</v>
      </c>
    </row>
    <row r="841" spans="1:19" x14ac:dyDescent="0.55000000000000004">
      <c r="A841">
        <f t="shared" ca="1" si="182"/>
        <v>83</v>
      </c>
      <c r="B841" s="2" cm="1">
        <f t="array" aca="1" ref="B841" ca="1">INDIRECT("Tabelle1!A"&amp;RANDBETWEEN(23,26))</f>
        <v>41</v>
      </c>
      <c r="C841" s="2" cm="1">
        <f t="array" aca="1" ref="C841" ca="1">INDIRECT("Tabelle1!B"&amp;RANDBETWEEN(23,28))</f>
        <v>70</v>
      </c>
      <c r="D841" s="2" cm="1">
        <f t="array" aca="1" ref="D841" ca="1">INDIRECT("Tabelle1!C"&amp;RANDBETWEEN(23,26))</f>
        <v>70</v>
      </c>
      <c r="E841">
        <v>147089.16751260404</v>
      </c>
      <c r="F841">
        <f t="shared" ca="1" si="183"/>
        <v>0.50858715281581979</v>
      </c>
      <c r="G841">
        <f t="shared" si="184"/>
        <v>147089.16751260404</v>
      </c>
      <c r="H841">
        <f t="shared" ca="1" si="185"/>
        <v>74807.660915284461</v>
      </c>
      <c r="I841">
        <f t="shared" ca="1" si="186"/>
        <v>4.9141284718418027E-2</v>
      </c>
      <c r="J841">
        <f t="shared" ca="1" si="187"/>
        <v>7228.1506597319576</v>
      </c>
      <c r="K841">
        <f t="shared" ca="1" si="188"/>
        <v>130000</v>
      </c>
      <c r="L841">
        <f t="shared" ca="1" si="189"/>
        <v>0</v>
      </c>
      <c r="M841">
        <f t="shared" ca="1" si="190"/>
        <v>0</v>
      </c>
      <c r="N841">
        <f ca="1">IF(AND(C841="hoch",A841&lt;40),0.8*[1]Tabelle1!$D$23,IF(AND(C841="hoch",A841&gt;=40),1.3*[1]Tabelle1!$D$23,IF(AND(C841="mittel",A841&lt;40),0.8*[1]Tabelle1!$D$24,IF(AND(C841="mittel",A841&gt;=40),1.3*[1]Tabelle1!$D$24,IF(AND(C841="tief",A841&lt;40),0.8*[1]Tabelle1!$D$25,IF(AND(C841="tief",A841&gt;=40),1.4*[1]Tabelle1!$D$25,0))))))</f>
        <v>0</v>
      </c>
      <c r="O841">
        <f t="shared" ca="1" si="191"/>
        <v>0.98371362217646197</v>
      </c>
      <c r="P841">
        <f t="shared" ca="1" si="192"/>
        <v>0</v>
      </c>
      <c r="Q841">
        <f t="shared" ca="1" si="193"/>
        <v>0</v>
      </c>
      <c r="R841">
        <f t="shared" ca="1" si="194"/>
        <v>488132.16196223628</v>
      </c>
      <c r="S841">
        <f t="shared" ca="1" si="195"/>
        <v>0.24406608098111815</v>
      </c>
    </row>
    <row r="842" spans="1:19" x14ac:dyDescent="0.55000000000000004">
      <c r="A842">
        <f t="shared" ca="1" si="182"/>
        <v>56</v>
      </c>
      <c r="B842" s="2" cm="1">
        <f t="array" aca="1" ref="B842" ca="1">INDIRECT("Tabelle1!A"&amp;RANDBETWEEN(23,26))</f>
        <v>26</v>
      </c>
      <c r="C842" s="2" cm="1">
        <f t="array" aca="1" ref="C842" ca="1">INDIRECT("Tabelle1!B"&amp;RANDBETWEEN(23,28))</f>
        <v>70</v>
      </c>
      <c r="D842" s="2" cm="1">
        <f t="array" aca="1" ref="D842" ca="1">INDIRECT("Tabelle1!C"&amp;RANDBETWEEN(23,26))</f>
        <v>70</v>
      </c>
      <c r="E842">
        <v>148543.79060125211</v>
      </c>
      <c r="F842">
        <f t="shared" ca="1" si="183"/>
        <v>0.62609185326772065</v>
      </c>
      <c r="G842">
        <f t="shared" si="184"/>
        <v>148543.79060125211</v>
      </c>
      <c r="H842">
        <f t="shared" ca="1" si="185"/>
        <v>93002.05714895016</v>
      </c>
      <c r="I842">
        <f t="shared" ca="1" si="186"/>
        <v>3.7390814673227933E-2</v>
      </c>
      <c r="J842">
        <f t="shared" ca="1" si="187"/>
        <v>5554.1733452301951</v>
      </c>
      <c r="K842">
        <f t="shared" ca="1" si="188"/>
        <v>80000</v>
      </c>
      <c r="L842">
        <f t="shared" ca="1" si="189"/>
        <v>0</v>
      </c>
      <c r="M842">
        <f t="shared" ca="1" si="190"/>
        <v>0</v>
      </c>
      <c r="N842">
        <f ca="1">IF(AND(C842="hoch",A842&lt;40),0.8*[1]Tabelle1!$D$23,IF(AND(C842="hoch",A842&gt;=40),1.3*[1]Tabelle1!$D$23,IF(AND(C842="mittel",A842&lt;40),0.8*[1]Tabelle1!$D$24,IF(AND(C842="mittel",A842&gt;=40),1.3*[1]Tabelle1!$D$24,IF(AND(C842="tief",A842&lt;40),0.8*[1]Tabelle1!$D$25,IF(AND(C842="tief",A842&gt;=40),1.4*[1]Tabelle1!$D$25,0))))))</f>
        <v>0</v>
      </c>
      <c r="O842">
        <f t="shared" ca="1" si="191"/>
        <v>0.18058966620275063</v>
      </c>
      <c r="P842">
        <f t="shared" ca="1" si="192"/>
        <v>0</v>
      </c>
      <c r="Q842">
        <f t="shared" ca="1" si="193"/>
        <v>0</v>
      </c>
      <c r="R842">
        <f t="shared" ca="1" si="194"/>
        <v>842644.39378708974</v>
      </c>
      <c r="S842">
        <f t="shared" ca="1" si="195"/>
        <v>0.42132219689354489</v>
      </c>
    </row>
    <row r="843" spans="1:19" x14ac:dyDescent="0.55000000000000004">
      <c r="A843">
        <f t="shared" ca="1" si="182"/>
        <v>41</v>
      </c>
      <c r="B843" s="2" cm="1">
        <f t="array" aca="1" ref="B843" ca="1">INDIRECT("Tabelle1!A"&amp;RANDBETWEEN(23,26))</f>
        <v>26</v>
      </c>
      <c r="C843" s="2" cm="1">
        <f t="array" aca="1" ref="C843" ca="1">INDIRECT("Tabelle1!B"&amp;RANDBETWEEN(23,28))</f>
        <v>70</v>
      </c>
      <c r="D843" s="2" cm="1">
        <f t="array" aca="1" ref="D843" ca="1">INDIRECT("Tabelle1!C"&amp;RANDBETWEEN(23,26))</f>
        <v>40</v>
      </c>
      <c r="E843">
        <v>148956.47382218158</v>
      </c>
      <c r="F843">
        <f t="shared" ca="1" si="183"/>
        <v>0.27764635904914536</v>
      </c>
      <c r="G843">
        <f t="shared" si="184"/>
        <v>148956.47382218158</v>
      </c>
      <c r="H843">
        <f t="shared" ca="1" si="185"/>
        <v>41357.222613528051</v>
      </c>
      <c r="I843">
        <f t="shared" ca="1" si="186"/>
        <v>7.2235364095085464E-2</v>
      </c>
      <c r="J843">
        <f t="shared" ca="1" si="187"/>
        <v>10759.925120865353</v>
      </c>
      <c r="K843">
        <f t="shared" ca="1" si="188"/>
        <v>40000</v>
      </c>
      <c r="L843">
        <f t="shared" ca="1" si="189"/>
        <v>0</v>
      </c>
      <c r="M843">
        <f t="shared" ca="1" si="190"/>
        <v>0</v>
      </c>
      <c r="N843">
        <f ca="1">IF(AND(C843="hoch",A843&lt;40),0.8*[1]Tabelle1!$D$23,IF(AND(C843="hoch",A843&gt;=40),1.3*[1]Tabelle1!$D$23,IF(AND(C843="mittel",A843&lt;40),0.8*[1]Tabelle1!$D$24,IF(AND(C843="mittel",A843&gt;=40),1.3*[1]Tabelle1!$D$24,IF(AND(C843="tief",A843&lt;40),0.8*[1]Tabelle1!$D$25,IF(AND(C843="tief",A843&gt;=40),1.4*[1]Tabelle1!$D$25,0))))))</f>
        <v>0</v>
      </c>
      <c r="O843">
        <f t="shared" ca="1" si="191"/>
        <v>0.38130974854961275</v>
      </c>
      <c r="P843">
        <f t="shared" ca="1" si="192"/>
        <v>0</v>
      </c>
      <c r="Q843">
        <f t="shared" ca="1" si="193"/>
        <v>0</v>
      </c>
      <c r="R843">
        <f t="shared" ca="1" si="194"/>
        <v>5076.3527138339978</v>
      </c>
      <c r="S843">
        <f t="shared" ca="1" si="195"/>
        <v>2.5381763569169991E-3</v>
      </c>
    </row>
    <row r="844" spans="1:19" x14ac:dyDescent="0.55000000000000004">
      <c r="A844">
        <f t="shared" ca="1" si="182"/>
        <v>65</v>
      </c>
      <c r="B844" s="2" cm="1">
        <f t="array" aca="1" ref="B844" ca="1">INDIRECT("Tabelle1!A"&amp;RANDBETWEEN(23,26))</f>
        <v>70</v>
      </c>
      <c r="C844" s="2" cm="1">
        <f t="array" aca="1" ref="C844" ca="1">INDIRECT("Tabelle1!B"&amp;RANDBETWEEN(23,28))</f>
        <v>70</v>
      </c>
      <c r="D844" s="2" cm="1">
        <f t="array" aca="1" ref="D844" ca="1">INDIRECT("Tabelle1!C"&amp;RANDBETWEEN(23,26))</f>
        <v>70</v>
      </c>
      <c r="E844">
        <v>149464.6539867972</v>
      </c>
      <c r="F844">
        <f t="shared" ca="1" si="183"/>
        <v>0.7804010725867494</v>
      </c>
      <c r="G844">
        <f t="shared" si="184"/>
        <v>149464.6539867972</v>
      </c>
      <c r="H844">
        <f t="shared" ca="1" si="185"/>
        <v>116642.37628510391</v>
      </c>
      <c r="I844">
        <f t="shared" ca="1" si="186"/>
        <v>2.1959892741325062E-2</v>
      </c>
      <c r="J844">
        <f t="shared" ca="1" si="187"/>
        <v>3282.2277701693297</v>
      </c>
      <c r="K844">
        <f t="shared" ca="1" si="188"/>
        <v>100000</v>
      </c>
      <c r="L844">
        <f t="shared" ca="1" si="189"/>
        <v>0</v>
      </c>
      <c r="M844">
        <f t="shared" ca="1" si="190"/>
        <v>0</v>
      </c>
      <c r="N844">
        <f ca="1">IF(AND(C844="hoch",A844&lt;40),0.8*[1]Tabelle1!$D$23,IF(AND(C844="hoch",A844&gt;=40),1.3*[1]Tabelle1!$D$23,IF(AND(C844="mittel",A844&lt;40),0.8*[1]Tabelle1!$D$24,IF(AND(C844="mittel",A844&gt;=40),1.3*[1]Tabelle1!$D$24,IF(AND(C844="tief",A844&lt;40),0.8*[1]Tabelle1!$D$25,IF(AND(C844="tief",A844&gt;=40),1.4*[1]Tabelle1!$D$25,0))))))</f>
        <v>0</v>
      </c>
      <c r="O844">
        <f t="shared" ca="1" si="191"/>
        <v>0.16902524789769002</v>
      </c>
      <c r="P844">
        <f t="shared" ca="1" si="192"/>
        <v>0</v>
      </c>
      <c r="Q844">
        <f t="shared" ca="1" si="193"/>
        <v>0</v>
      </c>
      <c r="R844">
        <f t="shared" ca="1" si="194"/>
        <v>757719.57252959802</v>
      </c>
      <c r="S844">
        <f t="shared" ca="1" si="195"/>
        <v>0.37885978626479899</v>
      </c>
    </row>
    <row r="845" spans="1:19" x14ac:dyDescent="0.55000000000000004">
      <c r="A845">
        <f t="shared" ca="1" si="182"/>
        <v>74</v>
      </c>
      <c r="B845" s="2" cm="1">
        <f t="array" aca="1" ref="B845" ca="1">INDIRECT("Tabelle1!A"&amp;RANDBETWEEN(23,26))</f>
        <v>41</v>
      </c>
      <c r="C845" s="2" cm="1">
        <f t="array" aca="1" ref="C845" ca="1">INDIRECT("Tabelle1!B"&amp;RANDBETWEEN(23,28))</f>
        <v>70</v>
      </c>
      <c r="D845" s="2" cm="1">
        <f t="array" aca="1" ref="D845" ca="1">INDIRECT("Tabelle1!C"&amp;RANDBETWEEN(23,26))</f>
        <v>70</v>
      </c>
      <c r="E845">
        <v>151724.86200754065</v>
      </c>
      <c r="F845">
        <f t="shared" ca="1" si="183"/>
        <v>0.44685803987397743</v>
      </c>
      <c r="G845">
        <f t="shared" si="184"/>
        <v>151724.86200754065</v>
      </c>
      <c r="H845">
        <f t="shared" ca="1" si="185"/>
        <v>67799.474436839329</v>
      </c>
      <c r="I845">
        <f t="shared" ca="1" si="186"/>
        <v>5.5314196012602262E-2</v>
      </c>
      <c r="J845">
        <f t="shared" ca="1" si="187"/>
        <v>8392.5387570701332</v>
      </c>
      <c r="K845">
        <f t="shared" ca="1" si="188"/>
        <v>130000</v>
      </c>
      <c r="L845">
        <f t="shared" ca="1" si="189"/>
        <v>0</v>
      </c>
      <c r="M845">
        <f t="shared" ca="1" si="190"/>
        <v>0</v>
      </c>
      <c r="N845">
        <f ca="1">IF(AND(C845="hoch",A845&lt;40),0.8*[1]Tabelle1!$D$23,IF(AND(C845="hoch",A845&gt;=40),1.3*[1]Tabelle1!$D$23,IF(AND(C845="mittel",A845&lt;40),0.8*[1]Tabelle1!$D$24,IF(AND(C845="mittel",A845&gt;=40),1.3*[1]Tabelle1!$D$24,IF(AND(C845="tief",A845&lt;40),0.8*[1]Tabelle1!$D$25,IF(AND(C845="tief",A845&gt;=40),1.4*[1]Tabelle1!$D$25,0))))))</f>
        <v>0</v>
      </c>
      <c r="O845">
        <f t="shared" ca="1" si="191"/>
        <v>0.17095251485022678</v>
      </c>
      <c r="P845">
        <f t="shared" ca="1" si="192"/>
        <v>0</v>
      </c>
      <c r="Q845">
        <f t="shared" ca="1" si="193"/>
        <v>0</v>
      </c>
      <c r="R845">
        <f t="shared" ca="1" si="194"/>
        <v>1662941.4340956295</v>
      </c>
      <c r="S845">
        <f t="shared" ca="1" si="195"/>
        <v>0.83147071704781472</v>
      </c>
    </row>
    <row r="846" spans="1:19" x14ac:dyDescent="0.55000000000000004">
      <c r="A846">
        <f t="shared" ca="1" si="182"/>
        <v>26</v>
      </c>
      <c r="B846" s="2" cm="1">
        <f t="array" aca="1" ref="B846" ca="1">INDIRECT("Tabelle1!A"&amp;RANDBETWEEN(23,26))</f>
        <v>70</v>
      </c>
      <c r="C846" s="2" cm="1">
        <f t="array" aca="1" ref="C846" ca="1">INDIRECT("Tabelle1!B"&amp;RANDBETWEEN(23,28))</f>
        <v>40</v>
      </c>
      <c r="D846" s="2" cm="1">
        <f t="array" aca="1" ref="D846" ca="1">INDIRECT("Tabelle1!C"&amp;RANDBETWEEN(23,26))</f>
        <v>70</v>
      </c>
      <c r="E846">
        <v>151935.63740467653</v>
      </c>
      <c r="F846">
        <f t="shared" ca="1" si="183"/>
        <v>0.13335972723147604</v>
      </c>
      <c r="G846">
        <f t="shared" si="184"/>
        <v>151935.63740467653</v>
      </c>
      <c r="H846">
        <f t="shared" ca="1" si="185"/>
        <v>20262.095161028112</v>
      </c>
      <c r="I846">
        <f t="shared" ca="1" si="186"/>
        <v>8.6664027276852407E-2</v>
      </c>
      <c r="J846">
        <f t="shared" ca="1" si="187"/>
        <v>13167.354224364843</v>
      </c>
      <c r="K846">
        <f t="shared" ca="1" si="188"/>
        <v>0</v>
      </c>
      <c r="L846">
        <f t="shared" ca="1" si="189"/>
        <v>0</v>
      </c>
      <c r="M846">
        <f t="shared" ca="1" si="190"/>
        <v>0</v>
      </c>
      <c r="N846">
        <f ca="1">IF(AND(C846="hoch",A846&lt;40),0.8*[1]Tabelle1!$D$23,IF(AND(C846="hoch",A846&gt;=40),1.3*[1]Tabelle1!$D$23,IF(AND(C846="mittel",A846&lt;40),0.8*[1]Tabelle1!$D$24,IF(AND(C846="mittel",A846&gt;=40),1.3*[1]Tabelle1!$D$24,IF(AND(C846="tief",A846&lt;40),0.8*[1]Tabelle1!$D$25,IF(AND(C846="tief",A846&gt;=40),1.4*[1]Tabelle1!$D$25,0))))))</f>
        <v>0</v>
      </c>
      <c r="O846">
        <f t="shared" ca="1" si="191"/>
        <v>0.34858762265401877</v>
      </c>
      <c r="P846">
        <f t="shared" ca="1" si="192"/>
        <v>0</v>
      </c>
      <c r="Q846">
        <f t="shared" ca="1" si="193"/>
        <v>0</v>
      </c>
      <c r="R846">
        <f t="shared" ca="1" si="194"/>
        <v>610004.98374604911</v>
      </c>
      <c r="S846">
        <f t="shared" ca="1" si="195"/>
        <v>0.30500249187302453</v>
      </c>
    </row>
    <row r="847" spans="1:19" x14ac:dyDescent="0.55000000000000004">
      <c r="A847">
        <f t="shared" ca="1" si="182"/>
        <v>35</v>
      </c>
      <c r="B847" s="2" cm="1">
        <f t="array" aca="1" ref="B847" ca="1">INDIRECT("Tabelle1!A"&amp;RANDBETWEEN(23,26))</f>
        <v>70</v>
      </c>
      <c r="C847" s="2" cm="1">
        <f t="array" aca="1" ref="C847" ca="1">INDIRECT("Tabelle1!B"&amp;RANDBETWEEN(23,28))</f>
        <v>26</v>
      </c>
      <c r="D847" s="2" cm="1">
        <f t="array" aca="1" ref="D847" ca="1">INDIRECT("Tabelle1!C"&amp;RANDBETWEEN(23,26))</f>
        <v>40</v>
      </c>
      <c r="E847">
        <v>153186.64736696519</v>
      </c>
      <c r="F847">
        <f t="shared" ca="1" si="183"/>
        <v>0.27043384402375781</v>
      </c>
      <c r="G847">
        <f t="shared" si="184"/>
        <v>153186.64736696519</v>
      </c>
      <c r="H847">
        <f t="shared" ca="1" si="185"/>
        <v>41426.853900560251</v>
      </c>
      <c r="I847">
        <f t="shared" ca="1" si="186"/>
        <v>7.2956615597624216E-2</v>
      </c>
      <c r="J847">
        <f t="shared" ca="1" si="187"/>
        <v>11175.979346640494</v>
      </c>
      <c r="K847">
        <f t="shared" ca="1" si="188"/>
        <v>20000</v>
      </c>
      <c r="L847">
        <f t="shared" ca="1" si="189"/>
        <v>0</v>
      </c>
      <c r="M847">
        <f t="shared" ca="1" si="190"/>
        <v>0</v>
      </c>
      <c r="N847">
        <f ca="1">IF(AND(C847="hoch",A847&lt;40),0.8*[1]Tabelle1!$D$23,IF(AND(C847="hoch",A847&gt;=40),1.3*[1]Tabelle1!$D$23,IF(AND(C847="mittel",A847&lt;40),0.8*[1]Tabelle1!$D$24,IF(AND(C847="mittel",A847&gt;=40),1.3*[1]Tabelle1!$D$24,IF(AND(C847="tief",A847&lt;40),0.8*[1]Tabelle1!$D$25,IF(AND(C847="tief",A847&gt;=40),1.4*[1]Tabelle1!$D$25,0))))))</f>
        <v>0</v>
      </c>
      <c r="O847">
        <f t="shared" ca="1" si="191"/>
        <v>0.16584244711402829</v>
      </c>
      <c r="P847">
        <f t="shared" ca="1" si="192"/>
        <v>0</v>
      </c>
      <c r="Q847">
        <f t="shared" ca="1" si="193"/>
        <v>0</v>
      </c>
      <c r="R847">
        <f t="shared" ca="1" si="194"/>
        <v>333994.77854812873</v>
      </c>
      <c r="S847">
        <f t="shared" ca="1" si="195"/>
        <v>0.16699738927406438</v>
      </c>
    </row>
    <row r="848" spans="1:19" x14ac:dyDescent="0.55000000000000004">
      <c r="A848">
        <f t="shared" ca="1" si="182"/>
        <v>72</v>
      </c>
      <c r="B848" s="2" cm="1">
        <f t="array" aca="1" ref="B848" ca="1">INDIRECT("Tabelle1!A"&amp;RANDBETWEEN(23,26))</f>
        <v>41</v>
      </c>
      <c r="C848" s="2" cm="1">
        <f t="array" aca="1" ref="C848" ca="1">INDIRECT("Tabelle1!B"&amp;RANDBETWEEN(23,28))</f>
        <v>40</v>
      </c>
      <c r="D848" s="2" cm="1">
        <f t="array" aca="1" ref="D848" ca="1">INDIRECT("Tabelle1!C"&amp;RANDBETWEEN(23,26))</f>
        <v>70</v>
      </c>
      <c r="E848">
        <v>153322.04839069163</v>
      </c>
      <c r="F848">
        <f t="shared" ca="1" si="183"/>
        <v>7.107590487916815E-2</v>
      </c>
      <c r="G848">
        <f t="shared" si="184"/>
        <v>153322.04839069163</v>
      </c>
      <c r="H848">
        <f t="shared" ca="1" si="185"/>
        <v>10897.503327296015</v>
      </c>
      <c r="I848">
        <f t="shared" ca="1" si="186"/>
        <v>9.2892409512083191E-2</v>
      </c>
      <c r="J848">
        <f t="shared" ca="1" si="187"/>
        <v>14242.454506339564</v>
      </c>
      <c r="K848">
        <f t="shared" ca="1" si="188"/>
        <v>130000</v>
      </c>
      <c r="L848">
        <f t="shared" ca="1" si="189"/>
        <v>0</v>
      </c>
      <c r="M848">
        <f t="shared" ca="1" si="190"/>
        <v>0</v>
      </c>
      <c r="N848">
        <f ca="1">IF(AND(C848="hoch",A848&lt;40),0.8*[1]Tabelle1!$D$23,IF(AND(C848="hoch",A848&gt;=40),1.3*[1]Tabelle1!$D$23,IF(AND(C848="mittel",A848&lt;40),0.8*[1]Tabelle1!$D$24,IF(AND(C848="mittel",A848&gt;=40),1.3*[1]Tabelle1!$D$24,IF(AND(C848="tief",A848&lt;40),0.8*[1]Tabelle1!$D$25,IF(AND(C848="tief",A848&gt;=40),1.4*[1]Tabelle1!$D$25,0))))))</f>
        <v>0</v>
      </c>
      <c r="O848">
        <f t="shared" ca="1" si="191"/>
        <v>6.7994812871217558E-2</v>
      </c>
      <c r="P848">
        <f t="shared" ca="1" si="192"/>
        <v>0</v>
      </c>
      <c r="Q848">
        <f t="shared" ca="1" si="193"/>
        <v>0</v>
      </c>
      <c r="R848">
        <f t="shared" ca="1" si="194"/>
        <v>356517.28424591146</v>
      </c>
      <c r="S848">
        <f t="shared" ca="1" si="195"/>
        <v>0.17825864212295572</v>
      </c>
    </row>
    <row r="849" spans="1:19" x14ac:dyDescent="0.55000000000000004">
      <c r="A849">
        <f t="shared" ca="1" si="182"/>
        <v>88</v>
      </c>
      <c r="B849" s="2" cm="1">
        <f t="array" aca="1" ref="B849" ca="1">INDIRECT("Tabelle1!A"&amp;RANDBETWEEN(23,26))</f>
        <v>41</v>
      </c>
      <c r="C849" s="2" cm="1">
        <f t="array" aca="1" ref="C849" ca="1">INDIRECT("Tabelle1!B"&amp;RANDBETWEEN(23,28))</f>
        <v>70</v>
      </c>
      <c r="D849" s="2" cm="1">
        <f t="array" aca="1" ref="D849" ca="1">INDIRECT("Tabelle1!C"&amp;RANDBETWEEN(23,26))</f>
        <v>40</v>
      </c>
      <c r="E849">
        <v>154546.11457244027</v>
      </c>
      <c r="F849">
        <f t="shared" ca="1" si="183"/>
        <v>0.38107075358307851</v>
      </c>
      <c r="G849">
        <f t="shared" si="184"/>
        <v>154546.11457244027</v>
      </c>
      <c r="H849">
        <f t="shared" ca="1" si="185"/>
        <v>58893.004343456611</v>
      </c>
      <c r="I849">
        <f t="shared" ca="1" si="186"/>
        <v>6.1892924641692153E-2</v>
      </c>
      <c r="J849">
        <f t="shared" ca="1" si="187"/>
        <v>9565.3110228983678</v>
      </c>
      <c r="K849">
        <f t="shared" ca="1" si="188"/>
        <v>130000</v>
      </c>
      <c r="L849">
        <f t="shared" ca="1" si="189"/>
        <v>0</v>
      </c>
      <c r="M849">
        <f t="shared" ca="1" si="190"/>
        <v>0</v>
      </c>
      <c r="N849">
        <f ca="1">IF(AND(C849="hoch",A849&lt;40),0.8*[1]Tabelle1!$D$23,IF(AND(C849="hoch",A849&gt;=40),1.3*[1]Tabelle1!$D$23,IF(AND(C849="mittel",A849&lt;40),0.8*[1]Tabelle1!$D$24,IF(AND(C849="mittel",A849&gt;=40),1.3*[1]Tabelle1!$D$24,IF(AND(C849="tief",A849&lt;40),0.8*[1]Tabelle1!$D$25,IF(AND(C849="tief",A849&gt;=40),1.4*[1]Tabelle1!$D$25,0))))))</f>
        <v>0</v>
      </c>
      <c r="O849">
        <f t="shared" ca="1" si="191"/>
        <v>0.67929599641793448</v>
      </c>
      <c r="P849">
        <f t="shared" ca="1" si="192"/>
        <v>0</v>
      </c>
      <c r="Q849">
        <f t="shared" ca="1" si="193"/>
        <v>0</v>
      </c>
      <c r="R849">
        <f t="shared" ca="1" si="194"/>
        <v>1955143.3413667933</v>
      </c>
      <c r="S849">
        <f t="shared" ca="1" si="195"/>
        <v>0.97757167068339668</v>
      </c>
    </row>
    <row r="850" spans="1:19" x14ac:dyDescent="0.55000000000000004">
      <c r="A850">
        <f t="shared" ca="1" si="182"/>
        <v>53</v>
      </c>
      <c r="B850" s="2" cm="1">
        <f t="array" aca="1" ref="B850" ca="1">INDIRECT("Tabelle1!A"&amp;RANDBETWEEN(23,26))</f>
        <v>40</v>
      </c>
      <c r="C850" s="2" cm="1">
        <f t="array" aca="1" ref="C850" ca="1">INDIRECT("Tabelle1!B"&amp;RANDBETWEEN(23,28))</f>
        <v>40</v>
      </c>
      <c r="D850" s="2" cm="1">
        <f t="array" aca="1" ref="D850" ca="1">INDIRECT("Tabelle1!C"&amp;RANDBETWEEN(23,26))</f>
        <v>40</v>
      </c>
      <c r="E850">
        <v>155093.51669606986</v>
      </c>
      <c r="F850">
        <f t="shared" ca="1" si="183"/>
        <v>6.6634907097736673E-2</v>
      </c>
      <c r="G850">
        <f t="shared" si="184"/>
        <v>155093.51669606986</v>
      </c>
      <c r="H850">
        <f t="shared" ca="1" si="185"/>
        <v>10334.642076503886</v>
      </c>
      <c r="I850">
        <f t="shared" ca="1" si="186"/>
        <v>9.3336509290226341E-2</v>
      </c>
      <c r="J850">
        <f t="shared" ca="1" si="187"/>
        <v>14475.887461956598</v>
      </c>
      <c r="K850">
        <f t="shared" ca="1" si="188"/>
        <v>80000</v>
      </c>
      <c r="L850">
        <f t="shared" ca="1" si="189"/>
        <v>0</v>
      </c>
      <c r="M850">
        <f t="shared" ca="1" si="190"/>
        <v>0</v>
      </c>
      <c r="N850">
        <f ca="1">IF(AND(C850="hoch",A850&lt;40),0.8*[1]Tabelle1!$D$23,IF(AND(C850="hoch",A850&gt;=40),1.3*[1]Tabelle1!$D$23,IF(AND(C850="mittel",A850&lt;40),0.8*[1]Tabelle1!$D$24,IF(AND(C850="mittel",A850&gt;=40),1.3*[1]Tabelle1!$D$24,IF(AND(C850="tief",A850&lt;40),0.8*[1]Tabelle1!$D$25,IF(AND(C850="tief",A850&gt;=40),1.4*[1]Tabelle1!$D$25,0))))))</f>
        <v>0</v>
      </c>
      <c r="O850">
        <f t="shared" ca="1" si="191"/>
        <v>7.2682538839034527E-2</v>
      </c>
      <c r="P850">
        <f t="shared" ca="1" si="192"/>
        <v>0</v>
      </c>
      <c r="Q850">
        <f t="shared" ca="1" si="193"/>
        <v>0</v>
      </c>
      <c r="R850">
        <f t="shared" ca="1" si="194"/>
        <v>1733547.723263744</v>
      </c>
      <c r="S850">
        <f t="shared" ca="1" si="195"/>
        <v>0.86677386163187198</v>
      </c>
    </row>
    <row r="851" spans="1:19" x14ac:dyDescent="0.55000000000000004">
      <c r="A851">
        <f t="shared" ca="1" si="182"/>
        <v>71</v>
      </c>
      <c r="B851" s="2" cm="1">
        <f t="array" aca="1" ref="B851" ca="1">INDIRECT("Tabelle1!A"&amp;RANDBETWEEN(23,26))</f>
        <v>41</v>
      </c>
      <c r="C851" s="2" cm="1">
        <f t="array" aca="1" ref="C851" ca="1">INDIRECT("Tabelle1!B"&amp;RANDBETWEEN(23,28))</f>
        <v>40</v>
      </c>
      <c r="D851" s="2" cm="1">
        <f t="array" aca="1" ref="D851" ca="1">INDIRECT("Tabelle1!C"&amp;RANDBETWEEN(23,26))</f>
        <v>40</v>
      </c>
      <c r="E851">
        <v>155230.62302236212</v>
      </c>
      <c r="F851">
        <f t="shared" ca="1" si="183"/>
        <v>0.94604949205670774</v>
      </c>
      <c r="G851">
        <f t="shared" si="184"/>
        <v>155230.62302236212</v>
      </c>
      <c r="H851">
        <f t="shared" ca="1" si="185"/>
        <v>146855.85206195197</v>
      </c>
      <c r="I851">
        <f t="shared" ca="1" si="186"/>
        <v>5.3950507943292259E-3</v>
      </c>
      <c r="J851">
        <f t="shared" ca="1" si="187"/>
        <v>837.47709604101544</v>
      </c>
      <c r="K851">
        <f t="shared" ca="1" si="188"/>
        <v>130000</v>
      </c>
      <c r="L851">
        <f t="shared" ca="1" si="189"/>
        <v>0</v>
      </c>
      <c r="M851">
        <f t="shared" ca="1" si="190"/>
        <v>0</v>
      </c>
      <c r="N851">
        <f ca="1">IF(AND(C851="hoch",A851&lt;40),0.8*[1]Tabelle1!$D$23,IF(AND(C851="hoch",A851&gt;=40),1.3*[1]Tabelle1!$D$23,IF(AND(C851="mittel",A851&lt;40),0.8*[1]Tabelle1!$D$24,IF(AND(C851="mittel",A851&gt;=40),1.3*[1]Tabelle1!$D$24,IF(AND(C851="tief",A851&lt;40),0.8*[1]Tabelle1!$D$25,IF(AND(C851="tief",A851&gt;=40),1.4*[1]Tabelle1!$D$25,0))))))</f>
        <v>0</v>
      </c>
      <c r="O851">
        <f t="shared" ca="1" si="191"/>
        <v>0.78808433749642015</v>
      </c>
      <c r="P851">
        <f t="shared" ca="1" si="192"/>
        <v>0</v>
      </c>
      <c r="Q851">
        <f t="shared" ca="1" si="193"/>
        <v>0</v>
      </c>
      <c r="R851">
        <f t="shared" ca="1" si="194"/>
        <v>1570116.5411731233</v>
      </c>
      <c r="S851">
        <f t="shared" ca="1" si="195"/>
        <v>0.78505827058656164</v>
      </c>
    </row>
    <row r="852" spans="1:19" x14ac:dyDescent="0.55000000000000004">
      <c r="A852">
        <f t="shared" ca="1" si="182"/>
        <v>84</v>
      </c>
      <c r="B852" s="2" cm="1">
        <f t="array" aca="1" ref="B852" ca="1">INDIRECT("Tabelle1!A"&amp;RANDBETWEEN(23,26))</f>
        <v>40</v>
      </c>
      <c r="C852" s="2" cm="1">
        <f t="array" aca="1" ref="C852" ca="1">INDIRECT("Tabelle1!B"&amp;RANDBETWEEN(23,28))</f>
        <v>70</v>
      </c>
      <c r="D852" s="2" cm="1">
        <f t="array" aca="1" ref="D852" ca="1">INDIRECT("Tabelle1!C"&amp;RANDBETWEEN(23,26))</f>
        <v>70</v>
      </c>
      <c r="E852">
        <v>156135.1155032753</v>
      </c>
      <c r="F852">
        <f t="shared" ca="1" si="183"/>
        <v>0.55645957884583774</v>
      </c>
      <c r="G852">
        <f t="shared" si="184"/>
        <v>156135.1155032753</v>
      </c>
      <c r="H852">
        <f t="shared" ca="1" si="185"/>
        <v>86882.880615998802</v>
      </c>
      <c r="I852">
        <f t="shared" ca="1" si="186"/>
        <v>4.4354042115416228E-2</v>
      </c>
      <c r="J852">
        <f t="shared" ca="1" si="187"/>
        <v>6925.22348872765</v>
      </c>
      <c r="K852">
        <f t="shared" ca="1" si="188"/>
        <v>130000</v>
      </c>
      <c r="L852">
        <f t="shared" ca="1" si="189"/>
        <v>0</v>
      </c>
      <c r="M852">
        <f t="shared" ca="1" si="190"/>
        <v>0</v>
      </c>
      <c r="N852">
        <f ca="1">IF(AND(C852="hoch",A852&lt;40),0.8*[1]Tabelle1!$D$23,IF(AND(C852="hoch",A852&gt;=40),1.3*[1]Tabelle1!$D$23,IF(AND(C852="mittel",A852&lt;40),0.8*[1]Tabelle1!$D$24,IF(AND(C852="mittel",A852&gt;=40),1.3*[1]Tabelle1!$D$24,IF(AND(C852="tief",A852&lt;40),0.8*[1]Tabelle1!$D$25,IF(AND(C852="tief",A852&gt;=40),1.4*[1]Tabelle1!$D$25,0))))))</f>
        <v>0</v>
      </c>
      <c r="O852">
        <f t="shared" ca="1" si="191"/>
        <v>0.33838811425624238</v>
      </c>
      <c r="P852">
        <f t="shared" ca="1" si="192"/>
        <v>0</v>
      </c>
      <c r="Q852">
        <f t="shared" ca="1" si="193"/>
        <v>0</v>
      </c>
      <c r="R852">
        <f t="shared" ca="1" si="194"/>
        <v>136312.80612610298</v>
      </c>
      <c r="S852">
        <f t="shared" ca="1" si="195"/>
        <v>6.8156403063051485E-2</v>
      </c>
    </row>
    <row r="853" spans="1:19" x14ac:dyDescent="0.55000000000000004">
      <c r="A853">
        <f t="shared" ca="1" si="182"/>
        <v>50</v>
      </c>
      <c r="B853" s="2" cm="1">
        <f t="array" aca="1" ref="B853" ca="1">INDIRECT("Tabelle1!A"&amp;RANDBETWEEN(23,26))</f>
        <v>26</v>
      </c>
      <c r="C853" s="2" cm="1">
        <f t="array" aca="1" ref="C853" ca="1">INDIRECT("Tabelle1!B"&amp;RANDBETWEEN(23,28))</f>
        <v>26</v>
      </c>
      <c r="D853" s="2" cm="1">
        <f t="array" aca="1" ref="D853" ca="1">INDIRECT("Tabelle1!C"&amp;RANDBETWEEN(23,26))</f>
        <v>70</v>
      </c>
      <c r="E853">
        <v>160013.99671949912</v>
      </c>
      <c r="F853">
        <f t="shared" ca="1" si="183"/>
        <v>0.32025601882213783</v>
      </c>
      <c r="G853">
        <f t="shared" si="184"/>
        <v>160013.99671949912</v>
      </c>
      <c r="H853">
        <f t="shared" ca="1" si="185"/>
        <v>51245.44554520541</v>
      </c>
      <c r="I853">
        <f t="shared" ca="1" si="186"/>
        <v>6.7974398117786217E-2</v>
      </c>
      <c r="J853">
        <f t="shared" ca="1" si="187"/>
        <v>10876.855117429372</v>
      </c>
      <c r="K853">
        <f t="shared" ca="1" si="188"/>
        <v>80000</v>
      </c>
      <c r="L853">
        <f t="shared" ca="1" si="189"/>
        <v>0</v>
      </c>
      <c r="M853">
        <f t="shared" ca="1" si="190"/>
        <v>0</v>
      </c>
      <c r="N853">
        <f ca="1">IF(AND(C853="hoch",A853&lt;40),0.8*[1]Tabelle1!$D$23,IF(AND(C853="hoch",A853&gt;=40),1.3*[1]Tabelle1!$D$23,IF(AND(C853="mittel",A853&lt;40),0.8*[1]Tabelle1!$D$24,IF(AND(C853="mittel",A853&gt;=40),1.3*[1]Tabelle1!$D$24,IF(AND(C853="tief",A853&lt;40),0.8*[1]Tabelle1!$D$25,IF(AND(C853="tief",A853&gt;=40),1.4*[1]Tabelle1!$D$25,0))))))</f>
        <v>0</v>
      </c>
      <c r="O853">
        <f t="shared" ca="1" si="191"/>
        <v>0.30708237127065108</v>
      </c>
      <c r="P853">
        <f t="shared" ca="1" si="192"/>
        <v>0</v>
      </c>
      <c r="Q853">
        <f t="shared" ca="1" si="193"/>
        <v>0</v>
      </c>
      <c r="R853">
        <f t="shared" ca="1" si="194"/>
        <v>797825.02055671543</v>
      </c>
      <c r="S853">
        <f t="shared" ca="1" si="195"/>
        <v>0.39891251027835772</v>
      </c>
    </row>
    <row r="854" spans="1:19" x14ac:dyDescent="0.55000000000000004">
      <c r="A854">
        <f t="shared" ca="1" si="182"/>
        <v>36</v>
      </c>
      <c r="B854" s="2" cm="1">
        <f t="array" aca="1" ref="B854" ca="1">INDIRECT("Tabelle1!A"&amp;RANDBETWEEN(23,26))</f>
        <v>70</v>
      </c>
      <c r="C854" s="2" cm="1">
        <f t="array" aca="1" ref="C854" ca="1">INDIRECT("Tabelle1!B"&amp;RANDBETWEEN(23,28))</f>
        <v>70</v>
      </c>
      <c r="D854" s="2" cm="1">
        <f t="array" aca="1" ref="D854" ca="1">INDIRECT("Tabelle1!C"&amp;RANDBETWEEN(23,26))</f>
        <v>40</v>
      </c>
      <c r="E854">
        <v>160115.29169190908</v>
      </c>
      <c r="F854">
        <f t="shared" ca="1" si="183"/>
        <v>0.90949535174860763</v>
      </c>
      <c r="G854">
        <f t="shared" si="184"/>
        <v>160115.29169190908</v>
      </c>
      <c r="H854">
        <f t="shared" ca="1" si="185"/>
        <v>145624.11353766377</v>
      </c>
      <c r="I854">
        <f t="shared" ca="1" si="186"/>
        <v>9.0504648251392376E-3</v>
      </c>
      <c r="J854">
        <f t="shared" ca="1" si="187"/>
        <v>1449.117815424532</v>
      </c>
      <c r="K854">
        <f t="shared" ca="1" si="188"/>
        <v>20000</v>
      </c>
      <c r="L854">
        <f t="shared" ca="1" si="189"/>
        <v>0</v>
      </c>
      <c r="M854">
        <f t="shared" ca="1" si="190"/>
        <v>0</v>
      </c>
      <c r="N854">
        <f ca="1">IF(AND(C854="hoch",A854&lt;40),0.8*[1]Tabelle1!$D$23,IF(AND(C854="hoch",A854&gt;=40),1.3*[1]Tabelle1!$D$23,IF(AND(C854="mittel",A854&lt;40),0.8*[1]Tabelle1!$D$24,IF(AND(C854="mittel",A854&gt;=40),1.3*[1]Tabelle1!$D$24,IF(AND(C854="tief",A854&lt;40),0.8*[1]Tabelle1!$D$25,IF(AND(C854="tief",A854&gt;=40),1.4*[1]Tabelle1!$D$25,0))))))</f>
        <v>0</v>
      </c>
      <c r="O854">
        <f t="shared" ca="1" si="191"/>
        <v>0.89846955853222943</v>
      </c>
      <c r="P854">
        <f t="shared" ca="1" si="192"/>
        <v>0</v>
      </c>
      <c r="Q854">
        <f t="shared" ca="1" si="193"/>
        <v>0</v>
      </c>
      <c r="R854">
        <f t="shared" ca="1" si="194"/>
        <v>449701.76491025439</v>
      </c>
      <c r="S854">
        <f t="shared" ca="1" si="195"/>
        <v>0.22485088245512719</v>
      </c>
    </row>
    <row r="855" spans="1:19" x14ac:dyDescent="0.55000000000000004">
      <c r="A855">
        <f t="shared" ca="1" si="182"/>
        <v>75</v>
      </c>
      <c r="B855" s="2" cm="1">
        <f t="array" aca="1" ref="B855" ca="1">INDIRECT("Tabelle1!A"&amp;RANDBETWEEN(23,26))</f>
        <v>70</v>
      </c>
      <c r="C855" s="2" cm="1">
        <f t="array" aca="1" ref="C855" ca="1">INDIRECT("Tabelle1!B"&amp;RANDBETWEEN(23,28))</f>
        <v>26</v>
      </c>
      <c r="D855" s="2" cm="1">
        <f t="array" aca="1" ref="D855" ca="1">INDIRECT("Tabelle1!C"&amp;RANDBETWEEN(23,26))</f>
        <v>70</v>
      </c>
      <c r="E855">
        <v>160541.9583938783</v>
      </c>
      <c r="F855">
        <f t="shared" ca="1" si="183"/>
        <v>1.672055973789921E-2</v>
      </c>
      <c r="G855">
        <f t="shared" si="184"/>
        <v>160541.9583938783</v>
      </c>
      <c r="H855">
        <f t="shared" ca="1" si="185"/>
        <v>2684.3514057641719</v>
      </c>
      <c r="I855">
        <f t="shared" ca="1" si="186"/>
        <v>9.832794402621009E-2</v>
      </c>
      <c r="J855">
        <f t="shared" ca="1" si="187"/>
        <v>15785.760698811415</v>
      </c>
      <c r="K855">
        <f t="shared" ca="1" si="188"/>
        <v>130000</v>
      </c>
      <c r="L855">
        <f t="shared" ca="1" si="189"/>
        <v>0</v>
      </c>
      <c r="M855">
        <f t="shared" ca="1" si="190"/>
        <v>0</v>
      </c>
      <c r="N855">
        <f ca="1">IF(AND(C855="hoch",A855&lt;40),0.8*[1]Tabelle1!$D$23,IF(AND(C855="hoch",A855&gt;=40),1.3*[1]Tabelle1!$D$23,IF(AND(C855="mittel",A855&lt;40),0.8*[1]Tabelle1!$D$24,IF(AND(C855="mittel",A855&gt;=40),1.3*[1]Tabelle1!$D$24,IF(AND(C855="tief",A855&lt;40),0.8*[1]Tabelle1!$D$25,IF(AND(C855="tief",A855&gt;=40),1.4*[1]Tabelle1!$D$25,0))))))</f>
        <v>0</v>
      </c>
      <c r="O855">
        <f t="shared" ca="1" si="191"/>
        <v>0.68606100904260647</v>
      </c>
      <c r="P855">
        <f t="shared" ca="1" si="192"/>
        <v>0</v>
      </c>
      <c r="Q855">
        <f t="shared" ca="1" si="193"/>
        <v>0</v>
      </c>
      <c r="R855">
        <f t="shared" ca="1" si="194"/>
        <v>274757.58477950428</v>
      </c>
      <c r="S855">
        <f t="shared" ca="1" si="195"/>
        <v>0.13737879238975215</v>
      </c>
    </row>
    <row r="856" spans="1:19" x14ac:dyDescent="0.55000000000000004">
      <c r="A856">
        <f t="shared" ca="1" si="182"/>
        <v>50</v>
      </c>
      <c r="B856" s="2" cm="1">
        <f t="array" aca="1" ref="B856" ca="1">INDIRECT("Tabelle1!A"&amp;RANDBETWEEN(23,26))</f>
        <v>70</v>
      </c>
      <c r="C856" s="2" cm="1">
        <f t="array" aca="1" ref="C856" ca="1">INDIRECT("Tabelle1!B"&amp;RANDBETWEEN(23,28))</f>
        <v>70</v>
      </c>
      <c r="D856" s="2" cm="1">
        <f t="array" aca="1" ref="D856" ca="1">INDIRECT("Tabelle1!C"&amp;RANDBETWEEN(23,26))</f>
        <v>70</v>
      </c>
      <c r="E856">
        <v>160582.54459494492</v>
      </c>
      <c r="F856">
        <f t="shared" ca="1" si="183"/>
        <v>0.43590294471810576</v>
      </c>
      <c r="G856">
        <f t="shared" si="184"/>
        <v>160582.54459494492</v>
      </c>
      <c r="H856">
        <f t="shared" ca="1" si="185"/>
        <v>69998.404059263034</v>
      </c>
      <c r="I856">
        <f t="shared" ca="1" si="186"/>
        <v>5.6409705528189427E-2</v>
      </c>
      <c r="J856">
        <f t="shared" ca="1" si="187"/>
        <v>9058.414053568189</v>
      </c>
      <c r="K856">
        <f t="shared" ca="1" si="188"/>
        <v>80000</v>
      </c>
      <c r="L856">
        <f t="shared" ca="1" si="189"/>
        <v>0</v>
      </c>
      <c r="M856">
        <f t="shared" ca="1" si="190"/>
        <v>0</v>
      </c>
      <c r="N856">
        <f ca="1">IF(AND(C856="hoch",A856&lt;40),0.8*[1]Tabelle1!$D$23,IF(AND(C856="hoch",A856&gt;=40),1.3*[1]Tabelle1!$D$23,IF(AND(C856="mittel",A856&lt;40),0.8*[1]Tabelle1!$D$24,IF(AND(C856="mittel",A856&gt;=40),1.3*[1]Tabelle1!$D$24,IF(AND(C856="tief",A856&lt;40),0.8*[1]Tabelle1!$D$25,IF(AND(C856="tief",A856&gt;=40),1.4*[1]Tabelle1!$D$25,0))))))</f>
        <v>0</v>
      </c>
      <c r="O856">
        <f t="shared" ca="1" si="191"/>
        <v>0.64790058354351066</v>
      </c>
      <c r="P856">
        <f t="shared" ca="1" si="192"/>
        <v>0</v>
      </c>
      <c r="Q856">
        <f t="shared" ca="1" si="193"/>
        <v>0</v>
      </c>
      <c r="R856">
        <f t="shared" ca="1" si="194"/>
        <v>831579.63836627919</v>
      </c>
      <c r="S856">
        <f t="shared" ca="1" si="195"/>
        <v>0.41578981918313962</v>
      </c>
    </row>
    <row r="857" spans="1:19" x14ac:dyDescent="0.55000000000000004">
      <c r="A857">
        <f t="shared" ca="1" si="182"/>
        <v>86</v>
      </c>
      <c r="B857" s="2" cm="1">
        <f t="array" aca="1" ref="B857" ca="1">INDIRECT("Tabelle1!A"&amp;RANDBETWEEN(23,26))</f>
        <v>26</v>
      </c>
      <c r="C857" s="2" cm="1">
        <f t="array" aca="1" ref="C857" ca="1">INDIRECT("Tabelle1!B"&amp;RANDBETWEEN(23,28))</f>
        <v>70</v>
      </c>
      <c r="D857" s="2" cm="1">
        <f t="array" aca="1" ref="D857" ca="1">INDIRECT("Tabelle1!C"&amp;RANDBETWEEN(23,26))</f>
        <v>70</v>
      </c>
      <c r="E857">
        <v>160990.11190817691</v>
      </c>
      <c r="F857">
        <f t="shared" ca="1" si="183"/>
        <v>0.84528521699002424</v>
      </c>
      <c r="G857">
        <f t="shared" si="184"/>
        <v>160990.11190817691</v>
      </c>
      <c r="H857">
        <f t="shared" ca="1" si="185"/>
        <v>136082.5616775516</v>
      </c>
      <c r="I857">
        <f t="shared" ca="1" si="186"/>
        <v>1.5471478300997578E-2</v>
      </c>
      <c r="J857">
        <f t="shared" ca="1" si="187"/>
        <v>2490.7550230625311</v>
      </c>
      <c r="K857">
        <f t="shared" ca="1" si="188"/>
        <v>130000</v>
      </c>
      <c r="L857">
        <f t="shared" ca="1" si="189"/>
        <v>0</v>
      </c>
      <c r="M857">
        <f t="shared" ca="1" si="190"/>
        <v>0</v>
      </c>
      <c r="N857">
        <f ca="1">IF(AND(C857="hoch",A857&lt;40),0.8*[1]Tabelle1!$D$23,IF(AND(C857="hoch",A857&gt;=40),1.3*[1]Tabelle1!$D$23,IF(AND(C857="mittel",A857&lt;40),0.8*[1]Tabelle1!$D$24,IF(AND(C857="mittel",A857&gt;=40),1.3*[1]Tabelle1!$D$24,IF(AND(C857="tief",A857&lt;40),0.8*[1]Tabelle1!$D$25,IF(AND(C857="tief",A857&gt;=40),1.4*[1]Tabelle1!$D$25,0))))))</f>
        <v>0</v>
      </c>
      <c r="O857">
        <f t="shared" ca="1" si="191"/>
        <v>0.42103823631667414</v>
      </c>
      <c r="P857">
        <f t="shared" ca="1" si="192"/>
        <v>0</v>
      </c>
      <c r="Q857">
        <f t="shared" ca="1" si="193"/>
        <v>0</v>
      </c>
      <c r="R857">
        <f t="shared" ca="1" si="194"/>
        <v>432485.43832409679</v>
      </c>
      <c r="S857">
        <f t="shared" ca="1" si="195"/>
        <v>0.2162427191620484</v>
      </c>
    </row>
    <row r="858" spans="1:19" x14ac:dyDescent="0.55000000000000004">
      <c r="A858">
        <f t="shared" ca="1" si="182"/>
        <v>88</v>
      </c>
      <c r="B858" s="2" cm="1">
        <f t="array" aca="1" ref="B858" ca="1">INDIRECT("Tabelle1!A"&amp;RANDBETWEEN(23,26))</f>
        <v>40</v>
      </c>
      <c r="C858" s="2" cm="1">
        <f t="array" aca="1" ref="C858" ca="1">INDIRECT("Tabelle1!B"&amp;RANDBETWEEN(23,28))</f>
        <v>70</v>
      </c>
      <c r="D858" s="2" cm="1">
        <f t="array" aca="1" ref="D858" ca="1">INDIRECT("Tabelle1!C"&amp;RANDBETWEEN(23,26))</f>
        <v>70</v>
      </c>
      <c r="E858">
        <v>161685.8753550332</v>
      </c>
      <c r="F858">
        <f t="shared" ca="1" si="183"/>
        <v>0.71302839462337453</v>
      </c>
      <c r="G858">
        <f t="shared" si="184"/>
        <v>161685.8753550332</v>
      </c>
      <c r="H858">
        <f t="shared" ca="1" si="185"/>
        <v>115286.62013767436</v>
      </c>
      <c r="I858">
        <f t="shared" ca="1" si="186"/>
        <v>2.8697160537662549E-2</v>
      </c>
      <c r="J858">
        <f t="shared" ca="1" si="187"/>
        <v>4639.925521735885</v>
      </c>
      <c r="K858">
        <f t="shared" ca="1" si="188"/>
        <v>130000</v>
      </c>
      <c r="L858">
        <f t="shared" ca="1" si="189"/>
        <v>0</v>
      </c>
      <c r="M858">
        <f t="shared" ca="1" si="190"/>
        <v>0</v>
      </c>
      <c r="N858">
        <f ca="1">IF(AND(C858="hoch",A858&lt;40),0.8*[1]Tabelle1!$D$23,IF(AND(C858="hoch",A858&gt;=40),1.3*[1]Tabelle1!$D$23,IF(AND(C858="mittel",A858&lt;40),0.8*[1]Tabelle1!$D$24,IF(AND(C858="mittel",A858&gt;=40),1.3*[1]Tabelle1!$D$24,IF(AND(C858="tief",A858&lt;40),0.8*[1]Tabelle1!$D$25,IF(AND(C858="tief",A858&gt;=40),1.4*[1]Tabelle1!$D$25,0))))))</f>
        <v>0</v>
      </c>
      <c r="O858">
        <f t="shared" ca="1" si="191"/>
        <v>0.35872962919090046</v>
      </c>
      <c r="P858">
        <f t="shared" ca="1" si="192"/>
        <v>0</v>
      </c>
      <c r="Q858">
        <f t="shared" ca="1" si="193"/>
        <v>0</v>
      </c>
      <c r="R858">
        <f t="shared" ca="1" si="194"/>
        <v>1322183.9857741164</v>
      </c>
      <c r="S858">
        <f t="shared" ca="1" si="195"/>
        <v>0.66109199288705822</v>
      </c>
    </row>
    <row r="859" spans="1:19" x14ac:dyDescent="0.55000000000000004">
      <c r="A859">
        <f t="shared" ca="1" si="182"/>
        <v>33</v>
      </c>
      <c r="B859" s="2" cm="1">
        <f t="array" aca="1" ref="B859" ca="1">INDIRECT("Tabelle1!A"&amp;RANDBETWEEN(23,26))</f>
        <v>70</v>
      </c>
      <c r="C859" s="2" cm="1">
        <f t="array" aca="1" ref="C859" ca="1">INDIRECT("Tabelle1!B"&amp;RANDBETWEEN(23,28))</f>
        <v>26</v>
      </c>
      <c r="D859" s="2" cm="1">
        <f t="array" aca="1" ref="D859" ca="1">INDIRECT("Tabelle1!C"&amp;RANDBETWEEN(23,26))</f>
        <v>70</v>
      </c>
      <c r="E859">
        <v>162632.65933957882</v>
      </c>
      <c r="F859">
        <f t="shared" ca="1" si="183"/>
        <v>0.73377089579778287</v>
      </c>
      <c r="G859">
        <f t="shared" si="184"/>
        <v>162632.65933957882</v>
      </c>
      <c r="H859">
        <f t="shared" ca="1" si="185"/>
        <v>119335.11212957841</v>
      </c>
      <c r="I859">
        <f t="shared" ca="1" si="186"/>
        <v>2.6622910420221715E-2</v>
      </c>
      <c r="J859">
        <f t="shared" ca="1" si="187"/>
        <v>4329.7547210000412</v>
      </c>
      <c r="K859">
        <f t="shared" ca="1" si="188"/>
        <v>20000</v>
      </c>
      <c r="L859">
        <f t="shared" ca="1" si="189"/>
        <v>0</v>
      </c>
      <c r="M859">
        <f t="shared" ca="1" si="190"/>
        <v>0</v>
      </c>
      <c r="N859">
        <f ca="1">IF(AND(C859="hoch",A859&lt;40),0.8*[1]Tabelle1!$D$23,IF(AND(C859="hoch",A859&gt;=40),1.3*[1]Tabelle1!$D$23,IF(AND(C859="mittel",A859&lt;40),0.8*[1]Tabelle1!$D$24,IF(AND(C859="mittel",A859&gt;=40),1.3*[1]Tabelle1!$D$24,IF(AND(C859="tief",A859&lt;40),0.8*[1]Tabelle1!$D$25,IF(AND(C859="tief",A859&gt;=40),1.4*[1]Tabelle1!$D$25,0))))))</f>
        <v>0</v>
      </c>
      <c r="O859">
        <f t="shared" ca="1" si="191"/>
        <v>0.41853861768802991</v>
      </c>
      <c r="P859">
        <f t="shared" ca="1" si="192"/>
        <v>0</v>
      </c>
      <c r="Q859">
        <f t="shared" ca="1" si="193"/>
        <v>0</v>
      </c>
      <c r="R859">
        <f t="shared" ca="1" si="194"/>
        <v>1229184.9202821988</v>
      </c>
      <c r="S859">
        <f t="shared" ca="1" si="195"/>
        <v>0.61459246014109936</v>
      </c>
    </row>
    <row r="860" spans="1:19" x14ac:dyDescent="0.55000000000000004">
      <c r="A860">
        <f t="shared" ca="1" si="182"/>
        <v>88</v>
      </c>
      <c r="B860" s="2" cm="1">
        <f t="array" aca="1" ref="B860" ca="1">INDIRECT("Tabelle1!A"&amp;RANDBETWEEN(23,26))</f>
        <v>41</v>
      </c>
      <c r="C860" s="2" cm="1">
        <f t="array" aca="1" ref="C860" ca="1">INDIRECT("Tabelle1!B"&amp;RANDBETWEEN(23,28))</f>
        <v>70</v>
      </c>
      <c r="D860" s="2" cm="1">
        <f t="array" aca="1" ref="D860" ca="1">INDIRECT("Tabelle1!C"&amp;RANDBETWEEN(23,26))</f>
        <v>70</v>
      </c>
      <c r="E860">
        <v>162880.95139316283</v>
      </c>
      <c r="F860">
        <f t="shared" ca="1" si="183"/>
        <v>0.5969599932627182</v>
      </c>
      <c r="G860">
        <f t="shared" si="184"/>
        <v>162880.95139316283</v>
      </c>
      <c r="H860">
        <f t="shared" ca="1" si="185"/>
        <v>97233.411646287612</v>
      </c>
      <c r="I860">
        <f t="shared" ca="1" si="186"/>
        <v>4.0304000673728184E-2</v>
      </c>
      <c r="J860">
        <f t="shared" ca="1" si="187"/>
        <v>6564.7539746875227</v>
      </c>
      <c r="K860">
        <f t="shared" ca="1" si="188"/>
        <v>130000</v>
      </c>
      <c r="L860">
        <f t="shared" ca="1" si="189"/>
        <v>0</v>
      </c>
      <c r="M860">
        <f t="shared" ca="1" si="190"/>
        <v>0</v>
      </c>
      <c r="N860">
        <f ca="1">IF(AND(C860="hoch",A860&lt;40),0.8*[1]Tabelle1!$D$23,IF(AND(C860="hoch",A860&gt;=40),1.3*[1]Tabelle1!$D$23,IF(AND(C860="mittel",A860&lt;40),0.8*[1]Tabelle1!$D$24,IF(AND(C860="mittel",A860&gt;=40),1.3*[1]Tabelle1!$D$24,IF(AND(C860="tief",A860&lt;40),0.8*[1]Tabelle1!$D$25,IF(AND(C860="tief",A860&gt;=40),1.4*[1]Tabelle1!$D$25,0))))))</f>
        <v>0</v>
      </c>
      <c r="O860">
        <f t="shared" ca="1" si="191"/>
        <v>0.46624765300808746</v>
      </c>
      <c r="P860">
        <f t="shared" ca="1" si="192"/>
        <v>0</v>
      </c>
      <c r="Q860">
        <f t="shared" ca="1" si="193"/>
        <v>0</v>
      </c>
      <c r="R860">
        <f t="shared" ca="1" si="194"/>
        <v>279071.61445627105</v>
      </c>
      <c r="S860">
        <f t="shared" ca="1" si="195"/>
        <v>0.13953580722813552</v>
      </c>
    </row>
    <row r="861" spans="1:19" x14ac:dyDescent="0.55000000000000004">
      <c r="A861">
        <f t="shared" ca="1" si="182"/>
        <v>29</v>
      </c>
      <c r="B861" s="2" cm="1">
        <f t="array" aca="1" ref="B861" ca="1">INDIRECT("Tabelle1!A"&amp;RANDBETWEEN(23,26))</f>
        <v>70</v>
      </c>
      <c r="C861" s="2" cm="1">
        <f t="array" aca="1" ref="C861" ca="1">INDIRECT("Tabelle1!B"&amp;RANDBETWEEN(23,28))</f>
        <v>70</v>
      </c>
      <c r="D861" s="2" cm="1">
        <f t="array" aca="1" ref="D861" ca="1">INDIRECT("Tabelle1!C"&amp;RANDBETWEEN(23,26))</f>
        <v>70</v>
      </c>
      <c r="E861">
        <v>162922.21971525578</v>
      </c>
      <c r="F861">
        <f t="shared" ca="1" si="183"/>
        <v>0.48834858064195696</v>
      </c>
      <c r="G861">
        <f t="shared" si="184"/>
        <v>162922.21971525578</v>
      </c>
      <c r="H861">
        <f t="shared" ca="1" si="185"/>
        <v>79562.83475298222</v>
      </c>
      <c r="I861">
        <f t="shared" ca="1" si="186"/>
        <v>5.1165141935804306E-2</v>
      </c>
      <c r="J861">
        <f t="shared" ca="1" si="187"/>
        <v>8335.9384962273562</v>
      </c>
      <c r="K861">
        <f t="shared" ca="1" si="188"/>
        <v>0</v>
      </c>
      <c r="L861">
        <f t="shared" ca="1" si="189"/>
        <v>0</v>
      </c>
      <c r="M861">
        <f t="shared" ca="1" si="190"/>
        <v>0</v>
      </c>
      <c r="N861">
        <f ca="1">IF(AND(C861="hoch",A861&lt;40),0.8*[1]Tabelle1!$D$23,IF(AND(C861="hoch",A861&gt;=40),1.3*[1]Tabelle1!$D$23,IF(AND(C861="mittel",A861&lt;40),0.8*[1]Tabelle1!$D$24,IF(AND(C861="mittel",A861&gt;=40),1.3*[1]Tabelle1!$D$24,IF(AND(C861="tief",A861&lt;40),0.8*[1]Tabelle1!$D$25,IF(AND(C861="tief",A861&gt;=40),1.4*[1]Tabelle1!$D$25,0))))))</f>
        <v>0</v>
      </c>
      <c r="O861">
        <f t="shared" ca="1" si="191"/>
        <v>0.22561751281556697</v>
      </c>
      <c r="P861">
        <f t="shared" ca="1" si="192"/>
        <v>0</v>
      </c>
      <c r="Q861">
        <f t="shared" ca="1" si="193"/>
        <v>0</v>
      </c>
      <c r="R861">
        <f t="shared" ca="1" si="194"/>
        <v>1484118.2679040912</v>
      </c>
      <c r="S861">
        <f t="shared" ca="1" si="195"/>
        <v>0.74205913395204559</v>
      </c>
    </row>
    <row r="862" spans="1:19" x14ac:dyDescent="0.55000000000000004">
      <c r="A862">
        <f t="shared" ca="1" si="182"/>
        <v>48</v>
      </c>
      <c r="B862" s="2" cm="1">
        <f t="array" aca="1" ref="B862" ca="1">INDIRECT("Tabelle1!A"&amp;RANDBETWEEN(23,26))</f>
        <v>70</v>
      </c>
      <c r="C862" s="2" cm="1">
        <f t="array" aca="1" ref="C862" ca="1">INDIRECT("Tabelle1!B"&amp;RANDBETWEEN(23,28))</f>
        <v>70</v>
      </c>
      <c r="D862" s="2" cm="1">
        <f t="array" aca="1" ref="D862" ca="1">INDIRECT("Tabelle1!C"&amp;RANDBETWEEN(23,26))</f>
        <v>40</v>
      </c>
      <c r="E862">
        <v>165555.20687688841</v>
      </c>
      <c r="F862">
        <f t="shared" ca="1" si="183"/>
        <v>0.82693837425177397</v>
      </c>
      <c r="G862">
        <f t="shared" si="184"/>
        <v>165555.20687688841</v>
      </c>
      <c r="H862">
        <f t="shared" ca="1" si="185"/>
        <v>136903.95362369021</v>
      </c>
      <c r="I862">
        <f t="shared" ca="1" si="186"/>
        <v>1.7306162574822603E-2</v>
      </c>
      <c r="J862">
        <f t="shared" ca="1" si="187"/>
        <v>2865.1253253198197</v>
      </c>
      <c r="K862">
        <f t="shared" ca="1" si="188"/>
        <v>40000</v>
      </c>
      <c r="L862">
        <f t="shared" ca="1" si="189"/>
        <v>0</v>
      </c>
      <c r="M862">
        <f t="shared" ca="1" si="190"/>
        <v>0</v>
      </c>
      <c r="N862">
        <f ca="1">IF(AND(C862="hoch",A862&lt;40),0.8*[1]Tabelle1!$D$23,IF(AND(C862="hoch",A862&gt;=40),1.3*[1]Tabelle1!$D$23,IF(AND(C862="mittel",A862&lt;40),0.8*[1]Tabelle1!$D$24,IF(AND(C862="mittel",A862&gt;=40),1.3*[1]Tabelle1!$D$24,IF(AND(C862="tief",A862&lt;40),0.8*[1]Tabelle1!$D$25,IF(AND(C862="tief",A862&gt;=40),1.4*[1]Tabelle1!$D$25,0))))))</f>
        <v>0</v>
      </c>
      <c r="O862">
        <f t="shared" ca="1" si="191"/>
        <v>0.81244186211969605</v>
      </c>
      <c r="P862">
        <f t="shared" ca="1" si="192"/>
        <v>0</v>
      </c>
      <c r="Q862">
        <f t="shared" ca="1" si="193"/>
        <v>0</v>
      </c>
      <c r="R862">
        <f t="shared" ca="1" si="194"/>
        <v>1378732.1164884593</v>
      </c>
      <c r="S862">
        <f t="shared" ca="1" si="195"/>
        <v>0.6893660582442297</v>
      </c>
    </row>
    <row r="863" spans="1:19" x14ac:dyDescent="0.55000000000000004">
      <c r="A863">
        <f t="shared" ca="1" si="182"/>
        <v>86</v>
      </c>
      <c r="B863" s="2" cm="1">
        <f t="array" aca="1" ref="B863" ca="1">INDIRECT("Tabelle1!A"&amp;RANDBETWEEN(23,26))</f>
        <v>70</v>
      </c>
      <c r="C863" s="2" cm="1">
        <f t="array" aca="1" ref="C863" ca="1">INDIRECT("Tabelle1!B"&amp;RANDBETWEEN(23,28))</f>
        <v>40</v>
      </c>
      <c r="D863" s="2" cm="1">
        <f t="array" aca="1" ref="D863" ca="1">INDIRECT("Tabelle1!C"&amp;RANDBETWEEN(23,26))</f>
        <v>70</v>
      </c>
      <c r="E863">
        <v>166933.77347110072</v>
      </c>
      <c r="F863">
        <f t="shared" ca="1" si="183"/>
        <v>0.73817232382758424</v>
      </c>
      <c r="G863">
        <f t="shared" si="184"/>
        <v>166933.77347110072</v>
      </c>
      <c r="H863">
        <f t="shared" ca="1" si="185"/>
        <v>123225.89148846995</v>
      </c>
      <c r="I863">
        <f t="shared" ca="1" si="186"/>
        <v>2.6182767617241576E-2</v>
      </c>
      <c r="J863">
        <f t="shared" ca="1" si="187"/>
        <v>4370.788198263077</v>
      </c>
      <c r="K863">
        <f t="shared" ca="1" si="188"/>
        <v>130000</v>
      </c>
      <c r="L863">
        <f t="shared" ca="1" si="189"/>
        <v>0</v>
      </c>
      <c r="M863">
        <f t="shared" ca="1" si="190"/>
        <v>0</v>
      </c>
      <c r="N863">
        <f ca="1">IF(AND(C863="hoch",A863&lt;40),0.8*[1]Tabelle1!$D$23,IF(AND(C863="hoch",A863&gt;=40),1.3*[1]Tabelle1!$D$23,IF(AND(C863="mittel",A863&lt;40),0.8*[1]Tabelle1!$D$24,IF(AND(C863="mittel",A863&gt;=40),1.3*[1]Tabelle1!$D$24,IF(AND(C863="tief",A863&lt;40),0.8*[1]Tabelle1!$D$25,IF(AND(C863="tief",A863&gt;=40),1.4*[1]Tabelle1!$D$25,0))))))</f>
        <v>0</v>
      </c>
      <c r="O863">
        <f t="shared" ca="1" si="191"/>
        <v>0.94393882774752247</v>
      </c>
      <c r="P863">
        <f t="shared" ca="1" si="192"/>
        <v>0</v>
      </c>
      <c r="Q863">
        <f t="shared" ca="1" si="193"/>
        <v>0</v>
      </c>
      <c r="R863">
        <f t="shared" ca="1" si="194"/>
        <v>692577.83428456227</v>
      </c>
      <c r="S863">
        <f t="shared" ca="1" si="195"/>
        <v>0.34628891714228116</v>
      </c>
    </row>
    <row r="864" spans="1:19" x14ac:dyDescent="0.55000000000000004">
      <c r="A864">
        <f t="shared" ca="1" si="182"/>
        <v>69</v>
      </c>
      <c r="B864" s="2" cm="1">
        <f t="array" aca="1" ref="B864" ca="1">INDIRECT("Tabelle1!A"&amp;RANDBETWEEN(23,26))</f>
        <v>26</v>
      </c>
      <c r="C864" s="2" cm="1">
        <f t="array" aca="1" ref="C864" ca="1">INDIRECT("Tabelle1!B"&amp;RANDBETWEEN(23,28))</f>
        <v>70</v>
      </c>
      <c r="D864" s="2" cm="1">
        <f t="array" aca="1" ref="D864" ca="1">INDIRECT("Tabelle1!C"&amp;RANDBETWEEN(23,26))</f>
        <v>40</v>
      </c>
      <c r="E864">
        <v>167531.6525506787</v>
      </c>
      <c r="F864">
        <f t="shared" ca="1" si="183"/>
        <v>0.77810325454363971</v>
      </c>
      <c r="G864">
        <f t="shared" si="184"/>
        <v>167531.6525506787</v>
      </c>
      <c r="H864">
        <f t="shared" ca="1" si="185"/>
        <v>130356.92408875735</v>
      </c>
      <c r="I864">
        <f t="shared" ca="1" si="186"/>
        <v>2.2189674545636029E-2</v>
      </c>
      <c r="J864">
        <f t="shared" ca="1" si="187"/>
        <v>3717.4728461921345</v>
      </c>
      <c r="K864">
        <f t="shared" ca="1" si="188"/>
        <v>100000</v>
      </c>
      <c r="L864">
        <f t="shared" ca="1" si="189"/>
        <v>0</v>
      </c>
      <c r="M864">
        <f t="shared" ca="1" si="190"/>
        <v>0</v>
      </c>
      <c r="N864">
        <f ca="1">IF(AND(C864="hoch",A864&lt;40),0.8*[1]Tabelle1!$D$23,IF(AND(C864="hoch",A864&gt;=40),1.3*[1]Tabelle1!$D$23,IF(AND(C864="mittel",A864&lt;40),0.8*[1]Tabelle1!$D$24,IF(AND(C864="mittel",A864&gt;=40),1.3*[1]Tabelle1!$D$24,IF(AND(C864="tief",A864&lt;40),0.8*[1]Tabelle1!$D$25,IF(AND(C864="tief",A864&gt;=40),1.4*[1]Tabelle1!$D$25,0))))))</f>
        <v>0</v>
      </c>
      <c r="O864">
        <f t="shared" ca="1" si="191"/>
        <v>0.84389245463357088</v>
      </c>
      <c r="P864">
        <f t="shared" ca="1" si="192"/>
        <v>0</v>
      </c>
      <c r="Q864">
        <f t="shared" ca="1" si="193"/>
        <v>0</v>
      </c>
      <c r="R864">
        <f t="shared" ca="1" si="194"/>
        <v>625353.73977671145</v>
      </c>
      <c r="S864">
        <f t="shared" ca="1" si="195"/>
        <v>0.31267686988835575</v>
      </c>
    </row>
    <row r="865" spans="1:19" x14ac:dyDescent="0.55000000000000004">
      <c r="A865">
        <f t="shared" ca="1" si="182"/>
        <v>68</v>
      </c>
      <c r="B865" s="2" cm="1">
        <f t="array" aca="1" ref="B865" ca="1">INDIRECT("Tabelle1!A"&amp;RANDBETWEEN(23,26))</f>
        <v>41</v>
      </c>
      <c r="C865" s="2" cm="1">
        <f t="array" aca="1" ref="C865" ca="1">INDIRECT("Tabelle1!B"&amp;RANDBETWEEN(23,28))</f>
        <v>40</v>
      </c>
      <c r="D865" s="2" cm="1">
        <f t="array" aca="1" ref="D865" ca="1">INDIRECT("Tabelle1!C"&amp;RANDBETWEEN(23,26))</f>
        <v>70</v>
      </c>
      <c r="E865">
        <v>171795.59108626563</v>
      </c>
      <c r="F865">
        <f t="shared" ca="1" si="183"/>
        <v>0.35748133614665045</v>
      </c>
      <c r="G865">
        <f t="shared" si="184"/>
        <v>171795.59108626563</v>
      </c>
      <c r="H865">
        <f t="shared" ca="1" si="185"/>
        <v>61413.717445621827</v>
      </c>
      <c r="I865">
        <f t="shared" ca="1" si="186"/>
        <v>6.4251866385334963E-2</v>
      </c>
      <c r="J865">
        <f t="shared" ca="1" si="187"/>
        <v>11038.187364064381</v>
      </c>
      <c r="K865">
        <f t="shared" ca="1" si="188"/>
        <v>100000</v>
      </c>
      <c r="L865">
        <f t="shared" ca="1" si="189"/>
        <v>0</v>
      </c>
      <c r="M865">
        <f t="shared" ca="1" si="190"/>
        <v>0</v>
      </c>
      <c r="N865">
        <f ca="1">IF(AND(C865="hoch",A865&lt;40),0.8*[1]Tabelle1!$D$23,IF(AND(C865="hoch",A865&gt;=40),1.3*[1]Tabelle1!$D$23,IF(AND(C865="mittel",A865&lt;40),0.8*[1]Tabelle1!$D$24,IF(AND(C865="mittel",A865&gt;=40),1.3*[1]Tabelle1!$D$24,IF(AND(C865="tief",A865&lt;40),0.8*[1]Tabelle1!$D$25,IF(AND(C865="tief",A865&gt;=40),1.4*[1]Tabelle1!$D$25,0))))))</f>
        <v>0</v>
      </c>
      <c r="O865">
        <f t="shared" ca="1" si="191"/>
        <v>0.74602675533157503</v>
      </c>
      <c r="P865">
        <f t="shared" ca="1" si="192"/>
        <v>0</v>
      </c>
      <c r="Q865">
        <f t="shared" ca="1" si="193"/>
        <v>0</v>
      </c>
      <c r="R865">
        <f t="shared" ca="1" si="194"/>
        <v>1121465.9790831287</v>
      </c>
      <c r="S865">
        <f t="shared" ca="1" si="195"/>
        <v>0.56073298954156436</v>
      </c>
    </row>
    <row r="866" spans="1:19" x14ac:dyDescent="0.55000000000000004">
      <c r="A866">
        <f t="shared" ca="1" si="182"/>
        <v>29</v>
      </c>
      <c r="B866" s="2" cm="1">
        <f t="array" aca="1" ref="B866" ca="1">INDIRECT("Tabelle1!A"&amp;RANDBETWEEN(23,26))</f>
        <v>70</v>
      </c>
      <c r="C866" s="2" cm="1">
        <f t="array" aca="1" ref="C866" ca="1">INDIRECT("Tabelle1!B"&amp;RANDBETWEEN(23,28))</f>
        <v>40</v>
      </c>
      <c r="D866" s="2" cm="1">
        <f t="array" aca="1" ref="D866" ca="1">INDIRECT("Tabelle1!C"&amp;RANDBETWEEN(23,26))</f>
        <v>40</v>
      </c>
      <c r="E866">
        <v>173801.02690367494</v>
      </c>
      <c r="F866">
        <f t="shared" ca="1" si="183"/>
        <v>0.89895583387862932</v>
      </c>
      <c r="G866">
        <f t="shared" si="184"/>
        <v>173801.02690367494</v>
      </c>
      <c r="H866">
        <f t="shared" ca="1" si="185"/>
        <v>156239.4470691552</v>
      </c>
      <c r="I866">
        <f t="shared" ca="1" si="186"/>
        <v>1.0104416612137068E-2</v>
      </c>
      <c r="J866">
        <f t="shared" ca="1" si="187"/>
        <v>1756.1579834519746</v>
      </c>
      <c r="K866">
        <f t="shared" ca="1" si="188"/>
        <v>0</v>
      </c>
      <c r="L866">
        <f t="shared" ca="1" si="189"/>
        <v>0</v>
      </c>
      <c r="M866">
        <f t="shared" ca="1" si="190"/>
        <v>0</v>
      </c>
      <c r="N866">
        <f ca="1">IF(AND(C866="hoch",A866&lt;40),0.8*[1]Tabelle1!$D$23,IF(AND(C866="hoch",A866&gt;=40),1.3*[1]Tabelle1!$D$23,IF(AND(C866="mittel",A866&lt;40),0.8*[1]Tabelle1!$D$24,IF(AND(C866="mittel",A866&gt;=40),1.3*[1]Tabelle1!$D$24,IF(AND(C866="tief",A866&lt;40),0.8*[1]Tabelle1!$D$25,IF(AND(C866="tief",A866&gt;=40),1.4*[1]Tabelle1!$D$25,0))))))</f>
        <v>0</v>
      </c>
      <c r="O866">
        <f t="shared" ca="1" si="191"/>
        <v>0.92203414734980138</v>
      </c>
      <c r="P866">
        <f t="shared" ca="1" si="192"/>
        <v>0</v>
      </c>
      <c r="Q866">
        <f t="shared" ca="1" si="193"/>
        <v>0</v>
      </c>
      <c r="R866">
        <f t="shared" ca="1" si="194"/>
        <v>1029924.4683090716</v>
      </c>
      <c r="S866">
        <f t="shared" ca="1" si="195"/>
        <v>0.51496223415453579</v>
      </c>
    </row>
    <row r="867" spans="1:19" x14ac:dyDescent="0.55000000000000004">
      <c r="A867">
        <f t="shared" ca="1" si="182"/>
        <v>29</v>
      </c>
      <c r="B867" s="2" cm="1">
        <f t="array" aca="1" ref="B867" ca="1">INDIRECT("Tabelle1!A"&amp;RANDBETWEEN(23,26))</f>
        <v>40</v>
      </c>
      <c r="C867" s="2" cm="1">
        <f t="array" aca="1" ref="C867" ca="1">INDIRECT("Tabelle1!B"&amp;RANDBETWEEN(23,28))</f>
        <v>26</v>
      </c>
      <c r="D867" s="2" cm="1">
        <f t="array" aca="1" ref="D867" ca="1">INDIRECT("Tabelle1!C"&amp;RANDBETWEEN(23,26))</f>
        <v>70</v>
      </c>
      <c r="E867">
        <v>175268.61029182328</v>
      </c>
      <c r="F867">
        <f t="shared" ca="1" si="183"/>
        <v>0.22259862047275591</v>
      </c>
      <c r="G867">
        <f t="shared" si="184"/>
        <v>175268.61029182328</v>
      </c>
      <c r="H867">
        <f t="shared" ca="1" si="185"/>
        <v>39014.55086313693</v>
      </c>
      <c r="I867">
        <f t="shared" ca="1" si="186"/>
        <v>7.7740137952724414E-2</v>
      </c>
      <c r="J867">
        <f t="shared" ca="1" si="187"/>
        <v>13625.405942868636</v>
      </c>
      <c r="K867">
        <f t="shared" ca="1" si="188"/>
        <v>0</v>
      </c>
      <c r="L867">
        <f t="shared" ca="1" si="189"/>
        <v>0</v>
      </c>
      <c r="M867">
        <f t="shared" ca="1" si="190"/>
        <v>0</v>
      </c>
      <c r="N867">
        <f ca="1">IF(AND(C867="hoch",A867&lt;40),0.8*[1]Tabelle1!$D$23,IF(AND(C867="hoch",A867&gt;=40),1.3*[1]Tabelle1!$D$23,IF(AND(C867="mittel",A867&lt;40),0.8*[1]Tabelle1!$D$24,IF(AND(C867="mittel",A867&gt;=40),1.3*[1]Tabelle1!$D$24,IF(AND(C867="tief",A867&lt;40),0.8*[1]Tabelle1!$D$25,IF(AND(C867="tief",A867&gt;=40),1.4*[1]Tabelle1!$D$25,0))))))</f>
        <v>0</v>
      </c>
      <c r="O867">
        <f t="shared" ca="1" si="191"/>
        <v>0.49113310576904301</v>
      </c>
      <c r="P867">
        <f t="shared" ca="1" si="192"/>
        <v>0</v>
      </c>
      <c r="Q867">
        <f t="shared" ca="1" si="193"/>
        <v>0</v>
      </c>
      <c r="R867">
        <f t="shared" ca="1" si="194"/>
        <v>933859.19682449067</v>
      </c>
      <c r="S867">
        <f t="shared" ca="1" si="195"/>
        <v>0.46692959841224535</v>
      </c>
    </row>
    <row r="868" spans="1:19" x14ac:dyDescent="0.55000000000000004">
      <c r="A868">
        <f t="shared" ca="1" si="182"/>
        <v>65</v>
      </c>
      <c r="B868" s="2" cm="1">
        <f t="array" aca="1" ref="B868" ca="1">INDIRECT("Tabelle1!A"&amp;RANDBETWEEN(23,26))</f>
        <v>70</v>
      </c>
      <c r="C868" s="2" cm="1">
        <f t="array" aca="1" ref="C868" ca="1">INDIRECT("Tabelle1!B"&amp;RANDBETWEEN(23,28))</f>
        <v>40</v>
      </c>
      <c r="D868" s="2" cm="1">
        <f t="array" aca="1" ref="D868" ca="1">INDIRECT("Tabelle1!C"&amp;RANDBETWEEN(23,26))</f>
        <v>40</v>
      </c>
      <c r="E868">
        <v>176088.86082598474</v>
      </c>
      <c r="F868">
        <f t="shared" ca="1" si="183"/>
        <v>3.4910789563123212E-2</v>
      </c>
      <c r="G868">
        <f t="shared" si="184"/>
        <v>176088.86082598474</v>
      </c>
      <c r="H868">
        <f t="shared" ca="1" si="185"/>
        <v>6147.4011647060443</v>
      </c>
      <c r="I868">
        <f t="shared" ca="1" si="186"/>
        <v>9.650892104368769E-2</v>
      </c>
      <c r="J868">
        <f t="shared" ca="1" si="187"/>
        <v>16994.145966127871</v>
      </c>
      <c r="K868">
        <f t="shared" ca="1" si="188"/>
        <v>100000</v>
      </c>
      <c r="L868">
        <f t="shared" ca="1" si="189"/>
        <v>0</v>
      </c>
      <c r="M868">
        <f t="shared" ca="1" si="190"/>
        <v>0</v>
      </c>
      <c r="N868">
        <f ca="1">IF(AND(C868="hoch",A868&lt;40),0.8*[1]Tabelle1!$D$23,IF(AND(C868="hoch",A868&gt;=40),1.3*[1]Tabelle1!$D$23,IF(AND(C868="mittel",A868&lt;40),0.8*[1]Tabelle1!$D$24,IF(AND(C868="mittel",A868&gt;=40),1.3*[1]Tabelle1!$D$24,IF(AND(C868="tief",A868&lt;40),0.8*[1]Tabelle1!$D$25,IF(AND(C868="tief",A868&gt;=40),1.4*[1]Tabelle1!$D$25,0))))))</f>
        <v>0</v>
      </c>
      <c r="O868">
        <f t="shared" ca="1" si="191"/>
        <v>0.70021506962565139</v>
      </c>
      <c r="P868">
        <f t="shared" ca="1" si="192"/>
        <v>0</v>
      </c>
      <c r="Q868">
        <f t="shared" ca="1" si="193"/>
        <v>0</v>
      </c>
      <c r="R868">
        <f t="shared" ca="1" si="194"/>
        <v>1793044.1540351945</v>
      </c>
      <c r="S868">
        <f t="shared" ca="1" si="195"/>
        <v>0.89652207701759723</v>
      </c>
    </row>
    <row r="869" spans="1:19" x14ac:dyDescent="0.55000000000000004">
      <c r="A869">
        <f t="shared" ca="1" si="182"/>
        <v>49</v>
      </c>
      <c r="B869" s="2" cm="1">
        <f t="array" aca="1" ref="B869" ca="1">INDIRECT("Tabelle1!A"&amp;RANDBETWEEN(23,26))</f>
        <v>26</v>
      </c>
      <c r="C869" s="2" cm="1">
        <f t="array" aca="1" ref="C869" ca="1">INDIRECT("Tabelle1!B"&amp;RANDBETWEEN(23,28))</f>
        <v>70</v>
      </c>
      <c r="D869" s="2" cm="1">
        <f t="array" aca="1" ref="D869" ca="1">INDIRECT("Tabelle1!C"&amp;RANDBETWEEN(23,26))</f>
        <v>70</v>
      </c>
      <c r="E869">
        <v>176363.41453908244</v>
      </c>
      <c r="F869">
        <f t="shared" ca="1" si="183"/>
        <v>2.8289423237267353E-2</v>
      </c>
      <c r="G869">
        <f t="shared" si="184"/>
        <v>176363.41453908244</v>
      </c>
      <c r="H869">
        <f t="shared" ca="1" si="185"/>
        <v>4989.2192774657333</v>
      </c>
      <c r="I869">
        <f t="shared" ca="1" si="186"/>
        <v>9.7171057676273265E-2</v>
      </c>
      <c r="J869">
        <f t="shared" ca="1" si="187"/>
        <v>17137.41952616167</v>
      </c>
      <c r="K869">
        <f t="shared" ca="1" si="188"/>
        <v>40000</v>
      </c>
      <c r="L869">
        <f t="shared" ca="1" si="189"/>
        <v>0</v>
      </c>
      <c r="M869">
        <f t="shared" ca="1" si="190"/>
        <v>0</v>
      </c>
      <c r="N869">
        <f ca="1">IF(AND(C869="hoch",A869&lt;40),0.8*[1]Tabelle1!$D$23,IF(AND(C869="hoch",A869&gt;=40),1.3*[1]Tabelle1!$D$23,IF(AND(C869="mittel",A869&lt;40),0.8*[1]Tabelle1!$D$24,IF(AND(C869="mittel",A869&gt;=40),1.3*[1]Tabelle1!$D$24,IF(AND(C869="tief",A869&lt;40),0.8*[1]Tabelle1!$D$25,IF(AND(C869="tief",A869&gt;=40),1.4*[1]Tabelle1!$D$25,0))))))</f>
        <v>0</v>
      </c>
      <c r="O869">
        <f t="shared" ca="1" si="191"/>
        <v>0.48849597926258947</v>
      </c>
      <c r="P869">
        <f t="shared" ca="1" si="192"/>
        <v>0</v>
      </c>
      <c r="Q869">
        <f t="shared" ca="1" si="193"/>
        <v>0</v>
      </c>
      <c r="R869">
        <f t="shared" ca="1" si="194"/>
        <v>1129143.8122130316</v>
      </c>
      <c r="S869">
        <f t="shared" ca="1" si="195"/>
        <v>0.56457190610651575</v>
      </c>
    </row>
    <row r="870" spans="1:19" x14ac:dyDescent="0.55000000000000004">
      <c r="A870">
        <f t="shared" ca="1" si="182"/>
        <v>38</v>
      </c>
      <c r="B870" s="2" cm="1">
        <f t="array" aca="1" ref="B870" ca="1">INDIRECT("Tabelle1!A"&amp;RANDBETWEEN(23,26))</f>
        <v>41</v>
      </c>
      <c r="C870" s="2" cm="1">
        <f t="array" aca="1" ref="C870" ca="1">INDIRECT("Tabelle1!B"&amp;RANDBETWEEN(23,28))</f>
        <v>40</v>
      </c>
      <c r="D870" s="2" cm="1">
        <f t="array" aca="1" ref="D870" ca="1">INDIRECT("Tabelle1!C"&amp;RANDBETWEEN(23,26))</f>
        <v>40</v>
      </c>
      <c r="E870">
        <v>176546.90509516513</v>
      </c>
      <c r="F870">
        <f t="shared" ca="1" si="183"/>
        <v>0.18820358638569179</v>
      </c>
      <c r="G870">
        <f t="shared" si="184"/>
        <v>176546.90509516513</v>
      </c>
      <c r="H870">
        <f t="shared" ca="1" si="185"/>
        <v>33226.76070420444</v>
      </c>
      <c r="I870">
        <f t="shared" ca="1" si="186"/>
        <v>8.1179641361430827E-2</v>
      </c>
      <c r="J870">
        <f t="shared" ca="1" si="187"/>
        <v>14332.01443909607</v>
      </c>
      <c r="K870">
        <f t="shared" ca="1" si="188"/>
        <v>20000</v>
      </c>
      <c r="L870">
        <f t="shared" ca="1" si="189"/>
        <v>0</v>
      </c>
      <c r="M870">
        <f t="shared" ca="1" si="190"/>
        <v>0</v>
      </c>
      <c r="N870">
        <f ca="1">IF(AND(C870="hoch",A870&lt;40),0.8*[1]Tabelle1!$D$23,IF(AND(C870="hoch",A870&gt;=40),1.3*[1]Tabelle1!$D$23,IF(AND(C870="mittel",A870&lt;40),0.8*[1]Tabelle1!$D$24,IF(AND(C870="mittel",A870&gt;=40),1.3*[1]Tabelle1!$D$24,IF(AND(C870="tief",A870&lt;40),0.8*[1]Tabelle1!$D$25,IF(AND(C870="tief",A870&gt;=40),1.4*[1]Tabelle1!$D$25,0))))))</f>
        <v>0</v>
      </c>
      <c r="O870">
        <f t="shared" ca="1" si="191"/>
        <v>0.30733833804388688</v>
      </c>
      <c r="P870">
        <f t="shared" ca="1" si="192"/>
        <v>0</v>
      </c>
      <c r="Q870">
        <f t="shared" ca="1" si="193"/>
        <v>0</v>
      </c>
      <c r="R870">
        <f t="shared" ca="1" si="194"/>
        <v>762135.2319197394</v>
      </c>
      <c r="S870">
        <f t="shared" ca="1" si="195"/>
        <v>0.38106761595986971</v>
      </c>
    </row>
    <row r="871" spans="1:19" x14ac:dyDescent="0.55000000000000004">
      <c r="A871">
        <f t="shared" ca="1" si="182"/>
        <v>46</v>
      </c>
      <c r="B871" s="2" cm="1">
        <f t="array" aca="1" ref="B871" ca="1">INDIRECT("Tabelle1!A"&amp;RANDBETWEEN(23,26))</f>
        <v>41</v>
      </c>
      <c r="C871" s="2" cm="1">
        <f t="array" aca="1" ref="C871" ca="1">INDIRECT("Tabelle1!B"&amp;RANDBETWEEN(23,28))</f>
        <v>70</v>
      </c>
      <c r="D871" s="2" cm="1">
        <f t="array" aca="1" ref="D871" ca="1">INDIRECT("Tabelle1!C"&amp;RANDBETWEEN(23,26))</f>
        <v>70</v>
      </c>
      <c r="E871">
        <v>177953.77971197013</v>
      </c>
      <c r="F871">
        <f t="shared" ca="1" si="183"/>
        <v>0.51241093383835623</v>
      </c>
      <c r="G871">
        <f t="shared" si="184"/>
        <v>177953.77971197013</v>
      </c>
      <c r="H871">
        <f t="shared" ca="1" si="185"/>
        <v>91185.462442275748</v>
      </c>
      <c r="I871">
        <f t="shared" ca="1" si="186"/>
        <v>4.8758906616164381E-2</v>
      </c>
      <c r="J871">
        <f t="shared" ca="1" si="187"/>
        <v>8676.8317269694398</v>
      </c>
      <c r="K871">
        <f t="shared" ca="1" si="188"/>
        <v>40000</v>
      </c>
      <c r="L871">
        <f t="shared" ca="1" si="189"/>
        <v>0</v>
      </c>
      <c r="M871">
        <f t="shared" ca="1" si="190"/>
        <v>0</v>
      </c>
      <c r="N871">
        <f ca="1">IF(AND(C871="hoch",A871&lt;40),0.8*[1]Tabelle1!$D$23,IF(AND(C871="hoch",A871&gt;=40),1.3*[1]Tabelle1!$D$23,IF(AND(C871="mittel",A871&lt;40),0.8*[1]Tabelle1!$D$24,IF(AND(C871="mittel",A871&gt;=40),1.3*[1]Tabelle1!$D$24,IF(AND(C871="tief",A871&lt;40),0.8*[1]Tabelle1!$D$25,IF(AND(C871="tief",A871&gt;=40),1.4*[1]Tabelle1!$D$25,0))))))</f>
        <v>0</v>
      </c>
      <c r="O871">
        <f t="shared" ca="1" si="191"/>
        <v>0.18235837231802543</v>
      </c>
      <c r="P871">
        <f t="shared" ca="1" si="192"/>
        <v>0</v>
      </c>
      <c r="Q871">
        <f t="shared" ca="1" si="193"/>
        <v>0</v>
      </c>
      <c r="R871">
        <f t="shared" ca="1" si="194"/>
        <v>1119584.7235413035</v>
      </c>
      <c r="S871">
        <f t="shared" ca="1" si="195"/>
        <v>0.55979236177065173</v>
      </c>
    </row>
    <row r="872" spans="1:19" x14ac:dyDescent="0.55000000000000004">
      <c r="A872">
        <f t="shared" ca="1" si="182"/>
        <v>41</v>
      </c>
      <c r="B872" s="2" cm="1">
        <f t="array" aca="1" ref="B872" ca="1">INDIRECT("Tabelle1!A"&amp;RANDBETWEEN(23,26))</f>
        <v>41</v>
      </c>
      <c r="C872" s="2" cm="1">
        <f t="array" aca="1" ref="C872" ca="1">INDIRECT("Tabelle1!B"&amp;RANDBETWEEN(23,28))</f>
        <v>40</v>
      </c>
      <c r="D872" s="2" cm="1">
        <f t="array" aca="1" ref="D872" ca="1">INDIRECT("Tabelle1!C"&amp;RANDBETWEEN(23,26))</f>
        <v>70</v>
      </c>
      <c r="E872">
        <v>179870.19873544341</v>
      </c>
      <c r="F872">
        <f t="shared" ca="1" si="183"/>
        <v>0.46482159131088863</v>
      </c>
      <c r="G872">
        <f t="shared" si="184"/>
        <v>179870.19873544341</v>
      </c>
      <c r="H872">
        <f t="shared" ca="1" si="185"/>
        <v>83607.552005614591</v>
      </c>
      <c r="I872">
        <f t="shared" ca="1" si="186"/>
        <v>5.3517840868911142E-2</v>
      </c>
      <c r="J872">
        <f t="shared" ca="1" si="187"/>
        <v>9626.264672982883</v>
      </c>
      <c r="K872">
        <f t="shared" ca="1" si="188"/>
        <v>40000</v>
      </c>
      <c r="L872">
        <f t="shared" ca="1" si="189"/>
        <v>0</v>
      </c>
      <c r="M872">
        <f t="shared" ca="1" si="190"/>
        <v>0</v>
      </c>
      <c r="N872">
        <f ca="1">IF(AND(C872="hoch",A872&lt;40),0.8*[1]Tabelle1!$D$23,IF(AND(C872="hoch",A872&gt;=40),1.3*[1]Tabelle1!$D$23,IF(AND(C872="mittel",A872&lt;40),0.8*[1]Tabelle1!$D$24,IF(AND(C872="mittel",A872&gt;=40),1.3*[1]Tabelle1!$D$24,IF(AND(C872="tief",A872&lt;40),0.8*[1]Tabelle1!$D$25,IF(AND(C872="tief",A872&gt;=40),1.4*[1]Tabelle1!$D$25,0))))))</f>
        <v>0</v>
      </c>
      <c r="O872">
        <f t="shared" ca="1" si="191"/>
        <v>0.43340905145921693</v>
      </c>
      <c r="P872">
        <f t="shared" ca="1" si="192"/>
        <v>0</v>
      </c>
      <c r="Q872">
        <f t="shared" ca="1" si="193"/>
        <v>0</v>
      </c>
      <c r="R872">
        <f t="shared" ca="1" si="194"/>
        <v>90377.778253255325</v>
      </c>
      <c r="S872">
        <f t="shared" ca="1" si="195"/>
        <v>4.5188889126627663E-2</v>
      </c>
    </row>
    <row r="873" spans="1:19" x14ac:dyDescent="0.55000000000000004">
      <c r="A873">
        <f t="shared" ca="1" si="182"/>
        <v>39</v>
      </c>
      <c r="B873" s="2" cm="1">
        <f t="array" aca="1" ref="B873" ca="1">INDIRECT("Tabelle1!A"&amp;RANDBETWEEN(23,26))</f>
        <v>26</v>
      </c>
      <c r="C873" s="2" cm="1">
        <f t="array" aca="1" ref="C873" ca="1">INDIRECT("Tabelle1!B"&amp;RANDBETWEEN(23,28))</f>
        <v>70</v>
      </c>
      <c r="D873" s="2" cm="1">
        <f t="array" aca="1" ref="D873" ca="1">INDIRECT("Tabelle1!C"&amp;RANDBETWEEN(23,26))</f>
        <v>70</v>
      </c>
      <c r="E873">
        <v>180910.77436110936</v>
      </c>
      <c r="F873">
        <f t="shared" ca="1" si="183"/>
        <v>0.38985189400598919</v>
      </c>
      <c r="G873">
        <f t="shared" si="184"/>
        <v>180910.77436110936</v>
      </c>
      <c r="H873">
        <f t="shared" ca="1" si="185"/>
        <v>70528.408030768638</v>
      </c>
      <c r="I873">
        <f t="shared" ca="1" si="186"/>
        <v>6.1014810599401087E-2</v>
      </c>
      <c r="J873">
        <f t="shared" ca="1" si="187"/>
        <v>11038.236633034074</v>
      </c>
      <c r="K873">
        <f t="shared" ca="1" si="188"/>
        <v>20000</v>
      </c>
      <c r="L873">
        <f t="shared" ca="1" si="189"/>
        <v>0</v>
      </c>
      <c r="M873">
        <f t="shared" ca="1" si="190"/>
        <v>0</v>
      </c>
      <c r="N873">
        <f ca="1">IF(AND(C873="hoch",A873&lt;40),0.8*[1]Tabelle1!$D$23,IF(AND(C873="hoch",A873&gt;=40),1.3*[1]Tabelle1!$D$23,IF(AND(C873="mittel",A873&lt;40),0.8*[1]Tabelle1!$D$24,IF(AND(C873="mittel",A873&gt;=40),1.3*[1]Tabelle1!$D$24,IF(AND(C873="tief",A873&lt;40),0.8*[1]Tabelle1!$D$25,IF(AND(C873="tief",A873&gt;=40),1.4*[1]Tabelle1!$D$25,0))))))</f>
        <v>0</v>
      </c>
      <c r="O873">
        <f t="shared" ca="1" si="191"/>
        <v>0.6411954201551795</v>
      </c>
      <c r="P873">
        <f t="shared" ca="1" si="192"/>
        <v>0</v>
      </c>
      <c r="Q873">
        <f t="shared" ca="1" si="193"/>
        <v>0</v>
      </c>
      <c r="R873">
        <f t="shared" ca="1" si="194"/>
        <v>1537050.8186748812</v>
      </c>
      <c r="S873">
        <f t="shared" ca="1" si="195"/>
        <v>0.76852540933744062</v>
      </c>
    </row>
    <row r="874" spans="1:19" x14ac:dyDescent="0.55000000000000004">
      <c r="A874">
        <f t="shared" ca="1" si="182"/>
        <v>49</v>
      </c>
      <c r="B874" s="2" cm="1">
        <f t="array" aca="1" ref="B874" ca="1">INDIRECT("Tabelle1!A"&amp;RANDBETWEEN(23,26))</f>
        <v>26</v>
      </c>
      <c r="C874" s="2" cm="1">
        <f t="array" aca="1" ref="C874" ca="1">INDIRECT("Tabelle1!B"&amp;RANDBETWEEN(23,28))</f>
        <v>70</v>
      </c>
      <c r="D874" s="2" cm="1">
        <f t="array" aca="1" ref="D874" ca="1">INDIRECT("Tabelle1!C"&amp;RANDBETWEEN(23,26))</f>
        <v>70</v>
      </c>
      <c r="E874">
        <v>180958.18177243927</v>
      </c>
      <c r="F874">
        <f t="shared" ca="1" si="183"/>
        <v>0.57090462907706185</v>
      </c>
      <c r="G874">
        <f t="shared" si="184"/>
        <v>180958.18177243927</v>
      </c>
      <c r="H874">
        <f t="shared" ca="1" si="185"/>
        <v>103309.86364325398</v>
      </c>
      <c r="I874">
        <f t="shared" ca="1" si="186"/>
        <v>4.2909537092293816E-2</v>
      </c>
      <c r="J874">
        <f t="shared" ca="1" si="187"/>
        <v>7764.83181291853</v>
      </c>
      <c r="K874">
        <f t="shared" ca="1" si="188"/>
        <v>40000</v>
      </c>
      <c r="L874">
        <f t="shared" ca="1" si="189"/>
        <v>0</v>
      </c>
      <c r="M874">
        <f t="shared" ca="1" si="190"/>
        <v>0</v>
      </c>
      <c r="N874">
        <f ca="1">IF(AND(C874="hoch",A874&lt;40),0.8*[1]Tabelle1!$D$23,IF(AND(C874="hoch",A874&gt;=40),1.3*[1]Tabelle1!$D$23,IF(AND(C874="mittel",A874&lt;40),0.8*[1]Tabelle1!$D$24,IF(AND(C874="mittel",A874&gt;=40),1.3*[1]Tabelle1!$D$24,IF(AND(C874="tief",A874&lt;40),0.8*[1]Tabelle1!$D$25,IF(AND(C874="tief",A874&gt;=40),1.4*[1]Tabelle1!$D$25,0))))))</f>
        <v>0</v>
      </c>
      <c r="O874">
        <f t="shared" ca="1" si="191"/>
        <v>0.7521258879663707</v>
      </c>
      <c r="P874">
        <f t="shared" ca="1" si="192"/>
        <v>0</v>
      </c>
      <c r="Q874">
        <f t="shared" ca="1" si="193"/>
        <v>0</v>
      </c>
      <c r="R874">
        <f t="shared" ca="1" si="194"/>
        <v>106215.54823177682</v>
      </c>
      <c r="S874">
        <f t="shared" ca="1" si="195"/>
        <v>5.3107774115888406E-2</v>
      </c>
    </row>
    <row r="875" spans="1:19" x14ac:dyDescent="0.55000000000000004">
      <c r="A875">
        <f t="shared" ca="1" si="182"/>
        <v>35</v>
      </c>
      <c r="B875" s="2" cm="1">
        <f t="array" aca="1" ref="B875" ca="1">INDIRECT("Tabelle1!A"&amp;RANDBETWEEN(23,26))</f>
        <v>41</v>
      </c>
      <c r="C875" s="2" cm="1">
        <f t="array" aca="1" ref="C875" ca="1">INDIRECT("Tabelle1!B"&amp;RANDBETWEEN(23,28))</f>
        <v>70</v>
      </c>
      <c r="D875" s="2" cm="1">
        <f t="array" aca="1" ref="D875" ca="1">INDIRECT("Tabelle1!C"&amp;RANDBETWEEN(23,26))</f>
        <v>70</v>
      </c>
      <c r="E875">
        <v>181077.21189153381</v>
      </c>
      <c r="F875">
        <f t="shared" ca="1" si="183"/>
        <v>0.91536127920720278</v>
      </c>
      <c r="G875">
        <f t="shared" si="184"/>
        <v>181077.21189153381</v>
      </c>
      <c r="H875">
        <f t="shared" ca="1" si="185"/>
        <v>165751.06831230811</v>
      </c>
      <c r="I875">
        <f t="shared" ca="1" si="186"/>
        <v>8.4638720792797224E-3</v>
      </c>
      <c r="J875">
        <f t="shared" ca="1" si="187"/>
        <v>1532.6143579225711</v>
      </c>
      <c r="K875">
        <f t="shared" ca="1" si="188"/>
        <v>20000</v>
      </c>
      <c r="L875">
        <f t="shared" ca="1" si="189"/>
        <v>0</v>
      </c>
      <c r="M875">
        <f t="shared" ca="1" si="190"/>
        <v>0</v>
      </c>
      <c r="N875">
        <f ca="1">IF(AND(C875="hoch",A875&lt;40),0.8*[1]Tabelle1!$D$23,IF(AND(C875="hoch",A875&gt;=40),1.3*[1]Tabelle1!$D$23,IF(AND(C875="mittel",A875&lt;40),0.8*[1]Tabelle1!$D$24,IF(AND(C875="mittel",A875&gt;=40),1.3*[1]Tabelle1!$D$24,IF(AND(C875="tief",A875&lt;40),0.8*[1]Tabelle1!$D$25,IF(AND(C875="tief",A875&gt;=40),1.4*[1]Tabelle1!$D$25,0))))))</f>
        <v>0</v>
      </c>
      <c r="O875">
        <f t="shared" ca="1" si="191"/>
        <v>0.19626935499530951</v>
      </c>
      <c r="P875">
        <f t="shared" ca="1" si="192"/>
        <v>0</v>
      </c>
      <c r="Q875">
        <f t="shared" ca="1" si="193"/>
        <v>0</v>
      </c>
      <c r="R875">
        <f t="shared" ca="1" si="194"/>
        <v>1262670.7899436688</v>
      </c>
      <c r="S875">
        <f t="shared" ca="1" si="195"/>
        <v>0.63133539497183433</v>
      </c>
    </row>
    <row r="876" spans="1:19" x14ac:dyDescent="0.55000000000000004">
      <c r="A876">
        <f t="shared" ca="1" si="182"/>
        <v>86</v>
      </c>
      <c r="B876" s="2" cm="1">
        <f t="array" aca="1" ref="B876" ca="1">INDIRECT("Tabelle1!A"&amp;RANDBETWEEN(23,26))</f>
        <v>70</v>
      </c>
      <c r="C876" s="2" cm="1">
        <f t="array" aca="1" ref="C876" ca="1">INDIRECT("Tabelle1!B"&amp;RANDBETWEEN(23,28))</f>
        <v>40</v>
      </c>
      <c r="D876" s="2" cm="1">
        <f t="array" aca="1" ref="D876" ca="1">INDIRECT("Tabelle1!C"&amp;RANDBETWEEN(23,26))</f>
        <v>70</v>
      </c>
      <c r="E876">
        <v>181720.79307987588</v>
      </c>
      <c r="F876">
        <f t="shared" ca="1" si="183"/>
        <v>0.31301729398225719</v>
      </c>
      <c r="G876">
        <f t="shared" si="184"/>
        <v>181720.79307987588</v>
      </c>
      <c r="H876">
        <f t="shared" ca="1" si="185"/>
        <v>56881.750910172435</v>
      </c>
      <c r="I876">
        <f t="shared" ca="1" si="186"/>
        <v>6.8698270601774289E-2</v>
      </c>
      <c r="J876">
        <f t="shared" ca="1" si="187"/>
        <v>12483.904216970346</v>
      </c>
      <c r="K876">
        <f t="shared" ca="1" si="188"/>
        <v>130000</v>
      </c>
      <c r="L876">
        <f t="shared" ca="1" si="189"/>
        <v>0</v>
      </c>
      <c r="M876">
        <f t="shared" ca="1" si="190"/>
        <v>0</v>
      </c>
      <c r="N876">
        <f ca="1">IF(AND(C876="hoch",A876&lt;40),0.8*[1]Tabelle1!$D$23,IF(AND(C876="hoch",A876&gt;=40),1.3*[1]Tabelle1!$D$23,IF(AND(C876="mittel",A876&lt;40),0.8*[1]Tabelle1!$D$24,IF(AND(C876="mittel",A876&gt;=40),1.3*[1]Tabelle1!$D$24,IF(AND(C876="tief",A876&lt;40),0.8*[1]Tabelle1!$D$25,IF(AND(C876="tief",A876&gt;=40),1.4*[1]Tabelle1!$D$25,0))))))</f>
        <v>0</v>
      </c>
      <c r="O876">
        <f t="shared" ca="1" si="191"/>
        <v>0.31194368385824223</v>
      </c>
      <c r="P876">
        <f t="shared" ca="1" si="192"/>
        <v>0</v>
      </c>
      <c r="Q876">
        <f t="shared" ca="1" si="193"/>
        <v>0</v>
      </c>
      <c r="R876">
        <f t="shared" ca="1" si="194"/>
        <v>494520.54921163403</v>
      </c>
      <c r="S876">
        <f t="shared" ca="1" si="195"/>
        <v>0.24726027460581701</v>
      </c>
    </row>
    <row r="877" spans="1:19" x14ac:dyDescent="0.55000000000000004">
      <c r="A877">
        <f t="shared" ca="1" si="182"/>
        <v>41</v>
      </c>
      <c r="B877" s="2" cm="1">
        <f t="array" aca="1" ref="B877" ca="1">INDIRECT("Tabelle1!A"&amp;RANDBETWEEN(23,26))</f>
        <v>41</v>
      </c>
      <c r="C877" s="2" cm="1">
        <f t="array" aca="1" ref="C877" ca="1">INDIRECT("Tabelle1!B"&amp;RANDBETWEEN(23,28))</f>
        <v>70</v>
      </c>
      <c r="D877" s="2" cm="1">
        <f t="array" aca="1" ref="D877" ca="1">INDIRECT("Tabelle1!C"&amp;RANDBETWEEN(23,26))</f>
        <v>70</v>
      </c>
      <c r="E877">
        <v>182993.97197552025</v>
      </c>
      <c r="F877">
        <f t="shared" ca="1" si="183"/>
        <v>0.65340533749767482</v>
      </c>
      <c r="G877">
        <f t="shared" si="184"/>
        <v>182993.97197552025</v>
      </c>
      <c r="H877">
        <f t="shared" ca="1" si="185"/>
        <v>119569.23801870485</v>
      </c>
      <c r="I877">
        <f t="shared" ca="1" si="186"/>
        <v>3.4659466250232522E-2</v>
      </c>
      <c r="J877">
        <f t="shared" ca="1" si="187"/>
        <v>6342.4733956815398</v>
      </c>
      <c r="K877">
        <f t="shared" ca="1" si="188"/>
        <v>40000</v>
      </c>
      <c r="L877">
        <f t="shared" ca="1" si="189"/>
        <v>0</v>
      </c>
      <c r="M877">
        <f t="shared" ca="1" si="190"/>
        <v>0</v>
      </c>
      <c r="N877">
        <f ca="1">IF(AND(C877="hoch",A877&lt;40),0.8*[1]Tabelle1!$D$23,IF(AND(C877="hoch",A877&gt;=40),1.3*[1]Tabelle1!$D$23,IF(AND(C877="mittel",A877&lt;40),0.8*[1]Tabelle1!$D$24,IF(AND(C877="mittel",A877&gt;=40),1.3*[1]Tabelle1!$D$24,IF(AND(C877="tief",A877&lt;40),0.8*[1]Tabelle1!$D$25,IF(AND(C877="tief",A877&gt;=40),1.4*[1]Tabelle1!$D$25,0))))))</f>
        <v>0</v>
      </c>
      <c r="O877">
        <f t="shared" ca="1" si="191"/>
        <v>0.48361471715522852</v>
      </c>
      <c r="P877">
        <f t="shared" ca="1" si="192"/>
        <v>0</v>
      </c>
      <c r="Q877">
        <f t="shared" ca="1" si="193"/>
        <v>0</v>
      </c>
      <c r="R877">
        <f t="shared" ca="1" si="194"/>
        <v>1968343.7925209177</v>
      </c>
      <c r="S877">
        <f t="shared" ca="1" si="195"/>
        <v>0.98417189626045887</v>
      </c>
    </row>
    <row r="878" spans="1:19" x14ac:dyDescent="0.55000000000000004">
      <c r="A878">
        <f t="shared" ca="1" si="182"/>
        <v>90</v>
      </c>
      <c r="B878" s="2" cm="1">
        <f t="array" aca="1" ref="B878" ca="1">INDIRECT("Tabelle1!A"&amp;RANDBETWEEN(23,26))</f>
        <v>40</v>
      </c>
      <c r="C878" s="2" cm="1">
        <f t="array" aca="1" ref="C878" ca="1">INDIRECT("Tabelle1!B"&amp;RANDBETWEEN(23,28))</f>
        <v>70</v>
      </c>
      <c r="D878" s="2" cm="1">
        <f t="array" aca="1" ref="D878" ca="1">INDIRECT("Tabelle1!C"&amp;RANDBETWEEN(23,26))</f>
        <v>70</v>
      </c>
      <c r="E878">
        <v>184280.79329169123</v>
      </c>
      <c r="F878">
        <f t="shared" ca="1" si="183"/>
        <v>0.58804802451804006</v>
      </c>
      <c r="G878">
        <f t="shared" si="184"/>
        <v>184280.79329169123</v>
      </c>
      <c r="H878">
        <f t="shared" ca="1" si="185"/>
        <v>108365.95645179632</v>
      </c>
      <c r="I878">
        <f t="shared" ca="1" si="186"/>
        <v>4.1195197548195998E-2</v>
      </c>
      <c r="J878">
        <f t="shared" ca="1" si="187"/>
        <v>7591.4836839894915</v>
      </c>
      <c r="K878">
        <f t="shared" ca="1" si="188"/>
        <v>130000</v>
      </c>
      <c r="L878">
        <f t="shared" ca="1" si="189"/>
        <v>0</v>
      </c>
      <c r="M878">
        <f t="shared" ca="1" si="190"/>
        <v>0</v>
      </c>
      <c r="N878">
        <f ca="1">IF(AND(C878="hoch",A878&lt;40),0.8*[1]Tabelle1!$D$23,IF(AND(C878="hoch",A878&gt;=40),1.3*[1]Tabelle1!$D$23,IF(AND(C878="mittel",A878&lt;40),0.8*[1]Tabelle1!$D$24,IF(AND(C878="mittel",A878&gt;=40),1.3*[1]Tabelle1!$D$24,IF(AND(C878="tief",A878&lt;40),0.8*[1]Tabelle1!$D$25,IF(AND(C878="tief",A878&gt;=40),1.4*[1]Tabelle1!$D$25,0))))))</f>
        <v>0</v>
      </c>
      <c r="O878">
        <f t="shared" ca="1" si="191"/>
        <v>0.10322959705399704</v>
      </c>
      <c r="P878">
        <f t="shared" ca="1" si="192"/>
        <v>0</v>
      </c>
      <c r="Q878">
        <f t="shared" ca="1" si="193"/>
        <v>0</v>
      </c>
      <c r="R878">
        <f t="shared" ca="1" si="194"/>
        <v>692355.46664035309</v>
      </c>
      <c r="S878">
        <f t="shared" ca="1" si="195"/>
        <v>0.34617773332017654</v>
      </c>
    </row>
    <row r="879" spans="1:19" x14ac:dyDescent="0.55000000000000004">
      <c r="A879">
        <f t="shared" ca="1" si="182"/>
        <v>45</v>
      </c>
      <c r="B879" s="2" cm="1">
        <f t="array" aca="1" ref="B879" ca="1">INDIRECT("Tabelle1!A"&amp;RANDBETWEEN(23,26))</f>
        <v>26</v>
      </c>
      <c r="C879" s="2" cm="1">
        <f t="array" aca="1" ref="C879" ca="1">INDIRECT("Tabelle1!B"&amp;RANDBETWEEN(23,28))</f>
        <v>40</v>
      </c>
      <c r="D879" s="2" cm="1">
        <f t="array" aca="1" ref="D879" ca="1">INDIRECT("Tabelle1!C"&amp;RANDBETWEEN(23,26))</f>
        <v>70</v>
      </c>
      <c r="E879">
        <v>184305.00858812593</v>
      </c>
      <c r="F879">
        <f t="shared" ca="1" si="183"/>
        <v>0.40317859940577694</v>
      </c>
      <c r="G879">
        <f t="shared" si="184"/>
        <v>184305.00858812593</v>
      </c>
      <c r="H879">
        <f t="shared" ca="1" si="185"/>
        <v>74307.835226030307</v>
      </c>
      <c r="I879">
        <f t="shared" ca="1" si="186"/>
        <v>5.9682140059422309E-2</v>
      </c>
      <c r="J879">
        <f t="shared" ca="1" si="187"/>
        <v>10999.717336209564</v>
      </c>
      <c r="K879">
        <f t="shared" ca="1" si="188"/>
        <v>40000</v>
      </c>
      <c r="L879">
        <f t="shared" ca="1" si="189"/>
        <v>0</v>
      </c>
      <c r="M879">
        <f t="shared" ca="1" si="190"/>
        <v>0</v>
      </c>
      <c r="N879">
        <f ca="1">IF(AND(C879="hoch",A879&lt;40),0.8*[1]Tabelle1!$D$23,IF(AND(C879="hoch",A879&gt;=40),1.3*[1]Tabelle1!$D$23,IF(AND(C879="mittel",A879&lt;40),0.8*[1]Tabelle1!$D$24,IF(AND(C879="mittel",A879&gt;=40),1.3*[1]Tabelle1!$D$24,IF(AND(C879="tief",A879&lt;40),0.8*[1]Tabelle1!$D$25,IF(AND(C879="tief",A879&gt;=40),1.4*[1]Tabelle1!$D$25,0))))))</f>
        <v>0</v>
      </c>
      <c r="O879">
        <f t="shared" ca="1" si="191"/>
        <v>0.52038983752839918</v>
      </c>
      <c r="P879">
        <f t="shared" ca="1" si="192"/>
        <v>0</v>
      </c>
      <c r="Q879">
        <f t="shared" ca="1" si="193"/>
        <v>0</v>
      </c>
      <c r="R879">
        <f t="shared" ca="1" si="194"/>
        <v>1905156.0295296365</v>
      </c>
      <c r="S879">
        <f t="shared" ca="1" si="195"/>
        <v>0.95257801476481829</v>
      </c>
    </row>
    <row r="880" spans="1:19" x14ac:dyDescent="0.55000000000000004">
      <c r="A880">
        <f t="shared" ca="1" si="182"/>
        <v>77</v>
      </c>
      <c r="B880" s="2" cm="1">
        <f t="array" aca="1" ref="B880" ca="1">INDIRECT("Tabelle1!A"&amp;RANDBETWEEN(23,26))</f>
        <v>70</v>
      </c>
      <c r="C880" s="2" cm="1">
        <f t="array" aca="1" ref="C880" ca="1">INDIRECT("Tabelle1!B"&amp;RANDBETWEEN(23,28))</f>
        <v>70</v>
      </c>
      <c r="D880" s="2" cm="1">
        <f t="array" aca="1" ref="D880" ca="1">INDIRECT("Tabelle1!C"&amp;RANDBETWEEN(23,26))</f>
        <v>70</v>
      </c>
      <c r="E880">
        <v>184941.42750569154</v>
      </c>
      <c r="F880">
        <f t="shared" ca="1" si="183"/>
        <v>0.48704846787453449</v>
      </c>
      <c r="G880">
        <f t="shared" si="184"/>
        <v>184941.42750569154</v>
      </c>
      <c r="H880">
        <f t="shared" ca="1" si="185"/>
        <v>90075.438913176346</v>
      </c>
      <c r="I880">
        <f t="shared" ca="1" si="186"/>
        <v>5.1295153212546553E-2</v>
      </c>
      <c r="J880">
        <f t="shared" ca="1" si="187"/>
        <v>9486.5988592515187</v>
      </c>
      <c r="K880">
        <f t="shared" ca="1" si="188"/>
        <v>130000</v>
      </c>
      <c r="L880">
        <f t="shared" ca="1" si="189"/>
        <v>0</v>
      </c>
      <c r="M880">
        <f t="shared" ca="1" si="190"/>
        <v>0</v>
      </c>
      <c r="N880">
        <f ca="1">IF(AND(C880="hoch",A880&lt;40),0.8*[1]Tabelle1!$D$23,IF(AND(C880="hoch",A880&gt;=40),1.3*[1]Tabelle1!$D$23,IF(AND(C880="mittel",A880&lt;40),0.8*[1]Tabelle1!$D$24,IF(AND(C880="mittel",A880&gt;=40),1.3*[1]Tabelle1!$D$24,IF(AND(C880="tief",A880&lt;40),0.8*[1]Tabelle1!$D$25,IF(AND(C880="tief",A880&gt;=40),1.4*[1]Tabelle1!$D$25,0))))))</f>
        <v>0</v>
      </c>
      <c r="O880">
        <f t="shared" ca="1" si="191"/>
        <v>0.30952539812094948</v>
      </c>
      <c r="P880">
        <f t="shared" ca="1" si="192"/>
        <v>0</v>
      </c>
      <c r="Q880">
        <f t="shared" ca="1" si="193"/>
        <v>0</v>
      </c>
      <c r="R880">
        <f t="shared" ca="1" si="194"/>
        <v>814868.1330989775</v>
      </c>
      <c r="S880">
        <f t="shared" ca="1" si="195"/>
        <v>0.40743406654948877</v>
      </c>
    </row>
    <row r="881" spans="1:19" x14ac:dyDescent="0.55000000000000004">
      <c r="A881">
        <f t="shared" ca="1" si="182"/>
        <v>65</v>
      </c>
      <c r="B881" s="2" cm="1">
        <f t="array" aca="1" ref="B881" ca="1">INDIRECT("Tabelle1!A"&amp;RANDBETWEEN(23,26))</f>
        <v>70</v>
      </c>
      <c r="C881" s="2" cm="1">
        <f t="array" aca="1" ref="C881" ca="1">INDIRECT("Tabelle1!B"&amp;RANDBETWEEN(23,28))</f>
        <v>70</v>
      </c>
      <c r="D881" s="2" cm="1">
        <f t="array" aca="1" ref="D881" ca="1">INDIRECT("Tabelle1!C"&amp;RANDBETWEEN(23,26))</f>
        <v>70</v>
      </c>
      <c r="E881">
        <v>185236.10378906596</v>
      </c>
      <c r="F881">
        <f t="shared" ca="1" si="183"/>
        <v>0.228761184022233</v>
      </c>
      <c r="G881">
        <f t="shared" si="184"/>
        <v>185236.10378906596</v>
      </c>
      <c r="H881">
        <f t="shared" ca="1" si="185"/>
        <v>42374.830426451968</v>
      </c>
      <c r="I881">
        <f t="shared" ca="1" si="186"/>
        <v>7.7123881597776708E-2</v>
      </c>
      <c r="J881">
        <f t="shared" ca="1" si="187"/>
        <v>14286.127336261401</v>
      </c>
      <c r="K881">
        <f t="shared" ca="1" si="188"/>
        <v>100000</v>
      </c>
      <c r="L881">
        <f t="shared" ca="1" si="189"/>
        <v>0</v>
      </c>
      <c r="M881">
        <f t="shared" ca="1" si="190"/>
        <v>0</v>
      </c>
      <c r="N881">
        <f ca="1">IF(AND(C881="hoch",A881&lt;40),0.8*[1]Tabelle1!$D$23,IF(AND(C881="hoch",A881&gt;=40),1.3*[1]Tabelle1!$D$23,IF(AND(C881="mittel",A881&lt;40),0.8*[1]Tabelle1!$D$24,IF(AND(C881="mittel",A881&gt;=40),1.3*[1]Tabelle1!$D$24,IF(AND(C881="tief",A881&lt;40),0.8*[1]Tabelle1!$D$25,IF(AND(C881="tief",A881&gt;=40),1.4*[1]Tabelle1!$D$25,0))))))</f>
        <v>0</v>
      </c>
      <c r="O881">
        <f t="shared" ca="1" si="191"/>
        <v>0.13587609213760532</v>
      </c>
      <c r="P881">
        <f t="shared" ca="1" si="192"/>
        <v>0</v>
      </c>
      <c r="Q881">
        <f t="shared" ca="1" si="193"/>
        <v>0</v>
      </c>
      <c r="R881">
        <f t="shared" ca="1" si="194"/>
        <v>1337703.9749894638</v>
      </c>
      <c r="S881">
        <f t="shared" ca="1" si="195"/>
        <v>0.66885198749473185</v>
      </c>
    </row>
    <row r="882" spans="1:19" x14ac:dyDescent="0.55000000000000004">
      <c r="A882">
        <f t="shared" ca="1" si="182"/>
        <v>77</v>
      </c>
      <c r="B882" s="2" cm="1">
        <f t="array" aca="1" ref="B882" ca="1">INDIRECT("Tabelle1!A"&amp;RANDBETWEEN(23,26))</f>
        <v>40</v>
      </c>
      <c r="C882" s="2" cm="1">
        <f t="array" aca="1" ref="C882" ca="1">INDIRECT("Tabelle1!B"&amp;RANDBETWEEN(23,28))</f>
        <v>40</v>
      </c>
      <c r="D882" s="2" cm="1">
        <f t="array" aca="1" ref="D882" ca="1">INDIRECT("Tabelle1!C"&amp;RANDBETWEEN(23,26))</f>
        <v>70</v>
      </c>
      <c r="E882">
        <v>186646.73007151578</v>
      </c>
      <c r="F882">
        <f t="shared" ca="1" si="183"/>
        <v>0.61816513203786383</v>
      </c>
      <c r="G882">
        <f t="shared" si="184"/>
        <v>186646.73007151578</v>
      </c>
      <c r="H882">
        <f t="shared" ca="1" si="185"/>
        <v>115378.50053909408</v>
      </c>
      <c r="I882">
        <f t="shared" ca="1" si="186"/>
        <v>3.8183486796213618E-2</v>
      </c>
      <c r="J882">
        <f t="shared" ca="1" si="187"/>
        <v>7126.8229532421701</v>
      </c>
      <c r="K882">
        <f t="shared" ca="1" si="188"/>
        <v>130000</v>
      </c>
      <c r="L882">
        <f t="shared" ca="1" si="189"/>
        <v>0</v>
      </c>
      <c r="M882">
        <f t="shared" ca="1" si="190"/>
        <v>0</v>
      </c>
      <c r="N882">
        <f ca="1">IF(AND(C882="hoch",A882&lt;40),0.8*[1]Tabelle1!$D$23,IF(AND(C882="hoch",A882&gt;=40),1.3*[1]Tabelle1!$D$23,IF(AND(C882="mittel",A882&lt;40),0.8*[1]Tabelle1!$D$24,IF(AND(C882="mittel",A882&gt;=40),1.3*[1]Tabelle1!$D$24,IF(AND(C882="tief",A882&lt;40),0.8*[1]Tabelle1!$D$25,IF(AND(C882="tief",A882&gt;=40),1.4*[1]Tabelle1!$D$25,0))))))</f>
        <v>0</v>
      </c>
      <c r="O882">
        <f t="shared" ca="1" si="191"/>
        <v>0.37968232727217877</v>
      </c>
      <c r="P882">
        <f t="shared" ca="1" si="192"/>
        <v>0</v>
      </c>
      <c r="Q882">
        <f t="shared" ca="1" si="193"/>
        <v>0</v>
      </c>
      <c r="R882">
        <f t="shared" ca="1" si="194"/>
        <v>647425.1192345632</v>
      </c>
      <c r="S882">
        <f t="shared" ca="1" si="195"/>
        <v>0.32371255961728163</v>
      </c>
    </row>
    <row r="883" spans="1:19" x14ac:dyDescent="0.55000000000000004">
      <c r="A883">
        <f t="shared" ca="1" si="182"/>
        <v>59</v>
      </c>
      <c r="B883" s="2" cm="1">
        <f t="array" aca="1" ref="B883" ca="1">INDIRECT("Tabelle1!A"&amp;RANDBETWEEN(23,26))</f>
        <v>26</v>
      </c>
      <c r="C883" s="2" cm="1">
        <f t="array" aca="1" ref="C883" ca="1">INDIRECT("Tabelle1!B"&amp;RANDBETWEEN(23,28))</f>
        <v>70</v>
      </c>
      <c r="D883" s="2" cm="1">
        <f t="array" aca="1" ref="D883" ca="1">INDIRECT("Tabelle1!C"&amp;RANDBETWEEN(23,26))</f>
        <v>70</v>
      </c>
      <c r="E883">
        <v>188249.71448339056</v>
      </c>
      <c r="F883">
        <f t="shared" ca="1" si="183"/>
        <v>2.0462103217353089E-2</v>
      </c>
      <c r="G883">
        <f t="shared" si="184"/>
        <v>188249.71448339056</v>
      </c>
      <c r="H883">
        <f t="shared" ca="1" si="185"/>
        <v>3851.9850883963863</v>
      </c>
      <c r="I883">
        <f t="shared" ca="1" si="186"/>
        <v>9.7953789678264694E-2</v>
      </c>
      <c r="J883">
        <f t="shared" ca="1" si="187"/>
        <v>18439.772939499417</v>
      </c>
      <c r="K883">
        <f t="shared" ca="1" si="188"/>
        <v>80000</v>
      </c>
      <c r="L883">
        <f t="shared" ca="1" si="189"/>
        <v>0</v>
      </c>
      <c r="M883">
        <f t="shared" ca="1" si="190"/>
        <v>0</v>
      </c>
      <c r="N883">
        <f ca="1">IF(AND(C883="hoch",A883&lt;40),0.8*[1]Tabelle1!$D$23,IF(AND(C883="hoch",A883&gt;=40),1.3*[1]Tabelle1!$D$23,IF(AND(C883="mittel",A883&lt;40),0.8*[1]Tabelle1!$D$24,IF(AND(C883="mittel",A883&gt;=40),1.3*[1]Tabelle1!$D$24,IF(AND(C883="tief",A883&lt;40),0.8*[1]Tabelle1!$D$25,IF(AND(C883="tief",A883&gt;=40),1.4*[1]Tabelle1!$D$25,0))))))</f>
        <v>0</v>
      </c>
      <c r="O883">
        <f t="shared" ca="1" si="191"/>
        <v>0.78640111763447751</v>
      </c>
      <c r="P883">
        <f t="shared" ca="1" si="192"/>
        <v>0</v>
      </c>
      <c r="Q883">
        <f t="shared" ca="1" si="193"/>
        <v>0</v>
      </c>
      <c r="R883">
        <f t="shared" ca="1" si="194"/>
        <v>1732515.8962245542</v>
      </c>
      <c r="S883">
        <f t="shared" ca="1" si="195"/>
        <v>0.86625794811227708</v>
      </c>
    </row>
    <row r="884" spans="1:19" x14ac:dyDescent="0.55000000000000004">
      <c r="A884">
        <f t="shared" ca="1" si="182"/>
        <v>76</v>
      </c>
      <c r="B884" s="2" cm="1">
        <f t="array" aca="1" ref="B884" ca="1">INDIRECT("Tabelle1!A"&amp;RANDBETWEEN(23,26))</f>
        <v>41</v>
      </c>
      <c r="C884" s="2" cm="1">
        <f t="array" aca="1" ref="C884" ca="1">INDIRECT("Tabelle1!B"&amp;RANDBETWEEN(23,28))</f>
        <v>40</v>
      </c>
      <c r="D884" s="2" cm="1">
        <f t="array" aca="1" ref="D884" ca="1">INDIRECT("Tabelle1!C"&amp;RANDBETWEEN(23,26))</f>
        <v>70</v>
      </c>
      <c r="E884">
        <v>190310.40210393257</v>
      </c>
      <c r="F884">
        <f t="shared" ca="1" si="183"/>
        <v>0.61141125865556589</v>
      </c>
      <c r="G884">
        <f t="shared" si="184"/>
        <v>190310.40210393257</v>
      </c>
      <c r="H884">
        <f t="shared" ca="1" si="185"/>
        <v>116357.92248561227</v>
      </c>
      <c r="I884">
        <f t="shared" ca="1" si="186"/>
        <v>3.8858874134443416E-2</v>
      </c>
      <c r="J884">
        <f t="shared" ca="1" si="187"/>
        <v>7395.2479618320313</v>
      </c>
      <c r="K884">
        <f t="shared" ca="1" si="188"/>
        <v>130000</v>
      </c>
      <c r="L884">
        <f t="shared" ca="1" si="189"/>
        <v>0</v>
      </c>
      <c r="M884">
        <f t="shared" ca="1" si="190"/>
        <v>0</v>
      </c>
      <c r="N884">
        <f ca="1">IF(AND(C884="hoch",A884&lt;40),0.8*[1]Tabelle1!$D$23,IF(AND(C884="hoch",A884&gt;=40),1.3*[1]Tabelle1!$D$23,IF(AND(C884="mittel",A884&lt;40),0.8*[1]Tabelle1!$D$24,IF(AND(C884="mittel",A884&gt;=40),1.3*[1]Tabelle1!$D$24,IF(AND(C884="tief",A884&lt;40),0.8*[1]Tabelle1!$D$25,IF(AND(C884="tief",A884&gt;=40),1.4*[1]Tabelle1!$D$25,0))))))</f>
        <v>0</v>
      </c>
      <c r="O884">
        <f t="shared" ca="1" si="191"/>
        <v>0.97696349021558049</v>
      </c>
      <c r="P884">
        <f t="shared" ca="1" si="192"/>
        <v>0</v>
      </c>
      <c r="Q884">
        <f t="shared" ca="1" si="193"/>
        <v>0</v>
      </c>
      <c r="R884">
        <f t="shared" ca="1" si="194"/>
        <v>238181.08606167708</v>
      </c>
      <c r="S884">
        <f t="shared" ca="1" si="195"/>
        <v>0.11909054303083855</v>
      </c>
    </row>
    <row r="885" spans="1:19" x14ac:dyDescent="0.55000000000000004">
      <c r="A885">
        <f t="shared" ca="1" si="182"/>
        <v>80</v>
      </c>
      <c r="B885" s="2" cm="1">
        <f t="array" aca="1" ref="B885" ca="1">INDIRECT("Tabelle1!A"&amp;RANDBETWEEN(23,26))</f>
        <v>70</v>
      </c>
      <c r="C885" s="2" cm="1">
        <f t="array" aca="1" ref="C885" ca="1">INDIRECT("Tabelle1!B"&amp;RANDBETWEEN(23,28))</f>
        <v>70</v>
      </c>
      <c r="D885" s="2" cm="1">
        <f t="array" aca="1" ref="D885" ca="1">INDIRECT("Tabelle1!C"&amp;RANDBETWEEN(23,26))</f>
        <v>70</v>
      </c>
      <c r="E885">
        <v>193246.59206176875</v>
      </c>
      <c r="F885">
        <f t="shared" ca="1" si="183"/>
        <v>0.2264845147854796</v>
      </c>
      <c r="G885">
        <f t="shared" si="184"/>
        <v>193246.59206176875</v>
      </c>
      <c r="H885">
        <f t="shared" ca="1" si="185"/>
        <v>43767.360637057209</v>
      </c>
      <c r="I885">
        <f t="shared" ca="1" si="186"/>
        <v>7.735154852145204E-2</v>
      </c>
      <c r="J885">
        <f t="shared" ca="1" si="187"/>
        <v>14947.923142471154</v>
      </c>
      <c r="K885">
        <f t="shared" ca="1" si="188"/>
        <v>130000</v>
      </c>
      <c r="L885">
        <f t="shared" ca="1" si="189"/>
        <v>0</v>
      </c>
      <c r="M885">
        <f t="shared" ca="1" si="190"/>
        <v>0</v>
      </c>
      <c r="N885">
        <f ca="1">IF(AND(C885="hoch",A885&lt;40),0.8*[1]Tabelle1!$D$23,IF(AND(C885="hoch",A885&gt;=40),1.3*[1]Tabelle1!$D$23,IF(AND(C885="mittel",A885&lt;40),0.8*[1]Tabelle1!$D$24,IF(AND(C885="mittel",A885&gt;=40),1.3*[1]Tabelle1!$D$24,IF(AND(C885="tief",A885&lt;40),0.8*[1]Tabelle1!$D$25,IF(AND(C885="tief",A885&gt;=40),1.4*[1]Tabelle1!$D$25,0))))))</f>
        <v>0</v>
      </c>
      <c r="O885">
        <f t="shared" ca="1" si="191"/>
        <v>0.94051805877029215</v>
      </c>
      <c r="P885">
        <f t="shared" ca="1" si="192"/>
        <v>0</v>
      </c>
      <c r="Q885">
        <f t="shared" ca="1" si="193"/>
        <v>0</v>
      </c>
      <c r="R885">
        <f t="shared" ca="1" si="194"/>
        <v>241779.34988929884</v>
      </c>
      <c r="S885">
        <f t="shared" ca="1" si="195"/>
        <v>0.12088967494464942</v>
      </c>
    </row>
    <row r="886" spans="1:19" x14ac:dyDescent="0.55000000000000004">
      <c r="A886">
        <f t="shared" ca="1" si="182"/>
        <v>87</v>
      </c>
      <c r="B886" s="2" cm="1">
        <f t="array" aca="1" ref="B886" ca="1">INDIRECT("Tabelle1!A"&amp;RANDBETWEEN(23,26))</f>
        <v>40</v>
      </c>
      <c r="C886" s="2" cm="1">
        <f t="array" aca="1" ref="C886" ca="1">INDIRECT("Tabelle1!B"&amp;RANDBETWEEN(23,28))</f>
        <v>40</v>
      </c>
      <c r="D886" s="2" cm="1">
        <f t="array" aca="1" ref="D886" ca="1">INDIRECT("Tabelle1!C"&amp;RANDBETWEEN(23,26))</f>
        <v>70</v>
      </c>
      <c r="E886">
        <v>193483.62911841832</v>
      </c>
      <c r="F886">
        <f t="shared" ca="1" si="183"/>
        <v>0.76651053482343257</v>
      </c>
      <c r="G886">
        <f t="shared" si="184"/>
        <v>193483.62911841832</v>
      </c>
      <c r="H886">
        <f t="shared" ca="1" si="185"/>
        <v>148307.24003513751</v>
      </c>
      <c r="I886">
        <f t="shared" ca="1" si="186"/>
        <v>2.3348946517656746E-2</v>
      </c>
      <c r="J886">
        <f t="shared" ca="1" si="187"/>
        <v>4517.6389083280828</v>
      </c>
      <c r="K886">
        <f t="shared" ca="1" si="188"/>
        <v>130000</v>
      </c>
      <c r="L886">
        <f t="shared" ca="1" si="189"/>
        <v>0</v>
      </c>
      <c r="M886">
        <f t="shared" ca="1" si="190"/>
        <v>0</v>
      </c>
      <c r="N886">
        <f ca="1">IF(AND(C886="hoch",A886&lt;40),0.8*[1]Tabelle1!$D$23,IF(AND(C886="hoch",A886&gt;=40),1.3*[1]Tabelle1!$D$23,IF(AND(C886="mittel",A886&lt;40),0.8*[1]Tabelle1!$D$24,IF(AND(C886="mittel",A886&gt;=40),1.3*[1]Tabelle1!$D$24,IF(AND(C886="tief",A886&lt;40),0.8*[1]Tabelle1!$D$25,IF(AND(C886="tief",A886&gt;=40),1.4*[1]Tabelle1!$D$25,0))))))</f>
        <v>0</v>
      </c>
      <c r="O886">
        <f t="shared" ca="1" si="191"/>
        <v>0.15160284451353823</v>
      </c>
      <c r="P886">
        <f t="shared" ca="1" si="192"/>
        <v>0</v>
      </c>
      <c r="Q886">
        <f t="shared" ca="1" si="193"/>
        <v>0</v>
      </c>
      <c r="R886">
        <f t="shared" ca="1" si="194"/>
        <v>1517511.4621900546</v>
      </c>
      <c r="S886">
        <f t="shared" ca="1" si="195"/>
        <v>0.75875573109502725</v>
      </c>
    </row>
    <row r="887" spans="1:19" x14ac:dyDescent="0.55000000000000004">
      <c r="A887">
        <f t="shared" ca="1" si="182"/>
        <v>73</v>
      </c>
      <c r="B887" s="2" cm="1">
        <f t="array" aca="1" ref="B887" ca="1">INDIRECT("Tabelle1!A"&amp;RANDBETWEEN(23,26))</f>
        <v>26</v>
      </c>
      <c r="C887" s="2" cm="1">
        <f t="array" aca="1" ref="C887" ca="1">INDIRECT("Tabelle1!B"&amp;RANDBETWEEN(23,28))</f>
        <v>70</v>
      </c>
      <c r="D887" s="2" cm="1">
        <f t="array" aca="1" ref="D887" ca="1">INDIRECT("Tabelle1!C"&amp;RANDBETWEEN(23,26))</f>
        <v>70</v>
      </c>
      <c r="E887">
        <v>193615.61953701312</v>
      </c>
      <c r="F887">
        <f t="shared" ca="1" si="183"/>
        <v>0.60337390436557303</v>
      </c>
      <c r="G887">
        <f t="shared" si="184"/>
        <v>193615.61953701312</v>
      </c>
      <c r="H887">
        <f t="shared" ca="1" si="185"/>
        <v>116822.61230620692</v>
      </c>
      <c r="I887">
        <f t="shared" ca="1" si="186"/>
        <v>3.9662609563442697E-2</v>
      </c>
      <c r="J887">
        <f t="shared" ca="1" si="187"/>
        <v>7679.3007230806188</v>
      </c>
      <c r="K887">
        <f t="shared" ca="1" si="188"/>
        <v>130000</v>
      </c>
      <c r="L887">
        <f t="shared" ca="1" si="189"/>
        <v>0</v>
      </c>
      <c r="M887">
        <f t="shared" ca="1" si="190"/>
        <v>0</v>
      </c>
      <c r="N887">
        <f ca="1">IF(AND(C887="hoch",A887&lt;40),0.8*[1]Tabelle1!$D$23,IF(AND(C887="hoch",A887&gt;=40),1.3*[1]Tabelle1!$D$23,IF(AND(C887="mittel",A887&lt;40),0.8*[1]Tabelle1!$D$24,IF(AND(C887="mittel",A887&gt;=40),1.3*[1]Tabelle1!$D$24,IF(AND(C887="tief",A887&lt;40),0.8*[1]Tabelle1!$D$25,IF(AND(C887="tief",A887&gt;=40),1.4*[1]Tabelle1!$D$25,0))))))</f>
        <v>0</v>
      </c>
      <c r="O887">
        <f t="shared" ca="1" si="191"/>
        <v>0.94012995254212017</v>
      </c>
      <c r="P887">
        <f t="shared" ca="1" si="192"/>
        <v>0</v>
      </c>
      <c r="Q887">
        <f t="shared" ca="1" si="193"/>
        <v>0</v>
      </c>
      <c r="R887">
        <f t="shared" ca="1" si="194"/>
        <v>1830069.726429509</v>
      </c>
      <c r="S887">
        <f t="shared" ca="1" si="195"/>
        <v>0.91503486321475447</v>
      </c>
    </row>
    <row r="888" spans="1:19" x14ac:dyDescent="0.55000000000000004">
      <c r="A888">
        <f t="shared" ca="1" si="182"/>
        <v>46</v>
      </c>
      <c r="B888" s="2" cm="1">
        <f t="array" aca="1" ref="B888" ca="1">INDIRECT("Tabelle1!A"&amp;RANDBETWEEN(23,26))</f>
        <v>26</v>
      </c>
      <c r="C888" s="2" cm="1">
        <f t="array" aca="1" ref="C888" ca="1">INDIRECT("Tabelle1!B"&amp;RANDBETWEEN(23,28))</f>
        <v>26</v>
      </c>
      <c r="D888" s="2" cm="1">
        <f t="array" aca="1" ref="D888" ca="1">INDIRECT("Tabelle1!C"&amp;RANDBETWEEN(23,26))</f>
        <v>40</v>
      </c>
      <c r="E888">
        <v>193694.74557606736</v>
      </c>
      <c r="F888">
        <f t="shared" ca="1" si="183"/>
        <v>0.89144782992898108</v>
      </c>
      <c r="G888">
        <f t="shared" si="184"/>
        <v>193694.74557606736</v>
      </c>
      <c r="H888">
        <f t="shared" ca="1" si="185"/>
        <v>172668.76061243136</v>
      </c>
      <c r="I888">
        <f t="shared" ca="1" si="186"/>
        <v>1.0855217007101892E-2</v>
      </c>
      <c r="J888">
        <f t="shared" ca="1" si="187"/>
        <v>2102.5984963636006</v>
      </c>
      <c r="K888">
        <f t="shared" ca="1" si="188"/>
        <v>40000</v>
      </c>
      <c r="L888">
        <f t="shared" ca="1" si="189"/>
        <v>0</v>
      </c>
      <c r="M888">
        <f t="shared" ca="1" si="190"/>
        <v>0</v>
      </c>
      <c r="N888">
        <f ca="1">IF(AND(C888="hoch",A888&lt;40),0.8*[1]Tabelle1!$D$23,IF(AND(C888="hoch",A888&gt;=40),1.3*[1]Tabelle1!$D$23,IF(AND(C888="mittel",A888&lt;40),0.8*[1]Tabelle1!$D$24,IF(AND(C888="mittel",A888&gt;=40),1.3*[1]Tabelle1!$D$24,IF(AND(C888="tief",A888&lt;40),0.8*[1]Tabelle1!$D$25,IF(AND(C888="tief",A888&gt;=40),1.4*[1]Tabelle1!$D$25,0))))))</f>
        <v>0</v>
      </c>
      <c r="O888">
        <f t="shared" ca="1" si="191"/>
        <v>0.35260462589724872</v>
      </c>
      <c r="P888">
        <f t="shared" ca="1" si="192"/>
        <v>0</v>
      </c>
      <c r="Q888">
        <f t="shared" ca="1" si="193"/>
        <v>0</v>
      </c>
      <c r="R888">
        <f t="shared" ca="1" si="194"/>
        <v>78058.726594930398</v>
      </c>
      <c r="S888">
        <f t="shared" ca="1" si="195"/>
        <v>3.9029363297465203E-2</v>
      </c>
    </row>
    <row r="889" spans="1:19" x14ac:dyDescent="0.55000000000000004">
      <c r="A889">
        <f t="shared" ca="1" si="182"/>
        <v>39</v>
      </c>
      <c r="B889" s="2" cm="1">
        <f t="array" aca="1" ref="B889" ca="1">INDIRECT("Tabelle1!A"&amp;RANDBETWEEN(23,26))</f>
        <v>41</v>
      </c>
      <c r="C889" s="2" cm="1">
        <f t="array" aca="1" ref="C889" ca="1">INDIRECT("Tabelle1!B"&amp;RANDBETWEEN(23,28))</f>
        <v>70</v>
      </c>
      <c r="D889" s="2" cm="1">
        <f t="array" aca="1" ref="D889" ca="1">INDIRECT("Tabelle1!C"&amp;RANDBETWEEN(23,26))</f>
        <v>70</v>
      </c>
      <c r="E889">
        <v>193774.21267563477</v>
      </c>
      <c r="F889">
        <f t="shared" ca="1" si="183"/>
        <v>0.3487040718468889</v>
      </c>
      <c r="G889">
        <f t="shared" si="184"/>
        <v>193774.21267563477</v>
      </c>
      <c r="H889">
        <f t="shared" ca="1" si="185"/>
        <v>67569.856978918877</v>
      </c>
      <c r="I889">
        <f t="shared" ca="1" si="186"/>
        <v>6.512959281531111E-2</v>
      </c>
      <c r="J889">
        <f t="shared" ca="1" si="187"/>
        <v>12620.43556967159</v>
      </c>
      <c r="K889">
        <f t="shared" ca="1" si="188"/>
        <v>20000</v>
      </c>
      <c r="L889">
        <f t="shared" ca="1" si="189"/>
        <v>0</v>
      </c>
      <c r="M889">
        <f t="shared" ca="1" si="190"/>
        <v>0</v>
      </c>
      <c r="N889">
        <f ca="1">IF(AND(C889="hoch",A889&lt;40),0.8*[1]Tabelle1!$D$23,IF(AND(C889="hoch",A889&gt;=40),1.3*[1]Tabelle1!$D$23,IF(AND(C889="mittel",A889&lt;40),0.8*[1]Tabelle1!$D$24,IF(AND(C889="mittel",A889&gt;=40),1.3*[1]Tabelle1!$D$24,IF(AND(C889="tief",A889&lt;40),0.8*[1]Tabelle1!$D$25,IF(AND(C889="tief",A889&gt;=40),1.4*[1]Tabelle1!$D$25,0))))))</f>
        <v>0</v>
      </c>
      <c r="O889">
        <f t="shared" ca="1" si="191"/>
        <v>0.53412996395529455</v>
      </c>
      <c r="P889">
        <f t="shared" ca="1" si="192"/>
        <v>0</v>
      </c>
      <c r="Q889">
        <f t="shared" ca="1" si="193"/>
        <v>0</v>
      </c>
      <c r="R889">
        <f t="shared" ca="1" si="194"/>
        <v>705802.42546089075</v>
      </c>
      <c r="S889">
        <f t="shared" ca="1" si="195"/>
        <v>0.35290121273044539</v>
      </c>
    </row>
    <row r="890" spans="1:19" x14ac:dyDescent="0.55000000000000004">
      <c r="A890">
        <f t="shared" ca="1" si="182"/>
        <v>63</v>
      </c>
      <c r="B890" s="2" cm="1">
        <f t="array" aca="1" ref="B890" ca="1">INDIRECT("Tabelle1!A"&amp;RANDBETWEEN(23,26))</f>
        <v>41</v>
      </c>
      <c r="C890" s="2" cm="1">
        <f t="array" aca="1" ref="C890" ca="1">INDIRECT("Tabelle1!B"&amp;RANDBETWEEN(23,28))</f>
        <v>26</v>
      </c>
      <c r="D890" s="2" cm="1">
        <f t="array" aca="1" ref="D890" ca="1">INDIRECT("Tabelle1!C"&amp;RANDBETWEEN(23,26))</f>
        <v>70</v>
      </c>
      <c r="E890">
        <v>193826.73599466216</v>
      </c>
      <c r="F890">
        <f t="shared" ca="1" si="183"/>
        <v>0.54615277926458128</v>
      </c>
      <c r="G890">
        <f t="shared" si="184"/>
        <v>193826.73599466216</v>
      </c>
      <c r="H890">
        <f t="shared" ca="1" si="185"/>
        <v>105859.01055926699</v>
      </c>
      <c r="I890">
        <f t="shared" ca="1" si="186"/>
        <v>4.5384722073541876E-2</v>
      </c>
      <c r="J890">
        <f t="shared" ca="1" si="187"/>
        <v>8796.7725435395168</v>
      </c>
      <c r="K890">
        <f t="shared" ca="1" si="188"/>
        <v>100000</v>
      </c>
      <c r="L890">
        <f t="shared" ca="1" si="189"/>
        <v>0</v>
      </c>
      <c r="M890">
        <f t="shared" ca="1" si="190"/>
        <v>0</v>
      </c>
      <c r="N890">
        <f ca="1">IF(AND(C890="hoch",A890&lt;40),0.8*[1]Tabelle1!$D$23,IF(AND(C890="hoch",A890&gt;=40),1.3*[1]Tabelle1!$D$23,IF(AND(C890="mittel",A890&lt;40),0.8*[1]Tabelle1!$D$24,IF(AND(C890="mittel",A890&gt;=40),1.3*[1]Tabelle1!$D$24,IF(AND(C890="tief",A890&lt;40),0.8*[1]Tabelle1!$D$25,IF(AND(C890="tief",A890&gt;=40),1.4*[1]Tabelle1!$D$25,0))))))</f>
        <v>0</v>
      </c>
      <c r="O890">
        <f t="shared" ca="1" si="191"/>
        <v>0.22542795533394233</v>
      </c>
      <c r="P890">
        <f t="shared" ca="1" si="192"/>
        <v>0</v>
      </c>
      <c r="Q890">
        <f t="shared" ca="1" si="193"/>
        <v>0</v>
      </c>
      <c r="R890">
        <f t="shared" ca="1" si="194"/>
        <v>838377.24840669229</v>
      </c>
      <c r="S890">
        <f t="shared" ca="1" si="195"/>
        <v>0.41918862420334613</v>
      </c>
    </row>
    <row r="891" spans="1:19" x14ac:dyDescent="0.55000000000000004">
      <c r="A891">
        <f t="shared" ca="1" si="182"/>
        <v>66</v>
      </c>
      <c r="B891" s="2" cm="1">
        <f t="array" aca="1" ref="B891" ca="1">INDIRECT("Tabelle1!A"&amp;RANDBETWEEN(23,26))</f>
        <v>40</v>
      </c>
      <c r="C891" s="2" cm="1">
        <f t="array" aca="1" ref="C891" ca="1">INDIRECT("Tabelle1!B"&amp;RANDBETWEEN(23,28))</f>
        <v>70</v>
      </c>
      <c r="D891" s="2" cm="1">
        <f t="array" aca="1" ref="D891" ca="1">INDIRECT("Tabelle1!C"&amp;RANDBETWEEN(23,26))</f>
        <v>70</v>
      </c>
      <c r="E891">
        <v>194436.55219220091</v>
      </c>
      <c r="F891">
        <f t="shared" ca="1" si="183"/>
        <v>0.49949960492557044</v>
      </c>
      <c r="G891">
        <f t="shared" si="184"/>
        <v>194436.55219220091</v>
      </c>
      <c r="H891">
        <f t="shared" ca="1" si="185"/>
        <v>97120.981003094406</v>
      </c>
      <c r="I891">
        <f t="shared" ca="1" si="186"/>
        <v>5.005003950744296E-2</v>
      </c>
      <c r="J891">
        <f t="shared" ca="1" si="187"/>
        <v>9731.5571189106504</v>
      </c>
      <c r="K891">
        <f t="shared" ca="1" si="188"/>
        <v>100000</v>
      </c>
      <c r="L891">
        <f t="shared" ca="1" si="189"/>
        <v>0</v>
      </c>
      <c r="M891">
        <f t="shared" ca="1" si="190"/>
        <v>0</v>
      </c>
      <c r="N891">
        <f ca="1">IF(AND(C891="hoch",A891&lt;40),0.8*[1]Tabelle1!$D$23,IF(AND(C891="hoch",A891&gt;=40),1.3*[1]Tabelle1!$D$23,IF(AND(C891="mittel",A891&lt;40),0.8*[1]Tabelle1!$D$24,IF(AND(C891="mittel",A891&gt;=40),1.3*[1]Tabelle1!$D$24,IF(AND(C891="tief",A891&lt;40),0.8*[1]Tabelle1!$D$25,IF(AND(C891="tief",A891&gt;=40),1.4*[1]Tabelle1!$D$25,0))))))</f>
        <v>0</v>
      </c>
      <c r="O891">
        <f t="shared" ca="1" si="191"/>
        <v>0.2766398629254665</v>
      </c>
      <c r="P891">
        <f t="shared" ca="1" si="192"/>
        <v>0</v>
      </c>
      <c r="Q891">
        <f t="shared" ca="1" si="193"/>
        <v>0</v>
      </c>
      <c r="R891">
        <f t="shared" ca="1" si="194"/>
        <v>800887.22553724144</v>
      </c>
      <c r="S891">
        <f t="shared" ca="1" si="195"/>
        <v>0.40044361276862073</v>
      </c>
    </row>
    <row r="892" spans="1:19" x14ac:dyDescent="0.55000000000000004">
      <c r="A892">
        <f t="shared" ca="1" si="182"/>
        <v>83</v>
      </c>
      <c r="B892" s="2" cm="1">
        <f t="array" aca="1" ref="B892" ca="1">INDIRECT("Tabelle1!A"&amp;RANDBETWEEN(23,26))</f>
        <v>41</v>
      </c>
      <c r="C892" s="2" cm="1">
        <f t="array" aca="1" ref="C892" ca="1">INDIRECT("Tabelle1!B"&amp;RANDBETWEEN(23,28))</f>
        <v>26</v>
      </c>
      <c r="D892" s="2" cm="1">
        <f t="array" aca="1" ref="D892" ca="1">INDIRECT("Tabelle1!C"&amp;RANDBETWEEN(23,26))</f>
        <v>70</v>
      </c>
      <c r="E892">
        <v>194463.15491222776</v>
      </c>
      <c r="F892">
        <f t="shared" ca="1" si="183"/>
        <v>0.8423146614165189</v>
      </c>
      <c r="G892">
        <f t="shared" si="184"/>
        <v>194463.15491222776</v>
      </c>
      <c r="H892">
        <f t="shared" ca="1" si="185"/>
        <v>163799.16648788119</v>
      </c>
      <c r="I892">
        <f t="shared" ca="1" si="186"/>
        <v>1.5768533858348113E-2</v>
      </c>
      <c r="J892">
        <f t="shared" ca="1" si="187"/>
        <v>3066.3988424346576</v>
      </c>
      <c r="K892">
        <f t="shared" ca="1" si="188"/>
        <v>130000</v>
      </c>
      <c r="L892">
        <f t="shared" ca="1" si="189"/>
        <v>0</v>
      </c>
      <c r="M892">
        <f t="shared" ca="1" si="190"/>
        <v>0</v>
      </c>
      <c r="N892">
        <f ca="1">IF(AND(C892="hoch",A892&lt;40),0.8*[1]Tabelle1!$D$23,IF(AND(C892="hoch",A892&gt;=40),1.3*[1]Tabelle1!$D$23,IF(AND(C892="mittel",A892&lt;40),0.8*[1]Tabelle1!$D$24,IF(AND(C892="mittel",A892&gt;=40),1.3*[1]Tabelle1!$D$24,IF(AND(C892="tief",A892&lt;40),0.8*[1]Tabelle1!$D$25,IF(AND(C892="tief",A892&gt;=40),1.4*[1]Tabelle1!$D$25,0))))))</f>
        <v>0</v>
      </c>
      <c r="O892">
        <f t="shared" ca="1" si="191"/>
        <v>0.814591051753361</v>
      </c>
      <c r="P892">
        <f t="shared" ca="1" si="192"/>
        <v>0</v>
      </c>
      <c r="Q892">
        <f t="shared" ca="1" si="193"/>
        <v>0</v>
      </c>
      <c r="R892">
        <f t="shared" ca="1" si="194"/>
        <v>473528.55035170791</v>
      </c>
      <c r="S892">
        <f t="shared" ca="1" si="195"/>
        <v>0.23676427517585397</v>
      </c>
    </row>
    <row r="893" spans="1:19" x14ac:dyDescent="0.55000000000000004">
      <c r="A893">
        <f t="shared" ca="1" si="182"/>
        <v>39</v>
      </c>
      <c r="B893" s="2" cm="1">
        <f t="array" aca="1" ref="B893" ca="1">INDIRECT("Tabelle1!A"&amp;RANDBETWEEN(23,26))</f>
        <v>41</v>
      </c>
      <c r="C893" s="2" cm="1">
        <f t="array" aca="1" ref="C893" ca="1">INDIRECT("Tabelle1!B"&amp;RANDBETWEEN(23,28))</f>
        <v>70</v>
      </c>
      <c r="D893" s="2" cm="1">
        <f t="array" aca="1" ref="D893" ca="1">INDIRECT("Tabelle1!C"&amp;RANDBETWEEN(23,26))</f>
        <v>70</v>
      </c>
      <c r="E893">
        <v>196800.1015484333</v>
      </c>
      <c r="F893">
        <f t="shared" ca="1" si="183"/>
        <v>0.95609649264526841</v>
      </c>
      <c r="G893">
        <f t="shared" si="184"/>
        <v>196800.1015484333</v>
      </c>
      <c r="H893">
        <f t="shared" ca="1" si="185"/>
        <v>188159.88684268974</v>
      </c>
      <c r="I893">
        <f t="shared" ca="1" si="186"/>
        <v>4.3903507354731584E-3</v>
      </c>
      <c r="J893">
        <f t="shared" ca="1" si="187"/>
        <v>864.02147057435639</v>
      </c>
      <c r="K893">
        <f t="shared" ca="1" si="188"/>
        <v>20000</v>
      </c>
      <c r="L893">
        <f t="shared" ca="1" si="189"/>
        <v>0</v>
      </c>
      <c r="M893">
        <f t="shared" ca="1" si="190"/>
        <v>0</v>
      </c>
      <c r="N893">
        <f ca="1">IF(AND(C893="hoch",A893&lt;40),0.8*[1]Tabelle1!$D$23,IF(AND(C893="hoch",A893&gt;=40),1.3*[1]Tabelle1!$D$23,IF(AND(C893="mittel",A893&lt;40),0.8*[1]Tabelle1!$D$24,IF(AND(C893="mittel",A893&gt;=40),1.3*[1]Tabelle1!$D$24,IF(AND(C893="tief",A893&lt;40),0.8*[1]Tabelle1!$D$25,IF(AND(C893="tief",A893&gt;=40),1.4*[1]Tabelle1!$D$25,0))))))</f>
        <v>0</v>
      </c>
      <c r="O893">
        <f t="shared" ca="1" si="191"/>
        <v>0.63673664732359747</v>
      </c>
      <c r="P893">
        <f t="shared" ca="1" si="192"/>
        <v>0</v>
      </c>
      <c r="Q893">
        <f t="shared" ca="1" si="193"/>
        <v>0</v>
      </c>
      <c r="R893">
        <f t="shared" ca="1" si="194"/>
        <v>98033.40275866646</v>
      </c>
      <c r="S893">
        <f t="shared" ca="1" si="195"/>
        <v>4.9016701379333227E-2</v>
      </c>
    </row>
    <row r="894" spans="1:19" x14ac:dyDescent="0.55000000000000004">
      <c r="A894">
        <f t="shared" ca="1" si="182"/>
        <v>44</v>
      </c>
      <c r="B894" s="2" cm="1">
        <f t="array" aca="1" ref="B894" ca="1">INDIRECT("Tabelle1!A"&amp;RANDBETWEEN(23,26))</f>
        <v>70</v>
      </c>
      <c r="C894" s="2" cm="1">
        <f t="array" aca="1" ref="C894" ca="1">INDIRECT("Tabelle1!B"&amp;RANDBETWEEN(23,28))</f>
        <v>70</v>
      </c>
      <c r="D894" s="2" cm="1">
        <f t="array" aca="1" ref="D894" ca="1">INDIRECT("Tabelle1!C"&amp;RANDBETWEEN(23,26))</f>
        <v>70</v>
      </c>
      <c r="E894">
        <v>198908.87870133156</v>
      </c>
      <c r="F894">
        <f t="shared" ca="1" si="183"/>
        <v>5.8090120132028522E-2</v>
      </c>
      <c r="G894">
        <f t="shared" si="184"/>
        <v>198908.87870133156</v>
      </c>
      <c r="H894">
        <f t="shared" ca="1" si="185"/>
        <v>11554.640659087439</v>
      </c>
      <c r="I894">
        <f t="shared" ca="1" si="186"/>
        <v>9.4190987986797148E-2</v>
      </c>
      <c r="J894">
        <f t="shared" ca="1" si="187"/>
        <v>18735.423804224411</v>
      </c>
      <c r="K894">
        <f t="shared" ca="1" si="188"/>
        <v>40000</v>
      </c>
      <c r="L894">
        <f t="shared" ca="1" si="189"/>
        <v>0</v>
      </c>
      <c r="M894">
        <f t="shared" ca="1" si="190"/>
        <v>0</v>
      </c>
      <c r="N894">
        <f ca="1">IF(AND(C894="hoch",A894&lt;40),0.8*[1]Tabelle1!$D$23,IF(AND(C894="hoch",A894&gt;=40),1.3*[1]Tabelle1!$D$23,IF(AND(C894="mittel",A894&lt;40),0.8*[1]Tabelle1!$D$24,IF(AND(C894="mittel",A894&gt;=40),1.3*[1]Tabelle1!$D$24,IF(AND(C894="tief",A894&lt;40),0.8*[1]Tabelle1!$D$25,IF(AND(C894="tief",A894&gt;=40),1.4*[1]Tabelle1!$D$25,0))))))</f>
        <v>0</v>
      </c>
      <c r="O894">
        <f t="shared" ca="1" si="191"/>
        <v>0.49516152549121084</v>
      </c>
      <c r="P894">
        <f t="shared" ca="1" si="192"/>
        <v>0</v>
      </c>
      <c r="Q894">
        <f t="shared" ca="1" si="193"/>
        <v>0</v>
      </c>
      <c r="R894">
        <f t="shared" ca="1" si="194"/>
        <v>1302908.5651148942</v>
      </c>
      <c r="S894">
        <f t="shared" ca="1" si="195"/>
        <v>0.65145428255744708</v>
      </c>
    </row>
    <row r="895" spans="1:19" x14ac:dyDescent="0.55000000000000004">
      <c r="A895">
        <f t="shared" ca="1" si="182"/>
        <v>84</v>
      </c>
      <c r="B895" s="2" cm="1">
        <f t="array" aca="1" ref="B895" ca="1">INDIRECT("Tabelle1!A"&amp;RANDBETWEEN(23,26))</f>
        <v>26</v>
      </c>
      <c r="C895" s="2" cm="1">
        <f t="array" aca="1" ref="C895" ca="1">INDIRECT("Tabelle1!B"&amp;RANDBETWEEN(23,28))</f>
        <v>40</v>
      </c>
      <c r="D895" s="2" cm="1">
        <f t="array" aca="1" ref="D895" ca="1">INDIRECT("Tabelle1!C"&amp;RANDBETWEEN(23,26))</f>
        <v>70</v>
      </c>
      <c r="E895">
        <v>199936.49402749725</v>
      </c>
      <c r="F895">
        <f t="shared" ca="1" si="183"/>
        <v>7.1109786324599189E-2</v>
      </c>
      <c r="G895">
        <f t="shared" si="184"/>
        <v>199936.49402749725</v>
      </c>
      <c r="H895">
        <f t="shared" ca="1" si="185"/>
        <v>14217.441368784832</v>
      </c>
      <c r="I895">
        <f t="shared" ca="1" si="186"/>
        <v>9.2889021367540084E-2</v>
      </c>
      <c r="J895">
        <f t="shared" ca="1" si="187"/>
        <v>18571.905265871243</v>
      </c>
      <c r="K895">
        <f t="shared" ca="1" si="188"/>
        <v>130000</v>
      </c>
      <c r="L895">
        <f t="shared" ca="1" si="189"/>
        <v>0</v>
      </c>
      <c r="M895">
        <f t="shared" ca="1" si="190"/>
        <v>0</v>
      </c>
      <c r="N895">
        <f ca="1">IF(AND(C895="hoch",A895&lt;40),0.8*[1]Tabelle1!$D$23,IF(AND(C895="hoch",A895&gt;=40),1.3*[1]Tabelle1!$D$23,IF(AND(C895="mittel",A895&lt;40),0.8*[1]Tabelle1!$D$24,IF(AND(C895="mittel",A895&gt;=40),1.3*[1]Tabelle1!$D$24,IF(AND(C895="tief",A895&lt;40),0.8*[1]Tabelle1!$D$25,IF(AND(C895="tief",A895&gt;=40),1.4*[1]Tabelle1!$D$25,0))))))</f>
        <v>0</v>
      </c>
      <c r="O895">
        <f t="shared" ca="1" si="191"/>
        <v>0.44962942371759929</v>
      </c>
      <c r="P895">
        <f t="shared" ca="1" si="192"/>
        <v>0</v>
      </c>
      <c r="Q895">
        <f t="shared" ca="1" si="193"/>
        <v>0</v>
      </c>
      <c r="R895">
        <f t="shared" ca="1" si="194"/>
        <v>277318.61609137984</v>
      </c>
      <c r="S895">
        <f t="shared" ca="1" si="195"/>
        <v>0.13865930804568993</v>
      </c>
    </row>
    <row r="896" spans="1:19" x14ac:dyDescent="0.55000000000000004">
      <c r="A896">
        <f t="shared" ca="1" si="182"/>
        <v>44</v>
      </c>
      <c r="B896" s="2" cm="1">
        <f t="array" aca="1" ref="B896" ca="1">INDIRECT("Tabelle1!A"&amp;RANDBETWEEN(23,26))</f>
        <v>70</v>
      </c>
      <c r="C896" s="2" cm="1">
        <f t="array" aca="1" ref="C896" ca="1">INDIRECT("Tabelle1!B"&amp;RANDBETWEEN(23,28))</f>
        <v>26</v>
      </c>
      <c r="D896" s="2" cm="1">
        <f t="array" aca="1" ref="D896" ca="1">INDIRECT("Tabelle1!C"&amp;RANDBETWEEN(23,26))</f>
        <v>70</v>
      </c>
      <c r="E896">
        <v>200131.58064102754</v>
      </c>
      <c r="F896">
        <f t="shared" ca="1" si="183"/>
        <v>0.82981003153635535</v>
      </c>
      <c r="G896">
        <f t="shared" si="184"/>
        <v>200131.58064102754</v>
      </c>
      <c r="H896">
        <f t="shared" ca="1" si="185"/>
        <v>166071.19324315171</v>
      </c>
      <c r="I896">
        <f t="shared" ca="1" si="186"/>
        <v>1.7018996846364466E-2</v>
      </c>
      <c r="J896">
        <f t="shared" ca="1" si="187"/>
        <v>3406.0387397875834</v>
      </c>
      <c r="K896">
        <f t="shared" ca="1" si="188"/>
        <v>40000</v>
      </c>
      <c r="L896">
        <f t="shared" ca="1" si="189"/>
        <v>0</v>
      </c>
      <c r="M896">
        <f t="shared" ca="1" si="190"/>
        <v>0</v>
      </c>
      <c r="N896">
        <f ca="1">IF(AND(C896="hoch",A896&lt;40),0.8*[1]Tabelle1!$D$23,IF(AND(C896="hoch",A896&gt;=40),1.3*[1]Tabelle1!$D$23,IF(AND(C896="mittel",A896&lt;40),0.8*[1]Tabelle1!$D$24,IF(AND(C896="mittel",A896&gt;=40),1.3*[1]Tabelle1!$D$24,IF(AND(C896="tief",A896&lt;40),0.8*[1]Tabelle1!$D$25,IF(AND(C896="tief",A896&gt;=40),1.4*[1]Tabelle1!$D$25,0))))))</f>
        <v>0</v>
      </c>
      <c r="O896">
        <f t="shared" ca="1" si="191"/>
        <v>0.68771062928891602</v>
      </c>
      <c r="P896">
        <f t="shared" ca="1" si="192"/>
        <v>0</v>
      </c>
      <c r="Q896">
        <f t="shared" ca="1" si="193"/>
        <v>0</v>
      </c>
      <c r="R896">
        <f t="shared" ca="1" si="194"/>
        <v>1928668.651800337</v>
      </c>
      <c r="S896">
        <f t="shared" ca="1" si="195"/>
        <v>0.96433432590016854</v>
      </c>
    </row>
    <row r="897" spans="1:19" x14ac:dyDescent="0.55000000000000004">
      <c r="A897">
        <f t="shared" ca="1" si="182"/>
        <v>54</v>
      </c>
      <c r="B897" s="2" cm="1">
        <f t="array" aca="1" ref="B897" ca="1">INDIRECT("Tabelle1!A"&amp;RANDBETWEEN(23,26))</f>
        <v>70</v>
      </c>
      <c r="C897" s="2" cm="1">
        <f t="array" aca="1" ref="C897" ca="1">INDIRECT("Tabelle1!B"&amp;RANDBETWEEN(23,28))</f>
        <v>70</v>
      </c>
      <c r="D897" s="2" cm="1">
        <f t="array" aca="1" ref="D897" ca="1">INDIRECT("Tabelle1!C"&amp;RANDBETWEEN(23,26))</f>
        <v>70</v>
      </c>
      <c r="E897">
        <v>202961.70077926945</v>
      </c>
      <c r="F897">
        <f t="shared" ca="1" si="183"/>
        <v>0.18833071113890321</v>
      </c>
      <c r="G897">
        <f t="shared" si="184"/>
        <v>202961.70077926945</v>
      </c>
      <c r="H897">
        <f t="shared" ca="1" si="185"/>
        <v>38223.921441721097</v>
      </c>
      <c r="I897">
        <f t="shared" ca="1" si="186"/>
        <v>8.1166928886109685E-2</v>
      </c>
      <c r="J897">
        <f t="shared" ca="1" si="187"/>
        <v>16473.777933754835</v>
      </c>
      <c r="K897">
        <f t="shared" ca="1" si="188"/>
        <v>80000</v>
      </c>
      <c r="L897">
        <f t="shared" ca="1" si="189"/>
        <v>0</v>
      </c>
      <c r="M897">
        <f t="shared" ca="1" si="190"/>
        <v>0</v>
      </c>
      <c r="N897">
        <f ca="1">IF(AND(C897="hoch",A897&lt;40),0.8*[1]Tabelle1!$D$23,IF(AND(C897="hoch",A897&gt;=40),1.3*[1]Tabelle1!$D$23,IF(AND(C897="mittel",A897&lt;40),0.8*[1]Tabelle1!$D$24,IF(AND(C897="mittel",A897&gt;=40),1.3*[1]Tabelle1!$D$24,IF(AND(C897="tief",A897&lt;40),0.8*[1]Tabelle1!$D$25,IF(AND(C897="tief",A897&gt;=40),1.4*[1]Tabelle1!$D$25,0))))))</f>
        <v>0</v>
      </c>
      <c r="O897">
        <f t="shared" ca="1" si="191"/>
        <v>0.98907658640406082</v>
      </c>
      <c r="P897">
        <f t="shared" ca="1" si="192"/>
        <v>0</v>
      </c>
      <c r="Q897">
        <f t="shared" ca="1" si="193"/>
        <v>0</v>
      </c>
      <c r="R897">
        <f t="shared" ca="1" si="194"/>
        <v>532798.13642976142</v>
      </c>
      <c r="S897">
        <f t="shared" ca="1" si="195"/>
        <v>0.26639906821488069</v>
      </c>
    </row>
    <row r="898" spans="1:19" x14ac:dyDescent="0.55000000000000004">
      <c r="A898">
        <f t="shared" ca="1" si="182"/>
        <v>78</v>
      </c>
      <c r="B898" s="2" cm="1">
        <f t="array" aca="1" ref="B898" ca="1">INDIRECT("Tabelle1!A"&amp;RANDBETWEEN(23,26))</f>
        <v>70</v>
      </c>
      <c r="C898" s="2" cm="1">
        <f t="array" aca="1" ref="C898" ca="1">INDIRECT("Tabelle1!B"&amp;RANDBETWEEN(23,28))</f>
        <v>70</v>
      </c>
      <c r="D898" s="2" cm="1">
        <f t="array" aca="1" ref="D898" ca="1">INDIRECT("Tabelle1!C"&amp;RANDBETWEEN(23,26))</f>
        <v>70</v>
      </c>
      <c r="E898">
        <v>204114.14425325347</v>
      </c>
      <c r="F898">
        <f t="shared" ca="1" si="183"/>
        <v>0.81245598841852285</v>
      </c>
      <c r="G898">
        <f t="shared" si="184"/>
        <v>204114.14425325347</v>
      </c>
      <c r="H898">
        <f t="shared" ca="1" si="185"/>
        <v>165833.75881947801</v>
      </c>
      <c r="I898">
        <f t="shared" ca="1" si="186"/>
        <v>1.8754401158147718E-2</v>
      </c>
      <c r="J898">
        <f t="shared" ca="1" si="187"/>
        <v>3828.0385433775473</v>
      </c>
      <c r="K898">
        <f t="shared" ca="1" si="188"/>
        <v>130000</v>
      </c>
      <c r="L898">
        <f t="shared" ca="1" si="189"/>
        <v>0</v>
      </c>
      <c r="M898">
        <f t="shared" ca="1" si="190"/>
        <v>0</v>
      </c>
      <c r="N898">
        <f ca="1">IF(AND(C898="hoch",A898&lt;40),0.8*[1]Tabelle1!$D$23,IF(AND(C898="hoch",A898&gt;=40),1.3*[1]Tabelle1!$D$23,IF(AND(C898="mittel",A898&lt;40),0.8*[1]Tabelle1!$D$24,IF(AND(C898="mittel",A898&gt;=40),1.3*[1]Tabelle1!$D$24,IF(AND(C898="tief",A898&lt;40),0.8*[1]Tabelle1!$D$25,IF(AND(C898="tief",A898&gt;=40),1.4*[1]Tabelle1!$D$25,0))))))</f>
        <v>0</v>
      </c>
      <c r="O898">
        <f t="shared" ca="1" si="191"/>
        <v>0.28177221634663385</v>
      </c>
      <c r="P898">
        <f t="shared" ca="1" si="192"/>
        <v>0</v>
      </c>
      <c r="Q898">
        <f t="shared" ca="1" si="193"/>
        <v>0</v>
      </c>
      <c r="R898">
        <f t="shared" ca="1" si="194"/>
        <v>913340.65104243043</v>
      </c>
      <c r="S898">
        <f t="shared" ca="1" si="195"/>
        <v>0.45667032552121523</v>
      </c>
    </row>
    <row r="899" spans="1:19" x14ac:dyDescent="0.55000000000000004">
      <c r="A899">
        <f t="shared" ref="A899:A962" ca="1" si="196">RANDBETWEEN(25,90)</f>
        <v>80</v>
      </c>
      <c r="B899" s="2" cm="1">
        <f t="array" aca="1" ref="B899" ca="1">INDIRECT("Tabelle1!A"&amp;RANDBETWEEN(23,26))</f>
        <v>41</v>
      </c>
      <c r="C899" s="2" cm="1">
        <f t="array" aca="1" ref="C899" ca="1">INDIRECT("Tabelle1!B"&amp;RANDBETWEEN(23,28))</f>
        <v>40</v>
      </c>
      <c r="D899" s="2" cm="1">
        <f t="array" aca="1" ref="D899" ca="1">INDIRECT("Tabelle1!C"&amp;RANDBETWEEN(23,26))</f>
        <v>70</v>
      </c>
      <c r="E899">
        <v>204201.11468411051</v>
      </c>
      <c r="F899">
        <f t="shared" ref="F899:F962" ca="1" si="197">RAND()</f>
        <v>0.24954948472684613</v>
      </c>
      <c r="G899">
        <f t="shared" ref="G899:G962" si="198">ABS(E899)</f>
        <v>204201.11468411051</v>
      </c>
      <c r="H899">
        <f t="shared" ref="H899:H962" ca="1" si="199">G899*F899</f>
        <v>50958.282950067391</v>
      </c>
      <c r="I899">
        <f t="shared" ref="I899:I962" ca="1" si="200">(1-F899)*0.1</f>
        <v>7.5045051527315387E-2</v>
      </c>
      <c r="J899">
        <f t="shared" ref="J899:J962" ca="1" si="201">I899*G899</f>
        <v>15324.283173404312</v>
      </c>
      <c r="K899">
        <f t="shared" ref="K899:K962" ca="1" si="202">IF(A899&lt;30,0,IF(A899&lt;40,20000,IF(A899&lt;50,40000,IF(A899&lt;60,80000,IF(A899&lt;70,100000,IF(A899&gt;=70,130000))))))</f>
        <v>130000</v>
      </c>
      <c r="L899">
        <f t="shared" ref="L899:L962" ca="1" si="203">IF(AND(OR(B899="verheiratet",D899="ja"),OR(C899="hoch",C899="mittel")),A899*1000,0)</f>
        <v>0</v>
      </c>
      <c r="M899">
        <f t="shared" ref="M899:M962" ca="1" si="204">IF(AND(C899="hoch",A899&lt;30),G899/10,IF(AND(C899="hoch",A899&lt;40),G899/8,IF(AND(C899="hoch",A899&lt;50),G899/2,IF(AND(C899="hoch",A899&lt;60),G899*2,IF(AND(C899="hoch",A899&lt;65),G899*3,IF(AND(C899="mittel",A899&lt;30),G899/10,IF(AND(C899="mittel",A899&lt;40),G899/8,IF(AND(C899="mittel",A899&lt;50),G899/2,IF(AND(C899="mittel",A899&lt;60),G899*2,IF(AND(C899="mittel",A899&lt;65),G899*3,IF(AND(C899="tief",A899&lt;30),G899/8,IF(AND(C899="tief",A899&lt;40),G899/6,IF(AND(C899="tief",A899&lt;50),G899/5,IF(AND(C899="tief",A899&lt;60),G899/4,IF(AND(C899="tief",A899&lt;65),G899/2,0)))))))))))))))</f>
        <v>0</v>
      </c>
      <c r="N899">
        <f ca="1">IF(AND(C899="hoch",A899&lt;40),0.8*[1]Tabelle1!$D$23,IF(AND(C899="hoch",A899&gt;=40),1.3*[1]Tabelle1!$D$23,IF(AND(C899="mittel",A899&lt;40),0.8*[1]Tabelle1!$D$24,IF(AND(C899="mittel",A899&gt;=40),1.3*[1]Tabelle1!$D$24,IF(AND(C899="tief",A899&lt;40),0.8*[1]Tabelle1!$D$25,IF(AND(C899="tief",A899&gt;=40),1.4*[1]Tabelle1!$D$25,0))))))</f>
        <v>0</v>
      </c>
      <c r="O899">
        <f t="shared" ref="O899:O962" ca="1" si="205">RAND()</f>
        <v>0.71626705556718084</v>
      </c>
      <c r="P899">
        <f t="shared" ref="P899:P962" ca="1" si="206">IF(C899="hoch",O899*30000,0)</f>
        <v>0</v>
      </c>
      <c r="Q899">
        <f t="shared" ref="Q899:Q962" ca="1" si="207">IF(C899="tief",N899*0.15,0)</f>
        <v>0</v>
      </c>
      <c r="R899">
        <f t="shared" ref="R899:R962" ca="1" si="208">2000000*S899</f>
        <v>1223832.8828915358</v>
      </c>
      <c r="S899">
        <f t="shared" ref="S899:S962" ca="1" si="209">RAND()</f>
        <v>0.61191644144576784</v>
      </c>
    </row>
    <row r="900" spans="1:19" x14ac:dyDescent="0.55000000000000004">
      <c r="A900">
        <f t="shared" ca="1" si="196"/>
        <v>39</v>
      </c>
      <c r="B900" s="2" cm="1">
        <f t="array" aca="1" ref="B900" ca="1">INDIRECT("Tabelle1!A"&amp;RANDBETWEEN(23,26))</f>
        <v>41</v>
      </c>
      <c r="C900" s="2" cm="1">
        <f t="array" aca="1" ref="C900" ca="1">INDIRECT("Tabelle1!B"&amp;RANDBETWEEN(23,28))</f>
        <v>70</v>
      </c>
      <c r="D900" s="2" cm="1">
        <f t="array" aca="1" ref="D900" ca="1">INDIRECT("Tabelle1!C"&amp;RANDBETWEEN(23,26))</f>
        <v>70</v>
      </c>
      <c r="E900">
        <v>204346.40646271873</v>
      </c>
      <c r="F900">
        <f t="shared" ca="1" si="197"/>
        <v>8.6199626912918381E-2</v>
      </c>
      <c r="G900">
        <f t="shared" si="198"/>
        <v>204346.40646271873</v>
      </c>
      <c r="H900">
        <f t="shared" ca="1" si="199"/>
        <v>17614.583998081929</v>
      </c>
      <c r="I900">
        <f t="shared" ca="1" si="200"/>
        <v>9.1380037308708167E-2</v>
      </c>
      <c r="J900">
        <f t="shared" ca="1" si="201"/>
        <v>18673.182246463683</v>
      </c>
      <c r="K900">
        <f t="shared" ca="1" si="202"/>
        <v>20000</v>
      </c>
      <c r="L900">
        <f t="shared" ca="1" si="203"/>
        <v>0</v>
      </c>
      <c r="M900">
        <f t="shared" ca="1" si="204"/>
        <v>0</v>
      </c>
      <c r="N900">
        <f ca="1">IF(AND(C900="hoch",A900&lt;40),0.8*[1]Tabelle1!$D$23,IF(AND(C900="hoch",A900&gt;=40),1.3*[1]Tabelle1!$D$23,IF(AND(C900="mittel",A900&lt;40),0.8*[1]Tabelle1!$D$24,IF(AND(C900="mittel",A900&gt;=40),1.3*[1]Tabelle1!$D$24,IF(AND(C900="tief",A900&lt;40),0.8*[1]Tabelle1!$D$25,IF(AND(C900="tief",A900&gt;=40),1.4*[1]Tabelle1!$D$25,0))))))</f>
        <v>0</v>
      </c>
      <c r="O900">
        <f t="shared" ca="1" si="205"/>
        <v>0.14501658195713296</v>
      </c>
      <c r="P900">
        <f t="shared" ca="1" si="206"/>
        <v>0</v>
      </c>
      <c r="Q900">
        <f t="shared" ca="1" si="207"/>
        <v>0</v>
      </c>
      <c r="R900">
        <f t="shared" ca="1" si="208"/>
        <v>798671.038100951</v>
      </c>
      <c r="S900">
        <f t="shared" ca="1" si="209"/>
        <v>0.39933551905047548</v>
      </c>
    </row>
    <row r="901" spans="1:19" x14ac:dyDescent="0.55000000000000004">
      <c r="A901">
        <f t="shared" ca="1" si="196"/>
        <v>65</v>
      </c>
      <c r="B901" s="2" cm="1">
        <f t="array" aca="1" ref="B901" ca="1">INDIRECT("Tabelle1!A"&amp;RANDBETWEEN(23,26))</f>
        <v>40</v>
      </c>
      <c r="C901" s="2" cm="1">
        <f t="array" aca="1" ref="C901" ca="1">INDIRECT("Tabelle1!B"&amp;RANDBETWEEN(23,28))</f>
        <v>40</v>
      </c>
      <c r="D901" s="2" cm="1">
        <f t="array" aca="1" ref="D901" ca="1">INDIRECT("Tabelle1!C"&amp;RANDBETWEEN(23,26))</f>
        <v>70</v>
      </c>
      <c r="E901">
        <v>205660.17155942973</v>
      </c>
      <c r="F901">
        <f t="shared" ca="1" si="197"/>
        <v>0.26059429532648493</v>
      </c>
      <c r="G901">
        <f t="shared" si="198"/>
        <v>205660.17155942973</v>
      </c>
      <c r="H901">
        <f t="shared" ca="1" si="199"/>
        <v>53593.867484253584</v>
      </c>
      <c r="I901">
        <f t="shared" ca="1" si="200"/>
        <v>7.3940570467351516E-2</v>
      </c>
      <c r="J901">
        <f t="shared" ca="1" si="201"/>
        <v>15206.630407517616</v>
      </c>
      <c r="K901">
        <f t="shared" ca="1" si="202"/>
        <v>100000</v>
      </c>
      <c r="L901">
        <f t="shared" ca="1" si="203"/>
        <v>0</v>
      </c>
      <c r="M901">
        <f t="shared" ca="1" si="204"/>
        <v>0</v>
      </c>
      <c r="N901">
        <f ca="1">IF(AND(C901="hoch",A901&lt;40),0.8*[1]Tabelle1!$D$23,IF(AND(C901="hoch",A901&gt;=40),1.3*[1]Tabelle1!$D$23,IF(AND(C901="mittel",A901&lt;40),0.8*[1]Tabelle1!$D$24,IF(AND(C901="mittel",A901&gt;=40),1.3*[1]Tabelle1!$D$24,IF(AND(C901="tief",A901&lt;40),0.8*[1]Tabelle1!$D$25,IF(AND(C901="tief",A901&gt;=40),1.4*[1]Tabelle1!$D$25,0))))))</f>
        <v>0</v>
      </c>
      <c r="O901">
        <f t="shared" ca="1" si="205"/>
        <v>0.54463451408061614</v>
      </c>
      <c r="P901">
        <f t="shared" ca="1" si="206"/>
        <v>0</v>
      </c>
      <c r="Q901">
        <f t="shared" ca="1" si="207"/>
        <v>0</v>
      </c>
      <c r="R901">
        <f t="shared" ca="1" si="208"/>
        <v>1383188.6993198649</v>
      </c>
      <c r="S901">
        <f t="shared" ca="1" si="209"/>
        <v>0.69159434965993238</v>
      </c>
    </row>
    <row r="902" spans="1:19" x14ac:dyDescent="0.55000000000000004">
      <c r="A902">
        <f t="shared" ca="1" si="196"/>
        <v>33</v>
      </c>
      <c r="B902" s="2" cm="1">
        <f t="array" aca="1" ref="B902" ca="1">INDIRECT("Tabelle1!A"&amp;RANDBETWEEN(23,26))</f>
        <v>70</v>
      </c>
      <c r="C902" s="2" cm="1">
        <f t="array" aca="1" ref="C902" ca="1">INDIRECT("Tabelle1!B"&amp;RANDBETWEEN(23,28))</f>
        <v>70</v>
      </c>
      <c r="D902" s="2" cm="1">
        <f t="array" aca="1" ref="D902" ca="1">INDIRECT("Tabelle1!C"&amp;RANDBETWEEN(23,26))</f>
        <v>40</v>
      </c>
      <c r="E902">
        <v>208095.34362342674</v>
      </c>
      <c r="F902">
        <f t="shared" ca="1" si="197"/>
        <v>0.46682109732029298</v>
      </c>
      <c r="G902">
        <f t="shared" si="198"/>
        <v>208095.34362342674</v>
      </c>
      <c r="H902">
        <f t="shared" ca="1" si="199"/>
        <v>97143.296657531508</v>
      </c>
      <c r="I902">
        <f t="shared" ca="1" si="200"/>
        <v>5.3317890267970708E-2</v>
      </c>
      <c r="J902">
        <f t="shared" ca="1" si="201"/>
        <v>11095.204696589524</v>
      </c>
      <c r="K902">
        <f t="shared" ca="1" si="202"/>
        <v>20000</v>
      </c>
      <c r="L902">
        <f t="shared" ca="1" si="203"/>
        <v>0</v>
      </c>
      <c r="M902">
        <f t="shared" ca="1" si="204"/>
        <v>0</v>
      </c>
      <c r="N902">
        <f ca="1">IF(AND(C902="hoch",A902&lt;40),0.8*[1]Tabelle1!$D$23,IF(AND(C902="hoch",A902&gt;=40),1.3*[1]Tabelle1!$D$23,IF(AND(C902="mittel",A902&lt;40),0.8*[1]Tabelle1!$D$24,IF(AND(C902="mittel",A902&gt;=40),1.3*[1]Tabelle1!$D$24,IF(AND(C902="tief",A902&lt;40),0.8*[1]Tabelle1!$D$25,IF(AND(C902="tief",A902&gt;=40),1.4*[1]Tabelle1!$D$25,0))))))</f>
        <v>0</v>
      </c>
      <c r="O902">
        <f t="shared" ca="1" si="205"/>
        <v>0.28186097879925864</v>
      </c>
      <c r="P902">
        <f t="shared" ca="1" si="206"/>
        <v>0</v>
      </c>
      <c r="Q902">
        <f t="shared" ca="1" si="207"/>
        <v>0</v>
      </c>
      <c r="R902">
        <f t="shared" ca="1" si="208"/>
        <v>1050539.4068163426</v>
      </c>
      <c r="S902">
        <f t="shared" ca="1" si="209"/>
        <v>0.52526970340817125</v>
      </c>
    </row>
    <row r="903" spans="1:19" x14ac:dyDescent="0.55000000000000004">
      <c r="A903">
        <f t="shared" ca="1" si="196"/>
        <v>72</v>
      </c>
      <c r="B903" s="2" cm="1">
        <f t="array" aca="1" ref="B903" ca="1">INDIRECT("Tabelle1!A"&amp;RANDBETWEEN(23,26))</f>
        <v>26</v>
      </c>
      <c r="C903" s="2" cm="1">
        <f t="array" aca="1" ref="C903" ca="1">INDIRECT("Tabelle1!B"&amp;RANDBETWEEN(23,28))</f>
        <v>26</v>
      </c>
      <c r="D903" s="2" cm="1">
        <f t="array" aca="1" ref="D903" ca="1">INDIRECT("Tabelle1!C"&amp;RANDBETWEEN(23,26))</f>
        <v>40</v>
      </c>
      <c r="E903">
        <v>208336.13234572113</v>
      </c>
      <c r="F903">
        <f t="shared" ca="1" si="197"/>
        <v>0.94021025842307249</v>
      </c>
      <c r="G903">
        <f t="shared" si="198"/>
        <v>208336.13234572113</v>
      </c>
      <c r="H903">
        <f t="shared" ca="1" si="199"/>
        <v>195879.7688316339</v>
      </c>
      <c r="I903">
        <f t="shared" ca="1" si="200"/>
        <v>5.9789741576927518E-3</v>
      </c>
      <c r="J903">
        <f t="shared" ca="1" si="201"/>
        <v>1245.6363514087236</v>
      </c>
      <c r="K903">
        <f t="shared" ca="1" si="202"/>
        <v>130000</v>
      </c>
      <c r="L903">
        <f t="shared" ca="1" si="203"/>
        <v>0</v>
      </c>
      <c r="M903">
        <f t="shared" ca="1" si="204"/>
        <v>0</v>
      </c>
      <c r="N903">
        <f ca="1">IF(AND(C903="hoch",A903&lt;40),0.8*[1]Tabelle1!$D$23,IF(AND(C903="hoch",A903&gt;=40),1.3*[1]Tabelle1!$D$23,IF(AND(C903="mittel",A903&lt;40),0.8*[1]Tabelle1!$D$24,IF(AND(C903="mittel",A903&gt;=40),1.3*[1]Tabelle1!$D$24,IF(AND(C903="tief",A903&lt;40),0.8*[1]Tabelle1!$D$25,IF(AND(C903="tief",A903&gt;=40),1.4*[1]Tabelle1!$D$25,0))))))</f>
        <v>0</v>
      </c>
      <c r="O903">
        <f t="shared" ca="1" si="205"/>
        <v>0.30055135768355257</v>
      </c>
      <c r="P903">
        <f t="shared" ca="1" si="206"/>
        <v>0</v>
      </c>
      <c r="Q903">
        <f t="shared" ca="1" si="207"/>
        <v>0</v>
      </c>
      <c r="R903">
        <f t="shared" ca="1" si="208"/>
        <v>1605616.6051194519</v>
      </c>
      <c r="S903">
        <f t="shared" ca="1" si="209"/>
        <v>0.80280830255972591</v>
      </c>
    </row>
    <row r="904" spans="1:19" x14ac:dyDescent="0.55000000000000004">
      <c r="A904">
        <f t="shared" ca="1" si="196"/>
        <v>71</v>
      </c>
      <c r="B904" s="2" cm="1">
        <f t="array" aca="1" ref="B904" ca="1">INDIRECT("Tabelle1!A"&amp;RANDBETWEEN(23,26))</f>
        <v>41</v>
      </c>
      <c r="C904" s="2" cm="1">
        <f t="array" aca="1" ref="C904" ca="1">INDIRECT("Tabelle1!B"&amp;RANDBETWEEN(23,28))</f>
        <v>40</v>
      </c>
      <c r="D904" s="2" cm="1">
        <f t="array" aca="1" ref="D904" ca="1">INDIRECT("Tabelle1!C"&amp;RANDBETWEEN(23,26))</f>
        <v>70</v>
      </c>
      <c r="E904">
        <v>210004.60037612356</v>
      </c>
      <c r="F904">
        <f t="shared" ca="1" si="197"/>
        <v>0.20333445701337849</v>
      </c>
      <c r="G904">
        <f t="shared" si="198"/>
        <v>210004.60037612356</v>
      </c>
      <c r="H904">
        <f t="shared" ca="1" si="199"/>
        <v>42701.171387790622</v>
      </c>
      <c r="I904">
        <f t="shared" ca="1" si="200"/>
        <v>7.9666554298662151E-2</v>
      </c>
      <c r="J904">
        <f t="shared" ca="1" si="201"/>
        <v>16730.342898833293</v>
      </c>
      <c r="K904">
        <f t="shared" ca="1" si="202"/>
        <v>130000</v>
      </c>
      <c r="L904">
        <f t="shared" ca="1" si="203"/>
        <v>0</v>
      </c>
      <c r="M904">
        <f t="shared" ca="1" si="204"/>
        <v>0</v>
      </c>
      <c r="N904">
        <f ca="1">IF(AND(C904="hoch",A904&lt;40),0.8*[1]Tabelle1!$D$23,IF(AND(C904="hoch",A904&gt;=40),1.3*[1]Tabelle1!$D$23,IF(AND(C904="mittel",A904&lt;40),0.8*[1]Tabelle1!$D$24,IF(AND(C904="mittel",A904&gt;=40),1.3*[1]Tabelle1!$D$24,IF(AND(C904="tief",A904&lt;40),0.8*[1]Tabelle1!$D$25,IF(AND(C904="tief",A904&gt;=40),1.4*[1]Tabelle1!$D$25,0))))))</f>
        <v>0</v>
      </c>
      <c r="O904">
        <f t="shared" ca="1" si="205"/>
        <v>0.85777093546755012</v>
      </c>
      <c r="P904">
        <f t="shared" ca="1" si="206"/>
        <v>0</v>
      </c>
      <c r="Q904">
        <f t="shared" ca="1" si="207"/>
        <v>0</v>
      </c>
      <c r="R904">
        <f t="shared" ca="1" si="208"/>
        <v>1860724.0752416889</v>
      </c>
      <c r="S904">
        <f t="shared" ca="1" si="209"/>
        <v>0.93036203762084446</v>
      </c>
    </row>
    <row r="905" spans="1:19" x14ac:dyDescent="0.55000000000000004">
      <c r="A905">
        <f t="shared" ca="1" si="196"/>
        <v>89</v>
      </c>
      <c r="B905" s="2" cm="1">
        <f t="array" aca="1" ref="B905" ca="1">INDIRECT("Tabelle1!A"&amp;RANDBETWEEN(23,26))</f>
        <v>41</v>
      </c>
      <c r="C905" s="2" cm="1">
        <f t="array" aca="1" ref="C905" ca="1">INDIRECT("Tabelle1!B"&amp;RANDBETWEEN(23,28))</f>
        <v>40</v>
      </c>
      <c r="D905" s="2" cm="1">
        <f t="array" aca="1" ref="D905" ca="1">INDIRECT("Tabelle1!C"&amp;RANDBETWEEN(23,26))</f>
        <v>70</v>
      </c>
      <c r="E905">
        <v>212447.95789243653</v>
      </c>
      <c r="F905">
        <f t="shared" ca="1" si="197"/>
        <v>0.21513724522319511</v>
      </c>
      <c r="G905">
        <f t="shared" si="198"/>
        <v>212447.95789243653</v>
      </c>
      <c r="H905">
        <f t="shared" ca="1" si="199"/>
        <v>45705.468414272145</v>
      </c>
      <c r="I905">
        <f t="shared" ca="1" si="200"/>
        <v>7.8486275477680501E-2</v>
      </c>
      <c r="J905">
        <f t="shared" ca="1" si="201"/>
        <v>16674.248947816443</v>
      </c>
      <c r="K905">
        <f t="shared" ca="1" si="202"/>
        <v>130000</v>
      </c>
      <c r="L905">
        <f t="shared" ca="1" si="203"/>
        <v>0</v>
      </c>
      <c r="M905">
        <f t="shared" ca="1" si="204"/>
        <v>0</v>
      </c>
      <c r="N905">
        <f ca="1">IF(AND(C905="hoch",A905&lt;40),0.8*[1]Tabelle1!$D$23,IF(AND(C905="hoch",A905&gt;=40),1.3*[1]Tabelle1!$D$23,IF(AND(C905="mittel",A905&lt;40),0.8*[1]Tabelle1!$D$24,IF(AND(C905="mittel",A905&gt;=40),1.3*[1]Tabelle1!$D$24,IF(AND(C905="tief",A905&lt;40),0.8*[1]Tabelle1!$D$25,IF(AND(C905="tief",A905&gt;=40),1.4*[1]Tabelle1!$D$25,0))))))</f>
        <v>0</v>
      </c>
      <c r="O905">
        <f t="shared" ca="1" si="205"/>
        <v>0.28914425131668831</v>
      </c>
      <c r="P905">
        <f t="shared" ca="1" si="206"/>
        <v>0</v>
      </c>
      <c r="Q905">
        <f t="shared" ca="1" si="207"/>
        <v>0</v>
      </c>
      <c r="R905">
        <f t="shared" ca="1" si="208"/>
        <v>1181736.2638476577</v>
      </c>
      <c r="S905">
        <f t="shared" ca="1" si="209"/>
        <v>0.59086813192382881</v>
      </c>
    </row>
    <row r="906" spans="1:19" x14ac:dyDescent="0.55000000000000004">
      <c r="A906">
        <f t="shared" ca="1" si="196"/>
        <v>55</v>
      </c>
      <c r="B906" s="2" cm="1">
        <f t="array" aca="1" ref="B906" ca="1">INDIRECT("Tabelle1!A"&amp;RANDBETWEEN(23,26))</f>
        <v>70</v>
      </c>
      <c r="C906" s="2" cm="1">
        <f t="array" aca="1" ref="C906" ca="1">INDIRECT("Tabelle1!B"&amp;RANDBETWEEN(23,28))</f>
        <v>70</v>
      </c>
      <c r="D906" s="2" cm="1">
        <f t="array" aca="1" ref="D906" ca="1">INDIRECT("Tabelle1!C"&amp;RANDBETWEEN(23,26))</f>
        <v>40</v>
      </c>
      <c r="E906">
        <v>212698.29630909953</v>
      </c>
      <c r="F906">
        <f t="shared" ca="1" si="197"/>
        <v>0.85574223148593376</v>
      </c>
      <c r="G906">
        <f t="shared" si="198"/>
        <v>212698.29630909953</v>
      </c>
      <c r="H906">
        <f t="shared" ca="1" si="199"/>
        <v>182014.91471680519</v>
      </c>
      <c r="I906">
        <f t="shared" ca="1" si="200"/>
        <v>1.4425776851406625E-2</v>
      </c>
      <c r="J906">
        <f t="shared" ca="1" si="201"/>
        <v>3068.3381592294354</v>
      </c>
      <c r="K906">
        <f t="shared" ca="1" si="202"/>
        <v>80000</v>
      </c>
      <c r="L906">
        <f t="shared" ca="1" si="203"/>
        <v>0</v>
      </c>
      <c r="M906">
        <f t="shared" ca="1" si="204"/>
        <v>0</v>
      </c>
      <c r="N906">
        <f ca="1">IF(AND(C906="hoch",A906&lt;40),0.8*[1]Tabelle1!$D$23,IF(AND(C906="hoch",A906&gt;=40),1.3*[1]Tabelle1!$D$23,IF(AND(C906="mittel",A906&lt;40),0.8*[1]Tabelle1!$D$24,IF(AND(C906="mittel",A906&gt;=40),1.3*[1]Tabelle1!$D$24,IF(AND(C906="tief",A906&lt;40),0.8*[1]Tabelle1!$D$25,IF(AND(C906="tief",A906&gt;=40),1.4*[1]Tabelle1!$D$25,0))))))</f>
        <v>0</v>
      </c>
      <c r="O906">
        <f t="shared" ca="1" si="205"/>
        <v>0.19086596010765045</v>
      </c>
      <c r="P906">
        <f t="shared" ca="1" si="206"/>
        <v>0</v>
      </c>
      <c r="Q906">
        <f t="shared" ca="1" si="207"/>
        <v>0</v>
      </c>
      <c r="R906">
        <f t="shared" ca="1" si="208"/>
        <v>114136.45864786526</v>
      </c>
      <c r="S906">
        <f t="shared" ca="1" si="209"/>
        <v>5.7068229323932629E-2</v>
      </c>
    </row>
    <row r="907" spans="1:19" x14ac:dyDescent="0.55000000000000004">
      <c r="A907">
        <f t="shared" ca="1" si="196"/>
        <v>82</v>
      </c>
      <c r="B907" s="2" cm="1">
        <f t="array" aca="1" ref="B907" ca="1">INDIRECT("Tabelle1!A"&amp;RANDBETWEEN(23,26))</f>
        <v>26</v>
      </c>
      <c r="C907" s="2" cm="1">
        <f t="array" aca="1" ref="C907" ca="1">INDIRECT("Tabelle1!B"&amp;RANDBETWEEN(23,28))</f>
        <v>40</v>
      </c>
      <c r="D907" s="2" cm="1">
        <f t="array" aca="1" ref="D907" ca="1">INDIRECT("Tabelle1!C"&amp;RANDBETWEEN(23,26))</f>
        <v>70</v>
      </c>
      <c r="E907">
        <v>215140.97170438617</v>
      </c>
      <c r="F907">
        <f t="shared" ca="1" si="197"/>
        <v>0.44388851239834304</v>
      </c>
      <c r="G907">
        <f t="shared" si="198"/>
        <v>215140.97170438617</v>
      </c>
      <c r="H907">
        <f t="shared" ca="1" si="199"/>
        <v>95498.605885793993</v>
      </c>
      <c r="I907">
        <f t="shared" ca="1" si="200"/>
        <v>5.56111487601657E-2</v>
      </c>
      <c r="J907">
        <f t="shared" ca="1" si="201"/>
        <v>11964.236581859219</v>
      </c>
      <c r="K907">
        <f t="shared" ca="1" si="202"/>
        <v>130000</v>
      </c>
      <c r="L907">
        <f t="shared" ca="1" si="203"/>
        <v>0</v>
      </c>
      <c r="M907">
        <f t="shared" ca="1" si="204"/>
        <v>0</v>
      </c>
      <c r="N907">
        <f ca="1">IF(AND(C907="hoch",A907&lt;40),0.8*[1]Tabelle1!$D$23,IF(AND(C907="hoch",A907&gt;=40),1.3*[1]Tabelle1!$D$23,IF(AND(C907="mittel",A907&lt;40),0.8*[1]Tabelle1!$D$24,IF(AND(C907="mittel",A907&gt;=40),1.3*[1]Tabelle1!$D$24,IF(AND(C907="tief",A907&lt;40),0.8*[1]Tabelle1!$D$25,IF(AND(C907="tief",A907&gt;=40),1.4*[1]Tabelle1!$D$25,0))))))</f>
        <v>0</v>
      </c>
      <c r="O907">
        <f t="shared" ca="1" si="205"/>
        <v>0.16086699798856663</v>
      </c>
      <c r="P907">
        <f t="shared" ca="1" si="206"/>
        <v>0</v>
      </c>
      <c r="Q907">
        <f t="shared" ca="1" si="207"/>
        <v>0</v>
      </c>
      <c r="R907">
        <f t="shared" ca="1" si="208"/>
        <v>1931507.1728918448</v>
      </c>
      <c r="S907">
        <f t="shared" ca="1" si="209"/>
        <v>0.96575358644592235</v>
      </c>
    </row>
    <row r="908" spans="1:19" x14ac:dyDescent="0.55000000000000004">
      <c r="A908">
        <f t="shared" ca="1" si="196"/>
        <v>58</v>
      </c>
      <c r="B908" s="2" cm="1">
        <f t="array" aca="1" ref="B908" ca="1">INDIRECT("Tabelle1!A"&amp;RANDBETWEEN(23,26))</f>
        <v>26</v>
      </c>
      <c r="C908" s="2" cm="1">
        <f t="array" aca="1" ref="C908" ca="1">INDIRECT("Tabelle1!B"&amp;RANDBETWEEN(23,28))</f>
        <v>40</v>
      </c>
      <c r="D908" s="2" cm="1">
        <f t="array" aca="1" ref="D908" ca="1">INDIRECT("Tabelle1!C"&amp;RANDBETWEEN(23,26))</f>
        <v>70</v>
      </c>
      <c r="E908">
        <v>216530.45223501977</v>
      </c>
      <c r="F908">
        <f t="shared" ca="1" si="197"/>
        <v>0.687309082310957</v>
      </c>
      <c r="G908">
        <f t="shared" si="198"/>
        <v>216530.45223501977</v>
      </c>
      <c r="H908">
        <f t="shared" ca="1" si="199"/>
        <v>148823.34641802794</v>
      </c>
      <c r="I908">
        <f t="shared" ca="1" si="200"/>
        <v>3.12690917689043E-2</v>
      </c>
      <c r="J908">
        <f t="shared" ca="1" si="201"/>
        <v>6770.7105816991825</v>
      </c>
      <c r="K908">
        <f t="shared" ca="1" si="202"/>
        <v>80000</v>
      </c>
      <c r="L908">
        <f t="shared" ca="1" si="203"/>
        <v>0</v>
      </c>
      <c r="M908">
        <f t="shared" ca="1" si="204"/>
        <v>0</v>
      </c>
      <c r="N908">
        <f ca="1">IF(AND(C908="hoch",A908&lt;40),0.8*[1]Tabelle1!$D$23,IF(AND(C908="hoch",A908&gt;=40),1.3*[1]Tabelle1!$D$23,IF(AND(C908="mittel",A908&lt;40),0.8*[1]Tabelle1!$D$24,IF(AND(C908="mittel",A908&gt;=40),1.3*[1]Tabelle1!$D$24,IF(AND(C908="tief",A908&lt;40),0.8*[1]Tabelle1!$D$25,IF(AND(C908="tief",A908&gt;=40),1.4*[1]Tabelle1!$D$25,0))))))</f>
        <v>0</v>
      </c>
      <c r="O908">
        <f t="shared" ca="1" si="205"/>
        <v>0.75314914618782214</v>
      </c>
      <c r="P908">
        <f t="shared" ca="1" si="206"/>
        <v>0</v>
      </c>
      <c r="Q908">
        <f t="shared" ca="1" si="207"/>
        <v>0</v>
      </c>
      <c r="R908">
        <f t="shared" ca="1" si="208"/>
        <v>1650515.9742784377</v>
      </c>
      <c r="S908">
        <f t="shared" ca="1" si="209"/>
        <v>0.82525798713921883</v>
      </c>
    </row>
    <row r="909" spans="1:19" x14ac:dyDescent="0.55000000000000004">
      <c r="A909">
        <f t="shared" ca="1" si="196"/>
        <v>35</v>
      </c>
      <c r="B909" s="2" cm="1">
        <f t="array" aca="1" ref="B909" ca="1">INDIRECT("Tabelle1!A"&amp;RANDBETWEEN(23,26))</f>
        <v>41</v>
      </c>
      <c r="C909" s="2" cm="1">
        <f t="array" aca="1" ref="C909" ca="1">INDIRECT("Tabelle1!B"&amp;RANDBETWEEN(23,28))</f>
        <v>40</v>
      </c>
      <c r="D909" s="2" cm="1">
        <f t="array" aca="1" ref="D909" ca="1">INDIRECT("Tabelle1!C"&amp;RANDBETWEEN(23,26))</f>
        <v>70</v>
      </c>
      <c r="E909">
        <v>216563.19404428359</v>
      </c>
      <c r="F909">
        <f t="shared" ca="1" si="197"/>
        <v>0.89971407505865975</v>
      </c>
      <c r="G909">
        <f t="shared" si="198"/>
        <v>216563.19404428359</v>
      </c>
      <c r="H909">
        <f t="shared" ca="1" si="199"/>
        <v>194844.95382130166</v>
      </c>
      <c r="I909">
        <f t="shared" ca="1" si="200"/>
        <v>1.0028592494134026E-2</v>
      </c>
      <c r="J909">
        <f t="shared" ca="1" si="201"/>
        <v>2171.8240222981931</v>
      </c>
      <c r="K909">
        <f t="shared" ca="1" si="202"/>
        <v>20000</v>
      </c>
      <c r="L909">
        <f t="shared" ca="1" si="203"/>
        <v>0</v>
      </c>
      <c r="M909">
        <f t="shared" ca="1" si="204"/>
        <v>0</v>
      </c>
      <c r="N909">
        <f ca="1">IF(AND(C909="hoch",A909&lt;40),0.8*[1]Tabelle1!$D$23,IF(AND(C909="hoch",A909&gt;=40),1.3*[1]Tabelle1!$D$23,IF(AND(C909="mittel",A909&lt;40),0.8*[1]Tabelle1!$D$24,IF(AND(C909="mittel",A909&gt;=40),1.3*[1]Tabelle1!$D$24,IF(AND(C909="tief",A909&lt;40),0.8*[1]Tabelle1!$D$25,IF(AND(C909="tief",A909&gt;=40),1.4*[1]Tabelle1!$D$25,0))))))</f>
        <v>0</v>
      </c>
      <c r="O909">
        <f t="shared" ca="1" si="205"/>
        <v>4.5765837713953705E-2</v>
      </c>
      <c r="P909">
        <f t="shared" ca="1" si="206"/>
        <v>0</v>
      </c>
      <c r="Q909">
        <f t="shared" ca="1" si="207"/>
        <v>0</v>
      </c>
      <c r="R909">
        <f t="shared" ca="1" si="208"/>
        <v>1503829.4479148905</v>
      </c>
      <c r="S909">
        <f t="shared" ca="1" si="209"/>
        <v>0.75191472395744519</v>
      </c>
    </row>
    <row r="910" spans="1:19" x14ac:dyDescent="0.55000000000000004">
      <c r="A910">
        <f t="shared" ca="1" si="196"/>
        <v>31</v>
      </c>
      <c r="B910" s="2" cm="1">
        <f t="array" aca="1" ref="B910" ca="1">INDIRECT("Tabelle1!A"&amp;RANDBETWEEN(23,26))</f>
        <v>70</v>
      </c>
      <c r="C910" s="2" cm="1">
        <f t="array" aca="1" ref="C910" ca="1">INDIRECT("Tabelle1!B"&amp;RANDBETWEEN(23,28))</f>
        <v>70</v>
      </c>
      <c r="D910" s="2" cm="1">
        <f t="array" aca="1" ref="D910" ca="1">INDIRECT("Tabelle1!C"&amp;RANDBETWEEN(23,26))</f>
        <v>70</v>
      </c>
      <c r="E910">
        <v>221391.92878967151</v>
      </c>
      <c r="F910">
        <f t="shared" ca="1" si="197"/>
        <v>0.66227383714588239</v>
      </c>
      <c r="G910">
        <f t="shared" si="198"/>
        <v>221391.92878967151</v>
      </c>
      <c r="H910">
        <f t="shared" ca="1" si="199"/>
        <v>146622.08219266371</v>
      </c>
      <c r="I910">
        <f t="shared" ca="1" si="200"/>
        <v>3.3772616285411762E-2</v>
      </c>
      <c r="J910">
        <f t="shared" ca="1" si="201"/>
        <v>7476.9846597007809</v>
      </c>
      <c r="K910">
        <f t="shared" ca="1" si="202"/>
        <v>20000</v>
      </c>
      <c r="L910">
        <f t="shared" ca="1" si="203"/>
        <v>0</v>
      </c>
      <c r="M910">
        <f t="shared" ca="1" si="204"/>
        <v>0</v>
      </c>
      <c r="N910">
        <f ca="1">IF(AND(C910="hoch",A910&lt;40),0.8*[1]Tabelle1!$D$23,IF(AND(C910="hoch",A910&gt;=40),1.3*[1]Tabelle1!$D$23,IF(AND(C910="mittel",A910&lt;40),0.8*[1]Tabelle1!$D$24,IF(AND(C910="mittel",A910&gt;=40),1.3*[1]Tabelle1!$D$24,IF(AND(C910="tief",A910&lt;40),0.8*[1]Tabelle1!$D$25,IF(AND(C910="tief",A910&gt;=40),1.4*[1]Tabelle1!$D$25,0))))))</f>
        <v>0</v>
      </c>
      <c r="O910">
        <f t="shared" ca="1" si="205"/>
        <v>9.7828814490751093E-2</v>
      </c>
      <c r="P910">
        <f t="shared" ca="1" si="206"/>
        <v>0</v>
      </c>
      <c r="Q910">
        <f t="shared" ca="1" si="207"/>
        <v>0</v>
      </c>
      <c r="R910">
        <f t="shared" ca="1" si="208"/>
        <v>918802.38855620997</v>
      </c>
      <c r="S910">
        <f t="shared" ca="1" si="209"/>
        <v>0.459401194278105</v>
      </c>
    </row>
    <row r="911" spans="1:19" x14ac:dyDescent="0.55000000000000004">
      <c r="A911">
        <f t="shared" ca="1" si="196"/>
        <v>66</v>
      </c>
      <c r="B911" s="2" cm="1">
        <f t="array" aca="1" ref="B911" ca="1">INDIRECT("Tabelle1!A"&amp;RANDBETWEEN(23,26))</f>
        <v>26</v>
      </c>
      <c r="C911" s="2" cm="1">
        <f t="array" aca="1" ref="C911" ca="1">INDIRECT("Tabelle1!B"&amp;RANDBETWEEN(23,28))</f>
        <v>70</v>
      </c>
      <c r="D911" s="2" cm="1">
        <f t="array" aca="1" ref="D911" ca="1">INDIRECT("Tabelle1!C"&amp;RANDBETWEEN(23,26))</f>
        <v>70</v>
      </c>
      <c r="E911">
        <v>221904.88380147144</v>
      </c>
      <c r="F911">
        <f t="shared" ca="1" si="197"/>
        <v>0.53292883876755459</v>
      </c>
      <c r="G911">
        <f t="shared" si="198"/>
        <v>221904.88380147144</v>
      </c>
      <c r="H911">
        <f t="shared" ca="1" si="199"/>
        <v>118259.51204116731</v>
      </c>
      <c r="I911">
        <f t="shared" ca="1" si="200"/>
        <v>4.6707116123244546E-2</v>
      </c>
      <c r="J911">
        <f t="shared" ca="1" si="201"/>
        <v>10364.537176030415</v>
      </c>
      <c r="K911">
        <f t="shared" ca="1" si="202"/>
        <v>100000</v>
      </c>
      <c r="L911">
        <f t="shared" ca="1" si="203"/>
        <v>0</v>
      </c>
      <c r="M911">
        <f t="shared" ca="1" si="204"/>
        <v>0</v>
      </c>
      <c r="N911">
        <f ca="1">IF(AND(C911="hoch",A911&lt;40),0.8*[1]Tabelle1!$D$23,IF(AND(C911="hoch",A911&gt;=40),1.3*[1]Tabelle1!$D$23,IF(AND(C911="mittel",A911&lt;40),0.8*[1]Tabelle1!$D$24,IF(AND(C911="mittel",A911&gt;=40),1.3*[1]Tabelle1!$D$24,IF(AND(C911="tief",A911&lt;40),0.8*[1]Tabelle1!$D$25,IF(AND(C911="tief",A911&gt;=40),1.4*[1]Tabelle1!$D$25,0))))))</f>
        <v>0</v>
      </c>
      <c r="O911">
        <f t="shared" ca="1" si="205"/>
        <v>0.58184228595702159</v>
      </c>
      <c r="P911">
        <f t="shared" ca="1" si="206"/>
        <v>0</v>
      </c>
      <c r="Q911">
        <f t="shared" ca="1" si="207"/>
        <v>0</v>
      </c>
      <c r="R911">
        <f t="shared" ca="1" si="208"/>
        <v>227770.3126061743</v>
      </c>
      <c r="S911">
        <f t="shared" ca="1" si="209"/>
        <v>0.11388515630308715</v>
      </c>
    </row>
    <row r="912" spans="1:19" x14ac:dyDescent="0.55000000000000004">
      <c r="A912">
        <f t="shared" ca="1" si="196"/>
        <v>43</v>
      </c>
      <c r="B912" s="2" cm="1">
        <f t="array" aca="1" ref="B912" ca="1">INDIRECT("Tabelle1!A"&amp;RANDBETWEEN(23,26))</f>
        <v>41</v>
      </c>
      <c r="C912" s="2" cm="1">
        <f t="array" aca="1" ref="C912" ca="1">INDIRECT("Tabelle1!B"&amp;RANDBETWEEN(23,28))</f>
        <v>70</v>
      </c>
      <c r="D912" s="2" cm="1">
        <f t="array" aca="1" ref="D912" ca="1">INDIRECT("Tabelle1!C"&amp;RANDBETWEEN(23,26))</f>
        <v>70</v>
      </c>
      <c r="E912">
        <v>223111.55589704867</v>
      </c>
      <c r="F912">
        <f t="shared" ca="1" si="197"/>
        <v>0.76126819262324785</v>
      </c>
      <c r="G912">
        <f t="shared" si="198"/>
        <v>223111.55589704867</v>
      </c>
      <c r="H912">
        <f t="shared" ca="1" si="199"/>
        <v>169847.73091110698</v>
      </c>
      <c r="I912">
        <f t="shared" ca="1" si="200"/>
        <v>2.3873180737675217E-2</v>
      </c>
      <c r="J912">
        <f t="shared" ca="1" si="201"/>
        <v>5326.3824985941701</v>
      </c>
      <c r="K912">
        <f t="shared" ca="1" si="202"/>
        <v>40000</v>
      </c>
      <c r="L912">
        <f t="shared" ca="1" si="203"/>
        <v>0</v>
      </c>
      <c r="M912">
        <f t="shared" ca="1" si="204"/>
        <v>0</v>
      </c>
      <c r="N912">
        <f ca="1">IF(AND(C912="hoch",A912&lt;40),0.8*[1]Tabelle1!$D$23,IF(AND(C912="hoch",A912&gt;=40),1.3*[1]Tabelle1!$D$23,IF(AND(C912="mittel",A912&lt;40),0.8*[1]Tabelle1!$D$24,IF(AND(C912="mittel",A912&gt;=40),1.3*[1]Tabelle1!$D$24,IF(AND(C912="tief",A912&lt;40),0.8*[1]Tabelle1!$D$25,IF(AND(C912="tief",A912&gt;=40),1.4*[1]Tabelle1!$D$25,0))))))</f>
        <v>0</v>
      </c>
      <c r="O912">
        <f t="shared" ca="1" si="205"/>
        <v>0.75435748829853255</v>
      </c>
      <c r="P912">
        <f t="shared" ca="1" si="206"/>
        <v>0</v>
      </c>
      <c r="Q912">
        <f t="shared" ca="1" si="207"/>
        <v>0</v>
      </c>
      <c r="R912">
        <f t="shared" ca="1" si="208"/>
        <v>1856011.915473162</v>
      </c>
      <c r="S912">
        <f t="shared" ca="1" si="209"/>
        <v>0.92800595773658101</v>
      </c>
    </row>
    <row r="913" spans="1:19" x14ac:dyDescent="0.55000000000000004">
      <c r="A913">
        <f t="shared" ca="1" si="196"/>
        <v>55</v>
      </c>
      <c r="B913" s="2" cm="1">
        <f t="array" aca="1" ref="B913" ca="1">INDIRECT("Tabelle1!A"&amp;RANDBETWEEN(23,26))</f>
        <v>70</v>
      </c>
      <c r="C913" s="2" cm="1">
        <f t="array" aca="1" ref="C913" ca="1">INDIRECT("Tabelle1!B"&amp;RANDBETWEEN(23,28))</f>
        <v>40</v>
      </c>
      <c r="D913" s="2" cm="1">
        <f t="array" aca="1" ref="D913" ca="1">INDIRECT("Tabelle1!C"&amp;RANDBETWEEN(23,26))</f>
        <v>70</v>
      </c>
      <c r="E913">
        <v>223982.6244476717</v>
      </c>
      <c r="F913">
        <f t="shared" ca="1" si="197"/>
        <v>0.21335934695645842</v>
      </c>
      <c r="G913">
        <f t="shared" si="198"/>
        <v>223982.6244476717</v>
      </c>
      <c r="H913">
        <f t="shared" ca="1" si="199"/>
        <v>47788.78648174891</v>
      </c>
      <c r="I913">
        <f t="shared" ca="1" si="200"/>
        <v>7.8664065304354158E-2</v>
      </c>
      <c r="J913">
        <f t="shared" ca="1" si="201"/>
        <v>17619.383796592279</v>
      </c>
      <c r="K913">
        <f t="shared" ca="1" si="202"/>
        <v>80000</v>
      </c>
      <c r="L913">
        <f t="shared" ca="1" si="203"/>
        <v>0</v>
      </c>
      <c r="M913">
        <f t="shared" ca="1" si="204"/>
        <v>0</v>
      </c>
      <c r="N913">
        <f ca="1">IF(AND(C913="hoch",A913&lt;40),0.8*[1]Tabelle1!$D$23,IF(AND(C913="hoch",A913&gt;=40),1.3*[1]Tabelle1!$D$23,IF(AND(C913="mittel",A913&lt;40),0.8*[1]Tabelle1!$D$24,IF(AND(C913="mittel",A913&gt;=40),1.3*[1]Tabelle1!$D$24,IF(AND(C913="tief",A913&lt;40),0.8*[1]Tabelle1!$D$25,IF(AND(C913="tief",A913&gt;=40),1.4*[1]Tabelle1!$D$25,0))))))</f>
        <v>0</v>
      </c>
      <c r="O913">
        <f t="shared" ca="1" si="205"/>
        <v>0.31608034789512285</v>
      </c>
      <c r="P913">
        <f t="shared" ca="1" si="206"/>
        <v>0</v>
      </c>
      <c r="Q913">
        <f t="shared" ca="1" si="207"/>
        <v>0</v>
      </c>
      <c r="R913">
        <f t="shared" ca="1" si="208"/>
        <v>227082.84999902695</v>
      </c>
      <c r="S913">
        <f t="shared" ca="1" si="209"/>
        <v>0.11354142499951347</v>
      </c>
    </row>
    <row r="914" spans="1:19" x14ac:dyDescent="0.55000000000000004">
      <c r="A914">
        <f t="shared" ca="1" si="196"/>
        <v>50</v>
      </c>
      <c r="B914" s="2" cm="1">
        <f t="array" aca="1" ref="B914" ca="1">INDIRECT("Tabelle1!A"&amp;RANDBETWEEN(23,26))</f>
        <v>40</v>
      </c>
      <c r="C914" s="2" cm="1">
        <f t="array" aca="1" ref="C914" ca="1">INDIRECT("Tabelle1!B"&amp;RANDBETWEEN(23,28))</f>
        <v>40</v>
      </c>
      <c r="D914" s="2" cm="1">
        <f t="array" aca="1" ref="D914" ca="1">INDIRECT("Tabelle1!C"&amp;RANDBETWEEN(23,26))</f>
        <v>70</v>
      </c>
      <c r="E914">
        <v>228932.09461471997</v>
      </c>
      <c r="F914">
        <f t="shared" ca="1" si="197"/>
        <v>0.43477918377639913</v>
      </c>
      <c r="G914">
        <f t="shared" si="198"/>
        <v>228932.09461471997</v>
      </c>
      <c r="H914">
        <f t="shared" ca="1" si="199"/>
        <v>99534.909236809326</v>
      </c>
      <c r="I914">
        <f t="shared" ca="1" si="200"/>
        <v>5.6522081622360089E-2</v>
      </c>
      <c r="J914">
        <f t="shared" ca="1" si="201"/>
        <v>12939.718537791065</v>
      </c>
      <c r="K914">
        <f t="shared" ca="1" si="202"/>
        <v>80000</v>
      </c>
      <c r="L914">
        <f t="shared" ca="1" si="203"/>
        <v>0</v>
      </c>
      <c r="M914">
        <f t="shared" ca="1" si="204"/>
        <v>0</v>
      </c>
      <c r="N914">
        <f ca="1">IF(AND(C914="hoch",A914&lt;40),0.8*[1]Tabelle1!$D$23,IF(AND(C914="hoch",A914&gt;=40),1.3*[1]Tabelle1!$D$23,IF(AND(C914="mittel",A914&lt;40),0.8*[1]Tabelle1!$D$24,IF(AND(C914="mittel",A914&gt;=40),1.3*[1]Tabelle1!$D$24,IF(AND(C914="tief",A914&lt;40),0.8*[1]Tabelle1!$D$25,IF(AND(C914="tief",A914&gt;=40),1.4*[1]Tabelle1!$D$25,0))))))</f>
        <v>0</v>
      </c>
      <c r="O914">
        <f t="shared" ca="1" si="205"/>
        <v>0.93581014970365384</v>
      </c>
      <c r="P914">
        <f t="shared" ca="1" si="206"/>
        <v>0</v>
      </c>
      <c r="Q914">
        <f t="shared" ca="1" si="207"/>
        <v>0</v>
      </c>
      <c r="R914">
        <f t="shared" ca="1" si="208"/>
        <v>776918.86428063037</v>
      </c>
      <c r="S914">
        <f t="shared" ca="1" si="209"/>
        <v>0.3884594321403152</v>
      </c>
    </row>
    <row r="915" spans="1:19" x14ac:dyDescent="0.55000000000000004">
      <c r="A915">
        <f t="shared" ca="1" si="196"/>
        <v>39</v>
      </c>
      <c r="B915" s="2" cm="1">
        <f t="array" aca="1" ref="B915" ca="1">INDIRECT("Tabelle1!A"&amp;RANDBETWEEN(23,26))</f>
        <v>40</v>
      </c>
      <c r="C915" s="2" cm="1">
        <f t="array" aca="1" ref="C915" ca="1">INDIRECT("Tabelle1!B"&amp;RANDBETWEEN(23,28))</f>
        <v>40</v>
      </c>
      <c r="D915" s="2" cm="1">
        <f t="array" aca="1" ref="D915" ca="1">INDIRECT("Tabelle1!C"&amp;RANDBETWEEN(23,26))</f>
        <v>70</v>
      </c>
      <c r="E915">
        <v>228968.92915014178</v>
      </c>
      <c r="F915">
        <f t="shared" ca="1" si="197"/>
        <v>0.6762453227004368</v>
      </c>
      <c r="G915">
        <f t="shared" si="198"/>
        <v>228968.92915014178</v>
      </c>
      <c r="H915">
        <f t="shared" ca="1" si="199"/>
        <v>154839.16738151107</v>
      </c>
      <c r="I915">
        <f t="shared" ca="1" si="200"/>
        <v>3.2375467729956323E-2</v>
      </c>
      <c r="J915">
        <f t="shared" ca="1" si="201"/>
        <v>7412.9761768630706</v>
      </c>
      <c r="K915">
        <f t="shared" ca="1" si="202"/>
        <v>20000</v>
      </c>
      <c r="L915">
        <f t="shared" ca="1" si="203"/>
        <v>0</v>
      </c>
      <c r="M915">
        <f t="shared" ca="1" si="204"/>
        <v>0</v>
      </c>
      <c r="N915">
        <f ca="1">IF(AND(C915="hoch",A915&lt;40),0.8*[1]Tabelle1!$D$23,IF(AND(C915="hoch",A915&gt;=40),1.3*[1]Tabelle1!$D$23,IF(AND(C915="mittel",A915&lt;40),0.8*[1]Tabelle1!$D$24,IF(AND(C915="mittel",A915&gt;=40),1.3*[1]Tabelle1!$D$24,IF(AND(C915="tief",A915&lt;40),0.8*[1]Tabelle1!$D$25,IF(AND(C915="tief",A915&gt;=40),1.4*[1]Tabelle1!$D$25,0))))))</f>
        <v>0</v>
      </c>
      <c r="O915">
        <f t="shared" ca="1" si="205"/>
        <v>0.94539102793236407</v>
      </c>
      <c r="P915">
        <f t="shared" ca="1" si="206"/>
        <v>0</v>
      </c>
      <c r="Q915">
        <f t="shared" ca="1" si="207"/>
        <v>0</v>
      </c>
      <c r="R915">
        <f t="shared" ca="1" si="208"/>
        <v>689070.20005213493</v>
      </c>
      <c r="S915">
        <f t="shared" ca="1" si="209"/>
        <v>0.34453510002606746</v>
      </c>
    </row>
    <row r="916" spans="1:19" x14ac:dyDescent="0.55000000000000004">
      <c r="A916">
        <f t="shared" ca="1" si="196"/>
        <v>70</v>
      </c>
      <c r="B916" s="2" cm="1">
        <f t="array" aca="1" ref="B916" ca="1">INDIRECT("Tabelle1!A"&amp;RANDBETWEEN(23,26))</f>
        <v>26</v>
      </c>
      <c r="C916" s="2" cm="1">
        <f t="array" aca="1" ref="C916" ca="1">INDIRECT("Tabelle1!B"&amp;RANDBETWEEN(23,28))</f>
        <v>26</v>
      </c>
      <c r="D916" s="2" cm="1">
        <f t="array" aca="1" ref="D916" ca="1">INDIRECT("Tabelle1!C"&amp;RANDBETWEEN(23,26))</f>
        <v>70</v>
      </c>
      <c r="E916">
        <v>229263.6054335162</v>
      </c>
      <c r="F916">
        <f t="shared" ca="1" si="197"/>
        <v>0.41781394554332674</v>
      </c>
      <c r="G916">
        <f t="shared" si="198"/>
        <v>229263.6054335162</v>
      </c>
      <c r="H916">
        <f t="shared" ca="1" si="199"/>
        <v>95789.53155566589</v>
      </c>
      <c r="I916">
        <f t="shared" ca="1" si="200"/>
        <v>5.8218605445667329E-2</v>
      </c>
      <c r="J916">
        <f t="shared" ca="1" si="201"/>
        <v>13347.407387785031</v>
      </c>
      <c r="K916">
        <f t="shared" ca="1" si="202"/>
        <v>130000</v>
      </c>
      <c r="L916">
        <f t="shared" ca="1" si="203"/>
        <v>0</v>
      </c>
      <c r="M916">
        <f t="shared" ca="1" si="204"/>
        <v>0</v>
      </c>
      <c r="N916">
        <f ca="1">IF(AND(C916="hoch",A916&lt;40),0.8*[1]Tabelle1!$D$23,IF(AND(C916="hoch",A916&gt;=40),1.3*[1]Tabelle1!$D$23,IF(AND(C916="mittel",A916&lt;40),0.8*[1]Tabelle1!$D$24,IF(AND(C916="mittel",A916&gt;=40),1.3*[1]Tabelle1!$D$24,IF(AND(C916="tief",A916&lt;40),0.8*[1]Tabelle1!$D$25,IF(AND(C916="tief",A916&gt;=40),1.4*[1]Tabelle1!$D$25,0))))))</f>
        <v>0</v>
      </c>
      <c r="O916">
        <f t="shared" ca="1" si="205"/>
        <v>0.24868752719150189</v>
      </c>
      <c r="P916">
        <f t="shared" ca="1" si="206"/>
        <v>0</v>
      </c>
      <c r="Q916">
        <f t="shared" ca="1" si="207"/>
        <v>0</v>
      </c>
      <c r="R916">
        <f t="shared" ca="1" si="208"/>
        <v>1932586.913151603</v>
      </c>
      <c r="S916">
        <f t="shared" ca="1" si="209"/>
        <v>0.96629345657580146</v>
      </c>
    </row>
    <row r="917" spans="1:19" x14ac:dyDescent="0.55000000000000004">
      <c r="A917">
        <f t="shared" ca="1" si="196"/>
        <v>70</v>
      </c>
      <c r="B917" s="2" cm="1">
        <f t="array" aca="1" ref="B917" ca="1">INDIRECT("Tabelle1!A"&amp;RANDBETWEEN(23,26))</f>
        <v>70</v>
      </c>
      <c r="C917" s="2" cm="1">
        <f t="array" aca="1" ref="C917" ca="1">INDIRECT("Tabelle1!B"&amp;RANDBETWEEN(23,28))</f>
        <v>40</v>
      </c>
      <c r="D917" s="2" cm="1">
        <f t="array" aca="1" ref="D917" ca="1">INDIRECT("Tabelle1!C"&amp;RANDBETWEEN(23,26))</f>
        <v>40</v>
      </c>
      <c r="E917">
        <v>230115.57459540199</v>
      </c>
      <c r="F917">
        <f t="shared" ca="1" si="197"/>
        <v>0.42458150485937241</v>
      </c>
      <c r="G917">
        <f t="shared" si="198"/>
        <v>230115.57459540199</v>
      </c>
      <c r="H917">
        <f t="shared" ca="1" si="199"/>
        <v>97702.81695329494</v>
      </c>
      <c r="I917">
        <f t="shared" ca="1" si="200"/>
        <v>5.7541849514062764E-2</v>
      </c>
      <c r="J917">
        <f t="shared" ca="1" si="201"/>
        <v>13241.275764210706</v>
      </c>
      <c r="K917">
        <f t="shared" ca="1" si="202"/>
        <v>130000</v>
      </c>
      <c r="L917">
        <f t="shared" ca="1" si="203"/>
        <v>0</v>
      </c>
      <c r="M917">
        <f t="shared" ca="1" si="204"/>
        <v>0</v>
      </c>
      <c r="N917">
        <f ca="1">IF(AND(C917="hoch",A917&lt;40),0.8*[1]Tabelle1!$D$23,IF(AND(C917="hoch",A917&gt;=40),1.3*[1]Tabelle1!$D$23,IF(AND(C917="mittel",A917&lt;40),0.8*[1]Tabelle1!$D$24,IF(AND(C917="mittel",A917&gt;=40),1.3*[1]Tabelle1!$D$24,IF(AND(C917="tief",A917&lt;40),0.8*[1]Tabelle1!$D$25,IF(AND(C917="tief",A917&gt;=40),1.4*[1]Tabelle1!$D$25,0))))))</f>
        <v>0</v>
      </c>
      <c r="O917">
        <f t="shared" ca="1" si="205"/>
        <v>0.20035763150288866</v>
      </c>
      <c r="P917">
        <f t="shared" ca="1" si="206"/>
        <v>0</v>
      </c>
      <c r="Q917">
        <f t="shared" ca="1" si="207"/>
        <v>0</v>
      </c>
      <c r="R917">
        <f t="shared" ca="1" si="208"/>
        <v>1739930.4580891342</v>
      </c>
      <c r="S917">
        <f t="shared" ca="1" si="209"/>
        <v>0.86996522904456708</v>
      </c>
    </row>
    <row r="918" spans="1:19" x14ac:dyDescent="0.55000000000000004">
      <c r="A918">
        <f t="shared" ca="1" si="196"/>
        <v>87</v>
      </c>
      <c r="B918" s="2" cm="1">
        <f t="array" aca="1" ref="B918" ca="1">INDIRECT("Tabelle1!A"&amp;RANDBETWEEN(23,26))</f>
        <v>41</v>
      </c>
      <c r="C918" s="2" cm="1">
        <f t="array" aca="1" ref="C918" ca="1">INDIRECT("Tabelle1!B"&amp;RANDBETWEEN(23,28))</f>
        <v>40</v>
      </c>
      <c r="D918" s="2" cm="1">
        <f t="array" aca="1" ref="D918" ca="1">INDIRECT("Tabelle1!C"&amp;RANDBETWEEN(23,26))</f>
        <v>70</v>
      </c>
      <c r="E918">
        <v>230675.59595801868</v>
      </c>
      <c r="F918">
        <f t="shared" ca="1" si="197"/>
        <v>0.90142049615179665</v>
      </c>
      <c r="G918">
        <f t="shared" si="198"/>
        <v>230675.59595801868</v>
      </c>
      <c r="H918">
        <f t="shared" ca="1" si="199"/>
        <v>207935.71015858857</v>
      </c>
      <c r="I918">
        <f t="shared" ca="1" si="200"/>
        <v>9.8579503848203361E-3</v>
      </c>
      <c r="J918">
        <f t="shared" ca="1" si="201"/>
        <v>2273.9885799430103</v>
      </c>
      <c r="K918">
        <f t="shared" ca="1" si="202"/>
        <v>130000</v>
      </c>
      <c r="L918">
        <f t="shared" ca="1" si="203"/>
        <v>0</v>
      </c>
      <c r="M918">
        <f t="shared" ca="1" si="204"/>
        <v>0</v>
      </c>
      <c r="N918">
        <f ca="1">IF(AND(C918="hoch",A918&lt;40),0.8*[1]Tabelle1!$D$23,IF(AND(C918="hoch",A918&gt;=40),1.3*[1]Tabelle1!$D$23,IF(AND(C918="mittel",A918&lt;40),0.8*[1]Tabelle1!$D$24,IF(AND(C918="mittel",A918&gt;=40),1.3*[1]Tabelle1!$D$24,IF(AND(C918="tief",A918&lt;40),0.8*[1]Tabelle1!$D$25,IF(AND(C918="tief",A918&gt;=40),1.4*[1]Tabelle1!$D$25,0))))))</f>
        <v>0</v>
      </c>
      <c r="O918">
        <f t="shared" ca="1" si="205"/>
        <v>0.59514161318861603</v>
      </c>
      <c r="P918">
        <f t="shared" ca="1" si="206"/>
        <v>0</v>
      </c>
      <c r="Q918">
        <f t="shared" ca="1" si="207"/>
        <v>0</v>
      </c>
      <c r="R918">
        <f t="shared" ca="1" si="208"/>
        <v>1382098.6898181422</v>
      </c>
      <c r="S918">
        <f t="shared" ca="1" si="209"/>
        <v>0.69104934490907111</v>
      </c>
    </row>
    <row r="919" spans="1:19" x14ac:dyDescent="0.55000000000000004">
      <c r="A919">
        <f t="shared" ca="1" si="196"/>
        <v>32</v>
      </c>
      <c r="B919" s="2" cm="1">
        <f t="array" aca="1" ref="B919" ca="1">INDIRECT("Tabelle1!A"&amp;RANDBETWEEN(23,26))</f>
        <v>41</v>
      </c>
      <c r="C919" s="2" cm="1">
        <f t="array" aca="1" ref="C919" ca="1">INDIRECT("Tabelle1!B"&amp;RANDBETWEEN(23,28))</f>
        <v>70</v>
      </c>
      <c r="D919" s="2" cm="1">
        <f t="array" aca="1" ref="D919" ca="1">INDIRECT("Tabelle1!C"&amp;RANDBETWEEN(23,26))</f>
        <v>70</v>
      </c>
      <c r="E919">
        <v>231578.04207585286</v>
      </c>
      <c r="F919">
        <f t="shared" ca="1" si="197"/>
        <v>0.32123724927520314</v>
      </c>
      <c r="G919">
        <f t="shared" si="198"/>
        <v>231578.04207585286</v>
      </c>
      <c r="H919">
        <f t="shared" ca="1" si="199"/>
        <v>74391.493228984225</v>
      </c>
      <c r="I919">
        <f t="shared" ca="1" si="200"/>
        <v>6.7876275072479689E-2</v>
      </c>
      <c r="J919">
        <f t="shared" ca="1" si="201"/>
        <v>15718.654884686865</v>
      </c>
      <c r="K919">
        <f t="shared" ca="1" si="202"/>
        <v>20000</v>
      </c>
      <c r="L919">
        <f t="shared" ca="1" si="203"/>
        <v>0</v>
      </c>
      <c r="M919">
        <f t="shared" ca="1" si="204"/>
        <v>0</v>
      </c>
      <c r="N919">
        <f ca="1">IF(AND(C919="hoch",A919&lt;40),0.8*[1]Tabelle1!$D$23,IF(AND(C919="hoch",A919&gt;=40),1.3*[1]Tabelle1!$D$23,IF(AND(C919="mittel",A919&lt;40),0.8*[1]Tabelle1!$D$24,IF(AND(C919="mittel",A919&gt;=40),1.3*[1]Tabelle1!$D$24,IF(AND(C919="tief",A919&lt;40),0.8*[1]Tabelle1!$D$25,IF(AND(C919="tief",A919&gt;=40),1.4*[1]Tabelle1!$D$25,0))))))</f>
        <v>0</v>
      </c>
      <c r="O919">
        <f t="shared" ca="1" si="205"/>
        <v>0.97280922261823355</v>
      </c>
      <c r="P919">
        <f t="shared" ca="1" si="206"/>
        <v>0</v>
      </c>
      <c r="Q919">
        <f t="shared" ca="1" si="207"/>
        <v>0</v>
      </c>
      <c r="R919">
        <f t="shared" ca="1" si="208"/>
        <v>1231168.468128796</v>
      </c>
      <c r="S919">
        <f t="shared" ca="1" si="209"/>
        <v>0.61558423406439799</v>
      </c>
    </row>
    <row r="920" spans="1:19" x14ac:dyDescent="0.55000000000000004">
      <c r="A920">
        <f t="shared" ca="1" si="196"/>
        <v>45</v>
      </c>
      <c r="B920" s="2" cm="1">
        <f t="array" aca="1" ref="B920" ca="1">INDIRECT("Tabelle1!A"&amp;RANDBETWEEN(23,26))</f>
        <v>40</v>
      </c>
      <c r="C920" s="2" cm="1">
        <f t="array" aca="1" ref="C920" ca="1">INDIRECT("Tabelle1!B"&amp;RANDBETWEEN(23,28))</f>
        <v>40</v>
      </c>
      <c r="D920" s="2" cm="1">
        <f t="array" aca="1" ref="D920" ca="1">INDIRECT("Tabelle1!C"&amp;RANDBETWEEN(23,26))</f>
        <v>70</v>
      </c>
      <c r="E920">
        <v>232948.42321774922</v>
      </c>
      <c r="F920">
        <f t="shared" ca="1" si="197"/>
        <v>0.65575832608088636</v>
      </c>
      <c r="G920">
        <f t="shared" si="198"/>
        <v>232948.42321774922</v>
      </c>
      <c r="H920">
        <f t="shared" ca="1" si="199"/>
        <v>152757.8680724531</v>
      </c>
      <c r="I920">
        <f t="shared" ca="1" si="200"/>
        <v>3.4424167391911363E-2</v>
      </c>
      <c r="J920">
        <f t="shared" ca="1" si="201"/>
        <v>8019.0555145296103</v>
      </c>
      <c r="K920">
        <f t="shared" ca="1" si="202"/>
        <v>40000</v>
      </c>
      <c r="L920">
        <f t="shared" ca="1" si="203"/>
        <v>0</v>
      </c>
      <c r="M920">
        <f t="shared" ca="1" si="204"/>
        <v>0</v>
      </c>
      <c r="N920">
        <f ca="1">IF(AND(C920="hoch",A920&lt;40),0.8*[1]Tabelle1!$D$23,IF(AND(C920="hoch",A920&gt;=40),1.3*[1]Tabelle1!$D$23,IF(AND(C920="mittel",A920&lt;40),0.8*[1]Tabelle1!$D$24,IF(AND(C920="mittel",A920&gt;=40),1.3*[1]Tabelle1!$D$24,IF(AND(C920="tief",A920&lt;40),0.8*[1]Tabelle1!$D$25,IF(AND(C920="tief",A920&gt;=40),1.4*[1]Tabelle1!$D$25,0))))))</f>
        <v>0</v>
      </c>
      <c r="O920">
        <f t="shared" ca="1" si="205"/>
        <v>0.76764543318439349</v>
      </c>
      <c r="P920">
        <f t="shared" ca="1" si="206"/>
        <v>0</v>
      </c>
      <c r="Q920">
        <f t="shared" ca="1" si="207"/>
        <v>0</v>
      </c>
      <c r="R920">
        <f t="shared" ca="1" si="208"/>
        <v>448156.7495156551</v>
      </c>
      <c r="S920">
        <f t="shared" ca="1" si="209"/>
        <v>0.22407837475782755</v>
      </c>
    </row>
    <row r="921" spans="1:19" x14ac:dyDescent="0.55000000000000004">
      <c r="A921">
        <f t="shared" ca="1" si="196"/>
        <v>67</v>
      </c>
      <c r="B921" s="2" cm="1">
        <f t="array" aca="1" ref="B921" ca="1">INDIRECT("Tabelle1!A"&amp;RANDBETWEEN(23,26))</f>
        <v>40</v>
      </c>
      <c r="C921" s="2" cm="1">
        <f t="array" aca="1" ref="C921" ca="1">INDIRECT("Tabelle1!B"&amp;RANDBETWEEN(23,28))</f>
        <v>70</v>
      </c>
      <c r="D921" s="2" cm="1">
        <f t="array" aca="1" ref="D921" ca="1">INDIRECT("Tabelle1!C"&amp;RANDBETWEEN(23,26))</f>
        <v>70</v>
      </c>
      <c r="E921">
        <v>235354.26407761406</v>
      </c>
      <c r="F921">
        <f t="shared" ca="1" si="197"/>
        <v>0.9697724969646826</v>
      </c>
      <c r="G921">
        <f t="shared" si="198"/>
        <v>235354.26407761406</v>
      </c>
      <c r="H921">
        <f t="shared" ca="1" si="199"/>
        <v>228240.09234583308</v>
      </c>
      <c r="I921">
        <f t="shared" ca="1" si="200"/>
        <v>3.0227503035317408E-3</v>
      </c>
      <c r="J921">
        <f t="shared" ca="1" si="201"/>
        <v>711.41717317809741</v>
      </c>
      <c r="K921">
        <f t="shared" ca="1" si="202"/>
        <v>100000</v>
      </c>
      <c r="L921">
        <f t="shared" ca="1" si="203"/>
        <v>0</v>
      </c>
      <c r="M921">
        <f t="shared" ca="1" si="204"/>
        <v>0</v>
      </c>
      <c r="N921">
        <f ca="1">IF(AND(C921="hoch",A921&lt;40),0.8*[1]Tabelle1!$D$23,IF(AND(C921="hoch",A921&gt;=40),1.3*[1]Tabelle1!$D$23,IF(AND(C921="mittel",A921&lt;40),0.8*[1]Tabelle1!$D$24,IF(AND(C921="mittel",A921&gt;=40),1.3*[1]Tabelle1!$D$24,IF(AND(C921="tief",A921&lt;40),0.8*[1]Tabelle1!$D$25,IF(AND(C921="tief",A921&gt;=40),1.4*[1]Tabelle1!$D$25,0))))))</f>
        <v>0</v>
      </c>
      <c r="O921">
        <f t="shared" ca="1" si="205"/>
        <v>0.51813837270568597</v>
      </c>
      <c r="P921">
        <f t="shared" ca="1" si="206"/>
        <v>0</v>
      </c>
      <c r="Q921">
        <f t="shared" ca="1" si="207"/>
        <v>0</v>
      </c>
      <c r="R921">
        <f t="shared" ca="1" si="208"/>
        <v>1696144.2888659711</v>
      </c>
      <c r="S921">
        <f t="shared" ca="1" si="209"/>
        <v>0.84807214443298562</v>
      </c>
    </row>
    <row r="922" spans="1:19" x14ac:dyDescent="0.55000000000000004">
      <c r="A922">
        <f t="shared" ca="1" si="196"/>
        <v>47</v>
      </c>
      <c r="B922" s="2" cm="1">
        <f t="array" aca="1" ref="B922" ca="1">INDIRECT("Tabelle1!A"&amp;RANDBETWEEN(23,26))</f>
        <v>70</v>
      </c>
      <c r="C922" s="2" cm="1">
        <f t="array" aca="1" ref="C922" ca="1">INDIRECT("Tabelle1!B"&amp;RANDBETWEEN(23,28))</f>
        <v>70</v>
      </c>
      <c r="D922" s="2" cm="1">
        <f t="array" aca="1" ref="D922" ca="1">INDIRECT("Tabelle1!C"&amp;RANDBETWEEN(23,26))</f>
        <v>70</v>
      </c>
      <c r="E922">
        <v>235629.15885122493</v>
      </c>
      <c r="F922">
        <f t="shared" ca="1" si="197"/>
        <v>0.19588636378656177</v>
      </c>
      <c r="G922">
        <f t="shared" si="198"/>
        <v>235629.15885122493</v>
      </c>
      <c r="H922">
        <f t="shared" ca="1" si="199"/>
        <v>46156.539129452598</v>
      </c>
      <c r="I922">
        <f t="shared" ca="1" si="200"/>
        <v>8.0411363621343823E-2</v>
      </c>
      <c r="J922">
        <f t="shared" ca="1" si="201"/>
        <v>18947.261972177232</v>
      </c>
      <c r="K922">
        <f t="shared" ca="1" si="202"/>
        <v>40000</v>
      </c>
      <c r="L922">
        <f t="shared" ca="1" si="203"/>
        <v>0</v>
      </c>
      <c r="M922">
        <f t="shared" ca="1" si="204"/>
        <v>0</v>
      </c>
      <c r="N922">
        <f ca="1">IF(AND(C922="hoch",A922&lt;40),0.8*[1]Tabelle1!$D$23,IF(AND(C922="hoch",A922&gt;=40),1.3*[1]Tabelle1!$D$23,IF(AND(C922="mittel",A922&lt;40),0.8*[1]Tabelle1!$D$24,IF(AND(C922="mittel",A922&gt;=40),1.3*[1]Tabelle1!$D$24,IF(AND(C922="tief",A922&lt;40),0.8*[1]Tabelle1!$D$25,IF(AND(C922="tief",A922&gt;=40),1.4*[1]Tabelle1!$D$25,0))))))</f>
        <v>0</v>
      </c>
      <c r="O922">
        <f t="shared" ca="1" si="205"/>
        <v>0.3683312767482142</v>
      </c>
      <c r="P922">
        <f t="shared" ca="1" si="206"/>
        <v>0</v>
      </c>
      <c r="Q922">
        <f t="shared" ca="1" si="207"/>
        <v>0</v>
      </c>
      <c r="R922">
        <f t="shared" ca="1" si="208"/>
        <v>261035.29321827</v>
      </c>
      <c r="S922">
        <f t="shared" ca="1" si="209"/>
        <v>0.13051764660913501</v>
      </c>
    </row>
    <row r="923" spans="1:19" x14ac:dyDescent="0.55000000000000004">
      <c r="A923">
        <f t="shared" ca="1" si="196"/>
        <v>49</v>
      </c>
      <c r="B923" s="2" cm="1">
        <f t="array" aca="1" ref="B923" ca="1">INDIRECT("Tabelle1!A"&amp;RANDBETWEEN(23,26))</f>
        <v>70</v>
      </c>
      <c r="C923" s="2" cm="1">
        <f t="array" aca="1" ref="C923" ca="1">INDIRECT("Tabelle1!B"&amp;RANDBETWEEN(23,28))</f>
        <v>26</v>
      </c>
      <c r="D923" s="2" cm="1">
        <f t="array" aca="1" ref="D923" ca="1">INDIRECT("Tabelle1!C"&amp;RANDBETWEEN(23,26))</f>
        <v>40</v>
      </c>
      <c r="E923">
        <v>236183.04112460464</v>
      </c>
      <c r="F923">
        <f t="shared" ca="1" si="197"/>
        <v>0.96477214421788016</v>
      </c>
      <c r="G923">
        <f t="shared" si="198"/>
        <v>236183.04112460464</v>
      </c>
      <c r="H923">
        <f t="shared" ca="1" si="199"/>
        <v>227862.81901368458</v>
      </c>
      <c r="I923">
        <f t="shared" ca="1" si="200"/>
        <v>3.5227855782119844E-3</v>
      </c>
      <c r="J923">
        <f t="shared" ca="1" si="201"/>
        <v>832.02221109200525</v>
      </c>
      <c r="K923">
        <f t="shared" ca="1" si="202"/>
        <v>40000</v>
      </c>
      <c r="L923">
        <f t="shared" ca="1" si="203"/>
        <v>0</v>
      </c>
      <c r="M923">
        <f t="shared" ca="1" si="204"/>
        <v>0</v>
      </c>
      <c r="N923">
        <f ca="1">IF(AND(C923="hoch",A923&lt;40),0.8*[1]Tabelle1!$D$23,IF(AND(C923="hoch",A923&gt;=40),1.3*[1]Tabelle1!$D$23,IF(AND(C923="mittel",A923&lt;40),0.8*[1]Tabelle1!$D$24,IF(AND(C923="mittel",A923&gt;=40),1.3*[1]Tabelle1!$D$24,IF(AND(C923="tief",A923&lt;40),0.8*[1]Tabelle1!$D$25,IF(AND(C923="tief",A923&gt;=40),1.4*[1]Tabelle1!$D$25,0))))))</f>
        <v>0</v>
      </c>
      <c r="O923">
        <f t="shared" ca="1" si="205"/>
        <v>0.81709111694115688</v>
      </c>
      <c r="P923">
        <f t="shared" ca="1" si="206"/>
        <v>0</v>
      </c>
      <c r="Q923">
        <f t="shared" ca="1" si="207"/>
        <v>0</v>
      </c>
      <c r="R923">
        <f t="shared" ca="1" si="208"/>
        <v>1465922.5841600224</v>
      </c>
      <c r="S923">
        <f t="shared" ca="1" si="209"/>
        <v>0.73296129208001126</v>
      </c>
    </row>
    <row r="924" spans="1:19" x14ac:dyDescent="0.55000000000000004">
      <c r="A924">
        <f t="shared" ca="1" si="196"/>
        <v>85</v>
      </c>
      <c r="B924" s="2" cm="1">
        <f t="array" aca="1" ref="B924" ca="1">INDIRECT("Tabelle1!A"&amp;RANDBETWEEN(23,26))</f>
        <v>40</v>
      </c>
      <c r="C924" s="2" cm="1">
        <f t="array" aca="1" ref="C924" ca="1">INDIRECT("Tabelle1!B"&amp;RANDBETWEEN(23,28))</f>
        <v>70</v>
      </c>
      <c r="D924" s="2" cm="1">
        <f t="array" aca="1" ref="D924" ca="1">INDIRECT("Tabelle1!C"&amp;RANDBETWEEN(23,26))</f>
        <v>70</v>
      </c>
      <c r="E924">
        <v>237419.72654534038</v>
      </c>
      <c r="F924">
        <f t="shared" ca="1" si="197"/>
        <v>0.2749193470497604</v>
      </c>
      <c r="G924">
        <f t="shared" si="198"/>
        <v>237419.72654534038</v>
      </c>
      <c r="H924">
        <f t="shared" ca="1" si="199"/>
        <v>65271.276198577645</v>
      </c>
      <c r="I924">
        <f t="shared" ca="1" si="200"/>
        <v>7.250806529502396E-2</v>
      </c>
      <c r="J924">
        <f t="shared" ca="1" si="201"/>
        <v>17214.845034676273</v>
      </c>
      <c r="K924">
        <f t="shared" ca="1" si="202"/>
        <v>130000</v>
      </c>
      <c r="L924">
        <f t="shared" ca="1" si="203"/>
        <v>0</v>
      </c>
      <c r="M924">
        <f t="shared" ca="1" si="204"/>
        <v>0</v>
      </c>
      <c r="N924">
        <f ca="1">IF(AND(C924="hoch",A924&lt;40),0.8*[1]Tabelle1!$D$23,IF(AND(C924="hoch",A924&gt;=40),1.3*[1]Tabelle1!$D$23,IF(AND(C924="mittel",A924&lt;40),0.8*[1]Tabelle1!$D$24,IF(AND(C924="mittel",A924&gt;=40),1.3*[1]Tabelle1!$D$24,IF(AND(C924="tief",A924&lt;40),0.8*[1]Tabelle1!$D$25,IF(AND(C924="tief",A924&gt;=40),1.4*[1]Tabelle1!$D$25,0))))))</f>
        <v>0</v>
      </c>
      <c r="O924">
        <f t="shared" ca="1" si="205"/>
        <v>0.43365530578203215</v>
      </c>
      <c r="P924">
        <f t="shared" ca="1" si="206"/>
        <v>0</v>
      </c>
      <c r="Q924">
        <f t="shared" ca="1" si="207"/>
        <v>0</v>
      </c>
      <c r="R924">
        <f t="shared" ca="1" si="208"/>
        <v>689870.79590747796</v>
      </c>
      <c r="S924">
        <f t="shared" ca="1" si="209"/>
        <v>0.34493539795373895</v>
      </c>
    </row>
    <row r="925" spans="1:19" x14ac:dyDescent="0.55000000000000004">
      <c r="A925">
        <f t="shared" ca="1" si="196"/>
        <v>68</v>
      </c>
      <c r="B925" s="2" cm="1">
        <f t="array" aca="1" ref="B925" ca="1">INDIRECT("Tabelle1!A"&amp;RANDBETWEEN(23,26))</f>
        <v>41</v>
      </c>
      <c r="C925" s="2" cm="1">
        <f t="array" aca="1" ref="C925" ca="1">INDIRECT("Tabelle1!B"&amp;RANDBETWEEN(23,28))</f>
        <v>40</v>
      </c>
      <c r="D925" s="2" cm="1">
        <f t="array" aca="1" ref="D925" ca="1">INDIRECT("Tabelle1!C"&amp;RANDBETWEEN(23,26))</f>
        <v>70</v>
      </c>
      <c r="E925">
        <v>239901.28283912782</v>
      </c>
      <c r="F925">
        <f t="shared" ca="1" si="197"/>
        <v>0.15573633510489016</v>
      </c>
      <c r="G925">
        <f t="shared" si="198"/>
        <v>239901.28283912782</v>
      </c>
      <c r="H925">
        <f t="shared" ca="1" si="199"/>
        <v>37361.346576327443</v>
      </c>
      <c r="I925">
        <f t="shared" ca="1" si="200"/>
        <v>8.442636648951099E-2</v>
      </c>
      <c r="J925">
        <f t="shared" ca="1" si="201"/>
        <v>20253.99362628004</v>
      </c>
      <c r="K925">
        <f t="shared" ca="1" si="202"/>
        <v>100000</v>
      </c>
      <c r="L925">
        <f t="shared" ca="1" si="203"/>
        <v>0</v>
      </c>
      <c r="M925">
        <f t="shared" ca="1" si="204"/>
        <v>0</v>
      </c>
      <c r="N925">
        <f ca="1">IF(AND(C925="hoch",A925&lt;40),0.8*[1]Tabelle1!$D$23,IF(AND(C925="hoch",A925&gt;=40),1.3*[1]Tabelle1!$D$23,IF(AND(C925="mittel",A925&lt;40),0.8*[1]Tabelle1!$D$24,IF(AND(C925="mittel",A925&gt;=40),1.3*[1]Tabelle1!$D$24,IF(AND(C925="tief",A925&lt;40),0.8*[1]Tabelle1!$D$25,IF(AND(C925="tief",A925&gt;=40),1.4*[1]Tabelle1!$D$25,0))))))</f>
        <v>0</v>
      </c>
      <c r="O925">
        <f t="shared" ca="1" si="205"/>
        <v>8.531937319525662E-2</v>
      </c>
      <c r="P925">
        <f t="shared" ca="1" si="206"/>
        <v>0</v>
      </c>
      <c r="Q925">
        <f t="shared" ca="1" si="207"/>
        <v>0</v>
      </c>
      <c r="R925">
        <f t="shared" ca="1" si="208"/>
        <v>450179.07203313266</v>
      </c>
      <c r="S925">
        <f t="shared" ca="1" si="209"/>
        <v>0.22508953601656634</v>
      </c>
    </row>
    <row r="926" spans="1:19" x14ac:dyDescent="0.55000000000000004">
      <c r="A926">
        <f t="shared" ca="1" si="196"/>
        <v>67</v>
      </c>
      <c r="B926" s="2" cm="1">
        <f t="array" aca="1" ref="B926" ca="1">INDIRECT("Tabelle1!A"&amp;RANDBETWEEN(23,26))</f>
        <v>26</v>
      </c>
      <c r="C926" s="2" cm="1">
        <f t="array" aca="1" ref="C926" ca="1">INDIRECT("Tabelle1!B"&amp;RANDBETWEEN(23,28))</f>
        <v>40</v>
      </c>
      <c r="D926" s="2" cm="1">
        <f t="array" aca="1" ref="D926" ca="1">INDIRECT("Tabelle1!C"&amp;RANDBETWEEN(23,26))</f>
        <v>40</v>
      </c>
      <c r="E926">
        <v>241439.46575350128</v>
      </c>
      <c r="F926">
        <f t="shared" ca="1" si="197"/>
        <v>0.80404169393654268</v>
      </c>
      <c r="G926">
        <f t="shared" si="198"/>
        <v>241439.46575350128</v>
      </c>
      <c r="H926">
        <f t="shared" ca="1" si="199"/>
        <v>194127.39702757905</v>
      </c>
      <c r="I926">
        <f t="shared" ca="1" si="200"/>
        <v>1.9595830606345732E-2</v>
      </c>
      <c r="J926">
        <f t="shared" ca="1" si="201"/>
        <v>4731.2068725922227</v>
      </c>
      <c r="K926">
        <f t="shared" ca="1" si="202"/>
        <v>100000</v>
      </c>
      <c r="L926">
        <f t="shared" ca="1" si="203"/>
        <v>0</v>
      </c>
      <c r="M926">
        <f t="shared" ca="1" si="204"/>
        <v>0</v>
      </c>
      <c r="N926">
        <f ca="1">IF(AND(C926="hoch",A926&lt;40),0.8*[1]Tabelle1!$D$23,IF(AND(C926="hoch",A926&gt;=40),1.3*[1]Tabelle1!$D$23,IF(AND(C926="mittel",A926&lt;40),0.8*[1]Tabelle1!$D$24,IF(AND(C926="mittel",A926&gt;=40),1.3*[1]Tabelle1!$D$24,IF(AND(C926="tief",A926&lt;40),0.8*[1]Tabelle1!$D$25,IF(AND(C926="tief",A926&gt;=40),1.4*[1]Tabelle1!$D$25,0))))))</f>
        <v>0</v>
      </c>
      <c r="O926">
        <f t="shared" ca="1" si="205"/>
        <v>0.76607207050075865</v>
      </c>
      <c r="P926">
        <f t="shared" ca="1" si="206"/>
        <v>0</v>
      </c>
      <c r="Q926">
        <f t="shared" ca="1" si="207"/>
        <v>0</v>
      </c>
      <c r="R926">
        <f t="shared" ca="1" si="208"/>
        <v>1123144.0789575081</v>
      </c>
      <c r="S926">
        <f t="shared" ca="1" si="209"/>
        <v>0.561572039478754</v>
      </c>
    </row>
    <row r="927" spans="1:19" x14ac:dyDescent="0.55000000000000004">
      <c r="A927">
        <f t="shared" ca="1" si="196"/>
        <v>88</v>
      </c>
      <c r="B927" s="2" cm="1">
        <f t="array" aca="1" ref="B927" ca="1">INDIRECT("Tabelle1!A"&amp;RANDBETWEEN(23,26))</f>
        <v>26</v>
      </c>
      <c r="C927" s="2" cm="1">
        <f t="array" aca="1" ref="C927" ca="1">INDIRECT("Tabelle1!B"&amp;RANDBETWEEN(23,28))</f>
        <v>70</v>
      </c>
      <c r="D927" s="2" cm="1">
        <f t="array" aca="1" ref="D927" ca="1">INDIRECT("Tabelle1!C"&amp;RANDBETWEEN(23,26))</f>
        <v>70</v>
      </c>
      <c r="E927">
        <v>241985.84469559137</v>
      </c>
      <c r="F927">
        <f t="shared" ca="1" si="197"/>
        <v>0.11523754201405578</v>
      </c>
      <c r="G927">
        <f t="shared" si="198"/>
        <v>241985.84469559137</v>
      </c>
      <c r="H927">
        <f t="shared" ca="1" si="199"/>
        <v>27885.853944914987</v>
      </c>
      <c r="I927">
        <f t="shared" ca="1" si="200"/>
        <v>8.8476245798594422E-2</v>
      </c>
      <c r="J927">
        <f t="shared" ca="1" si="201"/>
        <v>21409.999075067637</v>
      </c>
      <c r="K927">
        <f t="shared" ca="1" si="202"/>
        <v>130000</v>
      </c>
      <c r="L927">
        <f t="shared" ca="1" si="203"/>
        <v>0</v>
      </c>
      <c r="M927">
        <f t="shared" ca="1" si="204"/>
        <v>0</v>
      </c>
      <c r="N927">
        <f ca="1">IF(AND(C927="hoch",A927&lt;40),0.8*[1]Tabelle1!$D$23,IF(AND(C927="hoch",A927&gt;=40),1.3*[1]Tabelle1!$D$23,IF(AND(C927="mittel",A927&lt;40),0.8*[1]Tabelle1!$D$24,IF(AND(C927="mittel",A927&gt;=40),1.3*[1]Tabelle1!$D$24,IF(AND(C927="tief",A927&lt;40),0.8*[1]Tabelle1!$D$25,IF(AND(C927="tief",A927&gt;=40),1.4*[1]Tabelle1!$D$25,0))))))</f>
        <v>0</v>
      </c>
      <c r="O927">
        <f t="shared" ca="1" si="205"/>
        <v>0.58637455461600596</v>
      </c>
      <c r="P927">
        <f t="shared" ca="1" si="206"/>
        <v>0</v>
      </c>
      <c r="Q927">
        <f t="shared" ca="1" si="207"/>
        <v>0</v>
      </c>
      <c r="R927">
        <f t="shared" ca="1" si="208"/>
        <v>1306150.3009040784</v>
      </c>
      <c r="S927">
        <f t="shared" ca="1" si="209"/>
        <v>0.65307515045203923</v>
      </c>
    </row>
    <row r="928" spans="1:19" x14ac:dyDescent="0.55000000000000004">
      <c r="A928">
        <f t="shared" ca="1" si="196"/>
        <v>30</v>
      </c>
      <c r="B928" s="2" cm="1">
        <f t="array" aca="1" ref="B928" ca="1">INDIRECT("Tabelle1!A"&amp;RANDBETWEEN(23,26))</f>
        <v>26</v>
      </c>
      <c r="C928" s="2" cm="1">
        <f t="array" aca="1" ref="C928" ca="1">INDIRECT("Tabelle1!B"&amp;RANDBETWEEN(23,28))</f>
        <v>70</v>
      </c>
      <c r="D928" s="2" cm="1">
        <f t="array" aca="1" ref="D928" ca="1">INDIRECT("Tabelle1!C"&amp;RANDBETWEEN(23,26))</f>
        <v>40</v>
      </c>
      <c r="E928">
        <v>244377.36101390328</v>
      </c>
      <c r="F928">
        <f t="shared" ca="1" si="197"/>
        <v>0.71770925943037589</v>
      </c>
      <c r="G928">
        <f t="shared" si="198"/>
        <v>244377.36101390328</v>
      </c>
      <c r="H928">
        <f t="shared" ca="1" si="199"/>
        <v>175391.89479483812</v>
      </c>
      <c r="I928">
        <f t="shared" ca="1" si="200"/>
        <v>2.8229074056962414E-2</v>
      </c>
      <c r="J928">
        <f t="shared" ca="1" si="201"/>
        <v>6898.5466219065147</v>
      </c>
      <c r="K928">
        <f t="shared" ca="1" si="202"/>
        <v>20000</v>
      </c>
      <c r="L928">
        <f t="shared" ca="1" si="203"/>
        <v>0</v>
      </c>
      <c r="M928">
        <f t="shared" ca="1" si="204"/>
        <v>0</v>
      </c>
      <c r="N928">
        <f ca="1">IF(AND(C928="hoch",A928&lt;40),0.8*[1]Tabelle1!$D$23,IF(AND(C928="hoch",A928&gt;=40),1.3*[1]Tabelle1!$D$23,IF(AND(C928="mittel",A928&lt;40),0.8*[1]Tabelle1!$D$24,IF(AND(C928="mittel",A928&gt;=40),1.3*[1]Tabelle1!$D$24,IF(AND(C928="tief",A928&lt;40),0.8*[1]Tabelle1!$D$25,IF(AND(C928="tief",A928&gt;=40),1.4*[1]Tabelle1!$D$25,0))))))</f>
        <v>0</v>
      </c>
      <c r="O928">
        <f t="shared" ca="1" si="205"/>
        <v>0.40105135488112698</v>
      </c>
      <c r="P928">
        <f t="shared" ca="1" si="206"/>
        <v>0</v>
      </c>
      <c r="Q928">
        <f t="shared" ca="1" si="207"/>
        <v>0</v>
      </c>
      <c r="R928">
        <f t="shared" ca="1" si="208"/>
        <v>1221374.5929024839</v>
      </c>
      <c r="S928">
        <f t="shared" ca="1" si="209"/>
        <v>0.61068729645124198</v>
      </c>
    </row>
    <row r="929" spans="1:19" x14ac:dyDescent="0.55000000000000004">
      <c r="A929">
        <f t="shared" ca="1" si="196"/>
        <v>27</v>
      </c>
      <c r="B929" s="2" cm="1">
        <f t="array" aca="1" ref="B929" ca="1">INDIRECT("Tabelle1!A"&amp;RANDBETWEEN(23,26))</f>
        <v>40</v>
      </c>
      <c r="C929" s="2" cm="1">
        <f t="array" aca="1" ref="C929" ca="1">INDIRECT("Tabelle1!B"&amp;RANDBETWEEN(23,28))</f>
        <v>70</v>
      </c>
      <c r="D929" s="2" cm="1">
        <f t="array" aca="1" ref="D929" ca="1">INDIRECT("Tabelle1!C"&amp;RANDBETWEEN(23,26))</f>
        <v>70</v>
      </c>
      <c r="E929">
        <v>244941.47510267794</v>
      </c>
      <c r="F929">
        <f t="shared" ca="1" si="197"/>
        <v>0.43516271670000628</v>
      </c>
      <c r="G929">
        <f t="shared" si="198"/>
        <v>244941.47510267794</v>
      </c>
      <c r="H929">
        <f t="shared" ca="1" si="199"/>
        <v>106589.39773818829</v>
      </c>
      <c r="I929">
        <f t="shared" ca="1" si="200"/>
        <v>5.6483728329999372E-2</v>
      </c>
      <c r="J929">
        <f t="shared" ca="1" si="201"/>
        <v>13835.207736448965</v>
      </c>
      <c r="K929">
        <f t="shared" ca="1" si="202"/>
        <v>0</v>
      </c>
      <c r="L929">
        <f t="shared" ca="1" si="203"/>
        <v>0</v>
      </c>
      <c r="M929">
        <f t="shared" ca="1" si="204"/>
        <v>0</v>
      </c>
      <c r="N929">
        <f ca="1">IF(AND(C929="hoch",A929&lt;40),0.8*[1]Tabelle1!$D$23,IF(AND(C929="hoch",A929&gt;=40),1.3*[1]Tabelle1!$D$23,IF(AND(C929="mittel",A929&lt;40),0.8*[1]Tabelle1!$D$24,IF(AND(C929="mittel",A929&gt;=40),1.3*[1]Tabelle1!$D$24,IF(AND(C929="tief",A929&lt;40),0.8*[1]Tabelle1!$D$25,IF(AND(C929="tief",A929&gt;=40),1.4*[1]Tabelle1!$D$25,0))))))</f>
        <v>0</v>
      </c>
      <c r="O929">
        <f t="shared" ca="1" si="205"/>
        <v>0.77748229445027395</v>
      </c>
      <c r="P929">
        <f t="shared" ca="1" si="206"/>
        <v>0</v>
      </c>
      <c r="Q929">
        <f t="shared" ca="1" si="207"/>
        <v>0</v>
      </c>
      <c r="R929">
        <f t="shared" ca="1" si="208"/>
        <v>299708.25712340244</v>
      </c>
      <c r="S929">
        <f t="shared" ca="1" si="209"/>
        <v>0.14985412856170122</v>
      </c>
    </row>
    <row r="930" spans="1:19" x14ac:dyDescent="0.55000000000000004">
      <c r="A930">
        <f t="shared" ca="1" si="196"/>
        <v>51</v>
      </c>
      <c r="B930" s="2" cm="1">
        <f t="array" aca="1" ref="B930" ca="1">INDIRECT("Tabelle1!A"&amp;RANDBETWEEN(23,26))</f>
        <v>70</v>
      </c>
      <c r="C930" s="2" cm="1">
        <f t="array" aca="1" ref="C930" ca="1">INDIRECT("Tabelle1!B"&amp;RANDBETWEEN(23,28))</f>
        <v>70</v>
      </c>
      <c r="D930" s="2" cm="1">
        <f t="array" aca="1" ref="D930" ca="1">INDIRECT("Tabelle1!C"&amp;RANDBETWEEN(23,26))</f>
        <v>70</v>
      </c>
      <c r="E930">
        <v>249630.37503766827</v>
      </c>
      <c r="F930">
        <f t="shared" ca="1" si="197"/>
        <v>0.78794516117603508</v>
      </c>
      <c r="G930">
        <f t="shared" si="198"/>
        <v>249630.37503766827</v>
      </c>
      <c r="H930">
        <f t="shared" ca="1" si="199"/>
        <v>196695.04609348963</v>
      </c>
      <c r="I930">
        <f t="shared" ca="1" si="200"/>
        <v>2.1205483882396493E-2</v>
      </c>
      <c r="J930">
        <f t="shared" ca="1" si="201"/>
        <v>5293.5328944178664</v>
      </c>
      <c r="K930">
        <f t="shared" ca="1" si="202"/>
        <v>80000</v>
      </c>
      <c r="L930">
        <f t="shared" ca="1" si="203"/>
        <v>0</v>
      </c>
      <c r="M930">
        <f t="shared" ca="1" si="204"/>
        <v>0</v>
      </c>
      <c r="N930">
        <f ca="1">IF(AND(C930="hoch",A930&lt;40),0.8*[1]Tabelle1!$D$23,IF(AND(C930="hoch",A930&gt;=40),1.3*[1]Tabelle1!$D$23,IF(AND(C930="mittel",A930&lt;40),0.8*[1]Tabelle1!$D$24,IF(AND(C930="mittel",A930&gt;=40),1.3*[1]Tabelle1!$D$24,IF(AND(C930="tief",A930&lt;40),0.8*[1]Tabelle1!$D$25,IF(AND(C930="tief",A930&gt;=40),1.4*[1]Tabelle1!$D$25,0))))))</f>
        <v>0</v>
      </c>
      <c r="O930">
        <f t="shared" ca="1" si="205"/>
        <v>0.63650623350846691</v>
      </c>
      <c r="P930">
        <f t="shared" ca="1" si="206"/>
        <v>0</v>
      </c>
      <c r="Q930">
        <f t="shared" ca="1" si="207"/>
        <v>0</v>
      </c>
      <c r="R930">
        <f t="shared" ca="1" si="208"/>
        <v>268788.40681130264</v>
      </c>
      <c r="S930">
        <f t="shared" ca="1" si="209"/>
        <v>0.13439420340565134</v>
      </c>
    </row>
    <row r="931" spans="1:19" x14ac:dyDescent="0.55000000000000004">
      <c r="A931">
        <f t="shared" ca="1" si="196"/>
        <v>35</v>
      </c>
      <c r="B931" s="2" cm="1">
        <f t="array" aca="1" ref="B931" ca="1">INDIRECT("Tabelle1!A"&amp;RANDBETWEEN(23,26))</f>
        <v>26</v>
      </c>
      <c r="C931" s="2" cm="1">
        <f t="array" aca="1" ref="C931" ca="1">INDIRECT("Tabelle1!B"&amp;RANDBETWEEN(23,28))</f>
        <v>70</v>
      </c>
      <c r="D931" s="2" cm="1">
        <f t="array" aca="1" ref="D931" ca="1">INDIRECT("Tabelle1!C"&amp;RANDBETWEEN(23,26))</f>
        <v>70</v>
      </c>
      <c r="E931">
        <v>249813.18347272463</v>
      </c>
      <c r="F931">
        <f t="shared" ca="1" si="197"/>
        <v>0.90816600787312018</v>
      </c>
      <c r="G931">
        <f t="shared" si="198"/>
        <v>249813.18347272463</v>
      </c>
      <c r="H931">
        <f t="shared" ca="1" si="199"/>
        <v>226871.84154849965</v>
      </c>
      <c r="I931">
        <f t="shared" ca="1" si="200"/>
        <v>9.1833992126879819E-3</v>
      </c>
      <c r="J931">
        <f t="shared" ca="1" si="201"/>
        <v>2294.1341924224976</v>
      </c>
      <c r="K931">
        <f t="shared" ca="1" si="202"/>
        <v>20000</v>
      </c>
      <c r="L931">
        <f t="shared" ca="1" si="203"/>
        <v>0</v>
      </c>
      <c r="M931">
        <f t="shared" ca="1" si="204"/>
        <v>0</v>
      </c>
      <c r="N931">
        <f ca="1">IF(AND(C931="hoch",A931&lt;40),0.8*[1]Tabelle1!$D$23,IF(AND(C931="hoch",A931&gt;=40),1.3*[1]Tabelle1!$D$23,IF(AND(C931="mittel",A931&lt;40),0.8*[1]Tabelle1!$D$24,IF(AND(C931="mittel",A931&gt;=40),1.3*[1]Tabelle1!$D$24,IF(AND(C931="tief",A931&lt;40),0.8*[1]Tabelle1!$D$25,IF(AND(C931="tief",A931&gt;=40),1.4*[1]Tabelle1!$D$25,0))))))</f>
        <v>0</v>
      </c>
      <c r="O931">
        <f t="shared" ca="1" si="205"/>
        <v>0.67578056305130496</v>
      </c>
      <c r="P931">
        <f t="shared" ca="1" si="206"/>
        <v>0</v>
      </c>
      <c r="Q931">
        <f t="shared" ca="1" si="207"/>
        <v>0</v>
      </c>
      <c r="R931">
        <f t="shared" ca="1" si="208"/>
        <v>335923.43045642361</v>
      </c>
      <c r="S931">
        <f t="shared" ca="1" si="209"/>
        <v>0.16796171522821179</v>
      </c>
    </row>
    <row r="932" spans="1:19" x14ac:dyDescent="0.55000000000000004">
      <c r="A932">
        <f t="shared" ca="1" si="196"/>
        <v>77</v>
      </c>
      <c r="B932" s="2" cm="1">
        <f t="array" aca="1" ref="B932" ca="1">INDIRECT("Tabelle1!A"&amp;RANDBETWEEN(23,26))</f>
        <v>70</v>
      </c>
      <c r="C932" s="2" cm="1">
        <f t="array" aca="1" ref="C932" ca="1">INDIRECT("Tabelle1!B"&amp;RANDBETWEEN(23,28))</f>
        <v>40</v>
      </c>
      <c r="D932" s="2" cm="1">
        <f t="array" aca="1" ref="D932" ca="1">INDIRECT("Tabelle1!C"&amp;RANDBETWEEN(23,26))</f>
        <v>70</v>
      </c>
      <c r="E932">
        <v>250089.44248838816</v>
      </c>
      <c r="F932">
        <f t="shared" ca="1" si="197"/>
        <v>0.44524642044403029</v>
      </c>
      <c r="G932">
        <f t="shared" si="198"/>
        <v>250089.44248838816</v>
      </c>
      <c r="H932">
        <f t="shared" ca="1" si="199"/>
        <v>111351.42905879801</v>
      </c>
      <c r="I932">
        <f t="shared" ca="1" si="200"/>
        <v>5.5475357955596973E-2</v>
      </c>
      <c r="J932">
        <f t="shared" ca="1" si="201"/>
        <v>13873.801342959016</v>
      </c>
      <c r="K932">
        <f t="shared" ca="1" si="202"/>
        <v>130000</v>
      </c>
      <c r="L932">
        <f t="shared" ca="1" si="203"/>
        <v>0</v>
      </c>
      <c r="M932">
        <f t="shared" ca="1" si="204"/>
        <v>0</v>
      </c>
      <c r="N932">
        <f ca="1">IF(AND(C932="hoch",A932&lt;40),0.8*[1]Tabelle1!$D$23,IF(AND(C932="hoch",A932&gt;=40),1.3*[1]Tabelle1!$D$23,IF(AND(C932="mittel",A932&lt;40),0.8*[1]Tabelle1!$D$24,IF(AND(C932="mittel",A932&gt;=40),1.3*[1]Tabelle1!$D$24,IF(AND(C932="tief",A932&lt;40),0.8*[1]Tabelle1!$D$25,IF(AND(C932="tief",A932&gt;=40),1.4*[1]Tabelle1!$D$25,0))))))</f>
        <v>0</v>
      </c>
      <c r="O932">
        <f t="shared" ca="1" si="205"/>
        <v>0.2856279347501679</v>
      </c>
      <c r="P932">
        <f t="shared" ca="1" si="206"/>
        <v>0</v>
      </c>
      <c r="Q932">
        <f t="shared" ca="1" si="207"/>
        <v>0</v>
      </c>
      <c r="R932">
        <f t="shared" ca="1" si="208"/>
        <v>622083.38735575916</v>
      </c>
      <c r="S932">
        <f t="shared" ca="1" si="209"/>
        <v>0.31104169367787959</v>
      </c>
    </row>
    <row r="933" spans="1:19" x14ac:dyDescent="0.55000000000000004">
      <c r="A933">
        <f t="shared" ca="1" si="196"/>
        <v>55</v>
      </c>
      <c r="B933" s="2" cm="1">
        <f t="array" aca="1" ref="B933" ca="1">INDIRECT("Tabelle1!A"&amp;RANDBETWEEN(23,26))</f>
        <v>41</v>
      </c>
      <c r="C933" s="2" cm="1">
        <f t="array" aca="1" ref="C933" ca="1">INDIRECT("Tabelle1!B"&amp;RANDBETWEEN(23,28))</f>
        <v>26</v>
      </c>
      <c r="D933" s="2" cm="1">
        <f t="array" aca="1" ref="D933" ca="1">INDIRECT("Tabelle1!C"&amp;RANDBETWEEN(23,26))</f>
        <v>70</v>
      </c>
      <c r="E933">
        <v>251622.85055557732</v>
      </c>
      <c r="F933">
        <f t="shared" ca="1" si="197"/>
        <v>0.60959567715043894</v>
      </c>
      <c r="G933">
        <f t="shared" si="198"/>
        <v>251622.85055557732</v>
      </c>
      <c r="H933">
        <f t="shared" ca="1" si="199"/>
        <v>153388.20197095085</v>
      </c>
      <c r="I933">
        <f t="shared" ca="1" si="200"/>
        <v>3.9040432284956107E-2</v>
      </c>
      <c r="J933">
        <f t="shared" ca="1" si="201"/>
        <v>9823.4648584626466</v>
      </c>
      <c r="K933">
        <f t="shared" ca="1" si="202"/>
        <v>80000</v>
      </c>
      <c r="L933">
        <f t="shared" ca="1" si="203"/>
        <v>0</v>
      </c>
      <c r="M933">
        <f t="shared" ca="1" si="204"/>
        <v>0</v>
      </c>
      <c r="N933">
        <f ca="1">IF(AND(C933="hoch",A933&lt;40),0.8*[1]Tabelle1!$D$23,IF(AND(C933="hoch",A933&gt;=40),1.3*[1]Tabelle1!$D$23,IF(AND(C933="mittel",A933&lt;40),0.8*[1]Tabelle1!$D$24,IF(AND(C933="mittel",A933&gt;=40),1.3*[1]Tabelle1!$D$24,IF(AND(C933="tief",A933&lt;40),0.8*[1]Tabelle1!$D$25,IF(AND(C933="tief",A933&gt;=40),1.4*[1]Tabelle1!$D$25,0))))))</f>
        <v>0</v>
      </c>
      <c r="O933">
        <f t="shared" ca="1" si="205"/>
        <v>0.91183297907409055</v>
      </c>
      <c r="P933">
        <f t="shared" ca="1" si="206"/>
        <v>0</v>
      </c>
      <c r="Q933">
        <f t="shared" ca="1" si="207"/>
        <v>0</v>
      </c>
      <c r="R933">
        <f t="shared" ca="1" si="208"/>
        <v>356237.87443898071</v>
      </c>
      <c r="S933">
        <f t="shared" ca="1" si="209"/>
        <v>0.17811893721949035</v>
      </c>
    </row>
    <row r="934" spans="1:19" x14ac:dyDescent="0.55000000000000004">
      <c r="A934">
        <f t="shared" ca="1" si="196"/>
        <v>29</v>
      </c>
      <c r="B934" s="2" cm="1">
        <f t="array" aca="1" ref="B934" ca="1">INDIRECT("Tabelle1!A"&amp;RANDBETWEEN(23,26))</f>
        <v>26</v>
      </c>
      <c r="C934" s="2" cm="1">
        <f t="array" aca="1" ref="C934" ca="1">INDIRECT("Tabelle1!B"&amp;RANDBETWEEN(23,28))</f>
        <v>70</v>
      </c>
      <c r="D934" s="2" cm="1">
        <f t="array" aca="1" ref="D934" ca="1">INDIRECT("Tabelle1!C"&amp;RANDBETWEEN(23,26))</f>
        <v>70</v>
      </c>
      <c r="E934">
        <v>251857.50018863473</v>
      </c>
      <c r="F934">
        <f t="shared" ca="1" si="197"/>
        <v>9.8620112913156643E-2</v>
      </c>
      <c r="G934">
        <f t="shared" si="198"/>
        <v>251857.50018863473</v>
      </c>
      <c r="H934">
        <f t="shared" ca="1" si="199"/>
        <v>24838.215106628526</v>
      </c>
      <c r="I934">
        <f t="shared" ca="1" si="200"/>
        <v>9.0137988708684336E-2</v>
      </c>
      <c r="J934">
        <f t="shared" ca="1" si="201"/>
        <v>22701.928508200621</v>
      </c>
      <c r="K934">
        <f t="shared" ca="1" si="202"/>
        <v>0</v>
      </c>
      <c r="L934">
        <f t="shared" ca="1" si="203"/>
        <v>0</v>
      </c>
      <c r="M934">
        <f t="shared" ca="1" si="204"/>
        <v>0</v>
      </c>
      <c r="N934">
        <f ca="1">IF(AND(C934="hoch",A934&lt;40),0.8*[1]Tabelle1!$D$23,IF(AND(C934="hoch",A934&gt;=40),1.3*[1]Tabelle1!$D$23,IF(AND(C934="mittel",A934&lt;40),0.8*[1]Tabelle1!$D$24,IF(AND(C934="mittel",A934&gt;=40),1.3*[1]Tabelle1!$D$24,IF(AND(C934="tief",A934&lt;40),0.8*[1]Tabelle1!$D$25,IF(AND(C934="tief",A934&gt;=40),1.4*[1]Tabelle1!$D$25,0))))))</f>
        <v>0</v>
      </c>
      <c r="O934">
        <f t="shared" ca="1" si="205"/>
        <v>3.433710856468819E-3</v>
      </c>
      <c r="P934">
        <f t="shared" ca="1" si="206"/>
        <v>0</v>
      </c>
      <c r="Q934">
        <f t="shared" ca="1" si="207"/>
        <v>0</v>
      </c>
      <c r="R934">
        <f t="shared" ca="1" si="208"/>
        <v>768717.81452161539</v>
      </c>
      <c r="S934">
        <f t="shared" ca="1" si="209"/>
        <v>0.38435890726080768</v>
      </c>
    </row>
    <row r="935" spans="1:19" x14ac:dyDescent="0.55000000000000004">
      <c r="A935">
        <f t="shared" ca="1" si="196"/>
        <v>85</v>
      </c>
      <c r="B935" s="2" cm="1">
        <f t="array" aca="1" ref="B935" ca="1">INDIRECT("Tabelle1!A"&amp;RANDBETWEEN(23,26))</f>
        <v>70</v>
      </c>
      <c r="C935" s="2" cm="1">
        <f t="array" aca="1" ref="C935" ca="1">INDIRECT("Tabelle1!B"&amp;RANDBETWEEN(23,28))</f>
        <v>70</v>
      </c>
      <c r="D935" s="2" cm="1">
        <f t="array" aca="1" ref="D935" ca="1">INDIRECT("Tabelle1!C"&amp;RANDBETWEEN(23,26))</f>
        <v>70</v>
      </c>
      <c r="E935">
        <v>252045.0834708754</v>
      </c>
      <c r="F935">
        <f t="shared" ca="1" si="197"/>
        <v>0.5418093572625502</v>
      </c>
      <c r="G935">
        <f t="shared" si="198"/>
        <v>252045.0834708754</v>
      </c>
      <c r="H935">
        <f t="shared" ca="1" si="199"/>
        <v>136560.38467654082</v>
      </c>
      <c r="I935">
        <f t="shared" ca="1" si="200"/>
        <v>4.5819064273744985E-2</v>
      </c>
      <c r="J935">
        <f t="shared" ca="1" si="201"/>
        <v>11548.46987943346</v>
      </c>
      <c r="K935">
        <f t="shared" ca="1" si="202"/>
        <v>130000</v>
      </c>
      <c r="L935">
        <f t="shared" ca="1" si="203"/>
        <v>0</v>
      </c>
      <c r="M935">
        <f t="shared" ca="1" si="204"/>
        <v>0</v>
      </c>
      <c r="N935">
        <f ca="1">IF(AND(C935="hoch",A935&lt;40),0.8*[1]Tabelle1!$D$23,IF(AND(C935="hoch",A935&gt;=40),1.3*[1]Tabelle1!$D$23,IF(AND(C935="mittel",A935&lt;40),0.8*[1]Tabelle1!$D$24,IF(AND(C935="mittel",A935&gt;=40),1.3*[1]Tabelle1!$D$24,IF(AND(C935="tief",A935&lt;40),0.8*[1]Tabelle1!$D$25,IF(AND(C935="tief",A935&gt;=40),1.4*[1]Tabelle1!$D$25,0))))))</f>
        <v>0</v>
      </c>
      <c r="O935">
        <f t="shared" ca="1" si="205"/>
        <v>0.86978317314396936</v>
      </c>
      <c r="P935">
        <f t="shared" ca="1" si="206"/>
        <v>0</v>
      </c>
      <c r="Q935">
        <f t="shared" ca="1" si="207"/>
        <v>0</v>
      </c>
      <c r="R935">
        <f t="shared" ca="1" si="208"/>
        <v>643631.07724062237</v>
      </c>
      <c r="S935">
        <f t="shared" ca="1" si="209"/>
        <v>0.3218155386203112</v>
      </c>
    </row>
    <row r="936" spans="1:19" x14ac:dyDescent="0.55000000000000004">
      <c r="A936">
        <f t="shared" ca="1" si="196"/>
        <v>87</v>
      </c>
      <c r="B936" s="2" cm="1">
        <f t="array" aca="1" ref="B936" ca="1">INDIRECT("Tabelle1!A"&amp;RANDBETWEEN(23,26))</f>
        <v>70</v>
      </c>
      <c r="C936" s="2" cm="1">
        <f t="array" aca="1" ref="C936" ca="1">INDIRECT("Tabelle1!B"&amp;RANDBETWEEN(23,28))</f>
        <v>70</v>
      </c>
      <c r="D936" s="2" cm="1">
        <f t="array" aca="1" ref="D936" ca="1">INDIRECT("Tabelle1!C"&amp;RANDBETWEEN(23,26))</f>
        <v>70</v>
      </c>
      <c r="E936">
        <v>252092.83194271848</v>
      </c>
      <c r="F936">
        <f t="shared" ca="1" si="197"/>
        <v>0.13421484634757308</v>
      </c>
      <c r="G936">
        <f t="shared" si="198"/>
        <v>252092.83194271848</v>
      </c>
      <c r="H936">
        <f t="shared" ca="1" si="199"/>
        <v>33834.600704516524</v>
      </c>
      <c r="I936">
        <f t="shared" ca="1" si="200"/>
        <v>8.6578515365242692E-2</v>
      </c>
      <c r="J936">
        <f t="shared" ca="1" si="201"/>
        <v>21825.823123820195</v>
      </c>
      <c r="K936">
        <f t="shared" ca="1" si="202"/>
        <v>130000</v>
      </c>
      <c r="L936">
        <f t="shared" ca="1" si="203"/>
        <v>0</v>
      </c>
      <c r="M936">
        <f t="shared" ca="1" si="204"/>
        <v>0</v>
      </c>
      <c r="N936">
        <f ca="1">IF(AND(C936="hoch",A936&lt;40),0.8*[1]Tabelle1!$D$23,IF(AND(C936="hoch",A936&gt;=40),1.3*[1]Tabelle1!$D$23,IF(AND(C936="mittel",A936&lt;40),0.8*[1]Tabelle1!$D$24,IF(AND(C936="mittel",A936&gt;=40),1.3*[1]Tabelle1!$D$24,IF(AND(C936="tief",A936&lt;40),0.8*[1]Tabelle1!$D$25,IF(AND(C936="tief",A936&gt;=40),1.4*[1]Tabelle1!$D$25,0))))))</f>
        <v>0</v>
      </c>
      <c r="O936">
        <f t="shared" ca="1" si="205"/>
        <v>0.2285382103347805</v>
      </c>
      <c r="P936">
        <f t="shared" ca="1" si="206"/>
        <v>0</v>
      </c>
      <c r="Q936">
        <f t="shared" ca="1" si="207"/>
        <v>0</v>
      </c>
      <c r="R936">
        <f t="shared" ca="1" si="208"/>
        <v>1396653.0811584226</v>
      </c>
      <c r="S936">
        <f t="shared" ca="1" si="209"/>
        <v>0.69832654057921129</v>
      </c>
    </row>
    <row r="937" spans="1:19" x14ac:dyDescent="0.55000000000000004">
      <c r="A937">
        <f t="shared" ca="1" si="196"/>
        <v>56</v>
      </c>
      <c r="B937" s="2" cm="1">
        <f t="array" aca="1" ref="B937" ca="1">INDIRECT("Tabelle1!A"&amp;RANDBETWEEN(23,26))</f>
        <v>41</v>
      </c>
      <c r="C937" s="2" cm="1">
        <f t="array" aca="1" ref="C937" ca="1">INDIRECT("Tabelle1!B"&amp;RANDBETWEEN(23,28))</f>
        <v>26</v>
      </c>
      <c r="D937" s="2" cm="1">
        <f t="array" aca="1" ref="D937" ca="1">INDIRECT("Tabelle1!C"&amp;RANDBETWEEN(23,26))</f>
        <v>40</v>
      </c>
      <c r="E937">
        <v>253900.45266249217</v>
      </c>
      <c r="F937">
        <f t="shared" ca="1" si="197"/>
        <v>0.14414120974338251</v>
      </c>
      <c r="G937">
        <f t="shared" si="198"/>
        <v>253900.45266249217</v>
      </c>
      <c r="H937">
        <f t="shared" ca="1" si="199"/>
        <v>36597.518401164045</v>
      </c>
      <c r="I937">
        <f t="shared" ca="1" si="200"/>
        <v>8.5585879025661754E-2</v>
      </c>
      <c r="J937">
        <f t="shared" ca="1" si="201"/>
        <v>21730.293426132816</v>
      </c>
      <c r="K937">
        <f t="shared" ca="1" si="202"/>
        <v>80000</v>
      </c>
      <c r="L937">
        <f t="shared" ca="1" si="203"/>
        <v>0</v>
      </c>
      <c r="M937">
        <f t="shared" ca="1" si="204"/>
        <v>0</v>
      </c>
      <c r="N937">
        <f ca="1">IF(AND(C937="hoch",A937&lt;40),0.8*[1]Tabelle1!$D$23,IF(AND(C937="hoch",A937&gt;=40),1.3*[1]Tabelle1!$D$23,IF(AND(C937="mittel",A937&lt;40),0.8*[1]Tabelle1!$D$24,IF(AND(C937="mittel",A937&gt;=40),1.3*[1]Tabelle1!$D$24,IF(AND(C937="tief",A937&lt;40),0.8*[1]Tabelle1!$D$25,IF(AND(C937="tief",A937&gt;=40),1.4*[1]Tabelle1!$D$25,0))))))</f>
        <v>0</v>
      </c>
      <c r="O937">
        <f t="shared" ca="1" si="205"/>
        <v>0.67736842715538426</v>
      </c>
      <c r="P937">
        <f t="shared" ca="1" si="206"/>
        <v>0</v>
      </c>
      <c r="Q937">
        <f t="shared" ca="1" si="207"/>
        <v>0</v>
      </c>
      <c r="R937">
        <f t="shared" ca="1" si="208"/>
        <v>146246.20749490359</v>
      </c>
      <c r="S937">
        <f t="shared" ca="1" si="209"/>
        <v>7.312310374745179E-2</v>
      </c>
    </row>
    <row r="938" spans="1:19" x14ac:dyDescent="0.55000000000000004">
      <c r="A938">
        <f t="shared" ca="1" si="196"/>
        <v>53</v>
      </c>
      <c r="B938" s="2" cm="1">
        <f t="array" aca="1" ref="B938" ca="1">INDIRECT("Tabelle1!A"&amp;RANDBETWEEN(23,26))</f>
        <v>70</v>
      </c>
      <c r="C938" s="2" cm="1">
        <f t="array" aca="1" ref="C938" ca="1">INDIRECT("Tabelle1!B"&amp;RANDBETWEEN(23,28))</f>
        <v>70</v>
      </c>
      <c r="D938" s="2" cm="1">
        <f t="array" aca="1" ref="D938" ca="1">INDIRECT("Tabelle1!C"&amp;RANDBETWEEN(23,26))</f>
        <v>40</v>
      </c>
      <c r="E938">
        <v>254141.92350581288</v>
      </c>
      <c r="F938">
        <f t="shared" ca="1" si="197"/>
        <v>0.27639837511141729</v>
      </c>
      <c r="G938">
        <f t="shared" si="198"/>
        <v>254141.92350581288</v>
      </c>
      <c r="H938">
        <f t="shared" ca="1" si="199"/>
        <v>70244.414704696785</v>
      </c>
      <c r="I938">
        <f t="shared" ca="1" si="200"/>
        <v>7.2360162488858279E-2</v>
      </c>
      <c r="J938">
        <f t="shared" ca="1" si="201"/>
        <v>18389.750880111613</v>
      </c>
      <c r="K938">
        <f t="shared" ca="1" si="202"/>
        <v>80000</v>
      </c>
      <c r="L938">
        <f t="shared" ca="1" si="203"/>
        <v>0</v>
      </c>
      <c r="M938">
        <f t="shared" ca="1" si="204"/>
        <v>0</v>
      </c>
      <c r="N938">
        <f ca="1">IF(AND(C938="hoch",A938&lt;40),0.8*[1]Tabelle1!$D$23,IF(AND(C938="hoch",A938&gt;=40),1.3*[1]Tabelle1!$D$23,IF(AND(C938="mittel",A938&lt;40),0.8*[1]Tabelle1!$D$24,IF(AND(C938="mittel",A938&gt;=40),1.3*[1]Tabelle1!$D$24,IF(AND(C938="tief",A938&lt;40),0.8*[1]Tabelle1!$D$25,IF(AND(C938="tief",A938&gt;=40),1.4*[1]Tabelle1!$D$25,0))))))</f>
        <v>0</v>
      </c>
      <c r="O938">
        <f t="shared" ca="1" si="205"/>
        <v>0.17542048212625549</v>
      </c>
      <c r="P938">
        <f t="shared" ca="1" si="206"/>
        <v>0</v>
      </c>
      <c r="Q938">
        <f t="shared" ca="1" si="207"/>
        <v>0</v>
      </c>
      <c r="R938">
        <f t="shared" ca="1" si="208"/>
        <v>1964015.3987915386</v>
      </c>
      <c r="S938">
        <f t="shared" ca="1" si="209"/>
        <v>0.98200769939576926</v>
      </c>
    </row>
    <row r="939" spans="1:19" x14ac:dyDescent="0.55000000000000004">
      <c r="A939">
        <f t="shared" ca="1" si="196"/>
        <v>53</v>
      </c>
      <c r="B939" s="2" cm="1">
        <f t="array" aca="1" ref="B939" ca="1">INDIRECT("Tabelle1!A"&amp;RANDBETWEEN(23,26))</f>
        <v>26</v>
      </c>
      <c r="C939" s="2" cm="1">
        <f t="array" aca="1" ref="C939" ca="1">INDIRECT("Tabelle1!B"&amp;RANDBETWEEN(23,28))</f>
        <v>70</v>
      </c>
      <c r="D939" s="2" cm="1">
        <f t="array" aca="1" ref="D939" ca="1">INDIRECT("Tabelle1!C"&amp;RANDBETWEEN(23,26))</f>
        <v>70</v>
      </c>
      <c r="E939">
        <v>256684.18857094366</v>
      </c>
      <c r="F939">
        <f t="shared" ca="1" si="197"/>
        <v>0.1204498869401982</v>
      </c>
      <c r="G939">
        <f t="shared" si="198"/>
        <v>256684.18857094366</v>
      </c>
      <c r="H939">
        <f t="shared" ca="1" si="199"/>
        <v>30917.581492706679</v>
      </c>
      <c r="I939">
        <f t="shared" ca="1" si="200"/>
        <v>8.7955011305980185E-2</v>
      </c>
      <c r="J939">
        <f t="shared" ca="1" si="201"/>
        <v>22576.660707823699</v>
      </c>
      <c r="K939">
        <f t="shared" ca="1" si="202"/>
        <v>80000</v>
      </c>
      <c r="L939">
        <f t="shared" ca="1" si="203"/>
        <v>0</v>
      </c>
      <c r="M939">
        <f t="shared" ca="1" si="204"/>
        <v>0</v>
      </c>
      <c r="N939">
        <f ca="1">IF(AND(C939="hoch",A939&lt;40),0.8*[1]Tabelle1!$D$23,IF(AND(C939="hoch",A939&gt;=40),1.3*[1]Tabelle1!$D$23,IF(AND(C939="mittel",A939&lt;40),0.8*[1]Tabelle1!$D$24,IF(AND(C939="mittel",A939&gt;=40),1.3*[1]Tabelle1!$D$24,IF(AND(C939="tief",A939&lt;40),0.8*[1]Tabelle1!$D$25,IF(AND(C939="tief",A939&gt;=40),1.4*[1]Tabelle1!$D$25,0))))))</f>
        <v>0</v>
      </c>
      <c r="O939">
        <f t="shared" ca="1" si="205"/>
        <v>0.89556226928871663</v>
      </c>
      <c r="P939">
        <f t="shared" ca="1" si="206"/>
        <v>0</v>
      </c>
      <c r="Q939">
        <f t="shared" ca="1" si="207"/>
        <v>0</v>
      </c>
      <c r="R939">
        <f t="shared" ca="1" si="208"/>
        <v>337690.06711558381</v>
      </c>
      <c r="S939">
        <f t="shared" ca="1" si="209"/>
        <v>0.1688450335577919</v>
      </c>
    </row>
    <row r="940" spans="1:19" x14ac:dyDescent="0.55000000000000004">
      <c r="A940">
        <f t="shared" ca="1" si="196"/>
        <v>25</v>
      </c>
      <c r="B940" s="2" cm="1">
        <f t="array" aca="1" ref="B940" ca="1">INDIRECT("Tabelle1!A"&amp;RANDBETWEEN(23,26))</f>
        <v>70</v>
      </c>
      <c r="C940" s="2" cm="1">
        <f t="array" aca="1" ref="C940" ca="1">INDIRECT("Tabelle1!B"&amp;RANDBETWEEN(23,28))</f>
        <v>70</v>
      </c>
      <c r="D940" s="2" cm="1">
        <f t="array" aca="1" ref="D940" ca="1">INDIRECT("Tabelle1!C"&amp;RANDBETWEEN(23,26))</f>
        <v>70</v>
      </c>
      <c r="E940">
        <v>257181.45479913801</v>
      </c>
      <c r="F940">
        <f t="shared" ca="1" si="197"/>
        <v>0.508430646569769</v>
      </c>
      <c r="G940">
        <f t="shared" si="198"/>
        <v>257181.45479913801</v>
      </c>
      <c r="H940">
        <f t="shared" ca="1" si="199"/>
        <v>130758.93334927956</v>
      </c>
      <c r="I940">
        <f t="shared" ca="1" si="200"/>
        <v>4.9156935343023102E-2</v>
      </c>
      <c r="J940">
        <f t="shared" ca="1" si="201"/>
        <v>12642.252144985845</v>
      </c>
      <c r="K940">
        <f t="shared" ca="1" si="202"/>
        <v>0</v>
      </c>
      <c r="L940">
        <f t="shared" ca="1" si="203"/>
        <v>0</v>
      </c>
      <c r="M940">
        <f t="shared" ca="1" si="204"/>
        <v>0</v>
      </c>
      <c r="N940">
        <f ca="1">IF(AND(C940="hoch",A940&lt;40),0.8*[1]Tabelle1!$D$23,IF(AND(C940="hoch",A940&gt;=40),1.3*[1]Tabelle1!$D$23,IF(AND(C940="mittel",A940&lt;40),0.8*[1]Tabelle1!$D$24,IF(AND(C940="mittel",A940&gt;=40),1.3*[1]Tabelle1!$D$24,IF(AND(C940="tief",A940&lt;40),0.8*[1]Tabelle1!$D$25,IF(AND(C940="tief",A940&gt;=40),1.4*[1]Tabelle1!$D$25,0))))))</f>
        <v>0</v>
      </c>
      <c r="O940">
        <f t="shared" ca="1" si="205"/>
        <v>0.30513352462769638</v>
      </c>
      <c r="P940">
        <f t="shared" ca="1" si="206"/>
        <v>0</v>
      </c>
      <c r="Q940">
        <f t="shared" ca="1" si="207"/>
        <v>0</v>
      </c>
      <c r="R940">
        <f t="shared" ca="1" si="208"/>
        <v>242717.22138270602</v>
      </c>
      <c r="S940">
        <f t="shared" ca="1" si="209"/>
        <v>0.12135861069135301</v>
      </c>
    </row>
    <row r="941" spans="1:19" x14ac:dyDescent="0.55000000000000004">
      <c r="A941">
        <f t="shared" ca="1" si="196"/>
        <v>26</v>
      </c>
      <c r="B941" s="2" cm="1">
        <f t="array" aca="1" ref="B941" ca="1">INDIRECT("Tabelle1!A"&amp;RANDBETWEEN(23,26))</f>
        <v>26</v>
      </c>
      <c r="C941" s="2" cm="1">
        <f t="array" aca="1" ref="C941" ca="1">INDIRECT("Tabelle1!B"&amp;RANDBETWEEN(23,28))</f>
        <v>40</v>
      </c>
      <c r="D941" s="2" cm="1">
        <f t="array" aca="1" ref="D941" ca="1">INDIRECT("Tabelle1!C"&amp;RANDBETWEEN(23,26))</f>
        <v>70</v>
      </c>
      <c r="E941">
        <v>257682.13163246401</v>
      </c>
      <c r="F941">
        <f t="shared" ca="1" si="197"/>
        <v>0.83987901137814391</v>
      </c>
      <c r="G941">
        <f t="shared" si="198"/>
        <v>257682.13163246401</v>
      </c>
      <c r="H941">
        <f t="shared" ca="1" si="199"/>
        <v>216421.81396528662</v>
      </c>
      <c r="I941">
        <f t="shared" ca="1" si="200"/>
        <v>1.601209886218561E-2</v>
      </c>
      <c r="J941">
        <f t="shared" ca="1" si="201"/>
        <v>4126.0317667177396</v>
      </c>
      <c r="K941">
        <f t="shared" ca="1" si="202"/>
        <v>0</v>
      </c>
      <c r="L941">
        <f t="shared" ca="1" si="203"/>
        <v>0</v>
      </c>
      <c r="M941">
        <f t="shared" ca="1" si="204"/>
        <v>0</v>
      </c>
      <c r="N941">
        <f ca="1">IF(AND(C941="hoch",A941&lt;40),0.8*[1]Tabelle1!$D$23,IF(AND(C941="hoch",A941&gt;=40),1.3*[1]Tabelle1!$D$23,IF(AND(C941="mittel",A941&lt;40),0.8*[1]Tabelle1!$D$24,IF(AND(C941="mittel",A941&gt;=40),1.3*[1]Tabelle1!$D$24,IF(AND(C941="tief",A941&lt;40),0.8*[1]Tabelle1!$D$25,IF(AND(C941="tief",A941&gt;=40),1.4*[1]Tabelle1!$D$25,0))))))</f>
        <v>0</v>
      </c>
      <c r="O941">
        <f t="shared" ca="1" si="205"/>
        <v>0.92924485253882649</v>
      </c>
      <c r="P941">
        <f t="shared" ca="1" si="206"/>
        <v>0</v>
      </c>
      <c r="Q941">
        <f t="shared" ca="1" si="207"/>
        <v>0</v>
      </c>
      <c r="R941">
        <f t="shared" ca="1" si="208"/>
        <v>1667671.2925098366</v>
      </c>
      <c r="S941">
        <f t="shared" ca="1" si="209"/>
        <v>0.83383564625491835</v>
      </c>
    </row>
    <row r="942" spans="1:19" x14ac:dyDescent="0.55000000000000004">
      <c r="A942">
        <f t="shared" ca="1" si="196"/>
        <v>67</v>
      </c>
      <c r="B942" s="2" cm="1">
        <f t="array" aca="1" ref="B942" ca="1">INDIRECT("Tabelle1!A"&amp;RANDBETWEEN(23,26))</f>
        <v>40</v>
      </c>
      <c r="C942" s="2" cm="1">
        <f t="array" aca="1" ref="C942" ca="1">INDIRECT("Tabelle1!B"&amp;RANDBETWEEN(23,28))</f>
        <v>40</v>
      </c>
      <c r="D942" s="2" cm="1">
        <f t="array" aca="1" ref="D942" ca="1">INDIRECT("Tabelle1!C"&amp;RANDBETWEEN(23,26))</f>
        <v>40</v>
      </c>
      <c r="E942">
        <v>259610.48777389806</v>
      </c>
      <c r="F942">
        <f t="shared" ca="1" si="197"/>
        <v>0.51313472833520635</v>
      </c>
      <c r="G942">
        <f t="shared" si="198"/>
        <v>259610.48777389806</v>
      </c>
      <c r="H942">
        <f t="shared" ca="1" si="199"/>
        <v>133215.15711682959</v>
      </c>
      <c r="I942">
        <f t="shared" ca="1" si="200"/>
        <v>4.8686527166479365E-2</v>
      </c>
      <c r="J942">
        <f t="shared" ca="1" si="201"/>
        <v>12639.533065706846</v>
      </c>
      <c r="K942">
        <f t="shared" ca="1" si="202"/>
        <v>100000</v>
      </c>
      <c r="L942">
        <f t="shared" ca="1" si="203"/>
        <v>0</v>
      </c>
      <c r="M942">
        <f t="shared" ca="1" si="204"/>
        <v>0</v>
      </c>
      <c r="N942">
        <f ca="1">IF(AND(C942="hoch",A942&lt;40),0.8*[1]Tabelle1!$D$23,IF(AND(C942="hoch",A942&gt;=40),1.3*[1]Tabelle1!$D$23,IF(AND(C942="mittel",A942&lt;40),0.8*[1]Tabelle1!$D$24,IF(AND(C942="mittel",A942&gt;=40),1.3*[1]Tabelle1!$D$24,IF(AND(C942="tief",A942&lt;40),0.8*[1]Tabelle1!$D$25,IF(AND(C942="tief",A942&gt;=40),1.4*[1]Tabelle1!$D$25,0))))))</f>
        <v>0</v>
      </c>
      <c r="O942">
        <f t="shared" ca="1" si="205"/>
        <v>0.91838199845655444</v>
      </c>
      <c r="P942">
        <f t="shared" ca="1" si="206"/>
        <v>0</v>
      </c>
      <c r="Q942">
        <f t="shared" ca="1" si="207"/>
        <v>0</v>
      </c>
      <c r="R942">
        <f t="shared" ca="1" si="208"/>
        <v>1164444.768926559</v>
      </c>
      <c r="S942">
        <f t="shared" ca="1" si="209"/>
        <v>0.58222238446327956</v>
      </c>
    </row>
    <row r="943" spans="1:19" x14ac:dyDescent="0.55000000000000004">
      <c r="A943">
        <f t="shared" ca="1" si="196"/>
        <v>68</v>
      </c>
      <c r="B943" s="2" cm="1">
        <f t="array" aca="1" ref="B943" ca="1">INDIRECT("Tabelle1!A"&amp;RANDBETWEEN(23,26))</f>
        <v>70</v>
      </c>
      <c r="C943" s="2" cm="1">
        <f t="array" aca="1" ref="C943" ca="1">INDIRECT("Tabelle1!B"&amp;RANDBETWEEN(23,28))</f>
        <v>70</v>
      </c>
      <c r="D943" s="2" cm="1">
        <f t="array" aca="1" ref="D943" ca="1">INDIRECT("Tabelle1!C"&amp;RANDBETWEEN(23,26))</f>
        <v>70</v>
      </c>
      <c r="E943">
        <v>260798.74260176439</v>
      </c>
      <c r="F943">
        <f t="shared" ca="1" si="197"/>
        <v>0.57246684908649648</v>
      </c>
      <c r="G943">
        <f t="shared" si="198"/>
        <v>260798.74260176439</v>
      </c>
      <c r="H943">
        <f t="shared" ca="1" si="199"/>
        <v>149298.63442295228</v>
      </c>
      <c r="I943">
        <f t="shared" ca="1" si="200"/>
        <v>4.2753315091350358E-2</v>
      </c>
      <c r="J943">
        <f t="shared" ca="1" si="201"/>
        <v>11150.010817881212</v>
      </c>
      <c r="K943">
        <f t="shared" ca="1" si="202"/>
        <v>100000</v>
      </c>
      <c r="L943">
        <f t="shared" ca="1" si="203"/>
        <v>0</v>
      </c>
      <c r="M943">
        <f t="shared" ca="1" si="204"/>
        <v>0</v>
      </c>
      <c r="N943">
        <f ca="1">IF(AND(C943="hoch",A943&lt;40),0.8*[1]Tabelle1!$D$23,IF(AND(C943="hoch",A943&gt;=40),1.3*[1]Tabelle1!$D$23,IF(AND(C943="mittel",A943&lt;40),0.8*[1]Tabelle1!$D$24,IF(AND(C943="mittel",A943&gt;=40),1.3*[1]Tabelle1!$D$24,IF(AND(C943="tief",A943&lt;40),0.8*[1]Tabelle1!$D$25,IF(AND(C943="tief",A943&gt;=40),1.4*[1]Tabelle1!$D$25,0))))))</f>
        <v>0</v>
      </c>
      <c r="O943">
        <f t="shared" ca="1" si="205"/>
        <v>0.71532043827756631</v>
      </c>
      <c r="P943">
        <f t="shared" ca="1" si="206"/>
        <v>0</v>
      </c>
      <c r="Q943">
        <f t="shared" ca="1" si="207"/>
        <v>0</v>
      </c>
      <c r="R943">
        <f t="shared" ca="1" si="208"/>
        <v>1414229.0192563683</v>
      </c>
      <c r="S943">
        <f t="shared" ca="1" si="209"/>
        <v>0.70711450962818412</v>
      </c>
    </row>
    <row r="944" spans="1:19" x14ac:dyDescent="0.55000000000000004">
      <c r="A944">
        <f t="shared" ca="1" si="196"/>
        <v>51</v>
      </c>
      <c r="B944" s="2" cm="1">
        <f t="array" aca="1" ref="B944" ca="1">INDIRECT("Tabelle1!A"&amp;RANDBETWEEN(23,26))</f>
        <v>41</v>
      </c>
      <c r="C944" s="2" cm="1">
        <f t="array" aca="1" ref="C944" ca="1">INDIRECT("Tabelle1!B"&amp;RANDBETWEEN(23,28))</f>
        <v>70</v>
      </c>
      <c r="D944" s="2" cm="1">
        <f t="array" aca="1" ref="D944" ca="1">INDIRECT("Tabelle1!C"&amp;RANDBETWEEN(23,26))</f>
        <v>70</v>
      </c>
      <c r="E944">
        <v>262373.76005155966</v>
      </c>
      <c r="F944">
        <f t="shared" ca="1" si="197"/>
        <v>0.68573322322511754</v>
      </c>
      <c r="G944">
        <f t="shared" si="198"/>
        <v>262373.76005155966</v>
      </c>
      <c r="H944">
        <f t="shared" ca="1" si="199"/>
        <v>179918.40416984959</v>
      </c>
      <c r="I944">
        <f t="shared" ca="1" si="200"/>
        <v>3.1426677677488246E-2</v>
      </c>
      <c r="J944">
        <f t="shared" ca="1" si="201"/>
        <v>8245.5355881710075</v>
      </c>
      <c r="K944">
        <f t="shared" ca="1" si="202"/>
        <v>80000</v>
      </c>
      <c r="L944">
        <f t="shared" ca="1" si="203"/>
        <v>0</v>
      </c>
      <c r="M944">
        <f t="shared" ca="1" si="204"/>
        <v>0</v>
      </c>
      <c r="N944">
        <f ca="1">IF(AND(C944="hoch",A944&lt;40),0.8*[1]Tabelle1!$D$23,IF(AND(C944="hoch",A944&gt;=40),1.3*[1]Tabelle1!$D$23,IF(AND(C944="mittel",A944&lt;40),0.8*[1]Tabelle1!$D$24,IF(AND(C944="mittel",A944&gt;=40),1.3*[1]Tabelle1!$D$24,IF(AND(C944="tief",A944&lt;40),0.8*[1]Tabelle1!$D$25,IF(AND(C944="tief",A944&gt;=40),1.4*[1]Tabelle1!$D$25,0))))))</f>
        <v>0</v>
      </c>
      <c r="O944">
        <f t="shared" ca="1" si="205"/>
        <v>0.12732486164880041</v>
      </c>
      <c r="P944">
        <f t="shared" ca="1" si="206"/>
        <v>0</v>
      </c>
      <c r="Q944">
        <f t="shared" ca="1" si="207"/>
        <v>0</v>
      </c>
      <c r="R944">
        <f t="shared" ca="1" si="208"/>
        <v>1373552.7612546398</v>
      </c>
      <c r="S944">
        <f t="shared" ca="1" si="209"/>
        <v>0.68677638062731994</v>
      </c>
    </row>
    <row r="945" spans="1:19" x14ac:dyDescent="0.55000000000000004">
      <c r="A945">
        <f t="shared" ca="1" si="196"/>
        <v>39</v>
      </c>
      <c r="B945" s="2" cm="1">
        <f t="array" aca="1" ref="B945" ca="1">INDIRECT("Tabelle1!A"&amp;RANDBETWEEN(23,26))</f>
        <v>40</v>
      </c>
      <c r="C945" s="2" cm="1">
        <f t="array" aca="1" ref="C945" ca="1">INDIRECT("Tabelle1!B"&amp;RANDBETWEEN(23,28))</f>
        <v>70</v>
      </c>
      <c r="D945" s="2" cm="1">
        <f t="array" aca="1" ref="D945" ca="1">INDIRECT("Tabelle1!C"&amp;RANDBETWEEN(23,26))</f>
        <v>70</v>
      </c>
      <c r="E945">
        <v>264302.79831402004</v>
      </c>
      <c r="F945">
        <f t="shared" ca="1" si="197"/>
        <v>0.17316040235991825</v>
      </c>
      <c r="G945">
        <f t="shared" si="198"/>
        <v>264302.79831402004</v>
      </c>
      <c r="H945">
        <f t="shared" ca="1" si="199"/>
        <v>45766.77890090803</v>
      </c>
      <c r="I945">
        <f t="shared" ca="1" si="200"/>
        <v>8.2683959764008177E-2</v>
      </c>
      <c r="J945">
        <f t="shared" ca="1" si="201"/>
        <v>21853.601941311201</v>
      </c>
      <c r="K945">
        <f t="shared" ca="1" si="202"/>
        <v>20000</v>
      </c>
      <c r="L945">
        <f t="shared" ca="1" si="203"/>
        <v>0</v>
      </c>
      <c r="M945">
        <f t="shared" ca="1" si="204"/>
        <v>0</v>
      </c>
      <c r="N945">
        <f ca="1">IF(AND(C945="hoch",A945&lt;40),0.8*[1]Tabelle1!$D$23,IF(AND(C945="hoch",A945&gt;=40),1.3*[1]Tabelle1!$D$23,IF(AND(C945="mittel",A945&lt;40),0.8*[1]Tabelle1!$D$24,IF(AND(C945="mittel",A945&gt;=40),1.3*[1]Tabelle1!$D$24,IF(AND(C945="tief",A945&lt;40),0.8*[1]Tabelle1!$D$25,IF(AND(C945="tief",A945&gt;=40),1.4*[1]Tabelle1!$D$25,0))))))</f>
        <v>0</v>
      </c>
      <c r="O945">
        <f t="shared" ca="1" si="205"/>
        <v>3.1576144256685312E-3</v>
      </c>
      <c r="P945">
        <f t="shared" ca="1" si="206"/>
        <v>0</v>
      </c>
      <c r="Q945">
        <f t="shared" ca="1" si="207"/>
        <v>0</v>
      </c>
      <c r="R945">
        <f t="shared" ca="1" si="208"/>
        <v>1642097.2798428163</v>
      </c>
      <c r="S945">
        <f t="shared" ca="1" si="209"/>
        <v>0.8210486399214082</v>
      </c>
    </row>
    <row r="946" spans="1:19" x14ac:dyDescent="0.55000000000000004">
      <c r="A946">
        <f t="shared" ca="1" si="196"/>
        <v>73</v>
      </c>
      <c r="B946" s="2" cm="1">
        <f t="array" aca="1" ref="B946" ca="1">INDIRECT("Tabelle1!A"&amp;RANDBETWEEN(23,26))</f>
        <v>26</v>
      </c>
      <c r="C946" s="2" cm="1">
        <f t="array" aca="1" ref="C946" ca="1">INDIRECT("Tabelle1!B"&amp;RANDBETWEEN(23,28))</f>
        <v>40</v>
      </c>
      <c r="D946" s="2" cm="1">
        <f t="array" aca="1" ref="D946" ca="1">INDIRECT("Tabelle1!C"&amp;RANDBETWEEN(23,26))</f>
        <v>70</v>
      </c>
      <c r="E946">
        <v>264519.71280039288</v>
      </c>
      <c r="F946">
        <f t="shared" ca="1" si="197"/>
        <v>0.73666604909818023</v>
      </c>
      <c r="G946">
        <f t="shared" si="198"/>
        <v>264519.71280039288</v>
      </c>
      <c r="H946">
        <f t="shared" ca="1" si="199"/>
        <v>194862.69173725075</v>
      </c>
      <c r="I946">
        <f t="shared" ca="1" si="200"/>
        <v>2.6333395090181979E-2</v>
      </c>
      <c r="J946">
        <f t="shared" ca="1" si="201"/>
        <v>6965.7021063142129</v>
      </c>
      <c r="K946">
        <f t="shared" ca="1" si="202"/>
        <v>130000</v>
      </c>
      <c r="L946">
        <f t="shared" ca="1" si="203"/>
        <v>0</v>
      </c>
      <c r="M946">
        <f t="shared" ca="1" si="204"/>
        <v>0</v>
      </c>
      <c r="N946">
        <f ca="1">IF(AND(C946="hoch",A946&lt;40),0.8*[1]Tabelle1!$D$23,IF(AND(C946="hoch",A946&gt;=40),1.3*[1]Tabelle1!$D$23,IF(AND(C946="mittel",A946&lt;40),0.8*[1]Tabelle1!$D$24,IF(AND(C946="mittel",A946&gt;=40),1.3*[1]Tabelle1!$D$24,IF(AND(C946="tief",A946&lt;40),0.8*[1]Tabelle1!$D$25,IF(AND(C946="tief",A946&gt;=40),1.4*[1]Tabelle1!$D$25,0))))))</f>
        <v>0</v>
      </c>
      <c r="O946">
        <f t="shared" ca="1" si="205"/>
        <v>0.98547973859994409</v>
      </c>
      <c r="P946">
        <f t="shared" ca="1" si="206"/>
        <v>0</v>
      </c>
      <c r="Q946">
        <f t="shared" ca="1" si="207"/>
        <v>0</v>
      </c>
      <c r="R946">
        <f t="shared" ca="1" si="208"/>
        <v>1952634.6993216574</v>
      </c>
      <c r="S946">
        <f t="shared" ca="1" si="209"/>
        <v>0.97631734966082873</v>
      </c>
    </row>
    <row r="947" spans="1:19" x14ac:dyDescent="0.55000000000000004">
      <c r="A947">
        <f t="shared" ca="1" si="196"/>
        <v>67</v>
      </c>
      <c r="B947" s="2" cm="1">
        <f t="array" aca="1" ref="B947" ca="1">INDIRECT("Tabelle1!A"&amp;RANDBETWEEN(23,26))</f>
        <v>40</v>
      </c>
      <c r="C947" s="2" cm="1">
        <f t="array" aca="1" ref="C947" ca="1">INDIRECT("Tabelle1!B"&amp;RANDBETWEEN(23,28))</f>
        <v>40</v>
      </c>
      <c r="D947" s="2" cm="1">
        <f t="array" aca="1" ref="D947" ca="1">INDIRECT("Tabelle1!C"&amp;RANDBETWEEN(23,26))</f>
        <v>70</v>
      </c>
      <c r="E947">
        <v>264954.90601519123</v>
      </c>
      <c r="F947">
        <f t="shared" ca="1" si="197"/>
        <v>0.41622083054017001</v>
      </c>
      <c r="G947">
        <f t="shared" si="198"/>
        <v>264954.90601519123</v>
      </c>
      <c r="H947">
        <f t="shared" ca="1" si="199"/>
        <v>110279.75103733558</v>
      </c>
      <c r="I947">
        <f t="shared" ca="1" si="200"/>
        <v>5.8377916945983002E-2</v>
      </c>
      <c r="J947">
        <f t="shared" ca="1" si="201"/>
        <v>15467.515497785565</v>
      </c>
      <c r="K947">
        <f t="shared" ca="1" si="202"/>
        <v>100000</v>
      </c>
      <c r="L947">
        <f t="shared" ca="1" si="203"/>
        <v>0</v>
      </c>
      <c r="M947">
        <f t="shared" ca="1" si="204"/>
        <v>0</v>
      </c>
      <c r="N947">
        <f ca="1">IF(AND(C947="hoch",A947&lt;40),0.8*[1]Tabelle1!$D$23,IF(AND(C947="hoch",A947&gt;=40),1.3*[1]Tabelle1!$D$23,IF(AND(C947="mittel",A947&lt;40),0.8*[1]Tabelle1!$D$24,IF(AND(C947="mittel",A947&gt;=40),1.3*[1]Tabelle1!$D$24,IF(AND(C947="tief",A947&lt;40),0.8*[1]Tabelle1!$D$25,IF(AND(C947="tief",A947&gt;=40),1.4*[1]Tabelle1!$D$25,0))))))</f>
        <v>0</v>
      </c>
      <c r="O947">
        <f t="shared" ca="1" si="205"/>
        <v>0.75491830564808959</v>
      </c>
      <c r="P947">
        <f t="shared" ca="1" si="206"/>
        <v>0</v>
      </c>
      <c r="Q947">
        <f t="shared" ca="1" si="207"/>
        <v>0</v>
      </c>
      <c r="R947">
        <f t="shared" ca="1" si="208"/>
        <v>526704.55767491588</v>
      </c>
      <c r="S947">
        <f t="shared" ca="1" si="209"/>
        <v>0.26335227883745793</v>
      </c>
    </row>
    <row r="948" spans="1:19" x14ac:dyDescent="0.55000000000000004">
      <c r="A948">
        <f t="shared" ca="1" si="196"/>
        <v>49</v>
      </c>
      <c r="B948" s="2" cm="1">
        <f t="array" aca="1" ref="B948" ca="1">INDIRECT("Tabelle1!A"&amp;RANDBETWEEN(23,26))</f>
        <v>41</v>
      </c>
      <c r="C948" s="2" cm="1">
        <f t="array" aca="1" ref="C948" ca="1">INDIRECT("Tabelle1!B"&amp;RANDBETWEEN(23,28))</f>
        <v>40</v>
      </c>
      <c r="D948" s="2" cm="1">
        <f t="array" aca="1" ref="D948" ca="1">INDIRECT("Tabelle1!C"&amp;RANDBETWEEN(23,26))</f>
        <v>70</v>
      </c>
      <c r="E948">
        <v>270250.89366361499</v>
      </c>
      <c r="F948">
        <f t="shared" ca="1" si="197"/>
        <v>0.7454602544767136</v>
      </c>
      <c r="G948">
        <f t="shared" si="198"/>
        <v>270250.89366361499</v>
      </c>
      <c r="H948">
        <f t="shared" ca="1" si="199"/>
        <v>201461.29996303769</v>
      </c>
      <c r="I948">
        <f t="shared" ca="1" si="200"/>
        <v>2.5453974552328642E-2</v>
      </c>
      <c r="J948">
        <f t="shared" ca="1" si="201"/>
        <v>6878.9593700577298</v>
      </c>
      <c r="K948">
        <f t="shared" ca="1" si="202"/>
        <v>40000</v>
      </c>
      <c r="L948">
        <f t="shared" ca="1" si="203"/>
        <v>0</v>
      </c>
      <c r="M948">
        <f t="shared" ca="1" si="204"/>
        <v>0</v>
      </c>
      <c r="N948">
        <f ca="1">IF(AND(C948="hoch",A948&lt;40),0.8*[1]Tabelle1!$D$23,IF(AND(C948="hoch",A948&gt;=40),1.3*[1]Tabelle1!$D$23,IF(AND(C948="mittel",A948&lt;40),0.8*[1]Tabelle1!$D$24,IF(AND(C948="mittel",A948&gt;=40),1.3*[1]Tabelle1!$D$24,IF(AND(C948="tief",A948&lt;40),0.8*[1]Tabelle1!$D$25,IF(AND(C948="tief",A948&gt;=40),1.4*[1]Tabelle1!$D$25,0))))))</f>
        <v>0</v>
      </c>
      <c r="O948">
        <f t="shared" ca="1" si="205"/>
        <v>0.78321641812350207</v>
      </c>
      <c r="P948">
        <f t="shared" ca="1" si="206"/>
        <v>0</v>
      </c>
      <c r="Q948">
        <f t="shared" ca="1" si="207"/>
        <v>0</v>
      </c>
      <c r="R948">
        <f t="shared" ca="1" si="208"/>
        <v>155907.63628554938</v>
      </c>
      <c r="S948">
        <f t="shared" ca="1" si="209"/>
        <v>7.7953818142774689E-2</v>
      </c>
    </row>
    <row r="949" spans="1:19" x14ac:dyDescent="0.55000000000000004">
      <c r="A949">
        <f t="shared" ca="1" si="196"/>
        <v>35</v>
      </c>
      <c r="B949" s="2" cm="1">
        <f t="array" aca="1" ref="B949" ca="1">INDIRECT("Tabelle1!A"&amp;RANDBETWEEN(23,26))</f>
        <v>26</v>
      </c>
      <c r="C949" s="2" cm="1">
        <f t="array" aca="1" ref="C949" ca="1">INDIRECT("Tabelle1!B"&amp;RANDBETWEEN(23,28))</f>
        <v>40</v>
      </c>
      <c r="D949" s="2" cm="1">
        <f t="array" aca="1" ref="D949" ca="1">INDIRECT("Tabelle1!C"&amp;RANDBETWEEN(23,26))</f>
        <v>70</v>
      </c>
      <c r="E949">
        <v>271777.48052054085</v>
      </c>
      <c r="F949">
        <f t="shared" ca="1" si="197"/>
        <v>0.51930407652563337</v>
      </c>
      <c r="G949">
        <f t="shared" si="198"/>
        <v>271777.48052054085</v>
      </c>
      <c r="H949">
        <f t="shared" ca="1" si="199"/>
        <v>141135.15354218279</v>
      </c>
      <c r="I949">
        <f t="shared" ca="1" si="200"/>
        <v>4.8069592347436664E-2</v>
      </c>
      <c r="J949">
        <f t="shared" ca="1" si="201"/>
        <v>13064.232697835807</v>
      </c>
      <c r="K949">
        <f t="shared" ca="1" si="202"/>
        <v>20000</v>
      </c>
      <c r="L949">
        <f t="shared" ca="1" si="203"/>
        <v>0</v>
      </c>
      <c r="M949">
        <f t="shared" ca="1" si="204"/>
        <v>0</v>
      </c>
      <c r="N949">
        <f ca="1">IF(AND(C949="hoch",A949&lt;40),0.8*[1]Tabelle1!$D$23,IF(AND(C949="hoch",A949&gt;=40),1.3*[1]Tabelle1!$D$23,IF(AND(C949="mittel",A949&lt;40),0.8*[1]Tabelle1!$D$24,IF(AND(C949="mittel",A949&gt;=40),1.3*[1]Tabelle1!$D$24,IF(AND(C949="tief",A949&lt;40),0.8*[1]Tabelle1!$D$25,IF(AND(C949="tief",A949&gt;=40),1.4*[1]Tabelle1!$D$25,0))))))</f>
        <v>0</v>
      </c>
      <c r="O949">
        <f t="shared" ca="1" si="205"/>
        <v>0.33089195964418783</v>
      </c>
      <c r="P949">
        <f t="shared" ca="1" si="206"/>
        <v>0</v>
      </c>
      <c r="Q949">
        <f t="shared" ca="1" si="207"/>
        <v>0</v>
      </c>
      <c r="R949">
        <f t="shared" ca="1" si="208"/>
        <v>802562.42787001026</v>
      </c>
      <c r="S949">
        <f t="shared" ca="1" si="209"/>
        <v>0.40128121393500515</v>
      </c>
    </row>
    <row r="950" spans="1:19" x14ac:dyDescent="0.55000000000000004">
      <c r="A950">
        <f t="shared" ca="1" si="196"/>
        <v>52</v>
      </c>
      <c r="B950" s="2" cm="1">
        <f t="array" aca="1" ref="B950" ca="1">INDIRECT("Tabelle1!A"&amp;RANDBETWEEN(23,26))</f>
        <v>70</v>
      </c>
      <c r="C950" s="2" cm="1">
        <f t="array" aca="1" ref="C950" ca="1">INDIRECT("Tabelle1!B"&amp;RANDBETWEEN(23,28))</f>
        <v>40</v>
      </c>
      <c r="D950" s="2" cm="1">
        <f t="array" aca="1" ref="D950" ca="1">INDIRECT("Tabelle1!C"&amp;RANDBETWEEN(23,26))</f>
        <v>70</v>
      </c>
      <c r="E950">
        <v>272014.85863770358</v>
      </c>
      <c r="F950">
        <f t="shared" ca="1" si="197"/>
        <v>2.1786906264545935E-2</v>
      </c>
      <c r="G950">
        <f t="shared" si="198"/>
        <v>272014.85863770358</v>
      </c>
      <c r="H950">
        <f t="shared" ca="1" si="199"/>
        <v>5926.362227703361</v>
      </c>
      <c r="I950">
        <f t="shared" ca="1" si="200"/>
        <v>9.7821309373545412E-2</v>
      </c>
      <c r="J950">
        <f t="shared" ca="1" si="201"/>
        <v>26608.849641000023</v>
      </c>
      <c r="K950">
        <f t="shared" ca="1" si="202"/>
        <v>80000</v>
      </c>
      <c r="L950">
        <f t="shared" ca="1" si="203"/>
        <v>0</v>
      </c>
      <c r="M950">
        <f t="shared" ca="1" si="204"/>
        <v>0</v>
      </c>
      <c r="N950">
        <f ca="1">IF(AND(C950="hoch",A950&lt;40),0.8*[1]Tabelle1!$D$23,IF(AND(C950="hoch",A950&gt;=40),1.3*[1]Tabelle1!$D$23,IF(AND(C950="mittel",A950&lt;40),0.8*[1]Tabelle1!$D$24,IF(AND(C950="mittel",A950&gt;=40),1.3*[1]Tabelle1!$D$24,IF(AND(C950="tief",A950&lt;40),0.8*[1]Tabelle1!$D$25,IF(AND(C950="tief",A950&gt;=40),1.4*[1]Tabelle1!$D$25,0))))))</f>
        <v>0</v>
      </c>
      <c r="O950">
        <f t="shared" ca="1" si="205"/>
        <v>0.74451936256163376</v>
      </c>
      <c r="P950">
        <f t="shared" ca="1" si="206"/>
        <v>0</v>
      </c>
      <c r="Q950">
        <f t="shared" ca="1" si="207"/>
        <v>0</v>
      </c>
      <c r="R950">
        <f t="shared" ca="1" si="208"/>
        <v>1193119.7501893914</v>
      </c>
      <c r="S950">
        <f t="shared" ca="1" si="209"/>
        <v>0.59655987509469566</v>
      </c>
    </row>
    <row r="951" spans="1:19" x14ac:dyDescent="0.55000000000000004">
      <c r="A951">
        <f t="shared" ca="1" si="196"/>
        <v>36</v>
      </c>
      <c r="B951" s="2" cm="1">
        <f t="array" aca="1" ref="B951" ca="1">INDIRECT("Tabelle1!A"&amp;RANDBETWEEN(23,26))</f>
        <v>26</v>
      </c>
      <c r="C951" s="2" cm="1">
        <f t="array" aca="1" ref="C951" ca="1">INDIRECT("Tabelle1!B"&amp;RANDBETWEEN(23,28))</f>
        <v>40</v>
      </c>
      <c r="D951" s="2" cm="1">
        <f t="array" aca="1" ref="D951" ca="1">INDIRECT("Tabelle1!C"&amp;RANDBETWEEN(23,26))</f>
        <v>40</v>
      </c>
      <c r="E951">
        <v>275844.96820054483</v>
      </c>
      <c r="F951">
        <f t="shared" ca="1" si="197"/>
        <v>0.57682613780496916</v>
      </c>
      <c r="G951">
        <f t="shared" si="198"/>
        <v>275844.96820054483</v>
      </c>
      <c r="H951">
        <f t="shared" ca="1" si="199"/>
        <v>159114.58764005481</v>
      </c>
      <c r="I951">
        <f t="shared" ca="1" si="200"/>
        <v>4.2317386219503088E-2</v>
      </c>
      <c r="J951">
        <f t="shared" ca="1" si="201"/>
        <v>11673.038056049003</v>
      </c>
      <c r="K951">
        <f t="shared" ca="1" si="202"/>
        <v>20000</v>
      </c>
      <c r="L951">
        <f t="shared" ca="1" si="203"/>
        <v>0</v>
      </c>
      <c r="M951">
        <f t="shared" ca="1" si="204"/>
        <v>0</v>
      </c>
      <c r="N951">
        <f ca="1">IF(AND(C951="hoch",A951&lt;40),0.8*[1]Tabelle1!$D$23,IF(AND(C951="hoch",A951&gt;=40),1.3*[1]Tabelle1!$D$23,IF(AND(C951="mittel",A951&lt;40),0.8*[1]Tabelle1!$D$24,IF(AND(C951="mittel",A951&gt;=40),1.3*[1]Tabelle1!$D$24,IF(AND(C951="tief",A951&lt;40),0.8*[1]Tabelle1!$D$25,IF(AND(C951="tief",A951&gt;=40),1.4*[1]Tabelle1!$D$25,0))))))</f>
        <v>0</v>
      </c>
      <c r="O951">
        <f t="shared" ca="1" si="205"/>
        <v>0.96112253087200539</v>
      </c>
      <c r="P951">
        <f t="shared" ca="1" si="206"/>
        <v>0</v>
      </c>
      <c r="Q951">
        <f t="shared" ca="1" si="207"/>
        <v>0</v>
      </c>
      <c r="R951">
        <f t="shared" ca="1" si="208"/>
        <v>1239006.3474014173</v>
      </c>
      <c r="S951">
        <f t="shared" ca="1" si="209"/>
        <v>0.61950317370070862</v>
      </c>
    </row>
    <row r="952" spans="1:19" x14ac:dyDescent="0.55000000000000004">
      <c r="A952">
        <f t="shared" ca="1" si="196"/>
        <v>64</v>
      </c>
      <c r="B952" s="2" cm="1">
        <f t="array" aca="1" ref="B952" ca="1">INDIRECT("Tabelle1!A"&amp;RANDBETWEEN(23,26))</f>
        <v>41</v>
      </c>
      <c r="C952" s="2" cm="1">
        <f t="array" aca="1" ref="C952" ca="1">INDIRECT("Tabelle1!B"&amp;RANDBETWEEN(23,28))</f>
        <v>70</v>
      </c>
      <c r="D952" s="2" cm="1">
        <f t="array" aca="1" ref="D952" ca="1">INDIRECT("Tabelle1!C"&amp;RANDBETWEEN(23,26))</f>
        <v>40</v>
      </c>
      <c r="E952">
        <v>278889.27434105426</v>
      </c>
      <c r="F952">
        <f t="shared" ca="1" si="197"/>
        <v>0.70460542356433287</v>
      </c>
      <c r="G952">
        <f t="shared" si="198"/>
        <v>278889.27434105426</v>
      </c>
      <c r="H952">
        <f t="shared" ca="1" si="199"/>
        <v>196506.89527462795</v>
      </c>
      <c r="I952">
        <f t="shared" ca="1" si="200"/>
        <v>2.9539457643566715E-2</v>
      </c>
      <c r="J952">
        <f t="shared" ca="1" si="201"/>
        <v>8238.2379066426292</v>
      </c>
      <c r="K952">
        <f t="shared" ca="1" si="202"/>
        <v>100000</v>
      </c>
      <c r="L952">
        <f t="shared" ca="1" si="203"/>
        <v>0</v>
      </c>
      <c r="M952">
        <f t="shared" ca="1" si="204"/>
        <v>0</v>
      </c>
      <c r="N952">
        <f ca="1">IF(AND(C952="hoch",A952&lt;40),0.8*[1]Tabelle1!$D$23,IF(AND(C952="hoch",A952&gt;=40),1.3*[1]Tabelle1!$D$23,IF(AND(C952="mittel",A952&lt;40),0.8*[1]Tabelle1!$D$24,IF(AND(C952="mittel",A952&gt;=40),1.3*[1]Tabelle1!$D$24,IF(AND(C952="tief",A952&lt;40),0.8*[1]Tabelle1!$D$25,IF(AND(C952="tief",A952&gt;=40),1.4*[1]Tabelle1!$D$25,0))))))</f>
        <v>0</v>
      </c>
      <c r="O952">
        <f t="shared" ca="1" si="205"/>
        <v>0.70699306395426553</v>
      </c>
      <c r="P952">
        <f t="shared" ca="1" si="206"/>
        <v>0</v>
      </c>
      <c r="Q952">
        <f t="shared" ca="1" si="207"/>
        <v>0</v>
      </c>
      <c r="R952">
        <f t="shared" ca="1" si="208"/>
        <v>594485.58884069545</v>
      </c>
      <c r="S952">
        <f t="shared" ca="1" si="209"/>
        <v>0.29724279442034773</v>
      </c>
    </row>
    <row r="953" spans="1:19" x14ac:dyDescent="0.55000000000000004">
      <c r="A953">
        <f t="shared" ca="1" si="196"/>
        <v>83</v>
      </c>
      <c r="B953" s="2" cm="1">
        <f t="array" aca="1" ref="B953" ca="1">INDIRECT("Tabelle1!A"&amp;RANDBETWEEN(23,26))</f>
        <v>70</v>
      </c>
      <c r="C953" s="2" cm="1">
        <f t="array" aca="1" ref="C953" ca="1">INDIRECT("Tabelle1!B"&amp;RANDBETWEEN(23,28))</f>
        <v>40</v>
      </c>
      <c r="D953" s="2" cm="1">
        <f t="array" aca="1" ref="D953" ca="1">INDIRECT("Tabelle1!C"&amp;RANDBETWEEN(23,26))</f>
        <v>70</v>
      </c>
      <c r="E953">
        <v>280520.90783603489</v>
      </c>
      <c r="F953">
        <f t="shared" ca="1" si="197"/>
        <v>0.62404568755006995</v>
      </c>
      <c r="G953">
        <f t="shared" si="198"/>
        <v>280520.90783603489</v>
      </c>
      <c r="H953">
        <f t="shared" ca="1" si="199"/>
        <v>175057.8628027082</v>
      </c>
      <c r="I953">
        <f t="shared" ca="1" si="200"/>
        <v>3.7595431244993011E-2</v>
      </c>
      <c r="J953">
        <f t="shared" ca="1" si="201"/>
        <v>10546.304503332671</v>
      </c>
      <c r="K953">
        <f t="shared" ca="1" si="202"/>
        <v>130000</v>
      </c>
      <c r="L953">
        <f t="shared" ca="1" si="203"/>
        <v>0</v>
      </c>
      <c r="M953">
        <f t="shared" ca="1" si="204"/>
        <v>0</v>
      </c>
      <c r="N953">
        <f ca="1">IF(AND(C953="hoch",A953&lt;40),0.8*[1]Tabelle1!$D$23,IF(AND(C953="hoch",A953&gt;=40),1.3*[1]Tabelle1!$D$23,IF(AND(C953="mittel",A953&lt;40),0.8*[1]Tabelle1!$D$24,IF(AND(C953="mittel",A953&gt;=40),1.3*[1]Tabelle1!$D$24,IF(AND(C953="tief",A953&lt;40),0.8*[1]Tabelle1!$D$25,IF(AND(C953="tief",A953&gt;=40),1.4*[1]Tabelle1!$D$25,0))))))</f>
        <v>0</v>
      </c>
      <c r="O953">
        <f t="shared" ca="1" si="205"/>
        <v>0.46678966416605228</v>
      </c>
      <c r="P953">
        <f t="shared" ca="1" si="206"/>
        <v>0</v>
      </c>
      <c r="Q953">
        <f t="shared" ca="1" si="207"/>
        <v>0</v>
      </c>
      <c r="R953">
        <f t="shared" ca="1" si="208"/>
        <v>76233.612921802196</v>
      </c>
      <c r="S953">
        <f t="shared" ca="1" si="209"/>
        <v>3.8116806460901098E-2</v>
      </c>
    </row>
    <row r="954" spans="1:19" x14ac:dyDescent="0.55000000000000004">
      <c r="A954">
        <f t="shared" ca="1" si="196"/>
        <v>39</v>
      </c>
      <c r="B954" s="2" cm="1">
        <f t="array" aca="1" ref="B954" ca="1">INDIRECT("Tabelle1!A"&amp;RANDBETWEEN(23,26))</f>
        <v>40</v>
      </c>
      <c r="C954" s="2" cm="1">
        <f t="array" aca="1" ref="C954" ca="1">INDIRECT("Tabelle1!B"&amp;RANDBETWEEN(23,28))</f>
        <v>40</v>
      </c>
      <c r="D954" s="2" cm="1">
        <f t="array" aca="1" ref="D954" ca="1">INDIRECT("Tabelle1!C"&amp;RANDBETWEEN(23,26))</f>
        <v>70</v>
      </c>
      <c r="E954">
        <v>280718.72293367051</v>
      </c>
      <c r="F954">
        <f t="shared" ca="1" si="197"/>
        <v>0.62930781029814853</v>
      </c>
      <c r="G954">
        <f t="shared" si="198"/>
        <v>280718.72293367051</v>
      </c>
      <c r="H954">
        <f t="shared" ca="1" si="199"/>
        <v>176658.48483908083</v>
      </c>
      <c r="I954">
        <f t="shared" ca="1" si="200"/>
        <v>3.7069218970185148E-2</v>
      </c>
      <c r="J954">
        <f t="shared" ca="1" si="201"/>
        <v>10406.023809458968</v>
      </c>
      <c r="K954">
        <f t="shared" ca="1" si="202"/>
        <v>20000</v>
      </c>
      <c r="L954">
        <f t="shared" ca="1" si="203"/>
        <v>0</v>
      </c>
      <c r="M954">
        <f t="shared" ca="1" si="204"/>
        <v>0</v>
      </c>
      <c r="N954">
        <f ca="1">IF(AND(C954="hoch",A954&lt;40),0.8*[1]Tabelle1!$D$23,IF(AND(C954="hoch",A954&gt;=40),1.3*[1]Tabelle1!$D$23,IF(AND(C954="mittel",A954&lt;40),0.8*[1]Tabelle1!$D$24,IF(AND(C954="mittel",A954&gt;=40),1.3*[1]Tabelle1!$D$24,IF(AND(C954="tief",A954&lt;40),0.8*[1]Tabelle1!$D$25,IF(AND(C954="tief",A954&gt;=40),1.4*[1]Tabelle1!$D$25,0))))))</f>
        <v>0</v>
      </c>
      <c r="O954">
        <f t="shared" ca="1" si="205"/>
        <v>0.29038993705294081</v>
      </c>
      <c r="P954">
        <f t="shared" ca="1" si="206"/>
        <v>0</v>
      </c>
      <c r="Q954">
        <f t="shared" ca="1" si="207"/>
        <v>0</v>
      </c>
      <c r="R954">
        <f t="shared" ca="1" si="208"/>
        <v>1908997.2720750808</v>
      </c>
      <c r="S954">
        <f t="shared" ca="1" si="209"/>
        <v>0.95449863603754037</v>
      </c>
    </row>
    <row r="955" spans="1:19" x14ac:dyDescent="0.55000000000000004">
      <c r="A955">
        <f t="shared" ca="1" si="196"/>
        <v>44</v>
      </c>
      <c r="B955" s="2" cm="1">
        <f t="array" aca="1" ref="B955" ca="1">INDIRECT("Tabelle1!A"&amp;RANDBETWEEN(23,26))</f>
        <v>40</v>
      </c>
      <c r="C955" s="2" cm="1">
        <f t="array" aca="1" ref="C955" ca="1">INDIRECT("Tabelle1!B"&amp;RANDBETWEEN(23,28))</f>
        <v>70</v>
      </c>
      <c r="D955" s="2" cm="1">
        <f t="array" aca="1" ref="D955" ca="1">INDIRECT("Tabelle1!C"&amp;RANDBETWEEN(23,26))</f>
        <v>70</v>
      </c>
      <c r="E955">
        <v>281050.23375246674</v>
      </c>
      <c r="F955">
        <f t="shared" ca="1" si="197"/>
        <v>0.55184010544247764</v>
      </c>
      <c r="G955">
        <f t="shared" si="198"/>
        <v>281050.23375246674</v>
      </c>
      <c r="H955">
        <f t="shared" ca="1" si="199"/>
        <v>155094.79062859423</v>
      </c>
      <c r="I955">
        <f t="shared" ca="1" si="200"/>
        <v>4.4815989455752242E-2</v>
      </c>
      <c r="J955">
        <f t="shared" ca="1" si="201"/>
        <v>12595.544312387252</v>
      </c>
      <c r="K955">
        <f t="shared" ca="1" si="202"/>
        <v>40000</v>
      </c>
      <c r="L955">
        <f t="shared" ca="1" si="203"/>
        <v>0</v>
      </c>
      <c r="M955">
        <f t="shared" ca="1" si="204"/>
        <v>0</v>
      </c>
      <c r="N955">
        <f ca="1">IF(AND(C955="hoch",A955&lt;40),0.8*[1]Tabelle1!$D$23,IF(AND(C955="hoch",A955&gt;=40),1.3*[1]Tabelle1!$D$23,IF(AND(C955="mittel",A955&lt;40),0.8*[1]Tabelle1!$D$24,IF(AND(C955="mittel",A955&gt;=40),1.3*[1]Tabelle1!$D$24,IF(AND(C955="tief",A955&lt;40),0.8*[1]Tabelle1!$D$25,IF(AND(C955="tief",A955&gt;=40),1.4*[1]Tabelle1!$D$25,0))))))</f>
        <v>0</v>
      </c>
      <c r="O955">
        <f t="shared" ca="1" si="205"/>
        <v>0.68285750799721878</v>
      </c>
      <c r="P955">
        <f t="shared" ca="1" si="206"/>
        <v>0</v>
      </c>
      <c r="Q955">
        <f t="shared" ca="1" si="207"/>
        <v>0</v>
      </c>
      <c r="R955">
        <f t="shared" ca="1" si="208"/>
        <v>1687425.8746835622</v>
      </c>
      <c r="S955">
        <f t="shared" ca="1" si="209"/>
        <v>0.8437129373417811</v>
      </c>
    </row>
    <row r="956" spans="1:19" x14ac:dyDescent="0.55000000000000004">
      <c r="A956">
        <f t="shared" ca="1" si="196"/>
        <v>66</v>
      </c>
      <c r="B956" s="2" cm="1">
        <f t="array" aca="1" ref="B956" ca="1">INDIRECT("Tabelle1!A"&amp;RANDBETWEEN(23,26))</f>
        <v>70</v>
      </c>
      <c r="C956" s="2" cm="1">
        <f t="array" aca="1" ref="C956" ca="1">INDIRECT("Tabelle1!B"&amp;RANDBETWEEN(23,28))</f>
        <v>70</v>
      </c>
      <c r="D956" s="2" cm="1">
        <f t="array" aca="1" ref="D956" ca="1">INDIRECT("Tabelle1!C"&amp;RANDBETWEEN(23,26))</f>
        <v>70</v>
      </c>
      <c r="E956">
        <v>281917.89169795811</v>
      </c>
      <c r="F956">
        <f t="shared" ca="1" si="197"/>
        <v>0.38677803554823931</v>
      </c>
      <c r="G956">
        <f t="shared" si="198"/>
        <v>281917.89169795811</v>
      </c>
      <c r="H956">
        <f t="shared" ca="1" si="199"/>
        <v>109039.64833683752</v>
      </c>
      <c r="I956">
        <f t="shared" ca="1" si="200"/>
        <v>6.1322196445176072E-2</v>
      </c>
      <c r="J956">
        <f t="shared" ca="1" si="201"/>
        <v>17287.824336112059</v>
      </c>
      <c r="K956">
        <f t="shared" ca="1" si="202"/>
        <v>100000</v>
      </c>
      <c r="L956">
        <f t="shared" ca="1" si="203"/>
        <v>0</v>
      </c>
      <c r="M956">
        <f t="shared" ca="1" si="204"/>
        <v>0</v>
      </c>
      <c r="N956">
        <f ca="1">IF(AND(C956="hoch",A956&lt;40),0.8*[1]Tabelle1!$D$23,IF(AND(C956="hoch",A956&gt;=40),1.3*[1]Tabelle1!$D$23,IF(AND(C956="mittel",A956&lt;40),0.8*[1]Tabelle1!$D$24,IF(AND(C956="mittel",A956&gt;=40),1.3*[1]Tabelle1!$D$24,IF(AND(C956="tief",A956&lt;40),0.8*[1]Tabelle1!$D$25,IF(AND(C956="tief",A956&gt;=40),1.4*[1]Tabelle1!$D$25,0))))))</f>
        <v>0</v>
      </c>
      <c r="O956">
        <f t="shared" ca="1" si="205"/>
        <v>0.73526739287043175</v>
      </c>
      <c r="P956">
        <f t="shared" ca="1" si="206"/>
        <v>0</v>
      </c>
      <c r="Q956">
        <f t="shared" ca="1" si="207"/>
        <v>0</v>
      </c>
      <c r="R956">
        <f t="shared" ca="1" si="208"/>
        <v>561319.80670802831</v>
      </c>
      <c r="S956">
        <f t="shared" ca="1" si="209"/>
        <v>0.28065990335401414</v>
      </c>
    </row>
    <row r="957" spans="1:19" x14ac:dyDescent="0.55000000000000004">
      <c r="A957">
        <f t="shared" ca="1" si="196"/>
        <v>84</v>
      </c>
      <c r="B957" s="2" cm="1">
        <f t="array" aca="1" ref="B957" ca="1">INDIRECT("Tabelle1!A"&amp;RANDBETWEEN(23,26))</f>
        <v>41</v>
      </c>
      <c r="C957" s="2" cm="1">
        <f t="array" aca="1" ref="C957" ca="1">INDIRECT("Tabelle1!B"&amp;RANDBETWEEN(23,28))</f>
        <v>70</v>
      </c>
      <c r="D957" s="2" cm="1">
        <f t="array" aca="1" ref="D957" ca="1">INDIRECT("Tabelle1!C"&amp;RANDBETWEEN(23,26))</f>
        <v>70</v>
      </c>
      <c r="E957">
        <v>282998.37140366435</v>
      </c>
      <c r="F957">
        <f t="shared" ca="1" si="197"/>
        <v>0.37266967584379806</v>
      </c>
      <c r="G957">
        <f t="shared" si="198"/>
        <v>282998.37140366435</v>
      </c>
      <c r="H957">
        <f t="shared" ca="1" si="199"/>
        <v>105464.91133532637</v>
      </c>
      <c r="I957">
        <f t="shared" ca="1" si="200"/>
        <v>6.2733032415620199E-2</v>
      </c>
      <c r="J957">
        <f t="shared" ca="1" si="201"/>
        <v>17753.346006833799</v>
      </c>
      <c r="K957">
        <f t="shared" ca="1" si="202"/>
        <v>130000</v>
      </c>
      <c r="L957">
        <f t="shared" ca="1" si="203"/>
        <v>0</v>
      </c>
      <c r="M957">
        <f t="shared" ca="1" si="204"/>
        <v>0</v>
      </c>
      <c r="N957">
        <f ca="1">IF(AND(C957="hoch",A957&lt;40),0.8*[1]Tabelle1!$D$23,IF(AND(C957="hoch",A957&gt;=40),1.3*[1]Tabelle1!$D$23,IF(AND(C957="mittel",A957&lt;40),0.8*[1]Tabelle1!$D$24,IF(AND(C957="mittel",A957&gt;=40),1.3*[1]Tabelle1!$D$24,IF(AND(C957="tief",A957&lt;40),0.8*[1]Tabelle1!$D$25,IF(AND(C957="tief",A957&gt;=40),1.4*[1]Tabelle1!$D$25,0))))))</f>
        <v>0</v>
      </c>
      <c r="O957">
        <f t="shared" ca="1" si="205"/>
        <v>0.33627153793937026</v>
      </c>
      <c r="P957">
        <f t="shared" ca="1" si="206"/>
        <v>0</v>
      </c>
      <c r="Q957">
        <f t="shared" ca="1" si="207"/>
        <v>0</v>
      </c>
      <c r="R957">
        <f t="shared" ca="1" si="208"/>
        <v>1410714.4889341372</v>
      </c>
      <c r="S957">
        <f t="shared" ca="1" si="209"/>
        <v>0.7053572444670686</v>
      </c>
    </row>
    <row r="958" spans="1:19" x14ac:dyDescent="0.55000000000000004">
      <c r="A958">
        <f t="shared" ca="1" si="196"/>
        <v>69</v>
      </c>
      <c r="B958" s="2" cm="1">
        <f t="array" aca="1" ref="B958" ca="1">INDIRECT("Tabelle1!A"&amp;RANDBETWEEN(23,26))</f>
        <v>70</v>
      </c>
      <c r="C958" s="2" cm="1">
        <f t="array" aca="1" ref="C958" ca="1">INDIRECT("Tabelle1!B"&amp;RANDBETWEEN(23,28))</f>
        <v>70</v>
      </c>
      <c r="D958" s="2" cm="1">
        <f t="array" aca="1" ref="D958" ca="1">INDIRECT("Tabelle1!C"&amp;RANDBETWEEN(23,26))</f>
        <v>70</v>
      </c>
      <c r="E958">
        <v>285205.71504486725</v>
      </c>
      <c r="F958">
        <f t="shared" ca="1" si="197"/>
        <v>0.70292994410886167</v>
      </c>
      <c r="G958">
        <f t="shared" si="198"/>
        <v>285205.71504486725</v>
      </c>
      <c r="H958">
        <f t="shared" ca="1" si="199"/>
        <v>200479.63733601646</v>
      </c>
      <c r="I958">
        <f t="shared" ca="1" si="200"/>
        <v>2.9707005589113836E-2</v>
      </c>
      <c r="J958">
        <f t="shared" ca="1" si="201"/>
        <v>8472.6077708850789</v>
      </c>
      <c r="K958">
        <f t="shared" ca="1" si="202"/>
        <v>100000</v>
      </c>
      <c r="L958">
        <f t="shared" ca="1" si="203"/>
        <v>0</v>
      </c>
      <c r="M958">
        <f t="shared" ca="1" si="204"/>
        <v>0</v>
      </c>
      <c r="N958">
        <f ca="1">IF(AND(C958="hoch",A958&lt;40),0.8*[1]Tabelle1!$D$23,IF(AND(C958="hoch",A958&gt;=40),1.3*[1]Tabelle1!$D$23,IF(AND(C958="mittel",A958&lt;40),0.8*[1]Tabelle1!$D$24,IF(AND(C958="mittel",A958&gt;=40),1.3*[1]Tabelle1!$D$24,IF(AND(C958="tief",A958&lt;40),0.8*[1]Tabelle1!$D$25,IF(AND(C958="tief",A958&gt;=40),1.4*[1]Tabelle1!$D$25,0))))))</f>
        <v>0</v>
      </c>
      <c r="O958">
        <f t="shared" ca="1" si="205"/>
        <v>0.4555575073420729</v>
      </c>
      <c r="P958">
        <f t="shared" ca="1" si="206"/>
        <v>0</v>
      </c>
      <c r="Q958">
        <f t="shared" ca="1" si="207"/>
        <v>0</v>
      </c>
      <c r="R958">
        <f t="shared" ca="1" si="208"/>
        <v>1929373.8454444602</v>
      </c>
      <c r="S958">
        <f t="shared" ca="1" si="209"/>
        <v>0.96468692272223011</v>
      </c>
    </row>
    <row r="959" spans="1:19" x14ac:dyDescent="0.55000000000000004">
      <c r="A959">
        <f t="shared" ca="1" si="196"/>
        <v>74</v>
      </c>
      <c r="B959" s="2" cm="1">
        <f t="array" aca="1" ref="B959" ca="1">INDIRECT("Tabelle1!A"&amp;RANDBETWEEN(23,26))</f>
        <v>40</v>
      </c>
      <c r="C959" s="2" cm="1">
        <f t="array" aca="1" ref="C959" ca="1">INDIRECT("Tabelle1!B"&amp;RANDBETWEEN(23,28))</f>
        <v>40</v>
      </c>
      <c r="D959" s="2" cm="1">
        <f t="array" aca="1" ref="D959" ca="1">INDIRECT("Tabelle1!C"&amp;RANDBETWEEN(23,26))</f>
        <v>70</v>
      </c>
      <c r="E959">
        <v>286050.18087546341</v>
      </c>
      <c r="F959">
        <f t="shared" ca="1" si="197"/>
        <v>0.49126985453499072</v>
      </c>
      <c r="G959">
        <f t="shared" si="198"/>
        <v>286050.18087546341</v>
      </c>
      <c r="H959">
        <f t="shared" ca="1" si="199"/>
        <v>140527.83074839669</v>
      </c>
      <c r="I959">
        <f t="shared" ca="1" si="200"/>
        <v>5.0873014546500929E-2</v>
      </c>
      <c r="J959">
        <f t="shared" ca="1" si="201"/>
        <v>14552.235012706671</v>
      </c>
      <c r="K959">
        <f t="shared" ca="1" si="202"/>
        <v>130000</v>
      </c>
      <c r="L959">
        <f t="shared" ca="1" si="203"/>
        <v>0</v>
      </c>
      <c r="M959">
        <f t="shared" ca="1" si="204"/>
        <v>0</v>
      </c>
      <c r="N959">
        <f ca="1">IF(AND(C959="hoch",A959&lt;40),0.8*[1]Tabelle1!$D$23,IF(AND(C959="hoch",A959&gt;=40),1.3*[1]Tabelle1!$D$23,IF(AND(C959="mittel",A959&lt;40),0.8*[1]Tabelle1!$D$24,IF(AND(C959="mittel",A959&gt;=40),1.3*[1]Tabelle1!$D$24,IF(AND(C959="tief",A959&lt;40),0.8*[1]Tabelle1!$D$25,IF(AND(C959="tief",A959&gt;=40),1.4*[1]Tabelle1!$D$25,0))))))</f>
        <v>0</v>
      </c>
      <c r="O959">
        <f t="shared" ca="1" si="205"/>
        <v>0.78207159847717422</v>
      </c>
      <c r="P959">
        <f t="shared" ca="1" si="206"/>
        <v>0</v>
      </c>
      <c r="Q959">
        <f t="shared" ca="1" si="207"/>
        <v>0</v>
      </c>
      <c r="R959">
        <f t="shared" ca="1" si="208"/>
        <v>379818.76263311086</v>
      </c>
      <c r="S959">
        <f t="shared" ca="1" si="209"/>
        <v>0.18990938131655544</v>
      </c>
    </row>
    <row r="960" spans="1:19" x14ac:dyDescent="0.55000000000000004">
      <c r="A960">
        <f t="shared" ca="1" si="196"/>
        <v>70</v>
      </c>
      <c r="B960" s="2" cm="1">
        <f t="array" aca="1" ref="B960" ca="1">INDIRECT("Tabelle1!A"&amp;RANDBETWEEN(23,26))</f>
        <v>70</v>
      </c>
      <c r="C960" s="2" cm="1">
        <f t="array" aca="1" ref="C960" ca="1">INDIRECT("Tabelle1!B"&amp;RANDBETWEEN(23,28))</f>
        <v>70</v>
      </c>
      <c r="D960" s="2" cm="1">
        <f t="array" aca="1" ref="D960" ca="1">INDIRECT("Tabelle1!C"&amp;RANDBETWEEN(23,26))</f>
        <v>70</v>
      </c>
      <c r="E960">
        <v>288055.61669287272</v>
      </c>
      <c r="F960">
        <f t="shared" ca="1" si="197"/>
        <v>0.65679865601985343</v>
      </c>
      <c r="G960">
        <f t="shared" si="198"/>
        <v>288055.61669287272</v>
      </c>
      <c r="H960">
        <f t="shared" ca="1" si="199"/>
        <v>189194.54190284887</v>
      </c>
      <c r="I960">
        <f t="shared" ca="1" si="200"/>
        <v>3.4320134398014658E-2</v>
      </c>
      <c r="J960">
        <f t="shared" ca="1" si="201"/>
        <v>9886.1074790023868</v>
      </c>
      <c r="K960">
        <f t="shared" ca="1" si="202"/>
        <v>130000</v>
      </c>
      <c r="L960">
        <f t="shared" ca="1" si="203"/>
        <v>0</v>
      </c>
      <c r="M960">
        <f t="shared" ca="1" si="204"/>
        <v>0</v>
      </c>
      <c r="N960">
        <f ca="1">IF(AND(C960="hoch",A960&lt;40),0.8*[1]Tabelle1!$D$23,IF(AND(C960="hoch",A960&gt;=40),1.3*[1]Tabelle1!$D$23,IF(AND(C960="mittel",A960&lt;40),0.8*[1]Tabelle1!$D$24,IF(AND(C960="mittel",A960&gt;=40),1.3*[1]Tabelle1!$D$24,IF(AND(C960="tief",A960&lt;40),0.8*[1]Tabelle1!$D$25,IF(AND(C960="tief",A960&gt;=40),1.4*[1]Tabelle1!$D$25,0))))))</f>
        <v>0</v>
      </c>
      <c r="O960">
        <f t="shared" ca="1" si="205"/>
        <v>0.65346599118052995</v>
      </c>
      <c r="P960">
        <f t="shared" ca="1" si="206"/>
        <v>0</v>
      </c>
      <c r="Q960">
        <f t="shared" ca="1" si="207"/>
        <v>0</v>
      </c>
      <c r="R960">
        <f t="shared" ca="1" si="208"/>
        <v>351387.06021282019</v>
      </c>
      <c r="S960">
        <f t="shared" ca="1" si="209"/>
        <v>0.17569353010641009</v>
      </c>
    </row>
    <row r="961" spans="1:19" x14ac:dyDescent="0.55000000000000004">
      <c r="A961">
        <f t="shared" ca="1" si="196"/>
        <v>75</v>
      </c>
      <c r="B961" s="2" cm="1">
        <f t="array" aca="1" ref="B961" ca="1">INDIRECT("Tabelle1!A"&amp;RANDBETWEEN(23,26))</f>
        <v>70</v>
      </c>
      <c r="C961" s="2" cm="1">
        <f t="array" aca="1" ref="C961" ca="1">INDIRECT("Tabelle1!B"&amp;RANDBETWEEN(23,28))</f>
        <v>26</v>
      </c>
      <c r="D961" s="2" cm="1">
        <f t="array" aca="1" ref="D961" ca="1">INDIRECT("Tabelle1!C"&amp;RANDBETWEEN(23,26))</f>
        <v>70</v>
      </c>
      <c r="E961">
        <v>288492.17414972372</v>
      </c>
      <c r="F961">
        <f t="shared" ca="1" si="197"/>
        <v>0.20170117075651306</v>
      </c>
      <c r="G961">
        <f t="shared" si="198"/>
        <v>288492.17414972372</v>
      </c>
      <c r="H961">
        <f t="shared" ca="1" si="199"/>
        <v>58189.209280091127</v>
      </c>
      <c r="I961">
        <f t="shared" ca="1" si="200"/>
        <v>7.98298829243487E-2</v>
      </c>
      <c r="J961">
        <f t="shared" ca="1" si="201"/>
        <v>23030.29648696326</v>
      </c>
      <c r="K961">
        <f t="shared" ca="1" si="202"/>
        <v>130000</v>
      </c>
      <c r="L961">
        <f t="shared" ca="1" si="203"/>
        <v>0</v>
      </c>
      <c r="M961">
        <f t="shared" ca="1" si="204"/>
        <v>0</v>
      </c>
      <c r="N961">
        <f ca="1">IF(AND(C961="hoch",A961&lt;40),0.8*[1]Tabelle1!$D$23,IF(AND(C961="hoch",A961&gt;=40),1.3*[1]Tabelle1!$D$23,IF(AND(C961="mittel",A961&lt;40),0.8*[1]Tabelle1!$D$24,IF(AND(C961="mittel",A961&gt;=40),1.3*[1]Tabelle1!$D$24,IF(AND(C961="tief",A961&lt;40),0.8*[1]Tabelle1!$D$25,IF(AND(C961="tief",A961&gt;=40),1.4*[1]Tabelle1!$D$25,0))))))</f>
        <v>0</v>
      </c>
      <c r="O961">
        <f t="shared" ca="1" si="205"/>
        <v>0.47464863749900321</v>
      </c>
      <c r="P961">
        <f t="shared" ca="1" si="206"/>
        <v>0</v>
      </c>
      <c r="Q961">
        <f t="shared" ca="1" si="207"/>
        <v>0</v>
      </c>
      <c r="R961">
        <f t="shared" ca="1" si="208"/>
        <v>1102785.1116047231</v>
      </c>
      <c r="S961">
        <f t="shared" ca="1" si="209"/>
        <v>0.55139255580236157</v>
      </c>
    </row>
    <row r="962" spans="1:19" x14ac:dyDescent="0.55000000000000004">
      <c r="A962">
        <f t="shared" ca="1" si="196"/>
        <v>44</v>
      </c>
      <c r="B962" s="2" cm="1">
        <f t="array" aca="1" ref="B962" ca="1">INDIRECT("Tabelle1!A"&amp;RANDBETWEEN(23,26))</f>
        <v>41</v>
      </c>
      <c r="C962" s="2" cm="1">
        <f t="array" aca="1" ref="C962" ca="1">INDIRECT("Tabelle1!B"&amp;RANDBETWEEN(23,28))</f>
        <v>70</v>
      </c>
      <c r="D962" s="2" cm="1">
        <f t="array" aca="1" ref="D962" ca="1">INDIRECT("Tabelle1!C"&amp;RANDBETWEEN(23,26))</f>
        <v>70</v>
      </c>
      <c r="E962">
        <v>288930.09584862739</v>
      </c>
      <c r="F962">
        <f t="shared" ca="1" si="197"/>
        <v>0.66962327231247532</v>
      </c>
      <c r="G962">
        <f t="shared" si="198"/>
        <v>288930.09584862739</v>
      </c>
      <c r="H962">
        <f t="shared" ca="1" si="199"/>
        <v>193474.316251715</v>
      </c>
      <c r="I962">
        <f t="shared" ca="1" si="200"/>
        <v>3.3037672768752468E-2</v>
      </c>
      <c r="J962">
        <f t="shared" ca="1" si="201"/>
        <v>9545.577959691238</v>
      </c>
      <c r="K962">
        <f t="shared" ca="1" si="202"/>
        <v>40000</v>
      </c>
      <c r="L962">
        <f t="shared" ca="1" si="203"/>
        <v>0</v>
      </c>
      <c r="M962">
        <f t="shared" ca="1" si="204"/>
        <v>0</v>
      </c>
      <c r="N962">
        <f ca="1">IF(AND(C962="hoch",A962&lt;40),0.8*[1]Tabelle1!$D$23,IF(AND(C962="hoch",A962&gt;=40),1.3*[1]Tabelle1!$D$23,IF(AND(C962="mittel",A962&lt;40),0.8*[1]Tabelle1!$D$24,IF(AND(C962="mittel",A962&gt;=40),1.3*[1]Tabelle1!$D$24,IF(AND(C962="tief",A962&lt;40),0.8*[1]Tabelle1!$D$25,IF(AND(C962="tief",A962&gt;=40),1.4*[1]Tabelle1!$D$25,0))))))</f>
        <v>0</v>
      </c>
      <c r="O962">
        <f t="shared" ca="1" si="205"/>
        <v>4.1685630719477951E-3</v>
      </c>
      <c r="P962">
        <f t="shared" ca="1" si="206"/>
        <v>0</v>
      </c>
      <c r="Q962">
        <f t="shared" ca="1" si="207"/>
        <v>0</v>
      </c>
      <c r="R962">
        <f t="shared" ca="1" si="208"/>
        <v>1813896.3701980445</v>
      </c>
      <c r="S962">
        <f t="shared" ca="1" si="209"/>
        <v>0.9069481850990222</v>
      </c>
    </row>
    <row r="963" spans="1:19" x14ac:dyDescent="0.55000000000000004">
      <c r="A963">
        <f t="shared" ref="A963:A1001" ca="1" si="210">RANDBETWEEN(25,90)</f>
        <v>90</v>
      </c>
      <c r="B963" s="2" cm="1">
        <f t="array" aca="1" ref="B963" ca="1">INDIRECT("Tabelle1!A"&amp;RANDBETWEEN(23,26))</f>
        <v>40</v>
      </c>
      <c r="C963" s="2" cm="1">
        <f t="array" aca="1" ref="C963" ca="1">INDIRECT("Tabelle1!B"&amp;RANDBETWEEN(23,28))</f>
        <v>26</v>
      </c>
      <c r="D963" s="2" cm="1">
        <f t="array" aca="1" ref="D963" ca="1">INDIRECT("Tabelle1!C"&amp;RANDBETWEEN(23,26))</f>
        <v>70</v>
      </c>
      <c r="E963">
        <v>289519.44841537625</v>
      </c>
      <c r="F963">
        <f t="shared" ref="F963:F1001" ca="1" si="211">RAND()</f>
        <v>0.26570433463081944</v>
      </c>
      <c r="G963">
        <f t="shared" ref="G963:G1001" si="212">ABS(E963)</f>
        <v>289519.44841537625</v>
      </c>
      <c r="H963">
        <f t="shared" ref="H963:H1001" ca="1" si="213">G963*F963</f>
        <v>76926.572403889397</v>
      </c>
      <c r="I963">
        <f t="shared" ref="I963:I1001" ca="1" si="214">(1-F963)*0.1</f>
        <v>7.3429566536918053E-2</v>
      </c>
      <c r="J963">
        <f t="shared" ref="J963:J1001" ca="1" si="215">I963*G963</f>
        <v>21259.287601148684</v>
      </c>
      <c r="K963">
        <f t="shared" ref="K963:K1001" ca="1" si="216">IF(A963&lt;30,0,IF(A963&lt;40,20000,IF(A963&lt;50,40000,IF(A963&lt;60,80000,IF(A963&lt;70,100000,IF(A963&gt;=70,130000))))))</f>
        <v>130000</v>
      </c>
      <c r="L963">
        <f t="shared" ref="L963:L1001" ca="1" si="217">IF(AND(OR(B963="verheiratet",D963="ja"),OR(C963="hoch",C963="mittel")),A963*1000,0)</f>
        <v>0</v>
      </c>
      <c r="M963">
        <f t="shared" ref="M963:M1001" ca="1" si="218">IF(AND(C963="hoch",A963&lt;30),G963/10,IF(AND(C963="hoch",A963&lt;40),G963/8,IF(AND(C963="hoch",A963&lt;50),G963/2,IF(AND(C963="hoch",A963&lt;60),G963*2,IF(AND(C963="hoch",A963&lt;65),G963*3,IF(AND(C963="mittel",A963&lt;30),G963/10,IF(AND(C963="mittel",A963&lt;40),G963/8,IF(AND(C963="mittel",A963&lt;50),G963/2,IF(AND(C963="mittel",A963&lt;60),G963*2,IF(AND(C963="mittel",A963&lt;65),G963*3,IF(AND(C963="tief",A963&lt;30),G963/8,IF(AND(C963="tief",A963&lt;40),G963/6,IF(AND(C963="tief",A963&lt;50),G963/5,IF(AND(C963="tief",A963&lt;60),G963/4,IF(AND(C963="tief",A963&lt;65),G963/2,0)))))))))))))))</f>
        <v>0</v>
      </c>
      <c r="N963">
        <f ca="1">IF(AND(C963="hoch",A963&lt;40),0.8*[1]Tabelle1!$D$23,IF(AND(C963="hoch",A963&gt;=40),1.3*[1]Tabelle1!$D$23,IF(AND(C963="mittel",A963&lt;40),0.8*[1]Tabelle1!$D$24,IF(AND(C963="mittel",A963&gt;=40),1.3*[1]Tabelle1!$D$24,IF(AND(C963="tief",A963&lt;40),0.8*[1]Tabelle1!$D$25,IF(AND(C963="tief",A963&gt;=40),1.4*[1]Tabelle1!$D$25,0))))))</f>
        <v>0</v>
      </c>
      <c r="O963">
        <f t="shared" ref="O963:O1001" ca="1" si="219">RAND()</f>
        <v>0.92827393981603346</v>
      </c>
      <c r="P963">
        <f t="shared" ref="P963:P1001" ca="1" si="220">IF(C963="hoch",O963*30000,0)</f>
        <v>0</v>
      </c>
      <c r="Q963">
        <f t="shared" ref="Q963:Q1001" ca="1" si="221">IF(C963="tief",N963*0.15,0)</f>
        <v>0</v>
      </c>
      <c r="R963">
        <f t="shared" ref="R963:R1001" ca="1" si="222">2000000*S963</f>
        <v>1878700.1006556698</v>
      </c>
      <c r="S963">
        <f t="shared" ref="S963:S1001" ca="1" si="223">RAND()</f>
        <v>0.93935005032783492</v>
      </c>
    </row>
    <row r="964" spans="1:19" x14ac:dyDescent="0.55000000000000004">
      <c r="A964">
        <f t="shared" ca="1" si="210"/>
        <v>63</v>
      </c>
      <c r="B964" s="2" cm="1">
        <f t="array" aca="1" ref="B964" ca="1">INDIRECT("Tabelle1!A"&amp;RANDBETWEEN(23,26))</f>
        <v>40</v>
      </c>
      <c r="C964" s="2" cm="1">
        <f t="array" aca="1" ref="C964" ca="1">INDIRECT("Tabelle1!B"&amp;RANDBETWEEN(23,28))</f>
        <v>26</v>
      </c>
      <c r="D964" s="2" cm="1">
        <f t="array" aca="1" ref="D964" ca="1">INDIRECT("Tabelle1!C"&amp;RANDBETWEEN(23,26))</f>
        <v>70</v>
      </c>
      <c r="E964">
        <v>289741.81986995973</v>
      </c>
      <c r="F964">
        <f t="shared" ca="1" si="211"/>
        <v>0.26068941735726636</v>
      </c>
      <c r="G964">
        <f t="shared" si="212"/>
        <v>289741.81986995973</v>
      </c>
      <c r="H964">
        <f t="shared" ca="1" si="213"/>
        <v>75532.626205933819</v>
      </c>
      <c r="I964">
        <f t="shared" ca="1" si="214"/>
        <v>7.3931058264273361E-2</v>
      </c>
      <c r="J964">
        <f t="shared" ca="1" si="215"/>
        <v>21420.919366402588</v>
      </c>
      <c r="K964">
        <f t="shared" ca="1" si="216"/>
        <v>100000</v>
      </c>
      <c r="L964">
        <f t="shared" ca="1" si="217"/>
        <v>0</v>
      </c>
      <c r="M964">
        <f t="shared" ca="1" si="218"/>
        <v>0</v>
      </c>
      <c r="N964">
        <f ca="1">IF(AND(C964="hoch",A964&lt;40),0.8*[1]Tabelle1!$D$23,IF(AND(C964="hoch",A964&gt;=40),1.3*[1]Tabelle1!$D$23,IF(AND(C964="mittel",A964&lt;40),0.8*[1]Tabelle1!$D$24,IF(AND(C964="mittel",A964&gt;=40),1.3*[1]Tabelle1!$D$24,IF(AND(C964="tief",A964&lt;40),0.8*[1]Tabelle1!$D$25,IF(AND(C964="tief",A964&gt;=40),1.4*[1]Tabelle1!$D$25,0))))))</f>
        <v>0</v>
      </c>
      <c r="O964">
        <f t="shared" ca="1" si="219"/>
        <v>4.472068953210806E-2</v>
      </c>
      <c r="P964">
        <f t="shared" ca="1" si="220"/>
        <v>0</v>
      </c>
      <c r="Q964">
        <f t="shared" ca="1" si="221"/>
        <v>0</v>
      </c>
      <c r="R964">
        <f t="shared" ca="1" si="222"/>
        <v>1206209.7115757389</v>
      </c>
      <c r="S964">
        <f t="shared" ca="1" si="223"/>
        <v>0.60310485578786943</v>
      </c>
    </row>
    <row r="965" spans="1:19" x14ac:dyDescent="0.55000000000000004">
      <c r="A965">
        <f t="shared" ca="1" si="210"/>
        <v>36</v>
      </c>
      <c r="B965" s="2" cm="1">
        <f t="array" aca="1" ref="B965" ca="1">INDIRECT("Tabelle1!A"&amp;RANDBETWEEN(23,26))</f>
        <v>26</v>
      </c>
      <c r="C965" s="2" cm="1">
        <f t="array" aca="1" ref="C965" ca="1">INDIRECT("Tabelle1!B"&amp;RANDBETWEEN(23,28))</f>
        <v>70</v>
      </c>
      <c r="D965" s="2" cm="1">
        <f t="array" aca="1" ref="D965" ca="1">INDIRECT("Tabelle1!C"&amp;RANDBETWEEN(23,26))</f>
        <v>40</v>
      </c>
      <c r="E965">
        <v>292841.37781360187</v>
      </c>
      <c r="F965">
        <f t="shared" ca="1" si="211"/>
        <v>0.41216783097428078</v>
      </c>
      <c r="G965">
        <f t="shared" si="212"/>
        <v>292841.37781360187</v>
      </c>
      <c r="H965">
        <f t="shared" ca="1" si="213"/>
        <v>120699.79551295216</v>
      </c>
      <c r="I965">
        <f t="shared" ca="1" si="214"/>
        <v>5.8783216902571926E-2</v>
      </c>
      <c r="J965">
        <f t="shared" ca="1" si="215"/>
        <v>17214.158230064972</v>
      </c>
      <c r="K965">
        <f t="shared" ca="1" si="216"/>
        <v>20000</v>
      </c>
      <c r="L965">
        <f t="shared" ca="1" si="217"/>
        <v>0</v>
      </c>
      <c r="M965">
        <f t="shared" ca="1" si="218"/>
        <v>0</v>
      </c>
      <c r="N965">
        <f ca="1">IF(AND(C965="hoch",A965&lt;40),0.8*[1]Tabelle1!$D$23,IF(AND(C965="hoch",A965&gt;=40),1.3*[1]Tabelle1!$D$23,IF(AND(C965="mittel",A965&lt;40),0.8*[1]Tabelle1!$D$24,IF(AND(C965="mittel",A965&gt;=40),1.3*[1]Tabelle1!$D$24,IF(AND(C965="tief",A965&lt;40),0.8*[1]Tabelle1!$D$25,IF(AND(C965="tief",A965&gt;=40),1.4*[1]Tabelle1!$D$25,0))))))</f>
        <v>0</v>
      </c>
      <c r="O965">
        <f t="shared" ca="1" si="219"/>
        <v>0.58995971739570929</v>
      </c>
      <c r="P965">
        <f t="shared" ca="1" si="220"/>
        <v>0</v>
      </c>
      <c r="Q965">
        <f t="shared" ca="1" si="221"/>
        <v>0</v>
      </c>
      <c r="R965">
        <f t="shared" ca="1" si="222"/>
        <v>232768.59353469525</v>
      </c>
      <c r="S965">
        <f t="shared" ca="1" si="223"/>
        <v>0.11638429676734763</v>
      </c>
    </row>
    <row r="966" spans="1:19" x14ac:dyDescent="0.55000000000000004">
      <c r="A966">
        <f t="shared" ca="1" si="210"/>
        <v>87</v>
      </c>
      <c r="B966" s="2" cm="1">
        <f t="array" aca="1" ref="B966" ca="1">INDIRECT("Tabelle1!A"&amp;RANDBETWEEN(23,26))</f>
        <v>26</v>
      </c>
      <c r="C966" s="2" cm="1">
        <f t="array" aca="1" ref="C966" ca="1">INDIRECT("Tabelle1!B"&amp;RANDBETWEEN(23,28))</f>
        <v>70</v>
      </c>
      <c r="D966" s="2" cm="1">
        <f t="array" aca="1" ref="D966" ca="1">INDIRECT("Tabelle1!C"&amp;RANDBETWEEN(23,26))</f>
        <v>40</v>
      </c>
      <c r="E966">
        <v>293306.58435355872</v>
      </c>
      <c r="F966">
        <f t="shared" ca="1" si="211"/>
        <v>0.75169812347260057</v>
      </c>
      <c r="G966">
        <f t="shared" si="212"/>
        <v>293306.58435355872</v>
      </c>
      <c r="H966">
        <f t="shared" ca="1" si="213"/>
        <v>220478.0090607281</v>
      </c>
      <c r="I966">
        <f t="shared" ca="1" si="214"/>
        <v>2.4830187652739946E-2</v>
      </c>
      <c r="J966">
        <f t="shared" ca="1" si="215"/>
        <v>7282.857529283061</v>
      </c>
      <c r="K966">
        <f t="shared" ca="1" si="216"/>
        <v>130000</v>
      </c>
      <c r="L966">
        <f t="shared" ca="1" si="217"/>
        <v>0</v>
      </c>
      <c r="M966">
        <f t="shared" ca="1" si="218"/>
        <v>0</v>
      </c>
      <c r="N966">
        <f ca="1">IF(AND(C966="hoch",A966&lt;40),0.8*[1]Tabelle1!$D$23,IF(AND(C966="hoch",A966&gt;=40),1.3*[1]Tabelle1!$D$23,IF(AND(C966="mittel",A966&lt;40),0.8*[1]Tabelle1!$D$24,IF(AND(C966="mittel",A966&gt;=40),1.3*[1]Tabelle1!$D$24,IF(AND(C966="tief",A966&lt;40),0.8*[1]Tabelle1!$D$25,IF(AND(C966="tief",A966&gt;=40),1.4*[1]Tabelle1!$D$25,0))))))</f>
        <v>0</v>
      </c>
      <c r="O966">
        <f t="shared" ca="1" si="219"/>
        <v>0.4644864384866545</v>
      </c>
      <c r="P966">
        <f t="shared" ca="1" si="220"/>
        <v>0</v>
      </c>
      <c r="Q966">
        <f t="shared" ca="1" si="221"/>
        <v>0</v>
      </c>
      <c r="R966">
        <f t="shared" ca="1" si="222"/>
        <v>865535.51569863572</v>
      </c>
      <c r="S966">
        <f t="shared" ca="1" si="223"/>
        <v>0.43276775784931787</v>
      </c>
    </row>
    <row r="967" spans="1:19" x14ac:dyDescent="0.55000000000000004">
      <c r="A967">
        <f t="shared" ca="1" si="210"/>
        <v>70</v>
      </c>
      <c r="B967" s="2" cm="1">
        <f t="array" aca="1" ref="B967" ca="1">INDIRECT("Tabelle1!A"&amp;RANDBETWEEN(23,26))</f>
        <v>70</v>
      </c>
      <c r="C967" s="2" cm="1">
        <f t="array" aca="1" ref="C967" ca="1">INDIRECT("Tabelle1!B"&amp;RANDBETWEEN(23,28))</f>
        <v>70</v>
      </c>
      <c r="D967" s="2" cm="1">
        <f t="array" aca="1" ref="D967" ca="1">INDIRECT("Tabelle1!C"&amp;RANDBETWEEN(23,26))</f>
        <v>40</v>
      </c>
      <c r="E967">
        <v>294954.58875317127</v>
      </c>
      <c r="F967">
        <f t="shared" ca="1" si="211"/>
        <v>0.79802518754933771</v>
      </c>
      <c r="G967">
        <f t="shared" si="212"/>
        <v>294954.58875317127</v>
      </c>
      <c r="H967">
        <f t="shared" ca="1" si="213"/>
        <v>235381.19100828728</v>
      </c>
      <c r="I967">
        <f t="shared" ca="1" si="214"/>
        <v>2.0197481245066231E-2</v>
      </c>
      <c r="J967">
        <f t="shared" ca="1" si="215"/>
        <v>5957.3397744883996</v>
      </c>
      <c r="K967">
        <f t="shared" ca="1" si="216"/>
        <v>130000</v>
      </c>
      <c r="L967">
        <f t="shared" ca="1" si="217"/>
        <v>0</v>
      </c>
      <c r="M967">
        <f t="shared" ca="1" si="218"/>
        <v>0</v>
      </c>
      <c r="N967">
        <f ca="1">IF(AND(C967="hoch",A967&lt;40),0.8*[1]Tabelle1!$D$23,IF(AND(C967="hoch",A967&gt;=40),1.3*[1]Tabelle1!$D$23,IF(AND(C967="mittel",A967&lt;40),0.8*[1]Tabelle1!$D$24,IF(AND(C967="mittel",A967&gt;=40),1.3*[1]Tabelle1!$D$24,IF(AND(C967="tief",A967&lt;40),0.8*[1]Tabelle1!$D$25,IF(AND(C967="tief",A967&gt;=40),1.4*[1]Tabelle1!$D$25,0))))))</f>
        <v>0</v>
      </c>
      <c r="O967">
        <f t="shared" ca="1" si="219"/>
        <v>0.6241976322499676</v>
      </c>
      <c r="P967">
        <f t="shared" ca="1" si="220"/>
        <v>0</v>
      </c>
      <c r="Q967">
        <f t="shared" ca="1" si="221"/>
        <v>0</v>
      </c>
      <c r="R967">
        <f t="shared" ca="1" si="222"/>
        <v>1519231.3722713713</v>
      </c>
      <c r="S967">
        <f t="shared" ca="1" si="223"/>
        <v>0.75961568613568564</v>
      </c>
    </row>
    <row r="968" spans="1:19" x14ac:dyDescent="0.55000000000000004">
      <c r="A968">
        <f t="shared" ca="1" si="210"/>
        <v>28</v>
      </c>
      <c r="B968" s="2" cm="1">
        <f t="array" aca="1" ref="B968" ca="1">INDIRECT("Tabelle1!A"&amp;RANDBETWEEN(23,26))</f>
        <v>40</v>
      </c>
      <c r="C968" s="2" cm="1">
        <f t="array" aca="1" ref="C968" ca="1">INDIRECT("Tabelle1!B"&amp;RANDBETWEEN(23,28))</f>
        <v>70</v>
      </c>
      <c r="D968" s="2" cm="1">
        <f t="array" aca="1" ref="D968" ca="1">INDIRECT("Tabelle1!C"&amp;RANDBETWEEN(23,26))</f>
        <v>70</v>
      </c>
      <c r="E968">
        <v>296234.24779856578</v>
      </c>
      <c r="F968">
        <f t="shared" ca="1" si="211"/>
        <v>0.20364280116295874</v>
      </c>
      <c r="G968">
        <f t="shared" si="212"/>
        <v>296234.24779856578</v>
      </c>
      <c r="H968">
        <f t="shared" ca="1" si="213"/>
        <v>60325.972022101982</v>
      </c>
      <c r="I968">
        <f t="shared" ca="1" si="214"/>
        <v>7.9635719883704131E-2</v>
      </c>
      <c r="J968">
        <f t="shared" ca="1" si="215"/>
        <v>23590.827577646382</v>
      </c>
      <c r="K968">
        <f t="shared" ca="1" si="216"/>
        <v>0</v>
      </c>
      <c r="L968">
        <f t="shared" ca="1" si="217"/>
        <v>0</v>
      </c>
      <c r="M968">
        <f t="shared" ca="1" si="218"/>
        <v>0</v>
      </c>
      <c r="N968">
        <f ca="1">IF(AND(C968="hoch",A968&lt;40),0.8*[1]Tabelle1!$D$23,IF(AND(C968="hoch",A968&gt;=40),1.3*[1]Tabelle1!$D$23,IF(AND(C968="mittel",A968&lt;40),0.8*[1]Tabelle1!$D$24,IF(AND(C968="mittel",A968&gt;=40),1.3*[1]Tabelle1!$D$24,IF(AND(C968="tief",A968&lt;40),0.8*[1]Tabelle1!$D$25,IF(AND(C968="tief",A968&gt;=40),1.4*[1]Tabelle1!$D$25,0))))))</f>
        <v>0</v>
      </c>
      <c r="O968">
        <f t="shared" ca="1" si="219"/>
        <v>0.79742677762232328</v>
      </c>
      <c r="P968">
        <f t="shared" ca="1" si="220"/>
        <v>0</v>
      </c>
      <c r="Q968">
        <f t="shared" ca="1" si="221"/>
        <v>0</v>
      </c>
      <c r="R968">
        <f t="shared" ca="1" si="222"/>
        <v>1818270.668957439</v>
      </c>
      <c r="S968">
        <f t="shared" ca="1" si="223"/>
        <v>0.90913533447871953</v>
      </c>
    </row>
    <row r="969" spans="1:19" x14ac:dyDescent="0.55000000000000004">
      <c r="A969">
        <f t="shared" ca="1" si="210"/>
        <v>76</v>
      </c>
      <c r="B969" s="2" cm="1">
        <f t="array" aca="1" ref="B969" ca="1">INDIRECT("Tabelle1!A"&amp;RANDBETWEEN(23,26))</f>
        <v>26</v>
      </c>
      <c r="C969" s="2" cm="1">
        <f t="array" aca="1" ref="C969" ca="1">INDIRECT("Tabelle1!B"&amp;RANDBETWEEN(23,28))</f>
        <v>26</v>
      </c>
      <c r="D969" s="2" cm="1">
        <f t="array" aca="1" ref="D969" ca="1">INDIRECT("Tabelle1!C"&amp;RANDBETWEEN(23,26))</f>
        <v>70</v>
      </c>
      <c r="E969">
        <v>298029.59033986554</v>
      </c>
      <c r="F969">
        <f t="shared" ca="1" si="211"/>
        <v>0.74752526842120404</v>
      </c>
      <c r="G969">
        <f t="shared" si="212"/>
        <v>298029.59033986554</v>
      </c>
      <c r="H969">
        <f t="shared" ca="1" si="213"/>
        <v>222784.64951626945</v>
      </c>
      <c r="I969">
        <f t="shared" ca="1" si="214"/>
        <v>2.5247473157879598E-2</v>
      </c>
      <c r="J969">
        <f t="shared" ca="1" si="215"/>
        <v>7524.494082359608</v>
      </c>
      <c r="K969">
        <f t="shared" ca="1" si="216"/>
        <v>130000</v>
      </c>
      <c r="L969">
        <f t="shared" ca="1" si="217"/>
        <v>0</v>
      </c>
      <c r="M969">
        <f t="shared" ca="1" si="218"/>
        <v>0</v>
      </c>
      <c r="N969">
        <f ca="1">IF(AND(C969="hoch",A969&lt;40),0.8*[1]Tabelle1!$D$23,IF(AND(C969="hoch",A969&gt;=40),1.3*[1]Tabelle1!$D$23,IF(AND(C969="mittel",A969&lt;40),0.8*[1]Tabelle1!$D$24,IF(AND(C969="mittel",A969&gt;=40),1.3*[1]Tabelle1!$D$24,IF(AND(C969="tief",A969&lt;40),0.8*[1]Tabelle1!$D$25,IF(AND(C969="tief",A969&gt;=40),1.4*[1]Tabelle1!$D$25,0))))))</f>
        <v>0</v>
      </c>
      <c r="O969">
        <f t="shared" ca="1" si="219"/>
        <v>0.90310527803378726</v>
      </c>
      <c r="P969">
        <f t="shared" ca="1" si="220"/>
        <v>0</v>
      </c>
      <c r="Q969">
        <f t="shared" ca="1" si="221"/>
        <v>0</v>
      </c>
      <c r="R969">
        <f t="shared" ca="1" si="222"/>
        <v>1084627.9800340203</v>
      </c>
      <c r="S969">
        <f t="shared" ca="1" si="223"/>
        <v>0.54231399001701008</v>
      </c>
    </row>
    <row r="970" spans="1:19" x14ac:dyDescent="0.55000000000000004">
      <c r="A970">
        <f t="shared" ca="1" si="210"/>
        <v>77</v>
      </c>
      <c r="B970" s="2" cm="1">
        <f t="array" aca="1" ref="B970" ca="1">INDIRECT("Tabelle1!A"&amp;RANDBETWEEN(23,26))</f>
        <v>70</v>
      </c>
      <c r="C970" s="2" cm="1">
        <f t="array" aca="1" ref="C970" ca="1">INDIRECT("Tabelle1!B"&amp;RANDBETWEEN(23,28))</f>
        <v>26</v>
      </c>
      <c r="D970" s="2" cm="1">
        <f t="array" aca="1" ref="D970" ca="1">INDIRECT("Tabelle1!C"&amp;RANDBETWEEN(23,26))</f>
        <v>40</v>
      </c>
      <c r="E970">
        <v>303245.08770718239</v>
      </c>
      <c r="F970">
        <f t="shared" ca="1" si="211"/>
        <v>0.35150883147092105</v>
      </c>
      <c r="G970">
        <f t="shared" si="212"/>
        <v>303245.08770718239</v>
      </c>
      <c r="H970">
        <f t="shared" ca="1" si="213"/>
        <v>106593.32642924864</v>
      </c>
      <c r="I970">
        <f t="shared" ca="1" si="214"/>
        <v>6.4849116852907895E-2</v>
      </c>
      <c r="J970">
        <f t="shared" ca="1" si="215"/>
        <v>19665.176127793373</v>
      </c>
      <c r="K970">
        <f t="shared" ca="1" si="216"/>
        <v>130000</v>
      </c>
      <c r="L970">
        <f t="shared" ca="1" si="217"/>
        <v>0</v>
      </c>
      <c r="M970">
        <f t="shared" ca="1" si="218"/>
        <v>0</v>
      </c>
      <c r="N970">
        <f ca="1">IF(AND(C970="hoch",A970&lt;40),0.8*[1]Tabelle1!$D$23,IF(AND(C970="hoch",A970&gt;=40),1.3*[1]Tabelle1!$D$23,IF(AND(C970="mittel",A970&lt;40),0.8*[1]Tabelle1!$D$24,IF(AND(C970="mittel",A970&gt;=40),1.3*[1]Tabelle1!$D$24,IF(AND(C970="tief",A970&lt;40),0.8*[1]Tabelle1!$D$25,IF(AND(C970="tief",A970&gt;=40),1.4*[1]Tabelle1!$D$25,0))))))</f>
        <v>0</v>
      </c>
      <c r="O970">
        <f t="shared" ca="1" si="219"/>
        <v>0.73933160962352662</v>
      </c>
      <c r="P970">
        <f t="shared" ca="1" si="220"/>
        <v>0</v>
      </c>
      <c r="Q970">
        <f t="shared" ca="1" si="221"/>
        <v>0</v>
      </c>
      <c r="R970">
        <f t="shared" ca="1" si="222"/>
        <v>677812.75507412862</v>
      </c>
      <c r="S970">
        <f t="shared" ca="1" si="223"/>
        <v>0.33890637753706432</v>
      </c>
    </row>
    <row r="971" spans="1:19" x14ac:dyDescent="0.55000000000000004">
      <c r="A971">
        <f t="shared" ca="1" si="210"/>
        <v>81</v>
      </c>
      <c r="B971" s="2" cm="1">
        <f t="array" aca="1" ref="B971" ca="1">INDIRECT("Tabelle1!A"&amp;RANDBETWEEN(23,26))</f>
        <v>41</v>
      </c>
      <c r="C971" s="2" cm="1">
        <f t="array" aca="1" ref="C971" ca="1">INDIRECT("Tabelle1!B"&amp;RANDBETWEEN(23,28))</f>
        <v>40</v>
      </c>
      <c r="D971" s="2" cm="1">
        <f t="array" aca="1" ref="D971" ca="1">INDIRECT("Tabelle1!C"&amp;RANDBETWEEN(23,26))</f>
        <v>40</v>
      </c>
      <c r="E971">
        <v>303245.08770718239</v>
      </c>
      <c r="F971">
        <f t="shared" ca="1" si="211"/>
        <v>0.12004711979173921</v>
      </c>
      <c r="G971">
        <f t="shared" si="212"/>
        <v>303245.08770718239</v>
      </c>
      <c r="H971">
        <f t="shared" ca="1" si="213"/>
        <v>36403.699370240589</v>
      </c>
      <c r="I971">
        <f t="shared" ca="1" si="214"/>
        <v>8.7995288020826082E-2</v>
      </c>
      <c r="J971">
        <f t="shared" ca="1" si="215"/>
        <v>26684.138833694182</v>
      </c>
      <c r="K971">
        <f t="shared" ca="1" si="216"/>
        <v>130000</v>
      </c>
      <c r="L971">
        <f t="shared" ca="1" si="217"/>
        <v>0</v>
      </c>
      <c r="M971">
        <f t="shared" ca="1" si="218"/>
        <v>0</v>
      </c>
      <c r="N971">
        <f ca="1">IF(AND(C971="hoch",A971&lt;40),0.8*[1]Tabelle1!$D$23,IF(AND(C971="hoch",A971&gt;=40),1.3*[1]Tabelle1!$D$23,IF(AND(C971="mittel",A971&lt;40),0.8*[1]Tabelle1!$D$24,IF(AND(C971="mittel",A971&gt;=40),1.3*[1]Tabelle1!$D$24,IF(AND(C971="tief",A971&lt;40),0.8*[1]Tabelle1!$D$25,IF(AND(C971="tief",A971&gt;=40),1.4*[1]Tabelle1!$D$25,0))))))</f>
        <v>0</v>
      </c>
      <c r="O971">
        <f t="shared" ca="1" si="219"/>
        <v>0.25311938235120413</v>
      </c>
      <c r="P971">
        <f t="shared" ca="1" si="220"/>
        <v>0</v>
      </c>
      <c r="Q971">
        <f t="shared" ca="1" si="221"/>
        <v>0</v>
      </c>
      <c r="R971">
        <f t="shared" ca="1" si="222"/>
        <v>1497910.4834520412</v>
      </c>
      <c r="S971">
        <f t="shared" ca="1" si="223"/>
        <v>0.74895524172602057</v>
      </c>
    </row>
    <row r="972" spans="1:19" x14ac:dyDescent="0.55000000000000004">
      <c r="A972">
        <f t="shared" ca="1" si="210"/>
        <v>66</v>
      </c>
      <c r="B972" s="2" cm="1">
        <f t="array" aca="1" ref="B972" ca="1">INDIRECT("Tabelle1!A"&amp;RANDBETWEEN(23,26))</f>
        <v>40</v>
      </c>
      <c r="C972" s="2" cm="1">
        <f t="array" aca="1" ref="C972" ca="1">INDIRECT("Tabelle1!B"&amp;RANDBETWEEN(23,28))</f>
        <v>40</v>
      </c>
      <c r="D972" s="2" cm="1">
        <f t="array" aca="1" ref="D972" ca="1">INDIRECT("Tabelle1!C"&amp;RANDBETWEEN(23,26))</f>
        <v>70</v>
      </c>
      <c r="E972">
        <v>304856.25757137313</v>
      </c>
      <c r="F972">
        <f t="shared" ca="1" si="211"/>
        <v>0.97710495702165057</v>
      </c>
      <c r="G972">
        <f t="shared" si="212"/>
        <v>304856.25757137313</v>
      </c>
      <c r="H972">
        <f t="shared" ca="1" si="213"/>
        <v>297876.56045205781</v>
      </c>
      <c r="I972">
        <f t="shared" ca="1" si="214"/>
        <v>2.2895042978349433E-3</v>
      </c>
      <c r="J972">
        <f t="shared" ca="1" si="215"/>
        <v>697.96971193153524</v>
      </c>
      <c r="K972">
        <f t="shared" ca="1" si="216"/>
        <v>100000</v>
      </c>
      <c r="L972">
        <f t="shared" ca="1" si="217"/>
        <v>0</v>
      </c>
      <c r="M972">
        <f t="shared" ca="1" si="218"/>
        <v>0</v>
      </c>
      <c r="N972">
        <f ca="1">IF(AND(C972="hoch",A972&lt;40),0.8*[1]Tabelle1!$D$23,IF(AND(C972="hoch",A972&gt;=40),1.3*[1]Tabelle1!$D$23,IF(AND(C972="mittel",A972&lt;40),0.8*[1]Tabelle1!$D$24,IF(AND(C972="mittel",A972&gt;=40),1.3*[1]Tabelle1!$D$24,IF(AND(C972="tief",A972&lt;40),0.8*[1]Tabelle1!$D$25,IF(AND(C972="tief",A972&gt;=40),1.4*[1]Tabelle1!$D$25,0))))))</f>
        <v>0</v>
      </c>
      <c r="O972">
        <f t="shared" ca="1" si="219"/>
        <v>0.62182058172130616</v>
      </c>
      <c r="P972">
        <f t="shared" ca="1" si="220"/>
        <v>0</v>
      </c>
      <c r="Q972">
        <f t="shared" ca="1" si="221"/>
        <v>0</v>
      </c>
      <c r="R972">
        <f t="shared" ca="1" si="222"/>
        <v>1522578.1408029487</v>
      </c>
      <c r="S972">
        <f t="shared" ca="1" si="223"/>
        <v>0.76128907040147442</v>
      </c>
    </row>
    <row r="973" spans="1:19" x14ac:dyDescent="0.55000000000000004">
      <c r="A973">
        <f t="shared" ca="1" si="210"/>
        <v>69</v>
      </c>
      <c r="B973" s="2" cm="1">
        <f t="array" aca="1" ref="B973" ca="1">INDIRECT("Tabelle1!A"&amp;RANDBETWEEN(23,26))</f>
        <v>70</v>
      </c>
      <c r="C973" s="2" cm="1">
        <f t="array" aca="1" ref="C973" ca="1">INDIRECT("Tabelle1!B"&amp;RANDBETWEEN(23,28))</f>
        <v>70</v>
      </c>
      <c r="D973" s="2" cm="1">
        <f t="array" aca="1" ref="D973" ca="1">INDIRECT("Tabelle1!C"&amp;RANDBETWEEN(23,26))</f>
        <v>70</v>
      </c>
      <c r="E973">
        <v>305037.70176437683</v>
      </c>
      <c r="F973">
        <f t="shared" ca="1" si="211"/>
        <v>0.82388399685047509</v>
      </c>
      <c r="G973">
        <f t="shared" si="212"/>
        <v>305037.70176437683</v>
      </c>
      <c r="H973">
        <f t="shared" ca="1" si="213"/>
        <v>251315.680919718</v>
      </c>
      <c r="I973">
        <f t="shared" ca="1" si="214"/>
        <v>1.7611600314952493E-2</v>
      </c>
      <c r="J973">
        <f t="shared" ca="1" si="215"/>
        <v>5372.2020844658837</v>
      </c>
      <c r="K973">
        <f t="shared" ca="1" si="216"/>
        <v>100000</v>
      </c>
      <c r="L973">
        <f t="shared" ca="1" si="217"/>
        <v>0</v>
      </c>
      <c r="M973">
        <f t="shared" ca="1" si="218"/>
        <v>0</v>
      </c>
      <c r="N973">
        <f ca="1">IF(AND(C973="hoch",A973&lt;40),0.8*[1]Tabelle1!$D$23,IF(AND(C973="hoch",A973&gt;=40),1.3*[1]Tabelle1!$D$23,IF(AND(C973="mittel",A973&lt;40),0.8*[1]Tabelle1!$D$24,IF(AND(C973="mittel",A973&gt;=40),1.3*[1]Tabelle1!$D$24,IF(AND(C973="tief",A973&lt;40),0.8*[1]Tabelle1!$D$25,IF(AND(C973="tief",A973&gt;=40),1.4*[1]Tabelle1!$D$25,0))))))</f>
        <v>0</v>
      </c>
      <c r="O973">
        <f t="shared" ca="1" si="219"/>
        <v>0.42931368386539892</v>
      </c>
      <c r="P973">
        <f t="shared" ca="1" si="220"/>
        <v>0</v>
      </c>
      <c r="Q973">
        <f t="shared" ca="1" si="221"/>
        <v>0</v>
      </c>
      <c r="R973">
        <f t="shared" ca="1" si="222"/>
        <v>1917109.4780396114</v>
      </c>
      <c r="S973">
        <f t="shared" ca="1" si="223"/>
        <v>0.9585547390198057</v>
      </c>
    </row>
    <row r="974" spans="1:19" x14ac:dyDescent="0.55000000000000004">
      <c r="A974">
        <f t="shared" ca="1" si="210"/>
        <v>70</v>
      </c>
      <c r="B974" s="2" cm="1">
        <f t="array" aca="1" ref="B974" ca="1">INDIRECT("Tabelle1!A"&amp;RANDBETWEEN(23,26))</f>
        <v>40</v>
      </c>
      <c r="C974" s="2" cm="1">
        <f t="array" aca="1" ref="C974" ca="1">INDIRECT("Tabelle1!B"&amp;RANDBETWEEN(23,28))</f>
        <v>26</v>
      </c>
      <c r="D974" s="2" cm="1">
        <f t="array" aca="1" ref="D974" ca="1">INDIRECT("Tabelle1!C"&amp;RANDBETWEEN(23,26))</f>
        <v>70</v>
      </c>
      <c r="E974">
        <v>311581.97089098394</v>
      </c>
      <c r="F974">
        <f t="shared" ca="1" si="211"/>
        <v>0.26897418846651733</v>
      </c>
      <c r="G974">
        <f t="shared" si="212"/>
        <v>311581.97089098394</v>
      </c>
      <c r="H974">
        <f t="shared" ca="1" si="213"/>
        <v>83807.507761200424</v>
      </c>
      <c r="I974">
        <f t="shared" ca="1" si="214"/>
        <v>7.3102581153348264E-2</v>
      </c>
      <c r="J974">
        <f t="shared" ca="1" si="215"/>
        <v>22777.446312978351</v>
      </c>
      <c r="K974">
        <f t="shared" ca="1" si="216"/>
        <v>130000</v>
      </c>
      <c r="L974">
        <f t="shared" ca="1" si="217"/>
        <v>0</v>
      </c>
      <c r="M974">
        <f t="shared" ca="1" si="218"/>
        <v>0</v>
      </c>
      <c r="N974">
        <f ca="1">IF(AND(C974="hoch",A974&lt;40),0.8*[1]Tabelle1!$D$23,IF(AND(C974="hoch",A974&gt;=40),1.3*[1]Tabelle1!$D$23,IF(AND(C974="mittel",A974&lt;40),0.8*[1]Tabelle1!$D$24,IF(AND(C974="mittel",A974&gt;=40),1.3*[1]Tabelle1!$D$24,IF(AND(C974="tief",A974&lt;40),0.8*[1]Tabelle1!$D$25,IF(AND(C974="tief",A974&gt;=40),1.4*[1]Tabelle1!$D$25,0))))))</f>
        <v>0</v>
      </c>
      <c r="O974">
        <f t="shared" ca="1" si="219"/>
        <v>0.17645296914913</v>
      </c>
      <c r="P974">
        <f t="shared" ca="1" si="220"/>
        <v>0</v>
      </c>
      <c r="Q974">
        <f t="shared" ca="1" si="221"/>
        <v>0</v>
      </c>
      <c r="R974">
        <f t="shared" ca="1" si="222"/>
        <v>745468.40211044229</v>
      </c>
      <c r="S974">
        <f t="shared" ca="1" si="223"/>
        <v>0.37273420105522115</v>
      </c>
    </row>
    <row r="975" spans="1:19" x14ac:dyDescent="0.55000000000000004">
      <c r="A975">
        <f t="shared" ca="1" si="210"/>
        <v>85</v>
      </c>
      <c r="B975" s="2" cm="1">
        <f t="array" aca="1" ref="B975" ca="1">INDIRECT("Tabelle1!A"&amp;RANDBETWEEN(23,26))</f>
        <v>40</v>
      </c>
      <c r="C975" s="2" cm="1">
        <f t="array" aca="1" ref="C975" ca="1">INDIRECT("Tabelle1!B"&amp;RANDBETWEEN(23,28))</f>
        <v>40</v>
      </c>
      <c r="D975" s="2" cm="1">
        <f t="array" aca="1" ref="D975" ca="1">INDIRECT("Tabelle1!C"&amp;RANDBETWEEN(23,26))</f>
        <v>70</v>
      </c>
      <c r="E975">
        <v>314209.50108440593</v>
      </c>
      <c r="F975">
        <f t="shared" ca="1" si="211"/>
        <v>0.4657265269366121</v>
      </c>
      <c r="G975">
        <f t="shared" si="212"/>
        <v>314209.50108440593</v>
      </c>
      <c r="H975">
        <f t="shared" ca="1" si="213"/>
        <v>146335.69967052602</v>
      </c>
      <c r="I975">
        <f t="shared" ca="1" si="214"/>
        <v>5.3427347306338795E-2</v>
      </c>
      <c r="J975">
        <f t="shared" ca="1" si="215"/>
        <v>16787.380141387992</v>
      </c>
      <c r="K975">
        <f t="shared" ca="1" si="216"/>
        <v>130000</v>
      </c>
      <c r="L975">
        <f t="shared" ca="1" si="217"/>
        <v>0</v>
      </c>
      <c r="M975">
        <f t="shared" ca="1" si="218"/>
        <v>0</v>
      </c>
      <c r="N975">
        <f ca="1">IF(AND(C975="hoch",A975&lt;40),0.8*[1]Tabelle1!$D$23,IF(AND(C975="hoch",A975&gt;=40),1.3*[1]Tabelle1!$D$23,IF(AND(C975="mittel",A975&lt;40),0.8*[1]Tabelle1!$D$24,IF(AND(C975="mittel",A975&gt;=40),1.3*[1]Tabelle1!$D$24,IF(AND(C975="tief",A975&lt;40),0.8*[1]Tabelle1!$D$25,IF(AND(C975="tief",A975&gt;=40),1.4*[1]Tabelle1!$D$25,0))))))</f>
        <v>0</v>
      </c>
      <c r="O975">
        <f t="shared" ca="1" si="219"/>
        <v>0.72386753472708099</v>
      </c>
      <c r="P975">
        <f t="shared" ca="1" si="220"/>
        <v>0</v>
      </c>
      <c r="Q975">
        <f t="shared" ca="1" si="221"/>
        <v>0</v>
      </c>
      <c r="R975">
        <f t="shared" ca="1" si="222"/>
        <v>1044551.931203982</v>
      </c>
      <c r="S975">
        <f t="shared" ca="1" si="223"/>
        <v>0.52227596560199097</v>
      </c>
    </row>
    <row r="976" spans="1:19" x14ac:dyDescent="0.55000000000000004">
      <c r="A976">
        <f t="shared" ca="1" si="210"/>
        <v>60</v>
      </c>
      <c r="B976" s="2" cm="1">
        <f t="array" aca="1" ref="B976" ca="1">INDIRECT("Tabelle1!A"&amp;RANDBETWEEN(23,26))</f>
        <v>40</v>
      </c>
      <c r="C976" s="2" cm="1">
        <f t="array" aca="1" ref="C976" ca="1">INDIRECT("Tabelle1!B"&amp;RANDBETWEEN(23,28))</f>
        <v>70</v>
      </c>
      <c r="D976" s="2" cm="1">
        <f t="array" aca="1" ref="D976" ca="1">INDIRECT("Tabelle1!C"&amp;RANDBETWEEN(23,26))</f>
        <v>40</v>
      </c>
      <c r="E976">
        <v>314932.54937231541</v>
      </c>
      <c r="F976">
        <f t="shared" ca="1" si="211"/>
        <v>5.6449298293796302E-2</v>
      </c>
      <c r="G976">
        <f t="shared" si="212"/>
        <v>314932.54937231541</v>
      </c>
      <c r="H976">
        <f t="shared" ca="1" si="213"/>
        <v>17777.721421943563</v>
      </c>
      <c r="I976">
        <f t="shared" ca="1" si="214"/>
        <v>9.4355070170620378E-2</v>
      </c>
      <c r="J976">
        <f t="shared" ca="1" si="215"/>
        <v>29715.482795037187</v>
      </c>
      <c r="K976">
        <f t="shared" ca="1" si="216"/>
        <v>100000</v>
      </c>
      <c r="L976">
        <f t="shared" ca="1" si="217"/>
        <v>0</v>
      </c>
      <c r="M976">
        <f t="shared" ca="1" si="218"/>
        <v>0</v>
      </c>
      <c r="N976">
        <f ca="1">IF(AND(C976="hoch",A976&lt;40),0.8*[1]Tabelle1!$D$23,IF(AND(C976="hoch",A976&gt;=40),1.3*[1]Tabelle1!$D$23,IF(AND(C976="mittel",A976&lt;40),0.8*[1]Tabelle1!$D$24,IF(AND(C976="mittel",A976&gt;=40),1.3*[1]Tabelle1!$D$24,IF(AND(C976="tief",A976&lt;40),0.8*[1]Tabelle1!$D$25,IF(AND(C976="tief",A976&gt;=40),1.4*[1]Tabelle1!$D$25,0))))))</f>
        <v>0</v>
      </c>
      <c r="O976">
        <f t="shared" ca="1" si="219"/>
        <v>0.840092550929605</v>
      </c>
      <c r="P976">
        <f t="shared" ca="1" si="220"/>
        <v>0</v>
      </c>
      <c r="Q976">
        <f t="shared" ca="1" si="221"/>
        <v>0</v>
      </c>
      <c r="R976">
        <f t="shared" ca="1" si="222"/>
        <v>1454899.363066565</v>
      </c>
      <c r="S976">
        <f t="shared" ca="1" si="223"/>
        <v>0.72744968153328249</v>
      </c>
    </row>
    <row r="977" spans="1:19" x14ac:dyDescent="0.55000000000000004">
      <c r="A977">
        <f t="shared" ca="1" si="210"/>
        <v>66</v>
      </c>
      <c r="B977" s="2" cm="1">
        <f t="array" aca="1" ref="B977" ca="1">INDIRECT("Tabelle1!A"&amp;RANDBETWEEN(23,26))</f>
        <v>40</v>
      </c>
      <c r="C977" s="2" cm="1">
        <f t="array" aca="1" ref="C977" ca="1">INDIRECT("Tabelle1!B"&amp;RANDBETWEEN(23,28))</f>
        <v>26</v>
      </c>
      <c r="D977" s="2" cm="1">
        <f t="array" aca="1" ref="D977" ca="1">INDIRECT("Tabelle1!C"&amp;RANDBETWEEN(23,26))</f>
        <v>40</v>
      </c>
      <c r="E977">
        <v>316830.21006756462</v>
      </c>
      <c r="F977">
        <f t="shared" ca="1" si="211"/>
        <v>0.3488816318087381</v>
      </c>
      <c r="G977">
        <f t="shared" si="212"/>
        <v>316830.21006756462</v>
      </c>
      <c r="H977">
        <f t="shared" ca="1" si="213"/>
        <v>110536.24069467722</v>
      </c>
      <c r="I977">
        <f t="shared" ca="1" si="214"/>
        <v>6.511183681912619E-2</v>
      </c>
      <c r="J977">
        <f t="shared" ca="1" si="215"/>
        <v>20629.39693728874</v>
      </c>
      <c r="K977">
        <f t="shared" ca="1" si="216"/>
        <v>100000</v>
      </c>
      <c r="L977">
        <f t="shared" ca="1" si="217"/>
        <v>0</v>
      </c>
      <c r="M977">
        <f t="shared" ca="1" si="218"/>
        <v>0</v>
      </c>
      <c r="N977">
        <f ca="1">IF(AND(C977="hoch",A977&lt;40),0.8*[1]Tabelle1!$D$23,IF(AND(C977="hoch",A977&gt;=40),1.3*[1]Tabelle1!$D$23,IF(AND(C977="mittel",A977&lt;40),0.8*[1]Tabelle1!$D$24,IF(AND(C977="mittel",A977&gt;=40),1.3*[1]Tabelle1!$D$24,IF(AND(C977="tief",A977&lt;40),0.8*[1]Tabelle1!$D$25,IF(AND(C977="tief",A977&gt;=40),1.4*[1]Tabelle1!$D$25,0))))))</f>
        <v>0</v>
      </c>
      <c r="O977">
        <f t="shared" ca="1" si="219"/>
        <v>0.59263800856741755</v>
      </c>
      <c r="P977">
        <f t="shared" ca="1" si="220"/>
        <v>0</v>
      </c>
      <c r="Q977">
        <f t="shared" ca="1" si="221"/>
        <v>0</v>
      </c>
      <c r="R977">
        <f t="shared" ca="1" si="222"/>
        <v>1797335.6875584633</v>
      </c>
      <c r="S977">
        <f t="shared" ca="1" si="223"/>
        <v>0.8986678437792317</v>
      </c>
    </row>
    <row r="978" spans="1:19" x14ac:dyDescent="0.55000000000000004">
      <c r="A978">
        <f t="shared" ca="1" si="210"/>
        <v>38</v>
      </c>
      <c r="B978" s="2" cm="1">
        <f t="array" aca="1" ref="B978" ca="1">INDIRECT("Tabelle1!A"&amp;RANDBETWEEN(23,26))</f>
        <v>41</v>
      </c>
      <c r="C978" s="2" cm="1">
        <f t="array" aca="1" ref="C978" ca="1">INDIRECT("Tabelle1!B"&amp;RANDBETWEEN(23,28))</f>
        <v>26</v>
      </c>
      <c r="D978" s="2" cm="1">
        <f t="array" aca="1" ref="D978" ca="1">INDIRECT("Tabelle1!C"&amp;RANDBETWEEN(23,26))</f>
        <v>40</v>
      </c>
      <c r="E978">
        <v>323901.07662649825</v>
      </c>
      <c r="F978">
        <f t="shared" ca="1" si="211"/>
        <v>0.78158592992766429</v>
      </c>
      <c r="G978">
        <f t="shared" si="212"/>
        <v>323901.07662649825</v>
      </c>
      <c r="H978">
        <f t="shared" ca="1" si="213"/>
        <v>253156.52417969328</v>
      </c>
      <c r="I978">
        <f t="shared" ca="1" si="214"/>
        <v>2.1841407007233572E-2</v>
      </c>
      <c r="J978">
        <f t="shared" ca="1" si="215"/>
        <v>7074.4552446804973</v>
      </c>
      <c r="K978">
        <f t="shared" ca="1" si="216"/>
        <v>20000</v>
      </c>
      <c r="L978">
        <f t="shared" ca="1" si="217"/>
        <v>0</v>
      </c>
      <c r="M978">
        <f t="shared" ca="1" si="218"/>
        <v>0</v>
      </c>
      <c r="N978">
        <f ca="1">IF(AND(C978="hoch",A978&lt;40),0.8*[1]Tabelle1!$D$23,IF(AND(C978="hoch",A978&gt;=40),1.3*[1]Tabelle1!$D$23,IF(AND(C978="mittel",A978&lt;40),0.8*[1]Tabelle1!$D$24,IF(AND(C978="mittel",A978&gt;=40),1.3*[1]Tabelle1!$D$24,IF(AND(C978="tief",A978&lt;40),0.8*[1]Tabelle1!$D$25,IF(AND(C978="tief",A978&gt;=40),1.4*[1]Tabelle1!$D$25,0))))))</f>
        <v>0</v>
      </c>
      <c r="O978">
        <f t="shared" ca="1" si="219"/>
        <v>6.5409552972365281E-2</v>
      </c>
      <c r="P978">
        <f t="shared" ca="1" si="220"/>
        <v>0</v>
      </c>
      <c r="Q978">
        <f t="shared" ca="1" si="221"/>
        <v>0</v>
      </c>
      <c r="R978">
        <f t="shared" ca="1" si="222"/>
        <v>1450398.7239594574</v>
      </c>
      <c r="S978">
        <f t="shared" ca="1" si="223"/>
        <v>0.72519936197972867</v>
      </c>
    </row>
    <row r="979" spans="1:19" x14ac:dyDescent="0.55000000000000004">
      <c r="A979">
        <f t="shared" ca="1" si="210"/>
        <v>45</v>
      </c>
      <c r="B979" s="2" cm="1">
        <f t="array" aca="1" ref="B979" ca="1">INDIRECT("Tabelle1!A"&amp;RANDBETWEEN(23,26))</f>
        <v>41</v>
      </c>
      <c r="C979" s="2" cm="1">
        <f t="array" aca="1" ref="C979" ca="1">INDIRECT("Tabelle1!B"&amp;RANDBETWEEN(23,28))</f>
        <v>40</v>
      </c>
      <c r="D979" s="2" cm="1">
        <f t="array" aca="1" ref="D979" ca="1">INDIRECT("Tabelle1!C"&amp;RANDBETWEEN(23,26))</f>
        <v>40</v>
      </c>
      <c r="E979">
        <v>324733.26427862048</v>
      </c>
      <c r="F979">
        <f t="shared" ca="1" si="211"/>
        <v>0.23565922506378789</v>
      </c>
      <c r="G979">
        <f t="shared" si="212"/>
        <v>324733.26427862048</v>
      </c>
      <c r="H979">
        <f t="shared" ca="1" si="213"/>
        <v>76526.389412333941</v>
      </c>
      <c r="I979">
        <f t="shared" ca="1" si="214"/>
        <v>7.6434077493621216E-2</v>
      </c>
      <c r="J979">
        <f t="shared" ca="1" si="215"/>
        <v>24820.687486628656</v>
      </c>
      <c r="K979">
        <f t="shared" ca="1" si="216"/>
        <v>40000</v>
      </c>
      <c r="L979">
        <f t="shared" ca="1" si="217"/>
        <v>0</v>
      </c>
      <c r="M979">
        <f t="shared" ca="1" si="218"/>
        <v>0</v>
      </c>
      <c r="N979">
        <f ca="1">IF(AND(C979="hoch",A979&lt;40),0.8*[1]Tabelle1!$D$23,IF(AND(C979="hoch",A979&gt;=40),1.3*[1]Tabelle1!$D$23,IF(AND(C979="mittel",A979&lt;40),0.8*[1]Tabelle1!$D$24,IF(AND(C979="mittel",A979&gt;=40),1.3*[1]Tabelle1!$D$24,IF(AND(C979="tief",A979&lt;40),0.8*[1]Tabelle1!$D$25,IF(AND(C979="tief",A979&gt;=40),1.4*[1]Tabelle1!$D$25,0))))))</f>
        <v>0</v>
      </c>
      <c r="O979">
        <f t="shared" ca="1" si="219"/>
        <v>0.10579215351573201</v>
      </c>
      <c r="P979">
        <f t="shared" ca="1" si="220"/>
        <v>0</v>
      </c>
      <c r="Q979">
        <f t="shared" ca="1" si="221"/>
        <v>0</v>
      </c>
      <c r="R979">
        <f t="shared" ca="1" si="222"/>
        <v>477926.70503460855</v>
      </c>
      <c r="S979">
        <f t="shared" ca="1" si="223"/>
        <v>0.23896335251730427</v>
      </c>
    </row>
    <row r="980" spans="1:19" x14ac:dyDescent="0.55000000000000004">
      <c r="A980">
        <f t="shared" ca="1" si="210"/>
        <v>33</v>
      </c>
      <c r="B980" s="2" cm="1">
        <f t="array" aca="1" ref="B980" ca="1">INDIRECT("Tabelle1!A"&amp;RANDBETWEEN(23,26))</f>
        <v>26</v>
      </c>
      <c r="C980" s="2" cm="1">
        <f t="array" aca="1" ref="C980" ca="1">INDIRECT("Tabelle1!B"&amp;RANDBETWEEN(23,28))</f>
        <v>40</v>
      </c>
      <c r="D980" s="2" cm="1">
        <f t="array" aca="1" ref="D980" ca="1">INDIRECT("Tabelle1!C"&amp;RANDBETWEEN(23,26))</f>
        <v>70</v>
      </c>
      <c r="E980">
        <v>326059.30755380541</v>
      </c>
      <c r="F980">
        <f t="shared" ca="1" si="211"/>
        <v>3.8636978849346804E-2</v>
      </c>
      <c r="G980">
        <f t="shared" si="212"/>
        <v>326059.30755380541</v>
      </c>
      <c r="H980">
        <f t="shared" ca="1" si="213"/>
        <v>12597.946569589045</v>
      </c>
      <c r="I980">
        <f t="shared" ca="1" si="214"/>
        <v>9.6136302115065325E-2</v>
      </c>
      <c r="J980">
        <f t="shared" ca="1" si="215"/>
        <v>31346.136098421637</v>
      </c>
      <c r="K980">
        <f t="shared" ca="1" si="216"/>
        <v>20000</v>
      </c>
      <c r="L980">
        <f t="shared" ca="1" si="217"/>
        <v>0</v>
      </c>
      <c r="M980">
        <f t="shared" ca="1" si="218"/>
        <v>0</v>
      </c>
      <c r="N980">
        <f ca="1">IF(AND(C980="hoch",A980&lt;40),0.8*[1]Tabelle1!$D$23,IF(AND(C980="hoch",A980&gt;=40),1.3*[1]Tabelle1!$D$23,IF(AND(C980="mittel",A980&lt;40),0.8*[1]Tabelle1!$D$24,IF(AND(C980="mittel",A980&gt;=40),1.3*[1]Tabelle1!$D$24,IF(AND(C980="tief",A980&lt;40),0.8*[1]Tabelle1!$D$25,IF(AND(C980="tief",A980&gt;=40),1.4*[1]Tabelle1!$D$25,0))))))</f>
        <v>0</v>
      </c>
      <c r="O980">
        <f t="shared" ca="1" si="219"/>
        <v>0.90784473137937127</v>
      </c>
      <c r="P980">
        <f t="shared" ca="1" si="220"/>
        <v>0</v>
      </c>
      <c r="Q980">
        <f t="shared" ca="1" si="221"/>
        <v>0</v>
      </c>
      <c r="R980">
        <f t="shared" ca="1" si="222"/>
        <v>1321562.0508411592</v>
      </c>
      <c r="S980">
        <f t="shared" ca="1" si="223"/>
        <v>0.66078102542057959</v>
      </c>
    </row>
    <row r="981" spans="1:19" x14ac:dyDescent="0.55000000000000004">
      <c r="A981">
        <f t="shared" ca="1" si="210"/>
        <v>74</v>
      </c>
      <c r="B981" s="2" cm="1">
        <f t="array" aca="1" ref="B981" ca="1">INDIRECT("Tabelle1!A"&amp;RANDBETWEEN(23,26))</f>
        <v>70</v>
      </c>
      <c r="C981" s="2" cm="1">
        <f t="array" aca="1" ref="C981" ca="1">INDIRECT("Tabelle1!B"&amp;RANDBETWEEN(23,28))</f>
        <v>40</v>
      </c>
      <c r="D981" s="2" cm="1">
        <f t="array" aca="1" ref="D981" ca="1">INDIRECT("Tabelle1!C"&amp;RANDBETWEEN(23,26))</f>
        <v>40</v>
      </c>
      <c r="E981">
        <v>327164.34361645952</v>
      </c>
      <c r="F981">
        <f t="shared" ca="1" si="211"/>
        <v>0.67207263758281566</v>
      </c>
      <c r="G981">
        <f t="shared" si="212"/>
        <v>327164.34361645952</v>
      </c>
      <c r="H981">
        <f t="shared" ca="1" si="213"/>
        <v>219878.20333736457</v>
      </c>
      <c r="I981">
        <f t="shared" ca="1" si="214"/>
        <v>3.2792736241718433E-2</v>
      </c>
      <c r="J981">
        <f t="shared" ca="1" si="215"/>
        <v>10728.614027909494</v>
      </c>
      <c r="K981">
        <f t="shared" ca="1" si="216"/>
        <v>130000</v>
      </c>
      <c r="L981">
        <f t="shared" ca="1" si="217"/>
        <v>0</v>
      </c>
      <c r="M981">
        <f t="shared" ca="1" si="218"/>
        <v>0</v>
      </c>
      <c r="N981">
        <f ca="1">IF(AND(C981="hoch",A981&lt;40),0.8*[1]Tabelle1!$D$23,IF(AND(C981="hoch",A981&gt;=40),1.3*[1]Tabelle1!$D$23,IF(AND(C981="mittel",A981&lt;40),0.8*[1]Tabelle1!$D$24,IF(AND(C981="mittel",A981&gt;=40),1.3*[1]Tabelle1!$D$24,IF(AND(C981="tief",A981&lt;40),0.8*[1]Tabelle1!$D$25,IF(AND(C981="tief",A981&gt;=40),1.4*[1]Tabelle1!$D$25,0))))))</f>
        <v>0</v>
      </c>
      <c r="O981">
        <f t="shared" ca="1" si="219"/>
        <v>0.88932118079331857</v>
      </c>
      <c r="P981">
        <f t="shared" ca="1" si="220"/>
        <v>0</v>
      </c>
      <c r="Q981">
        <f t="shared" ca="1" si="221"/>
        <v>0</v>
      </c>
      <c r="R981">
        <f t="shared" ca="1" si="222"/>
        <v>857336.05308971356</v>
      </c>
      <c r="S981">
        <f t="shared" ca="1" si="223"/>
        <v>0.42866802654485681</v>
      </c>
    </row>
    <row r="982" spans="1:19" x14ac:dyDescent="0.55000000000000004">
      <c r="A982">
        <f t="shared" ca="1" si="210"/>
        <v>27</v>
      </c>
      <c r="B982" s="2" cm="1">
        <f t="array" aca="1" ref="B982" ca="1">INDIRECT("Tabelle1!A"&amp;RANDBETWEEN(23,26))</f>
        <v>41</v>
      </c>
      <c r="C982" s="2" cm="1">
        <f t="array" aca="1" ref="C982" ca="1">INDIRECT("Tabelle1!B"&amp;RANDBETWEEN(23,28))</f>
        <v>70</v>
      </c>
      <c r="D982" s="2" cm="1">
        <f t="array" aca="1" ref="D982" ca="1">INDIRECT("Tabelle1!C"&amp;RANDBETWEEN(23,26))</f>
        <v>70</v>
      </c>
      <c r="E982">
        <v>328667.73835849017</v>
      </c>
      <c r="F982">
        <f t="shared" ca="1" si="211"/>
        <v>0.68693887658932362</v>
      </c>
      <c r="G982">
        <f t="shared" si="212"/>
        <v>328667.73835849017</v>
      </c>
      <c r="H982">
        <f t="shared" ca="1" si="213"/>
        <v>225774.64695913499</v>
      </c>
      <c r="I982">
        <f t="shared" ca="1" si="214"/>
        <v>3.1306112341067636E-2</v>
      </c>
      <c r="J982">
        <f t="shared" ca="1" si="215"/>
        <v>10289.309139935518</v>
      </c>
      <c r="K982">
        <f t="shared" ca="1" si="216"/>
        <v>0</v>
      </c>
      <c r="L982">
        <f t="shared" ca="1" si="217"/>
        <v>0</v>
      </c>
      <c r="M982">
        <f t="shared" ca="1" si="218"/>
        <v>0</v>
      </c>
      <c r="N982">
        <f ca="1">IF(AND(C982="hoch",A982&lt;40),0.8*[1]Tabelle1!$D$23,IF(AND(C982="hoch",A982&gt;=40),1.3*[1]Tabelle1!$D$23,IF(AND(C982="mittel",A982&lt;40),0.8*[1]Tabelle1!$D$24,IF(AND(C982="mittel",A982&gt;=40),1.3*[1]Tabelle1!$D$24,IF(AND(C982="tief",A982&lt;40),0.8*[1]Tabelle1!$D$25,IF(AND(C982="tief",A982&gt;=40),1.4*[1]Tabelle1!$D$25,0))))))</f>
        <v>0</v>
      </c>
      <c r="O982">
        <f t="shared" ca="1" si="219"/>
        <v>0.57873547038654594</v>
      </c>
      <c r="P982">
        <f t="shared" ca="1" si="220"/>
        <v>0</v>
      </c>
      <c r="Q982">
        <f t="shared" ca="1" si="221"/>
        <v>0</v>
      </c>
      <c r="R982">
        <f t="shared" ca="1" si="222"/>
        <v>761812.85794070305</v>
      </c>
      <c r="S982">
        <f t="shared" ca="1" si="223"/>
        <v>0.38090642897035154</v>
      </c>
    </row>
    <row r="983" spans="1:19" x14ac:dyDescent="0.55000000000000004">
      <c r="A983">
        <f t="shared" ca="1" si="210"/>
        <v>76</v>
      </c>
      <c r="B983" s="2" cm="1">
        <f t="array" aca="1" ref="B983" ca="1">INDIRECT("Tabelle1!A"&amp;RANDBETWEEN(23,26))</f>
        <v>70</v>
      </c>
      <c r="C983" s="2" cm="1">
        <f t="array" aca="1" ref="C983" ca="1">INDIRECT("Tabelle1!B"&amp;RANDBETWEEN(23,28))</f>
        <v>70</v>
      </c>
      <c r="D983" s="2" cm="1">
        <f t="array" aca="1" ref="D983" ca="1">INDIRECT("Tabelle1!C"&amp;RANDBETWEEN(23,26))</f>
        <v>70</v>
      </c>
      <c r="E983">
        <v>329046.99764912948</v>
      </c>
      <c r="F983">
        <f t="shared" ca="1" si="211"/>
        <v>0.23163703000450397</v>
      </c>
      <c r="G983">
        <f t="shared" si="212"/>
        <v>329046.99764912948</v>
      </c>
      <c r="H983">
        <f t="shared" ca="1" si="213"/>
        <v>76219.46926734336</v>
      </c>
      <c r="I983">
        <f t="shared" ca="1" si="214"/>
        <v>7.6836296999549608E-2</v>
      </c>
      <c r="J983">
        <f t="shared" ca="1" si="215"/>
        <v>25282.752838178614</v>
      </c>
      <c r="K983">
        <f t="shared" ca="1" si="216"/>
        <v>130000</v>
      </c>
      <c r="L983">
        <f t="shared" ca="1" si="217"/>
        <v>0</v>
      </c>
      <c r="M983">
        <f t="shared" ca="1" si="218"/>
        <v>0</v>
      </c>
      <c r="N983">
        <f ca="1">IF(AND(C983="hoch",A983&lt;40),0.8*[1]Tabelle1!$D$23,IF(AND(C983="hoch",A983&gt;=40),1.3*[1]Tabelle1!$D$23,IF(AND(C983="mittel",A983&lt;40),0.8*[1]Tabelle1!$D$24,IF(AND(C983="mittel",A983&gt;=40),1.3*[1]Tabelle1!$D$24,IF(AND(C983="tief",A983&lt;40),0.8*[1]Tabelle1!$D$25,IF(AND(C983="tief",A983&gt;=40),1.4*[1]Tabelle1!$D$25,0))))))</f>
        <v>0</v>
      </c>
      <c r="O983">
        <f t="shared" ca="1" si="219"/>
        <v>0.8527644135915573</v>
      </c>
      <c r="P983">
        <f t="shared" ca="1" si="220"/>
        <v>0</v>
      </c>
      <c r="Q983">
        <f t="shared" ca="1" si="221"/>
        <v>0</v>
      </c>
      <c r="R983">
        <f t="shared" ca="1" si="222"/>
        <v>329740.45148317097</v>
      </c>
      <c r="S983">
        <f t="shared" ca="1" si="223"/>
        <v>0.1648702257415855</v>
      </c>
    </row>
    <row r="984" spans="1:19" x14ac:dyDescent="0.55000000000000004">
      <c r="A984">
        <f t="shared" ca="1" si="210"/>
        <v>77</v>
      </c>
      <c r="B984" s="2" cm="1">
        <f t="array" aca="1" ref="B984" ca="1">INDIRECT("Tabelle1!A"&amp;RANDBETWEEN(23,26))</f>
        <v>41</v>
      </c>
      <c r="C984" s="2" cm="1">
        <f t="array" aca="1" ref="C984" ca="1">INDIRECT("Tabelle1!B"&amp;RANDBETWEEN(23,28))</f>
        <v>40</v>
      </c>
      <c r="D984" s="2" cm="1">
        <f t="array" aca="1" ref="D984" ca="1">INDIRECT("Tabelle1!C"&amp;RANDBETWEEN(23,26))</f>
        <v>40</v>
      </c>
      <c r="E984">
        <v>339633.51597776636</v>
      </c>
      <c r="F984">
        <f t="shared" ca="1" si="211"/>
        <v>0.99759721594066497</v>
      </c>
      <c r="G984">
        <f t="shared" si="212"/>
        <v>339633.51597776636</v>
      </c>
      <c r="H984">
        <f t="shared" ca="1" si="213"/>
        <v>338817.44997955905</v>
      </c>
      <c r="I984">
        <f t="shared" ca="1" si="214"/>
        <v>2.4027840593350281E-4</v>
      </c>
      <c r="J984">
        <f t="shared" ca="1" si="215"/>
        <v>81.606599820728562</v>
      </c>
      <c r="K984">
        <f t="shared" ca="1" si="216"/>
        <v>130000</v>
      </c>
      <c r="L984">
        <f t="shared" ca="1" si="217"/>
        <v>0</v>
      </c>
      <c r="M984">
        <f t="shared" ca="1" si="218"/>
        <v>0</v>
      </c>
      <c r="N984">
        <f ca="1">IF(AND(C984="hoch",A984&lt;40),0.8*[1]Tabelle1!$D$23,IF(AND(C984="hoch",A984&gt;=40),1.3*[1]Tabelle1!$D$23,IF(AND(C984="mittel",A984&lt;40),0.8*[1]Tabelle1!$D$24,IF(AND(C984="mittel",A984&gt;=40),1.3*[1]Tabelle1!$D$24,IF(AND(C984="tief",A984&lt;40),0.8*[1]Tabelle1!$D$25,IF(AND(C984="tief",A984&gt;=40),1.4*[1]Tabelle1!$D$25,0))))))</f>
        <v>0</v>
      </c>
      <c r="O984">
        <f t="shared" ca="1" si="219"/>
        <v>0.10154339583869443</v>
      </c>
      <c r="P984">
        <f t="shared" ca="1" si="220"/>
        <v>0</v>
      </c>
      <c r="Q984">
        <f t="shared" ca="1" si="221"/>
        <v>0</v>
      </c>
      <c r="R984">
        <f t="shared" ca="1" si="222"/>
        <v>1978054.7147605456</v>
      </c>
      <c r="S984">
        <f t="shared" ca="1" si="223"/>
        <v>0.98902735738027281</v>
      </c>
    </row>
    <row r="985" spans="1:19" x14ac:dyDescent="0.55000000000000004">
      <c r="A985">
        <f t="shared" ca="1" si="210"/>
        <v>67</v>
      </c>
      <c r="B985" s="2" cm="1">
        <f t="array" aca="1" ref="B985" ca="1">INDIRECT("Tabelle1!A"&amp;RANDBETWEEN(23,26))</f>
        <v>40</v>
      </c>
      <c r="C985" s="2" cm="1">
        <f t="array" aca="1" ref="C985" ca="1">INDIRECT("Tabelle1!B"&amp;RANDBETWEEN(23,28))</f>
        <v>70</v>
      </c>
      <c r="D985" s="2" cm="1">
        <f t="array" aca="1" ref="D985" ca="1">INDIRECT("Tabelle1!C"&amp;RANDBETWEEN(23,26))</f>
        <v>70</v>
      </c>
      <c r="E985">
        <v>340683.9823583141</v>
      </c>
      <c r="F985">
        <f t="shared" ca="1" si="211"/>
        <v>0.16379787729237116</v>
      </c>
      <c r="G985">
        <f t="shared" si="212"/>
        <v>340683.9823583141</v>
      </c>
      <c r="H985">
        <f t="shared" ca="1" si="213"/>
        <v>55803.313137803474</v>
      </c>
      <c r="I985">
        <f t="shared" ca="1" si="214"/>
        <v>8.3620212270762884E-2</v>
      </c>
      <c r="J985">
        <f t="shared" ca="1" si="215"/>
        <v>28488.066922051061</v>
      </c>
      <c r="K985">
        <f t="shared" ca="1" si="216"/>
        <v>100000</v>
      </c>
      <c r="L985">
        <f t="shared" ca="1" si="217"/>
        <v>0</v>
      </c>
      <c r="M985">
        <f t="shared" ca="1" si="218"/>
        <v>0</v>
      </c>
      <c r="N985">
        <f ca="1">IF(AND(C985="hoch",A985&lt;40),0.8*[1]Tabelle1!$D$23,IF(AND(C985="hoch",A985&gt;=40),1.3*[1]Tabelle1!$D$23,IF(AND(C985="mittel",A985&lt;40),0.8*[1]Tabelle1!$D$24,IF(AND(C985="mittel",A985&gt;=40),1.3*[1]Tabelle1!$D$24,IF(AND(C985="tief",A985&lt;40),0.8*[1]Tabelle1!$D$25,IF(AND(C985="tief",A985&gt;=40),1.4*[1]Tabelle1!$D$25,0))))))</f>
        <v>0</v>
      </c>
      <c r="O985">
        <f t="shared" ca="1" si="219"/>
        <v>0.29083210134974258</v>
      </c>
      <c r="P985">
        <f t="shared" ca="1" si="220"/>
        <v>0</v>
      </c>
      <c r="Q985">
        <f t="shared" ca="1" si="221"/>
        <v>0</v>
      </c>
      <c r="R985">
        <f t="shared" ca="1" si="222"/>
        <v>948482.41932285891</v>
      </c>
      <c r="S985">
        <f t="shared" ca="1" si="223"/>
        <v>0.47424120966142946</v>
      </c>
    </row>
    <row r="986" spans="1:19" x14ac:dyDescent="0.55000000000000004">
      <c r="A986">
        <f t="shared" ca="1" si="210"/>
        <v>60</v>
      </c>
      <c r="B986" s="2" cm="1">
        <f t="array" aca="1" ref="B986" ca="1">INDIRECT("Tabelle1!A"&amp;RANDBETWEEN(23,26))</f>
        <v>70</v>
      </c>
      <c r="C986" s="2" cm="1">
        <f t="array" aca="1" ref="C986" ca="1">INDIRECT("Tabelle1!B"&amp;RANDBETWEEN(23,28))</f>
        <v>70</v>
      </c>
      <c r="D986" s="2" cm="1">
        <f t="array" aca="1" ref="D986" ca="1">INDIRECT("Tabelle1!C"&amp;RANDBETWEEN(23,26))</f>
        <v>70</v>
      </c>
      <c r="E986">
        <v>343150.53198952228</v>
      </c>
      <c r="F986">
        <f t="shared" ca="1" si="211"/>
        <v>0.66576285719641481</v>
      </c>
      <c r="G986">
        <f t="shared" si="212"/>
        <v>343150.53198952228</v>
      </c>
      <c r="H986">
        <f t="shared" ca="1" si="213"/>
        <v>228456.8786258141</v>
      </c>
      <c r="I986">
        <f t="shared" ca="1" si="214"/>
        <v>3.3423714280358521E-2</v>
      </c>
      <c r="J986">
        <f t="shared" ca="1" si="215"/>
        <v>11469.36533637082</v>
      </c>
      <c r="K986">
        <f t="shared" ca="1" si="216"/>
        <v>100000</v>
      </c>
      <c r="L986">
        <f t="shared" ca="1" si="217"/>
        <v>0</v>
      </c>
      <c r="M986">
        <f t="shared" ca="1" si="218"/>
        <v>0</v>
      </c>
      <c r="N986">
        <f ca="1">IF(AND(C986="hoch",A986&lt;40),0.8*[1]Tabelle1!$D$23,IF(AND(C986="hoch",A986&gt;=40),1.3*[1]Tabelle1!$D$23,IF(AND(C986="mittel",A986&lt;40),0.8*[1]Tabelle1!$D$24,IF(AND(C986="mittel",A986&gt;=40),1.3*[1]Tabelle1!$D$24,IF(AND(C986="tief",A986&lt;40),0.8*[1]Tabelle1!$D$25,IF(AND(C986="tief",A986&gt;=40),1.4*[1]Tabelle1!$D$25,0))))))</f>
        <v>0</v>
      </c>
      <c r="O986">
        <f t="shared" ca="1" si="219"/>
        <v>0.40557684694678575</v>
      </c>
      <c r="P986">
        <f t="shared" ca="1" si="220"/>
        <v>0</v>
      </c>
      <c r="Q986">
        <f t="shared" ca="1" si="221"/>
        <v>0</v>
      </c>
      <c r="R986">
        <f t="shared" ca="1" si="222"/>
        <v>1958970.1277158577</v>
      </c>
      <c r="S986">
        <f t="shared" ca="1" si="223"/>
        <v>0.97948506385792888</v>
      </c>
    </row>
    <row r="987" spans="1:19" x14ac:dyDescent="0.55000000000000004">
      <c r="A987">
        <f t="shared" ca="1" si="210"/>
        <v>35</v>
      </c>
      <c r="B987" s="2" cm="1">
        <f t="array" aca="1" ref="B987" ca="1">INDIRECT("Tabelle1!A"&amp;RANDBETWEEN(23,26))</f>
        <v>40</v>
      </c>
      <c r="C987" s="2" cm="1">
        <f t="array" aca="1" ref="C987" ca="1">INDIRECT("Tabelle1!B"&amp;RANDBETWEEN(23,28))</f>
        <v>40</v>
      </c>
      <c r="D987" s="2" cm="1">
        <f t="array" aca="1" ref="D987" ca="1">INDIRECT("Tabelle1!C"&amp;RANDBETWEEN(23,26))</f>
        <v>70</v>
      </c>
      <c r="E987">
        <v>343625.28822384775</v>
      </c>
      <c r="F987">
        <f t="shared" ca="1" si="211"/>
        <v>0.33976011530703853</v>
      </c>
      <c r="G987">
        <f t="shared" si="212"/>
        <v>343625.28822384775</v>
      </c>
      <c r="H987">
        <f t="shared" ca="1" si="213"/>
        <v>116750.16754934886</v>
      </c>
      <c r="I987">
        <f t="shared" ca="1" si="214"/>
        <v>6.6023988469296149E-2</v>
      </c>
      <c r="J987">
        <f t="shared" ca="1" si="215"/>
        <v>22687.51206744989</v>
      </c>
      <c r="K987">
        <f t="shared" ca="1" si="216"/>
        <v>20000</v>
      </c>
      <c r="L987">
        <f t="shared" ca="1" si="217"/>
        <v>0</v>
      </c>
      <c r="M987">
        <f t="shared" ca="1" si="218"/>
        <v>0</v>
      </c>
      <c r="N987">
        <f ca="1">IF(AND(C987="hoch",A987&lt;40),0.8*[1]Tabelle1!$D$23,IF(AND(C987="hoch",A987&gt;=40),1.3*[1]Tabelle1!$D$23,IF(AND(C987="mittel",A987&lt;40),0.8*[1]Tabelle1!$D$24,IF(AND(C987="mittel",A987&gt;=40),1.3*[1]Tabelle1!$D$24,IF(AND(C987="tief",A987&lt;40),0.8*[1]Tabelle1!$D$25,IF(AND(C987="tief",A987&gt;=40),1.4*[1]Tabelle1!$D$25,0))))))</f>
        <v>0</v>
      </c>
      <c r="O987">
        <f t="shared" ca="1" si="219"/>
        <v>3.7551830461989177E-2</v>
      </c>
      <c r="P987">
        <f t="shared" ca="1" si="220"/>
        <v>0</v>
      </c>
      <c r="Q987">
        <f t="shared" ca="1" si="221"/>
        <v>0</v>
      </c>
      <c r="R987">
        <f t="shared" ca="1" si="222"/>
        <v>293827.95985688537</v>
      </c>
      <c r="S987">
        <f t="shared" ca="1" si="223"/>
        <v>0.14691397992844268</v>
      </c>
    </row>
    <row r="988" spans="1:19" x14ac:dyDescent="0.55000000000000004">
      <c r="A988">
        <f t="shared" ca="1" si="210"/>
        <v>52</v>
      </c>
      <c r="B988" s="2" cm="1">
        <f t="array" aca="1" ref="B988" ca="1">INDIRECT("Tabelle1!A"&amp;RANDBETWEEN(23,26))</f>
        <v>26</v>
      </c>
      <c r="C988" s="2" cm="1">
        <f t="array" aca="1" ref="C988" ca="1">INDIRECT("Tabelle1!B"&amp;RANDBETWEEN(23,28))</f>
        <v>40</v>
      </c>
      <c r="D988" s="2" cm="1">
        <f t="array" aca="1" ref="D988" ca="1">INDIRECT("Tabelle1!C"&amp;RANDBETWEEN(23,26))</f>
        <v>40</v>
      </c>
      <c r="E988">
        <v>352061.76107749343</v>
      </c>
      <c r="F988">
        <f t="shared" ca="1" si="211"/>
        <v>0.38403458432694881</v>
      </c>
      <c r="G988">
        <f t="shared" si="212"/>
        <v>352061.76107749343</v>
      </c>
      <c r="H988">
        <f t="shared" ca="1" si="213"/>
        <v>135203.89207280875</v>
      </c>
      <c r="I988">
        <f t="shared" ca="1" si="214"/>
        <v>6.1596541567305124E-2</v>
      </c>
      <c r="J988">
        <f t="shared" ca="1" si="215"/>
        <v>21685.786900468469</v>
      </c>
      <c r="K988">
        <f t="shared" ca="1" si="216"/>
        <v>80000</v>
      </c>
      <c r="L988">
        <f t="shared" ca="1" si="217"/>
        <v>0</v>
      </c>
      <c r="M988">
        <f t="shared" ca="1" si="218"/>
        <v>0</v>
      </c>
      <c r="N988">
        <f ca="1">IF(AND(C988="hoch",A988&lt;40),0.8*[1]Tabelle1!$D$23,IF(AND(C988="hoch",A988&gt;=40),1.3*[1]Tabelle1!$D$23,IF(AND(C988="mittel",A988&lt;40),0.8*[1]Tabelle1!$D$24,IF(AND(C988="mittel",A988&gt;=40),1.3*[1]Tabelle1!$D$24,IF(AND(C988="tief",A988&lt;40),0.8*[1]Tabelle1!$D$25,IF(AND(C988="tief",A988&gt;=40),1.4*[1]Tabelle1!$D$25,0))))))</f>
        <v>0</v>
      </c>
      <c r="O988">
        <f t="shared" ca="1" si="219"/>
        <v>0.57459621358183299</v>
      </c>
      <c r="P988">
        <f t="shared" ca="1" si="220"/>
        <v>0</v>
      </c>
      <c r="Q988">
        <f t="shared" ca="1" si="221"/>
        <v>0</v>
      </c>
      <c r="R988">
        <f t="shared" ca="1" si="222"/>
        <v>661556.8401913445</v>
      </c>
      <c r="S988">
        <f t="shared" ca="1" si="223"/>
        <v>0.33077842009567227</v>
      </c>
    </row>
    <row r="989" spans="1:19" x14ac:dyDescent="0.55000000000000004">
      <c r="A989">
        <f t="shared" ca="1" si="210"/>
        <v>64</v>
      </c>
      <c r="B989" s="2" cm="1">
        <f t="array" aca="1" ref="B989" ca="1">INDIRECT("Tabelle1!A"&amp;RANDBETWEEN(23,26))</f>
        <v>40</v>
      </c>
      <c r="C989" s="2" cm="1">
        <f t="array" aca="1" ref="C989" ca="1">INDIRECT("Tabelle1!B"&amp;RANDBETWEEN(23,28))</f>
        <v>70</v>
      </c>
      <c r="D989" s="2" cm="1">
        <f t="array" aca="1" ref="D989" ca="1">INDIRECT("Tabelle1!C"&amp;RANDBETWEEN(23,26))</f>
        <v>70</v>
      </c>
      <c r="E989">
        <v>355581.50557335466</v>
      </c>
      <c r="F989">
        <f t="shared" ca="1" si="211"/>
        <v>4.038283571339607E-2</v>
      </c>
      <c r="G989">
        <f t="shared" si="212"/>
        <v>355581.50557335466</v>
      </c>
      <c r="H989">
        <f t="shared" ca="1" si="213"/>
        <v>14359.38952229081</v>
      </c>
      <c r="I989">
        <f t="shared" ca="1" si="214"/>
        <v>9.5961716428660401E-2</v>
      </c>
      <c r="J989">
        <f t="shared" ca="1" si="215"/>
        <v>34122.211605106386</v>
      </c>
      <c r="K989">
        <f t="shared" ca="1" si="216"/>
        <v>100000</v>
      </c>
      <c r="L989">
        <f t="shared" ca="1" si="217"/>
        <v>0</v>
      </c>
      <c r="M989">
        <f t="shared" ca="1" si="218"/>
        <v>0</v>
      </c>
      <c r="N989">
        <f ca="1">IF(AND(C989="hoch",A989&lt;40),0.8*[1]Tabelle1!$D$23,IF(AND(C989="hoch",A989&gt;=40),1.3*[1]Tabelle1!$D$23,IF(AND(C989="mittel",A989&lt;40),0.8*[1]Tabelle1!$D$24,IF(AND(C989="mittel",A989&gt;=40),1.3*[1]Tabelle1!$D$24,IF(AND(C989="tief",A989&lt;40),0.8*[1]Tabelle1!$D$25,IF(AND(C989="tief",A989&gt;=40),1.4*[1]Tabelle1!$D$25,0))))))</f>
        <v>0</v>
      </c>
      <c r="O989">
        <f t="shared" ca="1" si="219"/>
        <v>0.83982362428122337</v>
      </c>
      <c r="P989">
        <f t="shared" ca="1" si="220"/>
        <v>0</v>
      </c>
      <c r="Q989">
        <f t="shared" ca="1" si="221"/>
        <v>0</v>
      </c>
      <c r="R989">
        <f t="shared" ca="1" si="222"/>
        <v>1456049.8419840222</v>
      </c>
      <c r="S989">
        <f t="shared" ca="1" si="223"/>
        <v>0.7280249209920111</v>
      </c>
    </row>
    <row r="990" spans="1:19" x14ac:dyDescent="0.55000000000000004">
      <c r="A990">
        <f t="shared" ca="1" si="210"/>
        <v>65</v>
      </c>
      <c r="B990" s="2" cm="1">
        <f t="array" aca="1" ref="B990" ca="1">INDIRECT("Tabelle1!A"&amp;RANDBETWEEN(23,26))</f>
        <v>26</v>
      </c>
      <c r="C990" s="2" cm="1">
        <f t="array" aca="1" ref="C990" ca="1">INDIRECT("Tabelle1!B"&amp;RANDBETWEEN(23,28))</f>
        <v>70</v>
      </c>
      <c r="D990" s="2" cm="1">
        <f t="array" aca="1" ref="D990" ca="1">INDIRECT("Tabelle1!C"&amp;RANDBETWEEN(23,26))</f>
        <v>70</v>
      </c>
      <c r="E990">
        <v>356154.48723547161</v>
      </c>
      <c r="F990">
        <f t="shared" ca="1" si="211"/>
        <v>0.85342769434945376</v>
      </c>
      <c r="G990">
        <f t="shared" si="212"/>
        <v>356154.48723547161</v>
      </c>
      <c r="H990">
        <f t="shared" ca="1" si="213"/>
        <v>303952.10287358047</v>
      </c>
      <c r="I990">
        <f t="shared" ca="1" si="214"/>
        <v>1.4657230565054625E-2</v>
      </c>
      <c r="J990">
        <f t="shared" ca="1" si="215"/>
        <v>5220.2384361891118</v>
      </c>
      <c r="K990">
        <f t="shared" ca="1" si="216"/>
        <v>100000</v>
      </c>
      <c r="L990">
        <f t="shared" ca="1" si="217"/>
        <v>0</v>
      </c>
      <c r="M990">
        <f t="shared" ca="1" si="218"/>
        <v>0</v>
      </c>
      <c r="N990">
        <f ca="1">IF(AND(C990="hoch",A990&lt;40),0.8*[1]Tabelle1!$D$23,IF(AND(C990="hoch",A990&gt;=40),1.3*[1]Tabelle1!$D$23,IF(AND(C990="mittel",A990&lt;40),0.8*[1]Tabelle1!$D$24,IF(AND(C990="mittel",A990&gt;=40),1.3*[1]Tabelle1!$D$24,IF(AND(C990="tief",A990&lt;40),0.8*[1]Tabelle1!$D$25,IF(AND(C990="tief",A990&gt;=40),1.4*[1]Tabelle1!$D$25,0))))))</f>
        <v>0</v>
      </c>
      <c r="O990">
        <f t="shared" ca="1" si="219"/>
        <v>0.65027529682506302</v>
      </c>
      <c r="P990">
        <f t="shared" ca="1" si="220"/>
        <v>0</v>
      </c>
      <c r="Q990">
        <f t="shared" ca="1" si="221"/>
        <v>0</v>
      </c>
      <c r="R990">
        <f t="shared" ca="1" si="222"/>
        <v>1556194.0448459366</v>
      </c>
      <c r="S990">
        <f t="shared" ca="1" si="223"/>
        <v>0.7780970224229683</v>
      </c>
    </row>
    <row r="991" spans="1:19" x14ac:dyDescent="0.55000000000000004">
      <c r="A991">
        <f t="shared" ca="1" si="210"/>
        <v>25</v>
      </c>
      <c r="B991" s="2" cm="1">
        <f t="array" aca="1" ref="B991" ca="1">INDIRECT("Tabelle1!A"&amp;RANDBETWEEN(23,26))</f>
        <v>26</v>
      </c>
      <c r="C991" s="2" cm="1">
        <f t="array" aca="1" ref="C991" ca="1">INDIRECT("Tabelle1!B"&amp;RANDBETWEEN(23,28))</f>
        <v>26</v>
      </c>
      <c r="D991" s="2" cm="1">
        <f t="array" aca="1" ref="D991" ca="1">INDIRECT("Tabelle1!C"&amp;RANDBETWEEN(23,26))</f>
        <v>70</v>
      </c>
      <c r="E991">
        <v>367742.35923076048</v>
      </c>
      <c r="F991">
        <f t="shared" ca="1" si="211"/>
        <v>8.065438068320252E-2</v>
      </c>
      <c r="G991">
        <f t="shared" si="212"/>
        <v>367742.35923076048</v>
      </c>
      <c r="H991">
        <f t="shared" ca="1" si="213"/>
        <v>29660.032234736769</v>
      </c>
      <c r="I991">
        <f t="shared" ca="1" si="214"/>
        <v>9.1934561931679759E-2</v>
      </c>
      <c r="J991">
        <f t="shared" ca="1" si="215"/>
        <v>33808.232699602377</v>
      </c>
      <c r="K991">
        <f t="shared" ca="1" si="216"/>
        <v>0</v>
      </c>
      <c r="L991">
        <f t="shared" ca="1" si="217"/>
        <v>0</v>
      </c>
      <c r="M991">
        <f t="shared" ca="1" si="218"/>
        <v>0</v>
      </c>
      <c r="N991">
        <f ca="1">IF(AND(C991="hoch",A991&lt;40),0.8*[1]Tabelle1!$D$23,IF(AND(C991="hoch",A991&gt;=40),1.3*[1]Tabelle1!$D$23,IF(AND(C991="mittel",A991&lt;40),0.8*[1]Tabelle1!$D$24,IF(AND(C991="mittel",A991&gt;=40),1.3*[1]Tabelle1!$D$24,IF(AND(C991="tief",A991&lt;40),0.8*[1]Tabelle1!$D$25,IF(AND(C991="tief",A991&gt;=40),1.4*[1]Tabelle1!$D$25,0))))))</f>
        <v>0</v>
      </c>
      <c r="O991">
        <f t="shared" ca="1" si="219"/>
        <v>0.66033572369402516</v>
      </c>
      <c r="P991">
        <f t="shared" ca="1" si="220"/>
        <v>0</v>
      </c>
      <c r="Q991">
        <f t="shared" ca="1" si="221"/>
        <v>0</v>
      </c>
      <c r="R991">
        <f t="shared" ca="1" si="222"/>
        <v>189370.7084494094</v>
      </c>
      <c r="S991">
        <f t="shared" ca="1" si="223"/>
        <v>9.4685354224704699E-2</v>
      </c>
    </row>
    <row r="992" spans="1:19" x14ac:dyDescent="0.55000000000000004">
      <c r="A992">
        <f t="shared" ca="1" si="210"/>
        <v>35</v>
      </c>
      <c r="B992" s="2" cm="1">
        <f t="array" aca="1" ref="B992" ca="1">INDIRECT("Tabelle1!A"&amp;RANDBETWEEN(23,26))</f>
        <v>70</v>
      </c>
      <c r="C992" s="2" cm="1">
        <f t="array" aca="1" ref="C992" ca="1">INDIRECT("Tabelle1!B"&amp;RANDBETWEEN(23,28))</f>
        <v>70</v>
      </c>
      <c r="D992" s="2" cm="1">
        <f t="array" aca="1" ref="D992" ca="1">INDIRECT("Tabelle1!C"&amp;RANDBETWEEN(23,26))</f>
        <v>70</v>
      </c>
      <c r="E992">
        <v>373829.60726972669</v>
      </c>
      <c r="F992">
        <f t="shared" ca="1" si="211"/>
        <v>0.63260743034660627</v>
      </c>
      <c r="G992">
        <f t="shared" si="212"/>
        <v>373829.60726972669</v>
      </c>
      <c r="H992">
        <f t="shared" ca="1" si="213"/>
        <v>236487.3872423828</v>
      </c>
      <c r="I992">
        <f t="shared" ca="1" si="214"/>
        <v>3.6739256965339376E-2</v>
      </c>
      <c r="J992">
        <f t="shared" ca="1" si="215"/>
        <v>13734.22200273439</v>
      </c>
      <c r="K992">
        <f t="shared" ca="1" si="216"/>
        <v>20000</v>
      </c>
      <c r="L992">
        <f t="shared" ca="1" si="217"/>
        <v>0</v>
      </c>
      <c r="M992">
        <f t="shared" ca="1" si="218"/>
        <v>0</v>
      </c>
      <c r="N992">
        <f ca="1">IF(AND(C992="hoch",A992&lt;40),0.8*[1]Tabelle1!$D$23,IF(AND(C992="hoch",A992&gt;=40),1.3*[1]Tabelle1!$D$23,IF(AND(C992="mittel",A992&lt;40),0.8*[1]Tabelle1!$D$24,IF(AND(C992="mittel",A992&gt;=40),1.3*[1]Tabelle1!$D$24,IF(AND(C992="tief",A992&lt;40),0.8*[1]Tabelle1!$D$25,IF(AND(C992="tief",A992&gt;=40),1.4*[1]Tabelle1!$D$25,0))))))</f>
        <v>0</v>
      </c>
      <c r="O992">
        <f t="shared" ca="1" si="219"/>
        <v>0.83633656155582925</v>
      </c>
      <c r="P992">
        <f t="shared" ca="1" si="220"/>
        <v>0</v>
      </c>
      <c r="Q992">
        <f t="shared" ca="1" si="221"/>
        <v>0</v>
      </c>
      <c r="R992">
        <f t="shared" ca="1" si="222"/>
        <v>564380.3097859401</v>
      </c>
      <c r="S992">
        <f t="shared" ca="1" si="223"/>
        <v>0.28219015489297006</v>
      </c>
    </row>
    <row r="993" spans="1:19" x14ac:dyDescent="0.55000000000000004">
      <c r="A993">
        <f t="shared" ca="1" si="210"/>
        <v>66</v>
      </c>
      <c r="B993" s="2" cm="1">
        <f t="array" aca="1" ref="B993" ca="1">INDIRECT("Tabelle1!A"&amp;RANDBETWEEN(23,26))</f>
        <v>70</v>
      </c>
      <c r="C993" s="2" cm="1">
        <f t="array" aca="1" ref="C993" ca="1">INDIRECT("Tabelle1!B"&amp;RANDBETWEEN(23,28))</f>
        <v>40</v>
      </c>
      <c r="D993" s="2" cm="1">
        <f t="array" aca="1" ref="D993" ca="1">INDIRECT("Tabelle1!C"&amp;RANDBETWEEN(23,26))</f>
        <v>40</v>
      </c>
      <c r="E993">
        <v>384759.91459563375</v>
      </c>
      <c r="F993">
        <f t="shared" ca="1" si="211"/>
        <v>0.44683236015281258</v>
      </c>
      <c r="G993">
        <f t="shared" si="212"/>
        <v>384759.91459563375</v>
      </c>
      <c r="H993">
        <f t="shared" ca="1" si="213"/>
        <v>171923.18073096164</v>
      </c>
      <c r="I993">
        <f t="shared" ca="1" si="214"/>
        <v>5.5316763984718742E-2</v>
      </c>
      <c r="J993">
        <f t="shared" ca="1" si="215"/>
        <v>21283.673386467213</v>
      </c>
      <c r="K993">
        <f t="shared" ca="1" si="216"/>
        <v>100000</v>
      </c>
      <c r="L993">
        <f t="shared" ca="1" si="217"/>
        <v>0</v>
      </c>
      <c r="M993">
        <f t="shared" ca="1" si="218"/>
        <v>0</v>
      </c>
      <c r="N993">
        <f ca="1">IF(AND(C993="hoch",A993&lt;40),0.8*[1]Tabelle1!$D$23,IF(AND(C993="hoch",A993&gt;=40),1.3*[1]Tabelle1!$D$23,IF(AND(C993="mittel",A993&lt;40),0.8*[1]Tabelle1!$D$24,IF(AND(C993="mittel",A993&gt;=40),1.3*[1]Tabelle1!$D$24,IF(AND(C993="tief",A993&lt;40),0.8*[1]Tabelle1!$D$25,IF(AND(C993="tief",A993&gt;=40),1.4*[1]Tabelle1!$D$25,0))))))</f>
        <v>0</v>
      </c>
      <c r="O993">
        <f t="shared" ca="1" si="219"/>
        <v>0.34304645372599996</v>
      </c>
      <c r="P993">
        <f t="shared" ca="1" si="220"/>
        <v>0</v>
      </c>
      <c r="Q993">
        <f t="shared" ca="1" si="221"/>
        <v>0</v>
      </c>
      <c r="R993">
        <f t="shared" ca="1" si="222"/>
        <v>1607167.1127974165</v>
      </c>
      <c r="S993">
        <f t="shared" ca="1" si="223"/>
        <v>0.80358355639870827</v>
      </c>
    </row>
    <row r="994" spans="1:19" x14ac:dyDescent="0.55000000000000004">
      <c r="A994">
        <f t="shared" ca="1" si="210"/>
        <v>73</v>
      </c>
      <c r="B994" s="2" cm="1">
        <f t="array" aca="1" ref="B994" ca="1">INDIRECT("Tabelle1!A"&amp;RANDBETWEEN(23,26))</f>
        <v>40</v>
      </c>
      <c r="C994" s="2" cm="1">
        <f t="array" aca="1" ref="C994" ca="1">INDIRECT("Tabelle1!B"&amp;RANDBETWEEN(23,28))</f>
        <v>40</v>
      </c>
      <c r="D994" s="2" cm="1">
        <f t="array" aca="1" ref="D994" ca="1">INDIRECT("Tabelle1!C"&amp;RANDBETWEEN(23,26))</f>
        <v>70</v>
      </c>
      <c r="E994">
        <v>390249.62461553514</v>
      </c>
      <c r="F994">
        <f t="shared" ca="1" si="211"/>
        <v>0.91424487347997241</v>
      </c>
      <c r="G994">
        <f t="shared" si="212"/>
        <v>390249.62461553514</v>
      </c>
      <c r="H994">
        <f t="shared" ca="1" si="213"/>
        <v>356783.71868223668</v>
      </c>
      <c r="I994">
        <f t="shared" ca="1" si="214"/>
        <v>8.5755126520027595E-3</v>
      </c>
      <c r="J994">
        <f t="shared" ca="1" si="215"/>
        <v>3346.5905933298491</v>
      </c>
      <c r="K994">
        <f t="shared" ca="1" si="216"/>
        <v>130000</v>
      </c>
      <c r="L994">
        <f t="shared" ca="1" si="217"/>
        <v>0</v>
      </c>
      <c r="M994">
        <f t="shared" ca="1" si="218"/>
        <v>0</v>
      </c>
      <c r="N994">
        <f ca="1">IF(AND(C994="hoch",A994&lt;40),0.8*[1]Tabelle1!$D$23,IF(AND(C994="hoch",A994&gt;=40),1.3*[1]Tabelle1!$D$23,IF(AND(C994="mittel",A994&lt;40),0.8*[1]Tabelle1!$D$24,IF(AND(C994="mittel",A994&gt;=40),1.3*[1]Tabelle1!$D$24,IF(AND(C994="tief",A994&lt;40),0.8*[1]Tabelle1!$D$25,IF(AND(C994="tief",A994&gt;=40),1.4*[1]Tabelle1!$D$25,0))))))</f>
        <v>0</v>
      </c>
      <c r="O994">
        <f t="shared" ca="1" si="219"/>
        <v>0.10592908292496328</v>
      </c>
      <c r="P994">
        <f t="shared" ca="1" si="220"/>
        <v>0</v>
      </c>
      <c r="Q994">
        <f t="shared" ca="1" si="221"/>
        <v>0</v>
      </c>
      <c r="R994">
        <f t="shared" ca="1" si="222"/>
        <v>1132218.0113677708</v>
      </c>
      <c r="S994">
        <f t="shared" ca="1" si="223"/>
        <v>0.56610900568388545</v>
      </c>
    </row>
    <row r="995" spans="1:19" x14ac:dyDescent="0.55000000000000004">
      <c r="A995">
        <f t="shared" ca="1" si="210"/>
        <v>74</v>
      </c>
      <c r="B995" s="2" cm="1">
        <f t="array" aca="1" ref="B995" ca="1">INDIRECT("Tabelle1!A"&amp;RANDBETWEEN(23,26))</f>
        <v>40</v>
      </c>
      <c r="C995" s="2" cm="1">
        <f t="array" aca="1" ref="C995" ca="1">INDIRECT("Tabelle1!B"&amp;RANDBETWEEN(23,28))</f>
        <v>26</v>
      </c>
      <c r="D995" s="2" cm="1">
        <f t="array" aca="1" ref="D995" ca="1">INDIRECT("Tabelle1!C"&amp;RANDBETWEEN(23,26))</f>
        <v>40</v>
      </c>
      <c r="E995">
        <v>390249.62461553514</v>
      </c>
      <c r="F995">
        <f t="shared" ca="1" si="211"/>
        <v>0.1976596407990423</v>
      </c>
      <c r="G995">
        <f t="shared" si="212"/>
        <v>390249.62461553514</v>
      </c>
      <c r="H995">
        <f t="shared" ca="1" si="213"/>
        <v>77136.600623467777</v>
      </c>
      <c r="I995">
        <f t="shared" ca="1" si="214"/>
        <v>8.0234035920095773E-2</v>
      </c>
      <c r="J995">
        <f t="shared" ca="1" si="215"/>
        <v>31311.302399206739</v>
      </c>
      <c r="K995">
        <f t="shared" ca="1" si="216"/>
        <v>130000</v>
      </c>
      <c r="L995">
        <f t="shared" ca="1" si="217"/>
        <v>0</v>
      </c>
      <c r="M995">
        <f t="shared" ca="1" si="218"/>
        <v>0</v>
      </c>
      <c r="N995">
        <f ca="1">IF(AND(C995="hoch",A995&lt;40),0.8*[1]Tabelle1!$D$23,IF(AND(C995="hoch",A995&gt;=40),1.3*[1]Tabelle1!$D$23,IF(AND(C995="mittel",A995&lt;40),0.8*[1]Tabelle1!$D$24,IF(AND(C995="mittel",A995&gt;=40),1.3*[1]Tabelle1!$D$24,IF(AND(C995="tief",A995&lt;40),0.8*[1]Tabelle1!$D$25,IF(AND(C995="tief",A995&gt;=40),1.4*[1]Tabelle1!$D$25,0))))))</f>
        <v>0</v>
      </c>
      <c r="O995">
        <f t="shared" ca="1" si="219"/>
        <v>0.21300457884074764</v>
      </c>
      <c r="P995">
        <f t="shared" ca="1" si="220"/>
        <v>0</v>
      </c>
      <c r="Q995">
        <f t="shared" ca="1" si="221"/>
        <v>0</v>
      </c>
      <c r="R995">
        <f t="shared" ca="1" si="222"/>
        <v>314505.70760823536</v>
      </c>
      <c r="S995">
        <f t="shared" ca="1" si="223"/>
        <v>0.15725285380411769</v>
      </c>
    </row>
    <row r="996" spans="1:19" x14ac:dyDescent="0.55000000000000004">
      <c r="A996">
        <f t="shared" ca="1" si="210"/>
        <v>57</v>
      </c>
      <c r="B996" s="2" cm="1">
        <f t="array" aca="1" ref="B996" ca="1">INDIRECT("Tabelle1!A"&amp;RANDBETWEEN(23,26))</f>
        <v>41</v>
      </c>
      <c r="C996" s="2" cm="1">
        <f t="array" aca="1" ref="C996" ca="1">INDIRECT("Tabelle1!B"&amp;RANDBETWEEN(23,28))</f>
        <v>40</v>
      </c>
      <c r="D996" s="2" cm="1">
        <f t="array" aca="1" ref="D996" ca="1">INDIRECT("Tabelle1!C"&amp;RANDBETWEEN(23,26))</f>
        <v>70</v>
      </c>
      <c r="E996">
        <v>402254.95467893779</v>
      </c>
      <c r="F996">
        <f t="shared" ca="1" si="211"/>
        <v>0.37904064890550682</v>
      </c>
      <c r="G996">
        <f t="shared" si="212"/>
        <v>402254.95467893779</v>
      </c>
      <c r="H996">
        <f t="shared" ca="1" si="213"/>
        <v>152470.97904695981</v>
      </c>
      <c r="I996">
        <f t="shared" ca="1" si="214"/>
        <v>6.2095935109449323E-2</v>
      </c>
      <c r="J996">
        <f t="shared" ca="1" si="215"/>
        <v>24978.397563197799</v>
      </c>
      <c r="K996">
        <f t="shared" ca="1" si="216"/>
        <v>80000</v>
      </c>
      <c r="L996">
        <f t="shared" ca="1" si="217"/>
        <v>0</v>
      </c>
      <c r="M996">
        <f t="shared" ca="1" si="218"/>
        <v>0</v>
      </c>
      <c r="N996">
        <f ca="1">IF(AND(C996="hoch",A996&lt;40),0.8*[1]Tabelle1!$D$23,IF(AND(C996="hoch",A996&gt;=40),1.3*[1]Tabelle1!$D$23,IF(AND(C996="mittel",A996&lt;40),0.8*[1]Tabelle1!$D$24,IF(AND(C996="mittel",A996&gt;=40),1.3*[1]Tabelle1!$D$24,IF(AND(C996="tief",A996&lt;40),0.8*[1]Tabelle1!$D$25,IF(AND(C996="tief",A996&gt;=40),1.4*[1]Tabelle1!$D$25,0))))))</f>
        <v>0</v>
      </c>
      <c r="O996">
        <f t="shared" ca="1" si="219"/>
        <v>0.52154750249714554</v>
      </c>
      <c r="P996">
        <f t="shared" ca="1" si="220"/>
        <v>0</v>
      </c>
      <c r="Q996">
        <f t="shared" ca="1" si="221"/>
        <v>0</v>
      </c>
      <c r="R996">
        <f t="shared" ca="1" si="222"/>
        <v>1414554.6811963711</v>
      </c>
      <c r="S996">
        <f t="shared" ca="1" si="223"/>
        <v>0.70727734059818559</v>
      </c>
    </row>
    <row r="997" spans="1:19" x14ac:dyDescent="0.55000000000000004">
      <c r="A997">
        <f t="shared" ca="1" si="210"/>
        <v>74</v>
      </c>
      <c r="B997" s="2" cm="1">
        <f t="array" aca="1" ref="B997" ca="1">INDIRECT("Tabelle1!A"&amp;RANDBETWEEN(23,26))</f>
        <v>40</v>
      </c>
      <c r="C997" s="2" cm="1">
        <f t="array" aca="1" ref="C997" ca="1">INDIRECT("Tabelle1!B"&amp;RANDBETWEEN(23,28))</f>
        <v>26</v>
      </c>
      <c r="D997" s="2" cm="1">
        <f t="array" aca="1" ref="D997" ca="1">INDIRECT("Tabelle1!C"&amp;RANDBETWEEN(23,26))</f>
        <v>70</v>
      </c>
      <c r="E997">
        <v>405267.20113120973</v>
      </c>
      <c r="F997">
        <f t="shared" ca="1" si="211"/>
        <v>0.10159329756154789</v>
      </c>
      <c r="G997">
        <f t="shared" si="212"/>
        <v>405267.20113120973</v>
      </c>
      <c r="H997">
        <f t="shared" ca="1" si="213"/>
        <v>41172.43135645867</v>
      </c>
      <c r="I997">
        <f t="shared" ca="1" si="214"/>
        <v>8.9840670243845219E-2</v>
      </c>
      <c r="J997">
        <f t="shared" ca="1" si="215"/>
        <v>36409.476977475111</v>
      </c>
      <c r="K997">
        <f t="shared" ca="1" si="216"/>
        <v>130000</v>
      </c>
      <c r="L997">
        <f t="shared" ca="1" si="217"/>
        <v>0</v>
      </c>
      <c r="M997">
        <f t="shared" ca="1" si="218"/>
        <v>0</v>
      </c>
      <c r="N997">
        <f ca="1">IF(AND(C997="hoch",A997&lt;40),0.8*[1]Tabelle1!$D$23,IF(AND(C997="hoch",A997&gt;=40),1.3*[1]Tabelle1!$D$23,IF(AND(C997="mittel",A997&lt;40),0.8*[1]Tabelle1!$D$24,IF(AND(C997="mittel",A997&gt;=40),1.3*[1]Tabelle1!$D$24,IF(AND(C997="tief",A997&lt;40),0.8*[1]Tabelle1!$D$25,IF(AND(C997="tief",A997&gt;=40),1.4*[1]Tabelle1!$D$25,0))))))</f>
        <v>0</v>
      </c>
      <c r="O997">
        <f t="shared" ca="1" si="219"/>
        <v>0.2234012847969149</v>
      </c>
      <c r="P997">
        <f t="shared" ca="1" si="220"/>
        <v>0</v>
      </c>
      <c r="Q997">
        <f t="shared" ca="1" si="221"/>
        <v>0</v>
      </c>
      <c r="R997">
        <f t="shared" ca="1" si="222"/>
        <v>906252.10751751228</v>
      </c>
      <c r="S997">
        <f t="shared" ca="1" si="223"/>
        <v>0.45312605375875614</v>
      </c>
    </row>
    <row r="998" spans="1:19" x14ac:dyDescent="0.55000000000000004">
      <c r="A998">
        <f t="shared" ca="1" si="210"/>
        <v>76</v>
      </c>
      <c r="B998" s="2" cm="1">
        <f t="array" aca="1" ref="B998" ca="1">INDIRECT("Tabelle1!A"&amp;RANDBETWEEN(23,26))</f>
        <v>70</v>
      </c>
      <c r="C998" s="2" cm="1">
        <f t="array" aca="1" ref="C998" ca="1">INDIRECT("Tabelle1!B"&amp;RANDBETWEEN(23,28))</f>
        <v>70</v>
      </c>
      <c r="D998" s="2" cm="1">
        <f t="array" aca="1" ref="D998" ca="1">INDIRECT("Tabelle1!C"&amp;RANDBETWEEN(23,26))</f>
        <v>70</v>
      </c>
      <c r="E998">
        <v>408912.45589591563</v>
      </c>
      <c r="F998">
        <f t="shared" ca="1" si="211"/>
        <v>0.92113976128626696</v>
      </c>
      <c r="G998">
        <f t="shared" si="212"/>
        <v>408912.45589591563</v>
      </c>
      <c r="H998">
        <f t="shared" ca="1" si="213"/>
        <v>376665.5220109449</v>
      </c>
      <c r="I998">
        <f t="shared" ca="1" si="214"/>
        <v>7.8860238713733041E-3</v>
      </c>
      <c r="J998">
        <f t="shared" ca="1" si="215"/>
        <v>3224.693388497074</v>
      </c>
      <c r="K998">
        <f t="shared" ca="1" si="216"/>
        <v>130000</v>
      </c>
      <c r="L998">
        <f t="shared" ca="1" si="217"/>
        <v>0</v>
      </c>
      <c r="M998">
        <f t="shared" ca="1" si="218"/>
        <v>0</v>
      </c>
      <c r="N998">
        <f ca="1">IF(AND(C998="hoch",A998&lt;40),0.8*[1]Tabelle1!$D$23,IF(AND(C998="hoch",A998&gt;=40),1.3*[1]Tabelle1!$D$23,IF(AND(C998="mittel",A998&lt;40),0.8*[1]Tabelle1!$D$24,IF(AND(C998="mittel",A998&gt;=40),1.3*[1]Tabelle1!$D$24,IF(AND(C998="tief",A998&lt;40),0.8*[1]Tabelle1!$D$25,IF(AND(C998="tief",A998&gt;=40),1.4*[1]Tabelle1!$D$25,0))))))</f>
        <v>0</v>
      </c>
      <c r="O998">
        <f t="shared" ca="1" si="219"/>
        <v>0.64931537030742947</v>
      </c>
      <c r="P998">
        <f t="shared" ca="1" si="220"/>
        <v>0</v>
      </c>
      <c r="Q998">
        <f t="shared" ca="1" si="221"/>
        <v>0</v>
      </c>
      <c r="R998">
        <f t="shared" ca="1" si="222"/>
        <v>1535647.7799964841</v>
      </c>
      <c r="S998">
        <f t="shared" ca="1" si="223"/>
        <v>0.76782388999824203</v>
      </c>
    </row>
    <row r="999" spans="1:19" x14ac:dyDescent="0.55000000000000004">
      <c r="A999">
        <f t="shared" ca="1" si="210"/>
        <v>56</v>
      </c>
      <c r="B999" s="2" cm="1">
        <f t="array" aca="1" ref="B999" ca="1">INDIRECT("Tabelle1!A"&amp;RANDBETWEEN(23,26))</f>
        <v>41</v>
      </c>
      <c r="C999" s="2" cm="1">
        <f t="array" aca="1" ref="C999" ca="1">INDIRECT("Tabelle1!B"&amp;RANDBETWEEN(23,28))</f>
        <v>26</v>
      </c>
      <c r="D999" s="2" cm="1">
        <f t="array" aca="1" ref="D999" ca="1">INDIRECT("Tabelle1!C"&amp;RANDBETWEEN(23,26))</f>
        <v>70</v>
      </c>
      <c r="E999">
        <v>409392.66909845173</v>
      </c>
      <c r="F999">
        <f t="shared" ca="1" si="211"/>
        <v>0.12019576991327141</v>
      </c>
      <c r="G999">
        <f t="shared" si="212"/>
        <v>409392.66909845173</v>
      </c>
      <c r="H999">
        <f t="shared" ca="1" si="213"/>
        <v>49207.267059137565</v>
      </c>
      <c r="I999">
        <f t="shared" ca="1" si="214"/>
        <v>8.798042300867287E-2</v>
      </c>
      <c r="J999">
        <f t="shared" ca="1" si="215"/>
        <v>36018.540203931421</v>
      </c>
      <c r="K999">
        <f t="shared" ca="1" si="216"/>
        <v>80000</v>
      </c>
      <c r="L999">
        <f t="shared" ca="1" si="217"/>
        <v>0</v>
      </c>
      <c r="M999">
        <f t="shared" ca="1" si="218"/>
        <v>0</v>
      </c>
      <c r="N999">
        <f ca="1">IF(AND(C999="hoch",A999&lt;40),0.8*[1]Tabelle1!$D$23,IF(AND(C999="hoch",A999&gt;=40),1.3*[1]Tabelle1!$D$23,IF(AND(C999="mittel",A999&lt;40),0.8*[1]Tabelle1!$D$24,IF(AND(C999="mittel",A999&gt;=40),1.3*[1]Tabelle1!$D$24,IF(AND(C999="tief",A999&lt;40),0.8*[1]Tabelle1!$D$25,IF(AND(C999="tief",A999&gt;=40),1.4*[1]Tabelle1!$D$25,0))))))</f>
        <v>0</v>
      </c>
      <c r="O999">
        <f t="shared" ca="1" si="219"/>
        <v>0.44230061951867994</v>
      </c>
      <c r="P999">
        <f t="shared" ca="1" si="220"/>
        <v>0</v>
      </c>
      <c r="Q999">
        <f t="shared" ca="1" si="221"/>
        <v>0</v>
      </c>
      <c r="R999">
        <f t="shared" ca="1" si="222"/>
        <v>379223.59044242528</v>
      </c>
      <c r="S999">
        <f t="shared" ca="1" si="223"/>
        <v>0.18961179522121263</v>
      </c>
    </row>
    <row r="1000" spans="1:19" x14ac:dyDescent="0.55000000000000004">
      <c r="A1000">
        <f t="shared" ca="1" si="210"/>
        <v>41</v>
      </c>
      <c r="B1000" s="2" cm="1">
        <f t="array" aca="1" ref="B1000" ca="1">INDIRECT("Tabelle1!A"&amp;RANDBETWEEN(23,26))</f>
        <v>26</v>
      </c>
      <c r="C1000" s="2" cm="1">
        <f t="array" aca="1" ref="C1000" ca="1">INDIRECT("Tabelle1!B"&amp;RANDBETWEEN(23,28))</f>
        <v>26</v>
      </c>
      <c r="D1000" s="2" cm="1">
        <f t="array" aca="1" ref="D1000" ca="1">INDIRECT("Tabelle1!C"&amp;RANDBETWEEN(23,26))</f>
        <v>70</v>
      </c>
      <c r="E1000">
        <v>418134.73217189312</v>
      </c>
      <c r="F1000">
        <f t="shared" ca="1" si="211"/>
        <v>0.90679195575362048</v>
      </c>
      <c r="G1000">
        <f t="shared" si="212"/>
        <v>418134.73217189312</v>
      </c>
      <c r="H1000">
        <f t="shared" ca="1" si="213"/>
        <v>379161.21155466727</v>
      </c>
      <c r="I1000">
        <f t="shared" ca="1" si="214"/>
        <v>9.3208044246379518E-3</v>
      </c>
      <c r="J1000">
        <f t="shared" ca="1" si="215"/>
        <v>3897.3520617225863</v>
      </c>
      <c r="K1000">
        <f t="shared" ca="1" si="216"/>
        <v>40000</v>
      </c>
      <c r="L1000">
        <f t="shared" ca="1" si="217"/>
        <v>0</v>
      </c>
      <c r="M1000">
        <f t="shared" ca="1" si="218"/>
        <v>0</v>
      </c>
      <c r="N1000">
        <f ca="1">IF(AND(C1000="hoch",A1000&lt;40),0.8*[1]Tabelle1!$D$23,IF(AND(C1000="hoch",A1000&gt;=40),1.3*[1]Tabelle1!$D$23,IF(AND(C1000="mittel",A1000&lt;40),0.8*[1]Tabelle1!$D$24,IF(AND(C1000="mittel",A1000&gt;=40),1.3*[1]Tabelle1!$D$24,IF(AND(C1000="tief",A1000&lt;40),0.8*[1]Tabelle1!$D$25,IF(AND(C1000="tief",A1000&gt;=40),1.4*[1]Tabelle1!$D$25,0))))))</f>
        <v>0</v>
      </c>
      <c r="O1000">
        <f t="shared" ca="1" si="219"/>
        <v>0.10653307286505065</v>
      </c>
      <c r="P1000">
        <f t="shared" ca="1" si="220"/>
        <v>0</v>
      </c>
      <c r="Q1000">
        <f t="shared" ca="1" si="221"/>
        <v>0</v>
      </c>
      <c r="R1000">
        <f t="shared" ca="1" si="222"/>
        <v>51742.117619678174</v>
      </c>
      <c r="S1000">
        <f t="shared" ca="1" si="223"/>
        <v>2.5871058809839087E-2</v>
      </c>
    </row>
    <row r="1001" spans="1:19" x14ac:dyDescent="0.55000000000000004">
      <c r="A1001">
        <f t="shared" ca="1" si="210"/>
        <v>80</v>
      </c>
      <c r="B1001" s="2" cm="1">
        <f t="array" aca="1" ref="B1001" ca="1">INDIRECT("Tabelle1!A"&amp;RANDBETWEEN(23,26))</f>
        <v>40</v>
      </c>
      <c r="C1001" s="2" cm="1">
        <f t="array" aca="1" ref="C1001" ca="1">INDIRECT("Tabelle1!B"&amp;RANDBETWEEN(23,28))</f>
        <v>70</v>
      </c>
      <c r="D1001" s="2" cm="1">
        <f t="array" aca="1" ref="D1001" ca="1">INDIRECT("Tabelle1!C"&amp;RANDBETWEEN(23,26))</f>
        <v>40</v>
      </c>
      <c r="E1001">
        <v>541680.49246072769</v>
      </c>
      <c r="F1001">
        <f t="shared" ca="1" si="211"/>
        <v>2.3678192364053774E-2</v>
      </c>
      <c r="G1001">
        <f t="shared" si="212"/>
        <v>541680.49246072769</v>
      </c>
      <c r="H1001">
        <f t="shared" ca="1" si="213"/>
        <v>12826.014900340489</v>
      </c>
      <c r="I1001">
        <f t="shared" ca="1" si="214"/>
        <v>9.7632180763594631E-2</v>
      </c>
      <c r="J1001">
        <f t="shared" ca="1" si="215"/>
        <v>52885.447756038724</v>
      </c>
      <c r="K1001">
        <f t="shared" ca="1" si="216"/>
        <v>130000</v>
      </c>
      <c r="L1001">
        <f t="shared" ca="1" si="217"/>
        <v>0</v>
      </c>
      <c r="M1001">
        <f t="shared" ca="1" si="218"/>
        <v>0</v>
      </c>
      <c r="N1001">
        <f ca="1">IF(AND(C1001="hoch",A1001&lt;40),0.8*[1]Tabelle1!$D$23,IF(AND(C1001="hoch",A1001&gt;=40),1.3*[1]Tabelle1!$D$23,IF(AND(C1001="mittel",A1001&lt;40),0.8*[1]Tabelle1!$D$24,IF(AND(C1001="mittel",A1001&gt;=40),1.3*[1]Tabelle1!$D$24,IF(AND(C1001="tief",A1001&lt;40),0.8*[1]Tabelle1!$D$25,IF(AND(C1001="tief",A1001&gt;=40),1.4*[1]Tabelle1!$D$25,0))))))</f>
        <v>0</v>
      </c>
      <c r="O1001">
        <f t="shared" ca="1" si="219"/>
        <v>0.56987517688546485</v>
      </c>
      <c r="P1001">
        <f t="shared" ca="1" si="220"/>
        <v>0</v>
      </c>
      <c r="Q1001">
        <f t="shared" ca="1" si="221"/>
        <v>0</v>
      </c>
      <c r="R1001">
        <f t="shared" ca="1" si="222"/>
        <v>127503.958624829</v>
      </c>
      <c r="S1001">
        <f t="shared" ca="1" si="223"/>
        <v>6.3751979312414497E-2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9CF2-64D4-4E33-AFB3-FB0CF6AF5CB2}">
  <sheetPr codeName="Tabelle2"/>
  <dimension ref="A1:O1001"/>
  <sheetViews>
    <sheetView tabSelected="1" workbookViewId="0">
      <selection activeCell="O7" sqref="O7"/>
    </sheetView>
  </sheetViews>
  <sheetFormatPr baseColWidth="10" defaultRowHeight="14.4" x14ac:dyDescent="0.55000000000000004"/>
  <cols>
    <col min="4" max="4" width="19.83984375" customWidth="1"/>
    <col min="5" max="6" width="15.68359375" customWidth="1"/>
    <col min="12" max="12" width="15.15625" customWidth="1"/>
  </cols>
  <sheetData>
    <row r="1" spans="1:15" x14ac:dyDescent="0.55000000000000004">
      <c r="A1" t="s">
        <v>23</v>
      </c>
      <c r="B1" t="s">
        <v>22</v>
      </c>
      <c r="C1" t="s">
        <v>21</v>
      </c>
      <c r="D1" t="s">
        <v>20</v>
      </c>
      <c r="E1" t="s">
        <v>19</v>
      </c>
      <c r="F1" s="1" t="s">
        <v>18</v>
      </c>
      <c r="G1" t="s">
        <v>12</v>
      </c>
      <c r="H1" t="s">
        <v>17</v>
      </c>
      <c r="I1" t="s">
        <v>24</v>
      </c>
      <c r="J1" t="s">
        <v>25</v>
      </c>
      <c r="K1" s="1" t="s">
        <v>26</v>
      </c>
      <c r="L1" s="1" t="s">
        <v>27</v>
      </c>
      <c r="M1" t="s">
        <v>28</v>
      </c>
      <c r="N1" t="s">
        <v>29</v>
      </c>
      <c r="O1" s="1" t="s">
        <v>30</v>
      </c>
    </row>
    <row r="2" spans="1:15" x14ac:dyDescent="0.55000000000000004">
      <c r="A2">
        <v>154557.91757988214</v>
      </c>
      <c r="B2">
        <v>28291.630993051054</v>
      </c>
      <c r="C2">
        <v>80000</v>
      </c>
      <c r="D2">
        <v>0</v>
      </c>
      <c r="E2">
        <v>109368.55687759817</v>
      </c>
      <c r="F2">
        <f>SUM(A2:E2)</f>
        <v>372218.10545053135</v>
      </c>
      <c r="G2">
        <v>5600</v>
      </c>
      <c r="H2">
        <f>G2*12</f>
        <v>67200</v>
      </c>
      <c r="I2">
        <v>0</v>
      </c>
      <c r="J2">
        <v>840</v>
      </c>
      <c r="K2">
        <f>SUM(H2:J2)</f>
        <v>68040</v>
      </c>
      <c r="L2">
        <v>507984.57021144207</v>
      </c>
      <c r="M2">
        <f>IF((L2*0.4-F2)&lt;0,100,IF((L2*0.3-F2)&lt;0,90,IF((L2*0.2-F2)&lt;0,80,IF((L2*0.2-F2)&gt;(L2),70,IF((L2*0.2-F2)&gt;(L2*0.1),60,IF((L2*0.2-F2)&gt;(L2*0.2),50,IF((L2*0.2-F2)&gt;(L2*0.3),30,0)))))))</f>
        <v>100</v>
      </c>
      <c r="N2">
        <f>IF((H2/3)&gt;(L2*0.07),100,IF((H2/3)&gt;(L2*0.06),80,IF((H2/3)&gt;(L2*0.05),70,IF((H2/3)&gt;(L2*0.04),50,IF((H2/3)&gt;(L2*0.03),40,IF((H2/3)&gt;(L2*0.02),20,IF((H2/3)&gt;(L2*0.01),10,0)))))))</f>
        <v>50</v>
      </c>
      <c r="O2">
        <f>(M2+N2)/2</f>
        <v>75</v>
      </c>
    </row>
    <row r="3" spans="1:15" x14ac:dyDescent="0.55000000000000004">
      <c r="A3">
        <v>338303.87557585712</v>
      </c>
      <c r="B3">
        <v>7606.0091562485422</v>
      </c>
      <c r="C3">
        <v>40000</v>
      </c>
      <c r="D3">
        <v>45000</v>
      </c>
      <c r="E3">
        <v>207181.98356917128</v>
      </c>
      <c r="F3">
        <f t="shared" ref="F3:F66" si="0">SUM(A3:E3)</f>
        <v>638091.86830127693</v>
      </c>
      <c r="G3">
        <v>9100</v>
      </c>
      <c r="H3">
        <f t="shared" ref="H3:H66" si="1">G3*12</f>
        <v>109200</v>
      </c>
      <c r="I3">
        <v>0</v>
      </c>
      <c r="J3">
        <v>0</v>
      </c>
      <c r="K3">
        <f t="shared" ref="K3:K66" si="2">SUM(H3:J3)</f>
        <v>109200</v>
      </c>
      <c r="L3">
        <v>712664.41658765986</v>
      </c>
      <c r="M3">
        <f t="shared" ref="M3:M66" si="3">IF((L3*0.4-F3)&lt;0,100,IF((L3*0.3-F3)&lt;0,90,IF((L3*0.2-F3)&lt;0,80,IF((L3*0.2-F3)&gt;(L3),70,IF((L3*0.2-F3)&gt;(L3*0.1),60,IF((L3*0.2-F3)&gt;(L3*0.2),50,IF((L3*0.2-F3)&gt;(L3*0.3),30,0)))))))</f>
        <v>100</v>
      </c>
      <c r="N3">
        <f t="shared" ref="N3:N66" si="4">IF((H3/3)&gt;(L3*0.07),100,IF((H3/3)&gt;(L3*0.06),80,IF((H3/3)&gt;(L3*0.05),70,IF((H3/3)&gt;(L3*0.04),50,IF((H3/3)&gt;(L3*0.03),40,IF((H3/3)&gt;(L3*0.02),20,IF((H3/3)&gt;(L3*0.01),10,0)))))))</f>
        <v>70</v>
      </c>
      <c r="O3">
        <f t="shared" ref="O3:O66" si="5">(M3+N3)/2</f>
        <v>85</v>
      </c>
    </row>
    <row r="4" spans="1:15" x14ac:dyDescent="0.55000000000000004">
      <c r="A4">
        <v>395285.75168161414</v>
      </c>
      <c r="B4">
        <v>910.8334535893564</v>
      </c>
      <c r="C4">
        <v>40000</v>
      </c>
      <c r="D4">
        <v>0</v>
      </c>
      <c r="E4">
        <v>80878.817243501544</v>
      </c>
      <c r="F4">
        <f t="shared" si="0"/>
        <v>517075.40237870504</v>
      </c>
      <c r="G4">
        <v>5600</v>
      </c>
      <c r="H4">
        <f t="shared" si="1"/>
        <v>67200</v>
      </c>
      <c r="I4">
        <v>0</v>
      </c>
      <c r="J4">
        <v>840</v>
      </c>
      <c r="K4">
        <f t="shared" si="2"/>
        <v>68040</v>
      </c>
      <c r="L4">
        <v>1593038.5471612357</v>
      </c>
      <c r="M4">
        <f t="shared" si="3"/>
        <v>90</v>
      </c>
      <c r="N4">
        <f t="shared" si="4"/>
        <v>10</v>
      </c>
      <c r="O4">
        <f t="shared" si="5"/>
        <v>50</v>
      </c>
    </row>
    <row r="5" spans="1:15" x14ac:dyDescent="0.55000000000000004">
      <c r="A5">
        <v>308723.73682559066</v>
      </c>
      <c r="B5">
        <v>9147.939780614739</v>
      </c>
      <c r="C5">
        <v>40000</v>
      </c>
      <c r="D5">
        <v>0</v>
      </c>
      <c r="E5">
        <v>200101.56731586903</v>
      </c>
      <c r="F5">
        <f t="shared" si="0"/>
        <v>557973.24392207444</v>
      </c>
      <c r="G5">
        <v>13000</v>
      </c>
      <c r="H5">
        <f t="shared" si="1"/>
        <v>156000</v>
      </c>
      <c r="I5">
        <v>15759.389289151401</v>
      </c>
      <c r="J5">
        <v>0</v>
      </c>
      <c r="K5">
        <f t="shared" si="2"/>
        <v>171759.38928915141</v>
      </c>
      <c r="L5">
        <v>1088717.3343729011</v>
      </c>
      <c r="M5">
        <f t="shared" si="3"/>
        <v>100</v>
      </c>
      <c r="N5">
        <f t="shared" si="4"/>
        <v>50</v>
      </c>
      <c r="O5">
        <f t="shared" si="5"/>
        <v>75</v>
      </c>
    </row>
    <row r="6" spans="1:15" x14ac:dyDescent="0.55000000000000004">
      <c r="A6">
        <v>278315.53955124528</v>
      </c>
      <c r="B6">
        <v>10403.239509528663</v>
      </c>
      <c r="C6">
        <v>130000</v>
      </c>
      <c r="D6">
        <v>0</v>
      </c>
      <c r="E6">
        <v>0</v>
      </c>
      <c r="F6">
        <f t="shared" si="0"/>
        <v>418718.77906077396</v>
      </c>
      <c r="G6">
        <v>9100</v>
      </c>
      <c r="H6">
        <f t="shared" si="1"/>
        <v>109200</v>
      </c>
      <c r="I6">
        <v>0</v>
      </c>
      <c r="J6">
        <v>0</v>
      </c>
      <c r="K6">
        <f t="shared" si="2"/>
        <v>109200</v>
      </c>
      <c r="L6">
        <v>541307.28157674591</v>
      </c>
      <c r="M6">
        <f t="shared" si="3"/>
        <v>100</v>
      </c>
      <c r="N6">
        <f t="shared" si="4"/>
        <v>80</v>
      </c>
      <c r="O6">
        <f t="shared" si="5"/>
        <v>90</v>
      </c>
    </row>
    <row r="7" spans="1:15" x14ac:dyDescent="0.55000000000000004">
      <c r="A7">
        <v>274839.63744555222</v>
      </c>
      <c r="B7">
        <v>9772.3953199306579</v>
      </c>
      <c r="C7">
        <v>130000</v>
      </c>
      <c r="D7">
        <v>70000</v>
      </c>
      <c r="E7">
        <v>0</v>
      </c>
      <c r="F7">
        <f t="shared" si="0"/>
        <v>484612.0327654829</v>
      </c>
      <c r="G7">
        <v>9100</v>
      </c>
      <c r="H7">
        <f t="shared" si="1"/>
        <v>109200</v>
      </c>
      <c r="I7">
        <v>0</v>
      </c>
      <c r="J7">
        <v>0</v>
      </c>
      <c r="K7">
        <f t="shared" si="2"/>
        <v>109200</v>
      </c>
      <c r="L7">
        <v>1150048.0644985056</v>
      </c>
      <c r="M7">
        <f t="shared" si="3"/>
        <v>100</v>
      </c>
      <c r="N7">
        <f t="shared" si="4"/>
        <v>40</v>
      </c>
      <c r="O7">
        <f t="shared" si="5"/>
        <v>70</v>
      </c>
    </row>
    <row r="8" spans="1:15" x14ac:dyDescent="0.55000000000000004">
      <c r="A8">
        <v>124052.55640901695</v>
      </c>
      <c r="B8">
        <v>23307.327116794815</v>
      </c>
      <c r="C8">
        <v>40000</v>
      </c>
      <c r="D8">
        <v>0</v>
      </c>
      <c r="E8">
        <v>178562.91378848255</v>
      </c>
      <c r="F8">
        <f t="shared" si="0"/>
        <v>365922.79731429432</v>
      </c>
      <c r="G8">
        <v>9100</v>
      </c>
      <c r="H8">
        <f t="shared" si="1"/>
        <v>109200</v>
      </c>
      <c r="I8">
        <v>0</v>
      </c>
      <c r="J8">
        <v>0</v>
      </c>
      <c r="K8">
        <f t="shared" si="2"/>
        <v>109200</v>
      </c>
      <c r="L8">
        <v>1249016.9337121905</v>
      </c>
      <c r="M8">
        <f t="shared" si="3"/>
        <v>80</v>
      </c>
      <c r="N8">
        <f t="shared" si="4"/>
        <v>20</v>
      </c>
      <c r="O8">
        <f t="shared" si="5"/>
        <v>50</v>
      </c>
    </row>
    <row r="9" spans="1:15" x14ac:dyDescent="0.55000000000000004">
      <c r="A9">
        <v>17987.717007010397</v>
      </c>
      <c r="B9">
        <v>33874.793734289415</v>
      </c>
      <c r="C9">
        <v>0</v>
      </c>
      <c r="D9">
        <v>0</v>
      </c>
      <c r="E9">
        <v>44591.956793738063</v>
      </c>
      <c r="F9">
        <f t="shared" si="0"/>
        <v>96454.467535037867</v>
      </c>
      <c r="G9">
        <v>3200</v>
      </c>
      <c r="H9">
        <f t="shared" si="1"/>
        <v>38400</v>
      </c>
      <c r="I9">
        <v>0</v>
      </c>
      <c r="J9">
        <v>480</v>
      </c>
      <c r="K9">
        <f t="shared" si="2"/>
        <v>38880</v>
      </c>
      <c r="L9">
        <v>748687.1034740092</v>
      </c>
      <c r="M9">
        <f t="shared" si="3"/>
        <v>0</v>
      </c>
      <c r="N9">
        <f t="shared" si="4"/>
        <v>10</v>
      </c>
      <c r="O9">
        <f t="shared" si="5"/>
        <v>5</v>
      </c>
    </row>
    <row r="10" spans="1:15" x14ac:dyDescent="0.55000000000000004">
      <c r="A10">
        <v>185792.00790959725</v>
      </c>
      <c r="B10">
        <v>15878.824975111207</v>
      </c>
      <c r="C10">
        <v>100000</v>
      </c>
      <c r="D10">
        <v>0</v>
      </c>
      <c r="E10">
        <v>0</v>
      </c>
      <c r="F10">
        <f t="shared" si="0"/>
        <v>301670.83288470842</v>
      </c>
      <c r="G10">
        <v>5600</v>
      </c>
      <c r="H10">
        <f t="shared" si="1"/>
        <v>67200</v>
      </c>
      <c r="I10">
        <v>0</v>
      </c>
      <c r="J10">
        <v>840</v>
      </c>
      <c r="K10">
        <f t="shared" si="2"/>
        <v>68040</v>
      </c>
      <c r="L10">
        <v>1100611.3445267125</v>
      </c>
      <c r="M10">
        <f t="shared" si="3"/>
        <v>80</v>
      </c>
      <c r="N10">
        <f t="shared" si="4"/>
        <v>20</v>
      </c>
      <c r="O10">
        <f t="shared" si="5"/>
        <v>50</v>
      </c>
    </row>
    <row r="11" spans="1:15" x14ac:dyDescent="0.55000000000000004">
      <c r="A11">
        <v>308739.01987203961</v>
      </c>
      <c r="B11">
        <v>3270.6209551658408</v>
      </c>
      <c r="C11">
        <v>20000</v>
      </c>
      <c r="D11">
        <v>0</v>
      </c>
      <c r="E11">
        <v>42680.653677962255</v>
      </c>
      <c r="F11">
        <f t="shared" si="0"/>
        <v>374690.29450516769</v>
      </c>
      <c r="G11">
        <v>8000</v>
      </c>
      <c r="H11">
        <f t="shared" si="1"/>
        <v>96000</v>
      </c>
      <c r="I11">
        <v>27782.283041630613</v>
      </c>
      <c r="J11">
        <v>0</v>
      </c>
      <c r="K11">
        <f t="shared" si="2"/>
        <v>123782.28304163061</v>
      </c>
      <c r="L11">
        <v>285079.75983505649</v>
      </c>
      <c r="M11">
        <f t="shared" si="3"/>
        <v>100</v>
      </c>
      <c r="N11">
        <f t="shared" si="4"/>
        <v>100</v>
      </c>
      <c r="O11">
        <f t="shared" si="5"/>
        <v>100</v>
      </c>
    </row>
    <row r="12" spans="1:15" x14ac:dyDescent="0.55000000000000004">
      <c r="A12">
        <v>6510.9877050496652</v>
      </c>
      <c r="B12">
        <v>33387.28614016794</v>
      </c>
      <c r="C12">
        <v>100000</v>
      </c>
      <c r="D12">
        <v>0</v>
      </c>
      <c r="E12">
        <v>0</v>
      </c>
      <c r="F12">
        <f t="shared" si="0"/>
        <v>139898.2738452176</v>
      </c>
      <c r="G12">
        <v>9100</v>
      </c>
      <c r="H12">
        <f t="shared" si="1"/>
        <v>109200</v>
      </c>
      <c r="I12">
        <v>0</v>
      </c>
      <c r="J12">
        <v>0</v>
      </c>
      <c r="K12">
        <f t="shared" si="2"/>
        <v>109200</v>
      </c>
      <c r="L12">
        <v>1858838.8246881019</v>
      </c>
      <c r="M12">
        <f t="shared" si="3"/>
        <v>60</v>
      </c>
      <c r="N12">
        <f t="shared" si="4"/>
        <v>10</v>
      </c>
      <c r="O12">
        <f t="shared" si="5"/>
        <v>35</v>
      </c>
    </row>
    <row r="13" spans="1:15" x14ac:dyDescent="0.55000000000000004">
      <c r="A13">
        <v>101627.55186435911</v>
      </c>
      <c r="B13">
        <v>22653.541693464711</v>
      </c>
      <c r="C13">
        <v>80000</v>
      </c>
      <c r="D13">
        <v>0</v>
      </c>
      <c r="E13">
        <v>656325.93759801239</v>
      </c>
      <c r="F13">
        <f t="shared" si="0"/>
        <v>860607.03115583619</v>
      </c>
      <c r="G13">
        <v>13000</v>
      </c>
      <c r="H13">
        <f t="shared" si="1"/>
        <v>156000</v>
      </c>
      <c r="I13">
        <v>15566.148641763069</v>
      </c>
      <c r="J13">
        <v>0</v>
      </c>
      <c r="K13">
        <f t="shared" si="2"/>
        <v>171566.14864176308</v>
      </c>
      <c r="L13">
        <v>556295.34647328849</v>
      </c>
      <c r="M13">
        <f t="shared" si="3"/>
        <v>100</v>
      </c>
      <c r="N13">
        <f t="shared" si="4"/>
        <v>100</v>
      </c>
      <c r="O13">
        <f t="shared" si="5"/>
        <v>100</v>
      </c>
    </row>
    <row r="14" spans="1:15" x14ac:dyDescent="0.55000000000000004">
      <c r="A14">
        <v>276845.6439439102</v>
      </c>
      <c r="B14">
        <v>5007.3136103070628</v>
      </c>
      <c r="C14">
        <v>20000</v>
      </c>
      <c r="D14">
        <v>0</v>
      </c>
      <c r="E14">
        <v>40864.847505872604</v>
      </c>
      <c r="F14">
        <f t="shared" si="0"/>
        <v>342717.80506008986</v>
      </c>
      <c r="G14">
        <v>5600</v>
      </c>
      <c r="H14">
        <f t="shared" si="1"/>
        <v>67200</v>
      </c>
      <c r="I14">
        <v>0</v>
      </c>
      <c r="J14">
        <v>0</v>
      </c>
      <c r="K14">
        <f t="shared" si="2"/>
        <v>67200</v>
      </c>
      <c r="L14">
        <v>1416262.6572686369</v>
      </c>
      <c r="M14">
        <f t="shared" si="3"/>
        <v>80</v>
      </c>
      <c r="N14">
        <f t="shared" si="4"/>
        <v>10</v>
      </c>
      <c r="O14">
        <f t="shared" si="5"/>
        <v>45</v>
      </c>
    </row>
    <row r="15" spans="1:15" x14ac:dyDescent="0.55000000000000004">
      <c r="A15">
        <v>174854.80015493068</v>
      </c>
      <c r="B15">
        <v>15108.445409824069</v>
      </c>
      <c r="C15">
        <v>80000</v>
      </c>
      <c r="D15">
        <v>0</v>
      </c>
      <c r="E15">
        <v>651878.50850634277</v>
      </c>
      <c r="F15">
        <f t="shared" si="0"/>
        <v>921841.75407109759</v>
      </c>
      <c r="G15">
        <v>13000</v>
      </c>
      <c r="H15">
        <f t="shared" si="1"/>
        <v>156000</v>
      </c>
      <c r="I15">
        <v>19329.81669573941</v>
      </c>
      <c r="J15">
        <v>0</v>
      </c>
      <c r="K15">
        <f t="shared" si="2"/>
        <v>175329.8166957394</v>
      </c>
      <c r="L15">
        <v>700770.82957820932</v>
      </c>
      <c r="M15">
        <f t="shared" si="3"/>
        <v>100</v>
      </c>
      <c r="N15">
        <f t="shared" si="4"/>
        <v>100</v>
      </c>
      <c r="O15">
        <f t="shared" si="5"/>
        <v>100</v>
      </c>
    </row>
    <row r="16" spans="1:15" x14ac:dyDescent="0.55000000000000004">
      <c r="A16">
        <v>289091.85392618063</v>
      </c>
      <c r="B16">
        <v>3180.5161700361659</v>
      </c>
      <c r="C16">
        <v>40000</v>
      </c>
      <c r="D16">
        <v>0</v>
      </c>
      <c r="E16">
        <v>64179.403125308454</v>
      </c>
      <c r="F16">
        <f t="shared" si="0"/>
        <v>396451.77322152525</v>
      </c>
      <c r="G16">
        <v>5600</v>
      </c>
      <c r="H16">
        <f t="shared" si="1"/>
        <v>67200</v>
      </c>
      <c r="I16">
        <v>0</v>
      </c>
      <c r="J16">
        <v>840</v>
      </c>
      <c r="K16">
        <f t="shared" si="2"/>
        <v>68040</v>
      </c>
      <c r="L16">
        <v>1628276.0005960227</v>
      </c>
      <c r="M16">
        <f t="shared" si="3"/>
        <v>80</v>
      </c>
      <c r="N16">
        <f t="shared" si="4"/>
        <v>10</v>
      </c>
      <c r="O16">
        <f t="shared" si="5"/>
        <v>45</v>
      </c>
    </row>
    <row r="17" spans="1:15" x14ac:dyDescent="0.55000000000000004">
      <c r="A17">
        <v>274719.83612512698</v>
      </c>
      <c r="B17">
        <v>4362.0589894731602</v>
      </c>
      <c r="C17">
        <v>20000</v>
      </c>
      <c r="D17">
        <v>38000</v>
      </c>
      <c r="E17">
        <v>39792.553252482321</v>
      </c>
      <c r="F17">
        <f t="shared" si="0"/>
        <v>376874.44836708246</v>
      </c>
      <c r="G17">
        <v>5600</v>
      </c>
      <c r="H17">
        <f t="shared" si="1"/>
        <v>67200</v>
      </c>
      <c r="I17">
        <v>0</v>
      </c>
      <c r="J17">
        <v>0</v>
      </c>
      <c r="K17">
        <f t="shared" si="2"/>
        <v>67200</v>
      </c>
      <c r="L17">
        <v>1227648.9365590331</v>
      </c>
      <c r="M17">
        <f t="shared" si="3"/>
        <v>90</v>
      </c>
      <c r="N17">
        <f t="shared" si="4"/>
        <v>10</v>
      </c>
      <c r="O17">
        <f t="shared" si="5"/>
        <v>50</v>
      </c>
    </row>
    <row r="18" spans="1:15" x14ac:dyDescent="0.55000000000000004">
      <c r="A18">
        <v>99105.720642175322</v>
      </c>
      <c r="B18">
        <v>21783.226454754938</v>
      </c>
      <c r="C18">
        <v>80000</v>
      </c>
      <c r="D18">
        <v>0</v>
      </c>
      <c r="E18">
        <v>79234.496297431178</v>
      </c>
      <c r="F18">
        <f t="shared" si="0"/>
        <v>280123.44339436141</v>
      </c>
      <c r="G18">
        <v>5600</v>
      </c>
      <c r="H18">
        <f t="shared" si="1"/>
        <v>67200</v>
      </c>
      <c r="I18">
        <v>0</v>
      </c>
      <c r="J18">
        <v>840</v>
      </c>
      <c r="K18">
        <f t="shared" si="2"/>
        <v>68040</v>
      </c>
      <c r="L18">
        <v>210021.26933725851</v>
      </c>
      <c r="M18">
        <f t="shared" si="3"/>
        <v>100</v>
      </c>
      <c r="N18">
        <f t="shared" si="4"/>
        <v>100</v>
      </c>
      <c r="O18">
        <f t="shared" si="5"/>
        <v>100</v>
      </c>
    </row>
    <row r="19" spans="1:15" x14ac:dyDescent="0.55000000000000004">
      <c r="A19">
        <v>265889.01982047828</v>
      </c>
      <c r="B19">
        <v>4935.7305223948815</v>
      </c>
      <c r="C19">
        <v>80000</v>
      </c>
      <c r="D19">
        <v>0</v>
      </c>
      <c r="E19">
        <v>78811.581261106767</v>
      </c>
      <c r="F19">
        <f t="shared" si="0"/>
        <v>429636.33160397992</v>
      </c>
      <c r="G19">
        <v>5600</v>
      </c>
      <c r="H19">
        <f t="shared" si="1"/>
        <v>67200</v>
      </c>
      <c r="I19">
        <v>0</v>
      </c>
      <c r="J19">
        <v>840</v>
      </c>
      <c r="K19">
        <f t="shared" si="2"/>
        <v>68040</v>
      </c>
      <c r="L19">
        <v>384677.32051428925</v>
      </c>
      <c r="M19">
        <f t="shared" si="3"/>
        <v>100</v>
      </c>
      <c r="N19">
        <f t="shared" si="4"/>
        <v>70</v>
      </c>
      <c r="O19">
        <f t="shared" si="5"/>
        <v>85</v>
      </c>
    </row>
    <row r="20" spans="1:15" x14ac:dyDescent="0.55000000000000004">
      <c r="A20">
        <v>238322.74573148653</v>
      </c>
      <c r="B20">
        <v>7650.6121244826754</v>
      </c>
      <c r="C20">
        <v>100000</v>
      </c>
      <c r="D20">
        <v>0</v>
      </c>
      <c r="E20">
        <v>944486.60092893988</v>
      </c>
      <c r="F20">
        <f t="shared" si="0"/>
        <v>1290459.958784909</v>
      </c>
      <c r="G20">
        <v>9100</v>
      </c>
      <c r="H20">
        <f t="shared" si="1"/>
        <v>109200</v>
      </c>
      <c r="I20">
        <v>0</v>
      </c>
      <c r="J20">
        <v>0</v>
      </c>
      <c r="K20">
        <f t="shared" si="2"/>
        <v>109200</v>
      </c>
      <c r="L20">
        <v>1396369.5696103801</v>
      </c>
      <c r="M20">
        <f t="shared" si="3"/>
        <v>100</v>
      </c>
      <c r="N20">
        <f t="shared" si="4"/>
        <v>20</v>
      </c>
      <c r="O20">
        <f t="shared" si="5"/>
        <v>60</v>
      </c>
    </row>
    <row r="21" spans="1:15" x14ac:dyDescent="0.55000000000000004">
      <c r="A21">
        <v>79286.357990824821</v>
      </c>
      <c r="B21">
        <v>22871.311326987558</v>
      </c>
      <c r="C21">
        <v>20000</v>
      </c>
      <c r="D21">
        <v>0</v>
      </c>
      <c r="E21">
        <v>51333.245210116729</v>
      </c>
      <c r="F21">
        <f t="shared" si="0"/>
        <v>173490.9145279291</v>
      </c>
      <c r="G21">
        <v>3200</v>
      </c>
      <c r="H21">
        <f t="shared" si="1"/>
        <v>38400</v>
      </c>
      <c r="I21">
        <v>0</v>
      </c>
      <c r="J21">
        <v>480</v>
      </c>
      <c r="K21">
        <f t="shared" si="2"/>
        <v>38880</v>
      </c>
      <c r="L21">
        <v>69383.207733495496</v>
      </c>
      <c r="M21">
        <f t="shared" si="3"/>
        <v>100</v>
      </c>
      <c r="N21">
        <f t="shared" si="4"/>
        <v>100</v>
      </c>
      <c r="O21">
        <f t="shared" si="5"/>
        <v>100</v>
      </c>
    </row>
    <row r="22" spans="1:15" x14ac:dyDescent="0.55000000000000004">
      <c r="A22">
        <v>249269.0199833677</v>
      </c>
      <c r="B22">
        <v>5788.4621204683854</v>
      </c>
      <c r="C22">
        <v>40000</v>
      </c>
      <c r="D22">
        <v>41000</v>
      </c>
      <c r="E22">
        <v>153576.82059402578</v>
      </c>
      <c r="F22">
        <f t="shared" si="0"/>
        <v>489634.30269786186</v>
      </c>
      <c r="G22">
        <v>9100</v>
      </c>
      <c r="H22">
        <f t="shared" si="1"/>
        <v>109200</v>
      </c>
      <c r="I22">
        <v>0</v>
      </c>
      <c r="J22">
        <v>0</v>
      </c>
      <c r="K22">
        <f t="shared" si="2"/>
        <v>109200</v>
      </c>
      <c r="L22">
        <v>1252277.2282336792</v>
      </c>
      <c r="M22">
        <f t="shared" si="3"/>
        <v>90</v>
      </c>
      <c r="N22">
        <f t="shared" si="4"/>
        <v>20</v>
      </c>
      <c r="O22">
        <f t="shared" si="5"/>
        <v>55</v>
      </c>
    </row>
    <row r="23" spans="1:15" x14ac:dyDescent="0.55000000000000004">
      <c r="A23">
        <v>158583.66853288957</v>
      </c>
      <c r="B23">
        <v>14672.688164201916</v>
      </c>
      <c r="C23">
        <v>0</v>
      </c>
      <c r="D23">
        <v>27000</v>
      </c>
      <c r="E23">
        <v>30531.055017490871</v>
      </c>
      <c r="F23">
        <f t="shared" si="0"/>
        <v>230787.41171458235</v>
      </c>
      <c r="G23">
        <v>5600</v>
      </c>
      <c r="H23">
        <f t="shared" si="1"/>
        <v>67200</v>
      </c>
      <c r="I23">
        <v>0</v>
      </c>
      <c r="J23">
        <v>0</v>
      </c>
      <c r="K23">
        <f t="shared" si="2"/>
        <v>67200</v>
      </c>
      <c r="L23">
        <v>576273.43844436726</v>
      </c>
      <c r="M23">
        <f t="shared" si="3"/>
        <v>100</v>
      </c>
      <c r="N23">
        <f t="shared" si="4"/>
        <v>40</v>
      </c>
      <c r="O23">
        <f t="shared" si="5"/>
        <v>70</v>
      </c>
    </row>
    <row r="24" spans="1:15" x14ac:dyDescent="0.55000000000000004">
      <c r="A24">
        <v>42650.61862451562</v>
      </c>
      <c r="B24">
        <v>26094.917201635824</v>
      </c>
      <c r="C24">
        <v>130000</v>
      </c>
      <c r="D24">
        <v>0</v>
      </c>
      <c r="E24">
        <v>0</v>
      </c>
      <c r="F24">
        <f t="shared" si="0"/>
        <v>198745.53582615143</v>
      </c>
      <c r="G24">
        <v>5600</v>
      </c>
      <c r="H24">
        <f t="shared" si="1"/>
        <v>67200</v>
      </c>
      <c r="I24">
        <v>0</v>
      </c>
      <c r="J24">
        <v>840</v>
      </c>
      <c r="K24">
        <f t="shared" si="2"/>
        <v>68040</v>
      </c>
      <c r="L24">
        <v>311576.90895462455</v>
      </c>
      <c r="M24">
        <f t="shared" si="3"/>
        <v>100</v>
      </c>
      <c r="N24">
        <f t="shared" si="4"/>
        <v>100</v>
      </c>
      <c r="O24">
        <f t="shared" si="5"/>
        <v>100</v>
      </c>
    </row>
    <row r="25" spans="1:15" x14ac:dyDescent="0.55000000000000004">
      <c r="A25">
        <v>49931.670751533973</v>
      </c>
      <c r="B25">
        <v>25349.076842249415</v>
      </c>
      <c r="C25">
        <v>80000</v>
      </c>
      <c r="D25">
        <v>50000</v>
      </c>
      <c r="E25">
        <v>606844.87834805623</v>
      </c>
      <c r="F25">
        <f t="shared" si="0"/>
        <v>812125.62594183965</v>
      </c>
      <c r="G25">
        <v>13000</v>
      </c>
      <c r="H25">
        <f t="shared" si="1"/>
        <v>156000</v>
      </c>
      <c r="I25">
        <v>4824.4448054605127</v>
      </c>
      <c r="J25">
        <v>0</v>
      </c>
      <c r="K25">
        <f t="shared" si="2"/>
        <v>160824.44480546052</v>
      </c>
      <c r="L25">
        <v>68959.950037041475</v>
      </c>
      <c r="M25">
        <f t="shared" si="3"/>
        <v>100</v>
      </c>
      <c r="N25">
        <f t="shared" si="4"/>
        <v>100</v>
      </c>
      <c r="O25">
        <f t="shared" si="5"/>
        <v>100</v>
      </c>
    </row>
    <row r="26" spans="1:15" x14ac:dyDescent="0.55000000000000004">
      <c r="A26">
        <v>238124.04140369577</v>
      </c>
      <c r="B26">
        <v>6467.9031878424985</v>
      </c>
      <c r="C26">
        <v>130000</v>
      </c>
      <c r="D26">
        <v>0</v>
      </c>
      <c r="E26">
        <v>0</v>
      </c>
      <c r="F26">
        <f t="shared" si="0"/>
        <v>374591.94459153828</v>
      </c>
      <c r="G26">
        <v>9100</v>
      </c>
      <c r="H26">
        <f t="shared" si="1"/>
        <v>109200</v>
      </c>
      <c r="I26">
        <v>0</v>
      </c>
      <c r="J26">
        <v>0</v>
      </c>
      <c r="K26">
        <f t="shared" si="2"/>
        <v>109200</v>
      </c>
      <c r="L26">
        <v>1186151.8201657061</v>
      </c>
      <c r="M26">
        <f t="shared" si="3"/>
        <v>90</v>
      </c>
      <c r="N26">
        <f t="shared" si="4"/>
        <v>40</v>
      </c>
      <c r="O26">
        <f t="shared" si="5"/>
        <v>65</v>
      </c>
    </row>
    <row r="27" spans="1:15" x14ac:dyDescent="0.55000000000000004">
      <c r="A27">
        <v>171701.05242225245</v>
      </c>
      <c r="B27">
        <v>13110.20208598683</v>
      </c>
      <c r="C27">
        <v>130000</v>
      </c>
      <c r="D27">
        <v>82000</v>
      </c>
      <c r="E27">
        <v>0</v>
      </c>
      <c r="F27">
        <f t="shared" si="0"/>
        <v>396811.25450823928</v>
      </c>
      <c r="G27">
        <v>9100</v>
      </c>
      <c r="H27">
        <f t="shared" si="1"/>
        <v>109200</v>
      </c>
      <c r="I27">
        <v>0</v>
      </c>
      <c r="J27">
        <v>0</v>
      </c>
      <c r="K27">
        <f t="shared" si="2"/>
        <v>109200</v>
      </c>
      <c r="L27">
        <v>1514757.7395688607</v>
      </c>
      <c r="M27">
        <f t="shared" si="3"/>
        <v>80</v>
      </c>
      <c r="N27">
        <f t="shared" si="4"/>
        <v>20</v>
      </c>
      <c r="O27">
        <f t="shared" si="5"/>
        <v>50</v>
      </c>
    </row>
    <row r="28" spans="1:15" x14ac:dyDescent="0.55000000000000004">
      <c r="A28">
        <v>140567.4126970444</v>
      </c>
      <c r="B28">
        <v>16223.566058507635</v>
      </c>
      <c r="C28">
        <v>130000</v>
      </c>
      <c r="D28">
        <v>0</v>
      </c>
      <c r="E28">
        <v>0</v>
      </c>
      <c r="F28">
        <f t="shared" si="0"/>
        <v>286790.97875555203</v>
      </c>
      <c r="G28">
        <v>9100</v>
      </c>
      <c r="H28">
        <f t="shared" si="1"/>
        <v>109200</v>
      </c>
      <c r="I28">
        <v>0</v>
      </c>
      <c r="J28">
        <v>0</v>
      </c>
      <c r="K28">
        <f t="shared" si="2"/>
        <v>109200</v>
      </c>
      <c r="L28">
        <v>293424.50829248334</v>
      </c>
      <c r="M28">
        <f t="shared" si="3"/>
        <v>100</v>
      </c>
      <c r="N28">
        <f t="shared" si="4"/>
        <v>100</v>
      </c>
      <c r="O28">
        <f t="shared" si="5"/>
        <v>100</v>
      </c>
    </row>
    <row r="29" spans="1:15" x14ac:dyDescent="0.55000000000000004">
      <c r="A29">
        <v>160256.50185337418</v>
      </c>
      <c r="B29">
        <v>14141.152204093394</v>
      </c>
      <c r="C29">
        <v>130000</v>
      </c>
      <c r="D29">
        <v>0</v>
      </c>
      <c r="E29">
        <v>0</v>
      </c>
      <c r="F29">
        <f t="shared" si="0"/>
        <v>304397.65405746759</v>
      </c>
      <c r="G29">
        <v>9100</v>
      </c>
      <c r="H29">
        <f t="shared" si="1"/>
        <v>109200</v>
      </c>
      <c r="I29">
        <v>0</v>
      </c>
      <c r="J29">
        <v>0</v>
      </c>
      <c r="K29">
        <f t="shared" si="2"/>
        <v>109200</v>
      </c>
      <c r="L29">
        <v>375639.67648186593</v>
      </c>
      <c r="M29">
        <f t="shared" si="3"/>
        <v>100</v>
      </c>
      <c r="N29">
        <f t="shared" si="4"/>
        <v>100</v>
      </c>
      <c r="O29">
        <f t="shared" si="5"/>
        <v>100</v>
      </c>
    </row>
    <row r="30" spans="1:15" x14ac:dyDescent="0.55000000000000004">
      <c r="A30">
        <v>142704.34104540187</v>
      </c>
      <c r="B30">
        <v>15499.510271772011</v>
      </c>
      <c r="C30">
        <v>40000</v>
      </c>
      <c r="D30">
        <v>47000</v>
      </c>
      <c r="E30">
        <v>148849.72188156098</v>
      </c>
      <c r="F30">
        <f t="shared" si="0"/>
        <v>394053.5731987349</v>
      </c>
      <c r="G30">
        <v>13000</v>
      </c>
      <c r="H30">
        <f t="shared" si="1"/>
        <v>156000</v>
      </c>
      <c r="I30">
        <v>12484.560828539943</v>
      </c>
      <c r="J30">
        <v>0</v>
      </c>
      <c r="K30">
        <f t="shared" si="2"/>
        <v>168484.56082853995</v>
      </c>
      <c r="L30">
        <v>1361335.8752958225</v>
      </c>
      <c r="M30">
        <f t="shared" si="3"/>
        <v>80</v>
      </c>
      <c r="N30">
        <f t="shared" si="4"/>
        <v>40</v>
      </c>
      <c r="O30">
        <f t="shared" si="5"/>
        <v>60</v>
      </c>
    </row>
    <row r="31" spans="1:15" x14ac:dyDescent="0.55000000000000004">
      <c r="A31">
        <v>222172.61825677528</v>
      </c>
      <c r="B31">
        <v>7397.9775018630935</v>
      </c>
      <c r="C31">
        <v>80000</v>
      </c>
      <c r="D31">
        <v>52000</v>
      </c>
      <c r="E31">
        <v>592304.78655081242</v>
      </c>
      <c r="F31">
        <f t="shared" si="0"/>
        <v>953875.38230945077</v>
      </c>
      <c r="G31">
        <v>9100</v>
      </c>
      <c r="H31">
        <f t="shared" si="1"/>
        <v>109200</v>
      </c>
      <c r="I31">
        <v>0</v>
      </c>
      <c r="J31">
        <v>0</v>
      </c>
      <c r="K31">
        <f t="shared" si="2"/>
        <v>109200</v>
      </c>
      <c r="L31">
        <v>347322.23953003704</v>
      </c>
      <c r="M31">
        <f t="shared" si="3"/>
        <v>100</v>
      </c>
      <c r="N31">
        <f t="shared" si="4"/>
        <v>100</v>
      </c>
      <c r="O31">
        <f t="shared" si="5"/>
        <v>100</v>
      </c>
    </row>
    <row r="32" spans="1:15" x14ac:dyDescent="0.55000000000000004">
      <c r="A32">
        <v>248829.81812977264</v>
      </c>
      <c r="B32">
        <v>4708.2468544365529</v>
      </c>
      <c r="C32">
        <v>0</v>
      </c>
      <c r="D32">
        <v>0</v>
      </c>
      <c r="E32">
        <v>36989.03583426727</v>
      </c>
      <c r="F32">
        <f t="shared" si="0"/>
        <v>290527.10081847647</v>
      </c>
      <c r="G32">
        <v>3200</v>
      </c>
      <c r="H32">
        <f t="shared" si="1"/>
        <v>38400</v>
      </c>
      <c r="I32">
        <v>0</v>
      </c>
      <c r="J32">
        <v>480</v>
      </c>
      <c r="K32">
        <f t="shared" si="2"/>
        <v>38880</v>
      </c>
      <c r="L32">
        <v>1535438.3192008785</v>
      </c>
      <c r="M32">
        <f t="shared" si="3"/>
        <v>0</v>
      </c>
      <c r="N32">
        <f t="shared" si="4"/>
        <v>0</v>
      </c>
      <c r="O32">
        <f t="shared" si="5"/>
        <v>0</v>
      </c>
    </row>
    <row r="33" spans="1:15" x14ac:dyDescent="0.55000000000000004">
      <c r="A33">
        <v>132439.44139825157</v>
      </c>
      <c r="B33">
        <v>15827.235457114901</v>
      </c>
      <c r="C33">
        <v>80000</v>
      </c>
      <c r="D33">
        <v>0</v>
      </c>
      <c r="E33">
        <v>581423.59193880111</v>
      </c>
      <c r="F33">
        <f t="shared" si="0"/>
        <v>809690.26879416755</v>
      </c>
      <c r="G33">
        <v>9100</v>
      </c>
      <c r="H33">
        <f t="shared" si="1"/>
        <v>109200</v>
      </c>
      <c r="I33">
        <v>0</v>
      </c>
      <c r="J33">
        <v>0</v>
      </c>
      <c r="K33">
        <f t="shared" si="2"/>
        <v>109200</v>
      </c>
      <c r="L33">
        <v>524022.28096587321</v>
      </c>
      <c r="M33">
        <f t="shared" si="3"/>
        <v>100</v>
      </c>
      <c r="N33">
        <f t="shared" si="4"/>
        <v>80</v>
      </c>
      <c r="O33">
        <f t="shared" si="5"/>
        <v>90</v>
      </c>
    </row>
    <row r="34" spans="1:15" x14ac:dyDescent="0.55000000000000004">
      <c r="A34">
        <v>31910.044708998626</v>
      </c>
      <c r="B34">
        <v>25724.10583521596</v>
      </c>
      <c r="C34">
        <v>130000</v>
      </c>
      <c r="D34">
        <v>0</v>
      </c>
      <c r="E34">
        <v>0</v>
      </c>
      <c r="F34">
        <f t="shared" si="0"/>
        <v>187634.15054421459</v>
      </c>
      <c r="G34">
        <v>13000</v>
      </c>
      <c r="H34">
        <f t="shared" si="1"/>
        <v>156000</v>
      </c>
      <c r="I34">
        <v>11917.02677686254</v>
      </c>
      <c r="J34">
        <v>0</v>
      </c>
      <c r="K34">
        <f t="shared" si="2"/>
        <v>167917.02677686253</v>
      </c>
      <c r="L34">
        <v>1548118.8854308801</v>
      </c>
      <c r="M34">
        <f t="shared" si="3"/>
        <v>0</v>
      </c>
      <c r="N34">
        <f t="shared" si="4"/>
        <v>40</v>
      </c>
      <c r="O34">
        <f t="shared" si="5"/>
        <v>20</v>
      </c>
    </row>
    <row r="35" spans="1:15" x14ac:dyDescent="0.55000000000000004">
      <c r="A35">
        <v>127767.36483062376</v>
      </c>
      <c r="B35">
        <v>16036.055669103991</v>
      </c>
      <c r="C35">
        <v>130000</v>
      </c>
      <c r="D35">
        <v>78000</v>
      </c>
      <c r="E35">
        <v>0</v>
      </c>
      <c r="F35">
        <f t="shared" si="0"/>
        <v>351803.42049972771</v>
      </c>
      <c r="G35">
        <v>9100</v>
      </c>
      <c r="H35">
        <f t="shared" si="1"/>
        <v>109200</v>
      </c>
      <c r="I35">
        <v>0</v>
      </c>
      <c r="J35">
        <v>0</v>
      </c>
      <c r="K35">
        <f t="shared" si="2"/>
        <v>109200</v>
      </c>
      <c r="L35">
        <v>1815986.5565336847</v>
      </c>
      <c r="M35">
        <f t="shared" si="3"/>
        <v>0</v>
      </c>
      <c r="N35">
        <f t="shared" si="4"/>
        <v>20</v>
      </c>
      <c r="O35">
        <f t="shared" si="5"/>
        <v>10</v>
      </c>
    </row>
    <row r="36" spans="1:15" x14ac:dyDescent="0.55000000000000004">
      <c r="A36">
        <v>12494.784391139166</v>
      </c>
      <c r="B36">
        <v>27105.064807564162</v>
      </c>
      <c r="C36">
        <v>130000</v>
      </c>
      <c r="D36">
        <v>0</v>
      </c>
      <c r="E36">
        <v>0</v>
      </c>
      <c r="F36">
        <f t="shared" si="0"/>
        <v>169599.84919870333</v>
      </c>
      <c r="G36">
        <v>9100</v>
      </c>
      <c r="H36">
        <f t="shared" si="1"/>
        <v>109200</v>
      </c>
      <c r="I36">
        <v>0</v>
      </c>
      <c r="J36">
        <v>0</v>
      </c>
      <c r="K36">
        <f t="shared" si="2"/>
        <v>109200</v>
      </c>
      <c r="L36">
        <v>1688374.0431715252</v>
      </c>
      <c r="M36">
        <f t="shared" si="3"/>
        <v>0</v>
      </c>
      <c r="N36">
        <f t="shared" si="4"/>
        <v>20</v>
      </c>
      <c r="O36">
        <f t="shared" si="5"/>
        <v>10</v>
      </c>
    </row>
    <row r="37" spans="1:15" x14ac:dyDescent="0.55000000000000004">
      <c r="A37">
        <v>176005.21006966234</v>
      </c>
      <c r="B37">
        <v>10464.802924548052</v>
      </c>
      <c r="C37">
        <v>40000</v>
      </c>
      <c r="D37">
        <v>0</v>
      </c>
      <c r="E37">
        <v>140326.61965757143</v>
      </c>
      <c r="F37">
        <f t="shared" si="0"/>
        <v>366796.63265178178</v>
      </c>
      <c r="G37">
        <v>9100</v>
      </c>
      <c r="H37">
        <f t="shared" si="1"/>
        <v>109200</v>
      </c>
      <c r="I37">
        <v>0</v>
      </c>
      <c r="J37">
        <v>0</v>
      </c>
      <c r="K37">
        <f t="shared" si="2"/>
        <v>109200</v>
      </c>
      <c r="L37">
        <v>106047.71179973072</v>
      </c>
      <c r="M37">
        <f t="shared" si="3"/>
        <v>100</v>
      </c>
      <c r="N37">
        <f t="shared" si="4"/>
        <v>100</v>
      </c>
      <c r="O37">
        <f t="shared" si="5"/>
        <v>100</v>
      </c>
    </row>
    <row r="38" spans="1:15" x14ac:dyDescent="0.55000000000000004">
      <c r="A38">
        <v>2324.2771718547451</v>
      </c>
      <c r="B38">
        <v>27813.114704565251</v>
      </c>
      <c r="C38">
        <v>0</v>
      </c>
      <c r="D38">
        <v>25000</v>
      </c>
      <c r="E38">
        <v>28045.542421750724</v>
      </c>
      <c r="F38">
        <f t="shared" si="0"/>
        <v>83182.934298170716</v>
      </c>
      <c r="G38">
        <v>8000</v>
      </c>
      <c r="H38">
        <f t="shared" si="1"/>
        <v>96000</v>
      </c>
      <c r="I38">
        <v>18431.238228064773</v>
      </c>
      <c r="J38">
        <v>0</v>
      </c>
      <c r="K38">
        <f t="shared" si="2"/>
        <v>114431.23822806477</v>
      </c>
      <c r="L38">
        <v>69189.189025714135</v>
      </c>
      <c r="M38">
        <f t="shared" si="3"/>
        <v>100</v>
      </c>
      <c r="N38">
        <f t="shared" si="4"/>
        <v>100</v>
      </c>
      <c r="O38">
        <f t="shared" si="5"/>
        <v>100</v>
      </c>
    </row>
    <row r="39" spans="1:15" x14ac:dyDescent="0.55000000000000004">
      <c r="A39">
        <v>153050.4163741979</v>
      </c>
      <c r="B39">
        <v>12687.977465303549</v>
      </c>
      <c r="C39">
        <v>130000</v>
      </c>
      <c r="D39">
        <v>80000</v>
      </c>
      <c r="E39">
        <v>0</v>
      </c>
      <c r="F39">
        <f t="shared" si="0"/>
        <v>375738.39383950143</v>
      </c>
      <c r="G39">
        <v>9100</v>
      </c>
      <c r="H39">
        <f t="shared" si="1"/>
        <v>109200</v>
      </c>
      <c r="I39">
        <v>0</v>
      </c>
      <c r="J39">
        <v>0</v>
      </c>
      <c r="K39">
        <f t="shared" si="2"/>
        <v>109200</v>
      </c>
      <c r="L39">
        <v>226227.5919495027</v>
      </c>
      <c r="M39">
        <f t="shared" si="3"/>
        <v>100</v>
      </c>
      <c r="N39">
        <f t="shared" si="4"/>
        <v>100</v>
      </c>
      <c r="O39">
        <f t="shared" si="5"/>
        <v>100</v>
      </c>
    </row>
    <row r="40" spans="1:15" x14ac:dyDescent="0.55000000000000004">
      <c r="A40">
        <v>172179.54808513235</v>
      </c>
      <c r="B40">
        <v>10593.756525411671</v>
      </c>
      <c r="C40">
        <v>130000</v>
      </c>
      <c r="D40">
        <v>0</v>
      </c>
      <c r="E40">
        <v>0</v>
      </c>
      <c r="F40">
        <f t="shared" si="0"/>
        <v>312773.304610544</v>
      </c>
      <c r="G40">
        <v>5600</v>
      </c>
      <c r="H40">
        <f t="shared" si="1"/>
        <v>67200</v>
      </c>
      <c r="I40">
        <v>0</v>
      </c>
      <c r="J40">
        <v>840</v>
      </c>
      <c r="K40">
        <f t="shared" si="2"/>
        <v>68040</v>
      </c>
      <c r="L40">
        <v>1170591.2978323177</v>
      </c>
      <c r="M40">
        <f t="shared" si="3"/>
        <v>80</v>
      </c>
      <c r="N40">
        <f t="shared" si="4"/>
        <v>10</v>
      </c>
      <c r="O40">
        <f t="shared" si="5"/>
        <v>45</v>
      </c>
    </row>
    <row r="41" spans="1:15" x14ac:dyDescent="0.55000000000000004">
      <c r="A41">
        <v>102375.07125487535</v>
      </c>
      <c r="B41">
        <v>17223.457576698638</v>
      </c>
      <c r="C41">
        <v>40000</v>
      </c>
      <c r="D41">
        <v>0</v>
      </c>
      <c r="E41">
        <v>54921.929404372349</v>
      </c>
      <c r="F41">
        <f t="shared" si="0"/>
        <v>214520.45823594634</v>
      </c>
      <c r="G41">
        <v>5600</v>
      </c>
      <c r="H41">
        <f t="shared" si="1"/>
        <v>67200</v>
      </c>
      <c r="I41">
        <v>0</v>
      </c>
      <c r="J41">
        <v>840</v>
      </c>
      <c r="K41">
        <f t="shared" si="2"/>
        <v>68040</v>
      </c>
      <c r="L41">
        <v>932646.39810598514</v>
      </c>
      <c r="M41">
        <f t="shared" si="3"/>
        <v>80</v>
      </c>
      <c r="N41">
        <f t="shared" si="4"/>
        <v>20</v>
      </c>
      <c r="O41">
        <f t="shared" si="5"/>
        <v>50</v>
      </c>
    </row>
    <row r="42" spans="1:15" x14ac:dyDescent="0.55000000000000004">
      <c r="A42">
        <v>269492.86821446422</v>
      </c>
      <c r="B42">
        <v>359.83774027876422</v>
      </c>
      <c r="C42">
        <v>100000</v>
      </c>
      <c r="D42">
        <v>68000</v>
      </c>
      <c r="E42">
        <v>0</v>
      </c>
      <c r="F42">
        <f t="shared" si="0"/>
        <v>437852.70595474297</v>
      </c>
      <c r="G42">
        <v>13000</v>
      </c>
      <c r="H42">
        <f t="shared" si="1"/>
        <v>156000</v>
      </c>
      <c r="I42">
        <v>1730.8314049962648</v>
      </c>
      <c r="J42">
        <v>0</v>
      </c>
      <c r="K42">
        <f t="shared" si="2"/>
        <v>157730.83140499628</v>
      </c>
      <c r="L42">
        <v>1154449.9420536086</v>
      </c>
      <c r="M42">
        <f t="shared" si="3"/>
        <v>90</v>
      </c>
      <c r="N42">
        <f t="shared" si="4"/>
        <v>50</v>
      </c>
      <c r="O42">
        <f t="shared" si="5"/>
        <v>70</v>
      </c>
    </row>
    <row r="43" spans="1:15" x14ac:dyDescent="0.55000000000000004">
      <c r="A43">
        <v>93807.390211711958</v>
      </c>
      <c r="B43">
        <v>17808.877936741024</v>
      </c>
      <c r="C43">
        <v>40000</v>
      </c>
      <c r="D43">
        <v>0</v>
      </c>
      <c r="E43">
        <v>135948.08478956111</v>
      </c>
      <c r="F43">
        <f t="shared" si="0"/>
        <v>287564.35293801408</v>
      </c>
      <c r="G43">
        <v>9100</v>
      </c>
      <c r="H43">
        <f t="shared" si="1"/>
        <v>109200</v>
      </c>
      <c r="I43">
        <v>0</v>
      </c>
      <c r="J43">
        <v>0</v>
      </c>
      <c r="K43">
        <f t="shared" si="2"/>
        <v>109200</v>
      </c>
      <c r="L43">
        <v>1032710.137005787</v>
      </c>
      <c r="M43">
        <f t="shared" si="3"/>
        <v>80</v>
      </c>
      <c r="N43">
        <f t="shared" si="4"/>
        <v>40</v>
      </c>
      <c r="O43">
        <f t="shared" si="5"/>
        <v>60</v>
      </c>
    </row>
    <row r="44" spans="1:15" x14ac:dyDescent="0.55000000000000004">
      <c r="A44">
        <v>203307.84294982412</v>
      </c>
      <c r="B44">
        <v>6835.0948512135374</v>
      </c>
      <c r="C44">
        <v>100000</v>
      </c>
      <c r="D44">
        <v>0</v>
      </c>
      <c r="E44">
        <v>0</v>
      </c>
      <c r="F44">
        <f t="shared" si="0"/>
        <v>310142.93780103768</v>
      </c>
      <c r="G44">
        <v>5600</v>
      </c>
      <c r="H44">
        <f t="shared" si="1"/>
        <v>67200</v>
      </c>
      <c r="I44">
        <v>0</v>
      </c>
      <c r="J44">
        <v>840</v>
      </c>
      <c r="K44">
        <f t="shared" si="2"/>
        <v>68040</v>
      </c>
      <c r="L44">
        <v>1658432.5626692087</v>
      </c>
      <c r="M44">
        <f t="shared" si="3"/>
        <v>0</v>
      </c>
      <c r="N44">
        <f t="shared" si="4"/>
        <v>10</v>
      </c>
      <c r="O44">
        <f t="shared" si="5"/>
        <v>5</v>
      </c>
    </row>
    <row r="45" spans="1:15" x14ac:dyDescent="0.55000000000000004">
      <c r="A45">
        <v>52450.783003166936</v>
      </c>
      <c r="B45">
        <v>21449.318792480171</v>
      </c>
      <c r="C45">
        <v>130000</v>
      </c>
      <c r="D45">
        <v>0</v>
      </c>
      <c r="E45">
        <v>0</v>
      </c>
      <c r="F45">
        <f t="shared" si="0"/>
        <v>203900.10179564712</v>
      </c>
      <c r="G45">
        <v>9100</v>
      </c>
      <c r="H45">
        <f t="shared" si="1"/>
        <v>109200</v>
      </c>
      <c r="I45">
        <v>0</v>
      </c>
      <c r="J45">
        <v>0</v>
      </c>
      <c r="K45">
        <f t="shared" si="2"/>
        <v>109200</v>
      </c>
      <c r="L45">
        <v>1179591.9735134686</v>
      </c>
      <c r="M45">
        <f t="shared" si="3"/>
        <v>0</v>
      </c>
      <c r="N45">
        <f t="shared" si="4"/>
        <v>40</v>
      </c>
      <c r="O45">
        <f t="shared" si="5"/>
        <v>20</v>
      </c>
    </row>
    <row r="46" spans="1:15" x14ac:dyDescent="0.55000000000000004">
      <c r="A46">
        <v>593.18154196892681</v>
      </c>
      <c r="B46">
        <v>26403.498850161039</v>
      </c>
      <c r="C46">
        <v>100000</v>
      </c>
      <c r="D46">
        <v>62000</v>
      </c>
      <c r="E46">
        <v>793884.51013073791</v>
      </c>
      <c r="F46">
        <f t="shared" si="0"/>
        <v>982881.19052286784</v>
      </c>
      <c r="G46">
        <v>13000</v>
      </c>
      <c r="H46">
        <f t="shared" si="1"/>
        <v>156000</v>
      </c>
      <c r="I46">
        <v>1590.2960110794561</v>
      </c>
      <c r="J46">
        <v>0</v>
      </c>
      <c r="K46">
        <f t="shared" si="2"/>
        <v>157590.29601107945</v>
      </c>
      <c r="L46">
        <v>593148.83707529819</v>
      </c>
      <c r="M46">
        <f t="shared" si="3"/>
        <v>100</v>
      </c>
      <c r="N46">
        <f t="shared" si="4"/>
        <v>100</v>
      </c>
      <c r="O46">
        <f t="shared" si="5"/>
        <v>100</v>
      </c>
    </row>
    <row r="47" spans="1:15" x14ac:dyDescent="0.55000000000000004">
      <c r="A47">
        <v>57427.928177414244</v>
      </c>
      <c r="B47">
        <v>20665.795565023298</v>
      </c>
      <c r="C47">
        <v>130000</v>
      </c>
      <c r="D47">
        <v>0</v>
      </c>
      <c r="E47">
        <v>0</v>
      </c>
      <c r="F47">
        <f t="shared" si="0"/>
        <v>208093.72374243755</v>
      </c>
      <c r="G47">
        <v>5600</v>
      </c>
      <c r="H47">
        <f t="shared" si="1"/>
        <v>67200</v>
      </c>
      <c r="I47">
        <v>0</v>
      </c>
      <c r="J47">
        <v>840</v>
      </c>
      <c r="K47">
        <f t="shared" si="2"/>
        <v>68040</v>
      </c>
      <c r="L47">
        <v>1634971.149073089</v>
      </c>
      <c r="M47">
        <f t="shared" si="3"/>
        <v>0</v>
      </c>
      <c r="N47">
        <f t="shared" si="4"/>
        <v>10</v>
      </c>
      <c r="O47">
        <f t="shared" si="5"/>
        <v>5</v>
      </c>
    </row>
    <row r="48" spans="1:15" x14ac:dyDescent="0.55000000000000004">
      <c r="A48">
        <v>139996.38899000367</v>
      </c>
      <c r="B48">
        <v>12195.445602523156</v>
      </c>
      <c r="C48">
        <v>40000</v>
      </c>
      <c r="D48">
        <v>0</v>
      </c>
      <c r="E48">
        <v>52390.169003047049</v>
      </c>
      <c r="F48">
        <f t="shared" si="0"/>
        <v>244582.00359557389</v>
      </c>
      <c r="G48">
        <v>5600</v>
      </c>
      <c r="H48">
        <f t="shared" si="1"/>
        <v>67200</v>
      </c>
      <c r="I48">
        <v>0</v>
      </c>
      <c r="J48">
        <v>840</v>
      </c>
      <c r="K48">
        <f t="shared" si="2"/>
        <v>68040</v>
      </c>
      <c r="L48">
        <v>1931697.8101781129</v>
      </c>
      <c r="M48">
        <f t="shared" si="3"/>
        <v>0</v>
      </c>
      <c r="N48">
        <f t="shared" si="4"/>
        <v>10</v>
      </c>
      <c r="O48">
        <f t="shared" si="5"/>
        <v>5</v>
      </c>
    </row>
    <row r="49" spans="1:15" x14ac:dyDescent="0.55000000000000004">
      <c r="A49">
        <v>17783.195423453166</v>
      </c>
      <c r="B49">
        <v>24374.678091853668</v>
      </c>
      <c r="C49">
        <v>20000</v>
      </c>
      <c r="D49">
        <v>37000</v>
      </c>
      <c r="E49">
        <v>32691.247042748728</v>
      </c>
      <c r="F49">
        <f t="shared" si="0"/>
        <v>131849.12055805555</v>
      </c>
      <c r="G49">
        <v>8000</v>
      </c>
      <c r="H49">
        <f t="shared" si="1"/>
        <v>96000</v>
      </c>
      <c r="I49">
        <v>19771.062766661227</v>
      </c>
      <c r="J49">
        <v>0</v>
      </c>
      <c r="K49">
        <f t="shared" si="2"/>
        <v>115771.06276666123</v>
      </c>
      <c r="L49">
        <v>801270.80912537419</v>
      </c>
      <c r="M49">
        <f t="shared" si="3"/>
        <v>0</v>
      </c>
      <c r="N49">
        <f t="shared" si="4"/>
        <v>40</v>
      </c>
      <c r="O49">
        <f t="shared" si="5"/>
        <v>20</v>
      </c>
    </row>
    <row r="50" spans="1:15" x14ac:dyDescent="0.55000000000000004">
      <c r="A50">
        <v>113874.45626720748</v>
      </c>
      <c r="B50">
        <v>14517.328165996858</v>
      </c>
      <c r="C50">
        <v>80000</v>
      </c>
      <c r="D50">
        <v>0</v>
      </c>
      <c r="E50">
        <v>518095.47585435212</v>
      </c>
      <c r="F50">
        <f t="shared" si="0"/>
        <v>726487.26028755645</v>
      </c>
      <c r="G50">
        <v>9100</v>
      </c>
      <c r="H50">
        <f t="shared" si="1"/>
        <v>109200</v>
      </c>
      <c r="I50">
        <v>0</v>
      </c>
      <c r="J50">
        <v>0</v>
      </c>
      <c r="K50">
        <f t="shared" si="2"/>
        <v>109200</v>
      </c>
      <c r="L50">
        <v>1893164.4488207009</v>
      </c>
      <c r="M50">
        <f t="shared" si="3"/>
        <v>90</v>
      </c>
      <c r="N50">
        <f t="shared" si="4"/>
        <v>10</v>
      </c>
      <c r="O50">
        <f t="shared" si="5"/>
        <v>50</v>
      </c>
    </row>
    <row r="51" spans="1:15" x14ac:dyDescent="0.55000000000000004">
      <c r="A51">
        <v>174219.34543141728</v>
      </c>
      <c r="B51">
        <v>8406.714543037484</v>
      </c>
      <c r="C51">
        <v>80000</v>
      </c>
      <c r="D51">
        <v>0</v>
      </c>
      <c r="E51">
        <v>516572.98172358423</v>
      </c>
      <c r="F51">
        <f t="shared" si="0"/>
        <v>779199.04169803904</v>
      </c>
      <c r="G51">
        <v>9100</v>
      </c>
      <c r="H51">
        <f t="shared" si="1"/>
        <v>109200</v>
      </c>
      <c r="I51">
        <v>0</v>
      </c>
      <c r="J51">
        <v>0</v>
      </c>
      <c r="K51">
        <f t="shared" si="2"/>
        <v>109200</v>
      </c>
      <c r="L51">
        <v>262190.02388475364</v>
      </c>
      <c r="M51">
        <f t="shared" si="3"/>
        <v>100</v>
      </c>
      <c r="N51">
        <f t="shared" si="4"/>
        <v>100</v>
      </c>
      <c r="O51">
        <f t="shared" si="5"/>
        <v>100</v>
      </c>
    </row>
    <row r="52" spans="1:15" x14ac:dyDescent="0.55000000000000004">
      <c r="A52">
        <v>51355.034106738538</v>
      </c>
      <c r="B52">
        <v>20683.050284315679</v>
      </c>
      <c r="C52">
        <v>80000</v>
      </c>
      <c r="D52">
        <v>0</v>
      </c>
      <c r="E52">
        <v>516371.07389979064</v>
      </c>
      <c r="F52">
        <f t="shared" si="0"/>
        <v>668409.15829084488</v>
      </c>
      <c r="G52">
        <v>9100</v>
      </c>
      <c r="H52">
        <f t="shared" si="1"/>
        <v>109200</v>
      </c>
      <c r="I52">
        <v>0</v>
      </c>
      <c r="J52">
        <v>0</v>
      </c>
      <c r="K52">
        <f t="shared" si="2"/>
        <v>109200</v>
      </c>
      <c r="L52">
        <v>1889706.8258825664</v>
      </c>
      <c r="M52">
        <f t="shared" si="3"/>
        <v>90</v>
      </c>
      <c r="N52">
        <f t="shared" si="4"/>
        <v>10</v>
      </c>
      <c r="O52">
        <f t="shared" si="5"/>
        <v>50</v>
      </c>
    </row>
    <row r="53" spans="1:15" x14ac:dyDescent="0.55000000000000004">
      <c r="A53">
        <v>139651.0286688339</v>
      </c>
      <c r="B53">
        <v>11778.076454696713</v>
      </c>
      <c r="C53">
        <v>40000</v>
      </c>
      <c r="D53">
        <v>0</v>
      </c>
      <c r="E53">
        <v>51486.358643160202</v>
      </c>
      <c r="F53">
        <f t="shared" si="0"/>
        <v>242915.46376669081</v>
      </c>
      <c r="G53">
        <v>5600</v>
      </c>
      <c r="H53">
        <f t="shared" si="1"/>
        <v>67200</v>
      </c>
      <c r="I53">
        <v>0</v>
      </c>
      <c r="J53">
        <v>840</v>
      </c>
      <c r="K53">
        <f t="shared" si="2"/>
        <v>68040</v>
      </c>
      <c r="L53">
        <v>1119465.9178871748</v>
      </c>
      <c r="M53">
        <f t="shared" si="3"/>
        <v>80</v>
      </c>
      <c r="N53">
        <f t="shared" si="4"/>
        <v>20</v>
      </c>
      <c r="O53">
        <f t="shared" si="5"/>
        <v>50</v>
      </c>
    </row>
    <row r="54" spans="1:15" x14ac:dyDescent="0.55000000000000004">
      <c r="A54">
        <v>221578.89120023587</v>
      </c>
      <c r="B54">
        <v>3377.5843490391217</v>
      </c>
      <c r="C54">
        <v>80000</v>
      </c>
      <c r="D54">
        <v>53000</v>
      </c>
      <c r="E54">
        <v>510709.46938125417</v>
      </c>
      <c r="F54">
        <f t="shared" si="0"/>
        <v>868665.94493052922</v>
      </c>
      <c r="G54">
        <v>9100</v>
      </c>
      <c r="H54">
        <f t="shared" si="1"/>
        <v>109200</v>
      </c>
      <c r="I54">
        <v>0</v>
      </c>
      <c r="J54">
        <v>0</v>
      </c>
      <c r="K54">
        <f t="shared" si="2"/>
        <v>109200</v>
      </c>
      <c r="L54">
        <v>794023.24239878275</v>
      </c>
      <c r="M54">
        <f t="shared" si="3"/>
        <v>100</v>
      </c>
      <c r="N54">
        <f t="shared" si="4"/>
        <v>50</v>
      </c>
      <c r="O54">
        <f t="shared" si="5"/>
        <v>75</v>
      </c>
    </row>
    <row r="55" spans="1:15" x14ac:dyDescent="0.55000000000000004">
      <c r="A55">
        <v>98348.108357341058</v>
      </c>
      <c r="B55">
        <v>15656.802251335603</v>
      </c>
      <c r="C55">
        <v>80000</v>
      </c>
      <c r="D55">
        <v>0</v>
      </c>
      <c r="E55">
        <v>63729.032717674272</v>
      </c>
      <c r="F55">
        <f t="shared" si="0"/>
        <v>257733.94332635094</v>
      </c>
      <c r="G55">
        <v>5600</v>
      </c>
      <c r="H55">
        <f t="shared" si="1"/>
        <v>67200</v>
      </c>
      <c r="I55">
        <v>0</v>
      </c>
      <c r="J55">
        <v>840</v>
      </c>
      <c r="K55">
        <f t="shared" si="2"/>
        <v>68040</v>
      </c>
      <c r="L55">
        <v>1402999.7154381992</v>
      </c>
      <c r="M55">
        <f t="shared" si="3"/>
        <v>0</v>
      </c>
      <c r="N55">
        <f t="shared" si="4"/>
        <v>10</v>
      </c>
      <c r="O55">
        <f t="shared" si="5"/>
        <v>5</v>
      </c>
    </row>
    <row r="56" spans="1:15" x14ac:dyDescent="0.55000000000000004">
      <c r="A56">
        <v>118322.90063893159</v>
      </c>
      <c r="B56">
        <v>13273.924643300274</v>
      </c>
      <c r="C56">
        <v>100000</v>
      </c>
      <c r="D56">
        <v>0</v>
      </c>
      <c r="E56">
        <v>125531.07353596715</v>
      </c>
      <c r="F56">
        <f t="shared" si="0"/>
        <v>357127.89881819906</v>
      </c>
      <c r="G56">
        <v>5600</v>
      </c>
      <c r="H56">
        <f t="shared" si="1"/>
        <v>67200</v>
      </c>
      <c r="I56">
        <v>0</v>
      </c>
      <c r="J56">
        <v>840</v>
      </c>
      <c r="K56">
        <f t="shared" si="2"/>
        <v>68040</v>
      </c>
      <c r="L56">
        <v>795019.24684351508</v>
      </c>
      <c r="M56">
        <f t="shared" si="3"/>
        <v>100</v>
      </c>
      <c r="N56">
        <f t="shared" si="4"/>
        <v>20</v>
      </c>
      <c r="O56">
        <f t="shared" si="5"/>
        <v>60</v>
      </c>
    </row>
    <row r="57" spans="1:15" x14ac:dyDescent="0.55000000000000004">
      <c r="A57">
        <v>74770.01455124114</v>
      </c>
      <c r="B57">
        <v>17300.021644762608</v>
      </c>
      <c r="C57">
        <v>20000</v>
      </c>
      <c r="D57">
        <v>0</v>
      </c>
      <c r="E57">
        <v>41295.038499811199</v>
      </c>
      <c r="F57">
        <f t="shared" si="0"/>
        <v>153365.07469581495</v>
      </c>
      <c r="G57">
        <v>3200</v>
      </c>
      <c r="H57">
        <f t="shared" si="1"/>
        <v>38400</v>
      </c>
      <c r="I57">
        <v>0</v>
      </c>
      <c r="J57">
        <v>480</v>
      </c>
      <c r="K57">
        <f t="shared" si="2"/>
        <v>38880</v>
      </c>
      <c r="L57">
        <v>1376393.9962493053</v>
      </c>
      <c r="M57">
        <f t="shared" si="3"/>
        <v>0</v>
      </c>
      <c r="N57">
        <f t="shared" si="4"/>
        <v>0</v>
      </c>
      <c r="O57">
        <f t="shared" si="5"/>
        <v>0</v>
      </c>
    </row>
    <row r="58" spans="1:15" x14ac:dyDescent="0.55000000000000004">
      <c r="A58">
        <v>148528.9819331484</v>
      </c>
      <c r="B58">
        <v>9821.4656921092592</v>
      </c>
      <c r="C58">
        <v>130000</v>
      </c>
      <c r="D58">
        <v>0</v>
      </c>
      <c r="E58">
        <v>0</v>
      </c>
      <c r="F58">
        <f t="shared" si="0"/>
        <v>288350.44762525766</v>
      </c>
      <c r="G58">
        <v>5600</v>
      </c>
      <c r="H58">
        <f t="shared" si="1"/>
        <v>67200</v>
      </c>
      <c r="I58">
        <v>0</v>
      </c>
      <c r="J58">
        <v>840</v>
      </c>
      <c r="K58">
        <f t="shared" si="2"/>
        <v>68040</v>
      </c>
      <c r="L58">
        <v>804116.42132476752</v>
      </c>
      <c r="M58">
        <f t="shared" si="3"/>
        <v>90</v>
      </c>
      <c r="N58">
        <f t="shared" si="4"/>
        <v>20</v>
      </c>
      <c r="O58">
        <f t="shared" si="5"/>
        <v>55</v>
      </c>
    </row>
    <row r="59" spans="1:15" x14ac:dyDescent="0.55000000000000004">
      <c r="A59">
        <v>147437.57205468137</v>
      </c>
      <c r="B59">
        <v>9868.6700907652266</v>
      </c>
      <c r="C59">
        <v>100000</v>
      </c>
      <c r="D59">
        <v>68000</v>
      </c>
      <c r="E59">
        <v>0</v>
      </c>
      <c r="F59">
        <f t="shared" si="0"/>
        <v>325306.24214544659</v>
      </c>
      <c r="G59">
        <v>13000</v>
      </c>
      <c r="H59">
        <f t="shared" si="1"/>
        <v>156000</v>
      </c>
      <c r="I59">
        <v>14215.245774635439</v>
      </c>
      <c r="J59">
        <v>0</v>
      </c>
      <c r="K59">
        <f t="shared" si="2"/>
        <v>170215.24577463543</v>
      </c>
      <c r="L59">
        <v>271116.56802643934</v>
      </c>
      <c r="M59">
        <f t="shared" si="3"/>
        <v>100</v>
      </c>
      <c r="N59">
        <f t="shared" si="4"/>
        <v>100</v>
      </c>
      <c r="O59">
        <f t="shared" si="5"/>
        <v>100</v>
      </c>
    </row>
    <row r="60" spans="1:15" x14ac:dyDescent="0.55000000000000004">
      <c r="A60">
        <v>36773.499867491504</v>
      </c>
      <c r="B60">
        <v>20886.71492871744</v>
      </c>
      <c r="C60">
        <v>20000</v>
      </c>
      <c r="D60">
        <v>0</v>
      </c>
      <c r="E60">
        <v>40940.108192444313</v>
      </c>
      <c r="F60">
        <f t="shared" si="0"/>
        <v>118600.32298865326</v>
      </c>
      <c r="G60">
        <v>3200</v>
      </c>
      <c r="H60">
        <f t="shared" si="1"/>
        <v>38400</v>
      </c>
      <c r="I60">
        <v>0</v>
      </c>
      <c r="J60">
        <v>480</v>
      </c>
      <c r="K60">
        <f t="shared" si="2"/>
        <v>38880</v>
      </c>
      <c r="L60">
        <v>1060436.5944197439</v>
      </c>
      <c r="M60">
        <f t="shared" si="3"/>
        <v>0</v>
      </c>
      <c r="N60">
        <f t="shared" si="4"/>
        <v>10</v>
      </c>
      <c r="O60">
        <f t="shared" si="5"/>
        <v>5</v>
      </c>
    </row>
    <row r="61" spans="1:15" x14ac:dyDescent="0.55000000000000004">
      <c r="A61">
        <v>88778.713656807056</v>
      </c>
      <c r="B61">
        <v>15538.241499174972</v>
      </c>
      <c r="C61">
        <v>80000</v>
      </c>
      <c r="D61">
        <v>0</v>
      </c>
      <c r="E61">
        <v>488322.25729711354</v>
      </c>
      <c r="F61">
        <f t="shared" si="0"/>
        <v>672639.21245309559</v>
      </c>
      <c r="G61">
        <v>13000</v>
      </c>
      <c r="H61">
        <f t="shared" si="1"/>
        <v>156000</v>
      </c>
      <c r="I61">
        <v>17555.366528595321</v>
      </c>
      <c r="J61">
        <v>0</v>
      </c>
      <c r="K61">
        <f t="shared" si="2"/>
        <v>173555.36652859533</v>
      </c>
      <c r="L61">
        <v>1134381.0934610392</v>
      </c>
      <c r="M61">
        <f t="shared" si="3"/>
        <v>100</v>
      </c>
      <c r="N61">
        <f t="shared" si="4"/>
        <v>50</v>
      </c>
      <c r="O61">
        <f t="shared" si="5"/>
        <v>75</v>
      </c>
    </row>
    <row r="62" spans="1:15" x14ac:dyDescent="0.55000000000000004">
      <c r="A62">
        <v>144799.00503264499</v>
      </c>
      <c r="B62">
        <v>9643.1049565773083</v>
      </c>
      <c r="C62">
        <v>80000</v>
      </c>
      <c r="D62">
        <v>0</v>
      </c>
      <c r="E62">
        <v>482460.10919683613</v>
      </c>
      <c r="F62">
        <f t="shared" si="0"/>
        <v>716902.21918605838</v>
      </c>
      <c r="G62">
        <v>9100</v>
      </c>
      <c r="H62">
        <f t="shared" si="1"/>
        <v>109200</v>
      </c>
      <c r="I62">
        <v>0</v>
      </c>
      <c r="J62">
        <v>0</v>
      </c>
      <c r="K62">
        <f t="shared" si="2"/>
        <v>109200</v>
      </c>
      <c r="L62">
        <v>1305381.7082301762</v>
      </c>
      <c r="M62">
        <f t="shared" si="3"/>
        <v>100</v>
      </c>
      <c r="N62">
        <f t="shared" si="4"/>
        <v>20</v>
      </c>
      <c r="O62">
        <f t="shared" si="5"/>
        <v>60</v>
      </c>
    </row>
    <row r="63" spans="1:15" x14ac:dyDescent="0.55000000000000004">
      <c r="A63">
        <v>208376.4522934751</v>
      </c>
      <c r="B63">
        <v>3082.7020735717451</v>
      </c>
      <c r="C63">
        <v>130000</v>
      </c>
      <c r="D63">
        <v>0</v>
      </c>
      <c r="E63">
        <v>0</v>
      </c>
      <c r="F63">
        <f t="shared" si="0"/>
        <v>341459.15436704684</v>
      </c>
      <c r="G63">
        <v>13000</v>
      </c>
      <c r="H63">
        <f t="shared" si="1"/>
        <v>156000</v>
      </c>
      <c r="I63">
        <v>5676.7644824093077</v>
      </c>
      <c r="J63">
        <v>0</v>
      </c>
      <c r="K63">
        <f t="shared" si="2"/>
        <v>161676.76448240931</v>
      </c>
      <c r="L63">
        <v>1336120.1465931202</v>
      </c>
      <c r="M63">
        <f t="shared" si="3"/>
        <v>80</v>
      </c>
      <c r="N63">
        <f t="shared" si="4"/>
        <v>40</v>
      </c>
      <c r="O63">
        <f t="shared" si="5"/>
        <v>60</v>
      </c>
    </row>
    <row r="64" spans="1:15" x14ac:dyDescent="0.55000000000000004">
      <c r="A64">
        <v>168558.11088887919</v>
      </c>
      <c r="B64">
        <v>6882.1370515907756</v>
      </c>
      <c r="C64">
        <v>80000</v>
      </c>
      <c r="D64">
        <v>0</v>
      </c>
      <c r="E64">
        <v>474758.96280957386</v>
      </c>
      <c r="F64">
        <f t="shared" si="0"/>
        <v>730199.21075004386</v>
      </c>
      <c r="G64">
        <v>9100</v>
      </c>
      <c r="H64">
        <f t="shared" si="1"/>
        <v>109200</v>
      </c>
      <c r="I64">
        <v>0</v>
      </c>
      <c r="J64">
        <v>0</v>
      </c>
      <c r="K64">
        <f t="shared" si="2"/>
        <v>109200</v>
      </c>
      <c r="L64">
        <v>1886303.8015377305</v>
      </c>
      <c r="M64">
        <f t="shared" si="3"/>
        <v>90</v>
      </c>
      <c r="N64">
        <f t="shared" si="4"/>
        <v>10</v>
      </c>
      <c r="O64">
        <f t="shared" si="5"/>
        <v>50</v>
      </c>
    </row>
    <row r="65" spans="1:15" x14ac:dyDescent="0.55000000000000004">
      <c r="A65">
        <v>176718.56876768486</v>
      </c>
      <c r="B65">
        <v>6046.0369055361152</v>
      </c>
      <c r="C65">
        <v>130000</v>
      </c>
      <c r="D65">
        <v>0</v>
      </c>
      <c r="E65">
        <v>0</v>
      </c>
      <c r="F65">
        <f t="shared" si="0"/>
        <v>312764.60567322094</v>
      </c>
      <c r="G65">
        <v>5600</v>
      </c>
      <c r="H65">
        <f t="shared" si="1"/>
        <v>67200</v>
      </c>
      <c r="I65">
        <v>0</v>
      </c>
      <c r="J65">
        <v>840</v>
      </c>
      <c r="K65">
        <f t="shared" si="2"/>
        <v>68040</v>
      </c>
      <c r="L65">
        <v>212335.75461060039</v>
      </c>
      <c r="M65">
        <f t="shared" si="3"/>
        <v>100</v>
      </c>
      <c r="N65">
        <f t="shared" si="4"/>
        <v>100</v>
      </c>
      <c r="O65">
        <f t="shared" si="5"/>
        <v>100</v>
      </c>
    </row>
    <row r="66" spans="1:15" x14ac:dyDescent="0.55000000000000004">
      <c r="A66">
        <v>187196.35927497997</v>
      </c>
      <c r="B66">
        <v>4962.2418646163951</v>
      </c>
      <c r="C66">
        <v>130000</v>
      </c>
      <c r="D66">
        <v>0</v>
      </c>
      <c r="E66">
        <v>0</v>
      </c>
      <c r="F66">
        <f t="shared" si="0"/>
        <v>322158.60113959637</v>
      </c>
      <c r="G66">
        <v>9100</v>
      </c>
      <c r="H66">
        <f t="shared" si="1"/>
        <v>109200</v>
      </c>
      <c r="I66">
        <v>0</v>
      </c>
      <c r="J66">
        <v>0</v>
      </c>
      <c r="K66">
        <f t="shared" si="2"/>
        <v>109200</v>
      </c>
      <c r="L66">
        <v>560163.36589680263</v>
      </c>
      <c r="M66">
        <f t="shared" si="3"/>
        <v>100</v>
      </c>
      <c r="N66">
        <f t="shared" si="4"/>
        <v>80</v>
      </c>
      <c r="O66">
        <f t="shared" si="5"/>
        <v>90</v>
      </c>
    </row>
    <row r="67" spans="1:15" x14ac:dyDescent="0.55000000000000004">
      <c r="A67">
        <v>200887.86746872566</v>
      </c>
      <c r="B67">
        <v>3517.5802476271283</v>
      </c>
      <c r="C67">
        <v>40000</v>
      </c>
      <c r="D67">
        <v>0</v>
      </c>
      <c r="E67">
        <v>47212.733988999389</v>
      </c>
      <c r="F67">
        <f t="shared" ref="F67:F130" si="6">SUM(A67:E67)</f>
        <v>291618.18170535215</v>
      </c>
      <c r="G67">
        <v>5600</v>
      </c>
      <c r="H67">
        <f t="shared" ref="H67:H130" si="7">G67*12</f>
        <v>67200</v>
      </c>
      <c r="I67">
        <v>0</v>
      </c>
      <c r="J67">
        <v>840</v>
      </c>
      <c r="K67">
        <f t="shared" ref="K67:K130" si="8">SUM(H67:J67)</f>
        <v>68040</v>
      </c>
      <c r="L67">
        <v>844017.16748532339</v>
      </c>
      <c r="M67">
        <f t="shared" ref="M67:M130" si="9">IF((L67*0.4-F67)&lt;0,100,IF((L67*0.3-F67)&lt;0,90,IF((L67*0.2-F67)&lt;0,80,IF((L67*0.2-F67)&gt;(L67),70,IF((L67*0.2-F67)&gt;(L67*0.1),60,IF((L67*0.2-F67)&gt;(L67*0.2),50,IF((L67*0.2-F67)&gt;(L67*0.3),30,0)))))))</f>
        <v>90</v>
      </c>
      <c r="N67">
        <f t="shared" ref="N67:N130" si="10">IF((H67/3)&gt;(L67*0.07),100,IF((H67/3)&gt;(L67*0.06),80,IF((H67/3)&gt;(L67*0.05),70,IF((H67/3)&gt;(L67*0.04),50,IF((H67/3)&gt;(L67*0.03),40,IF((H67/3)&gt;(L67*0.02),20,IF((H67/3)&gt;(L67*0.01),10,0)))))))</f>
        <v>20</v>
      </c>
      <c r="O67">
        <f t="shared" ref="O67:O130" si="11">(M67+N67)/2</f>
        <v>55</v>
      </c>
    </row>
    <row r="68" spans="1:15" x14ac:dyDescent="0.55000000000000004">
      <c r="A68">
        <v>155189.98821187604</v>
      </c>
      <c r="B68">
        <v>7852.7867523573086</v>
      </c>
      <c r="C68">
        <v>130000</v>
      </c>
      <c r="D68">
        <v>81000</v>
      </c>
      <c r="E68">
        <v>0</v>
      </c>
      <c r="F68">
        <f t="shared" si="6"/>
        <v>374042.77496423339</v>
      </c>
      <c r="G68">
        <v>9100</v>
      </c>
      <c r="H68">
        <f t="shared" si="7"/>
        <v>109200</v>
      </c>
      <c r="I68">
        <v>0</v>
      </c>
      <c r="J68">
        <v>0</v>
      </c>
      <c r="K68">
        <f t="shared" si="8"/>
        <v>109200</v>
      </c>
      <c r="L68">
        <v>1885097.2828849144</v>
      </c>
      <c r="M68">
        <f t="shared" si="9"/>
        <v>0</v>
      </c>
      <c r="N68">
        <f t="shared" si="10"/>
        <v>10</v>
      </c>
      <c r="O68">
        <f t="shared" si="11"/>
        <v>5</v>
      </c>
    </row>
    <row r="69" spans="1:15" x14ac:dyDescent="0.55000000000000004">
      <c r="A69">
        <v>159328.59232502442</v>
      </c>
      <c r="B69">
        <v>7101.0717967013725</v>
      </c>
      <c r="C69">
        <v>130000</v>
      </c>
      <c r="D69">
        <v>87000</v>
      </c>
      <c r="E69">
        <v>0</v>
      </c>
      <c r="F69">
        <f t="shared" si="6"/>
        <v>383429.66412172583</v>
      </c>
      <c r="G69">
        <v>9100</v>
      </c>
      <c r="H69">
        <f t="shared" si="7"/>
        <v>109200</v>
      </c>
      <c r="I69">
        <v>0</v>
      </c>
      <c r="J69">
        <v>0</v>
      </c>
      <c r="K69">
        <f t="shared" si="8"/>
        <v>109200</v>
      </c>
      <c r="L69">
        <v>207528.19268179178</v>
      </c>
      <c r="M69">
        <f t="shared" si="9"/>
        <v>100</v>
      </c>
      <c r="N69">
        <f t="shared" si="10"/>
        <v>100</v>
      </c>
      <c r="O69">
        <f t="shared" si="11"/>
        <v>100</v>
      </c>
    </row>
    <row r="70" spans="1:15" x14ac:dyDescent="0.55000000000000004">
      <c r="A70">
        <v>83819.978476656266</v>
      </c>
      <c r="B70">
        <v>14588.700562397426</v>
      </c>
      <c r="C70">
        <v>130000</v>
      </c>
      <c r="D70">
        <v>0</v>
      </c>
      <c r="E70">
        <v>0</v>
      </c>
      <c r="F70">
        <f t="shared" si="6"/>
        <v>228408.67903905368</v>
      </c>
      <c r="G70">
        <v>9100</v>
      </c>
      <c r="H70">
        <f t="shared" si="7"/>
        <v>109200</v>
      </c>
      <c r="I70">
        <v>0</v>
      </c>
      <c r="J70">
        <v>0</v>
      </c>
      <c r="K70">
        <f t="shared" si="8"/>
        <v>109200</v>
      </c>
      <c r="L70">
        <v>1046751.3124548529</v>
      </c>
      <c r="M70">
        <f t="shared" si="9"/>
        <v>80</v>
      </c>
      <c r="N70">
        <f t="shared" si="10"/>
        <v>40</v>
      </c>
      <c r="O70">
        <f t="shared" si="11"/>
        <v>60</v>
      </c>
    </row>
    <row r="71" spans="1:15" x14ac:dyDescent="0.55000000000000004">
      <c r="A71">
        <v>5525.5614693863936</v>
      </c>
      <c r="B71">
        <v>22201.841685675266</v>
      </c>
      <c r="C71">
        <v>0</v>
      </c>
      <c r="D71">
        <v>26000</v>
      </c>
      <c r="E71">
        <v>22754.397832613904</v>
      </c>
      <c r="F71">
        <f t="shared" si="6"/>
        <v>76481.800987675568</v>
      </c>
      <c r="G71">
        <v>8000</v>
      </c>
      <c r="H71">
        <f t="shared" si="7"/>
        <v>96000</v>
      </c>
      <c r="I71">
        <v>17995.578986589044</v>
      </c>
      <c r="J71">
        <v>0</v>
      </c>
      <c r="K71">
        <f t="shared" si="8"/>
        <v>113995.57898658904</v>
      </c>
      <c r="L71">
        <v>688412.01233056944</v>
      </c>
      <c r="M71">
        <f t="shared" si="9"/>
        <v>0</v>
      </c>
      <c r="N71">
        <f t="shared" si="10"/>
        <v>50</v>
      </c>
      <c r="O71">
        <f t="shared" si="11"/>
        <v>25</v>
      </c>
    </row>
    <row r="72" spans="1:15" x14ac:dyDescent="0.55000000000000004">
      <c r="A72">
        <v>150098.77589405875</v>
      </c>
      <c r="B72">
        <v>7693.9068630543643</v>
      </c>
      <c r="C72">
        <v>20000</v>
      </c>
      <c r="D72">
        <v>0</v>
      </c>
      <c r="E72">
        <v>28379.730565575301</v>
      </c>
      <c r="F72">
        <f t="shared" si="6"/>
        <v>206172.41332268843</v>
      </c>
      <c r="G72">
        <v>5600</v>
      </c>
      <c r="H72">
        <f t="shared" si="7"/>
        <v>67200</v>
      </c>
      <c r="I72">
        <v>0</v>
      </c>
      <c r="J72">
        <v>0</v>
      </c>
      <c r="K72">
        <f t="shared" si="8"/>
        <v>67200</v>
      </c>
      <c r="L72">
        <v>171690.7878287388</v>
      </c>
      <c r="M72">
        <f t="shared" si="9"/>
        <v>100</v>
      </c>
      <c r="N72">
        <f t="shared" si="10"/>
        <v>100</v>
      </c>
      <c r="O72">
        <f t="shared" si="11"/>
        <v>100</v>
      </c>
    </row>
    <row r="73" spans="1:15" x14ac:dyDescent="0.55000000000000004">
      <c r="A73">
        <v>161845.35161501824</v>
      </c>
      <c r="B73">
        <v>6436.64443466989</v>
      </c>
      <c r="C73">
        <v>130000</v>
      </c>
      <c r="D73">
        <v>0</v>
      </c>
      <c r="E73">
        <v>0</v>
      </c>
      <c r="F73">
        <f t="shared" si="6"/>
        <v>298281.99604968814</v>
      </c>
      <c r="G73">
        <v>5600</v>
      </c>
      <c r="H73">
        <f t="shared" si="7"/>
        <v>67200</v>
      </c>
      <c r="I73">
        <v>0</v>
      </c>
      <c r="J73">
        <v>840</v>
      </c>
      <c r="K73">
        <f t="shared" si="8"/>
        <v>68040</v>
      </c>
      <c r="L73">
        <v>1203454.863767816</v>
      </c>
      <c r="M73">
        <f t="shared" si="9"/>
        <v>80</v>
      </c>
      <c r="N73">
        <f t="shared" si="10"/>
        <v>10</v>
      </c>
      <c r="O73">
        <f t="shared" si="11"/>
        <v>45</v>
      </c>
    </row>
    <row r="74" spans="1:15" x14ac:dyDescent="0.55000000000000004">
      <c r="A74">
        <v>221923.88305306577</v>
      </c>
      <c r="B74">
        <v>286.70548108066203</v>
      </c>
      <c r="C74">
        <v>20000</v>
      </c>
      <c r="D74">
        <v>35000</v>
      </c>
      <c r="E74">
        <v>28098.867232984048</v>
      </c>
      <c r="F74">
        <f t="shared" si="6"/>
        <v>305309.45576713048</v>
      </c>
      <c r="G74">
        <v>5600</v>
      </c>
      <c r="H74">
        <f t="shared" si="7"/>
        <v>67200</v>
      </c>
      <c r="I74">
        <v>0</v>
      </c>
      <c r="J74">
        <v>0</v>
      </c>
      <c r="K74">
        <f t="shared" si="8"/>
        <v>67200</v>
      </c>
      <c r="L74">
        <v>218056.65439027356</v>
      </c>
      <c r="M74">
        <f t="shared" si="9"/>
        <v>100</v>
      </c>
      <c r="N74">
        <f t="shared" si="10"/>
        <v>100</v>
      </c>
      <c r="O74">
        <f t="shared" si="11"/>
        <v>100</v>
      </c>
    </row>
    <row r="75" spans="1:15" x14ac:dyDescent="0.55000000000000004">
      <c r="A75">
        <v>45418.331295565164</v>
      </c>
      <c r="B75">
        <v>17529.420495188198</v>
      </c>
      <c r="C75">
        <v>130000</v>
      </c>
      <c r="D75">
        <v>0</v>
      </c>
      <c r="E75">
        <v>0</v>
      </c>
      <c r="F75">
        <f t="shared" si="6"/>
        <v>192947.75179075336</v>
      </c>
      <c r="G75">
        <v>9100</v>
      </c>
      <c r="H75">
        <f t="shared" si="7"/>
        <v>109200</v>
      </c>
      <c r="I75">
        <v>0</v>
      </c>
      <c r="J75">
        <v>0</v>
      </c>
      <c r="K75">
        <f t="shared" si="8"/>
        <v>109200</v>
      </c>
      <c r="L75">
        <v>211987.09798148641</v>
      </c>
      <c r="M75">
        <f t="shared" si="9"/>
        <v>100</v>
      </c>
      <c r="N75">
        <f t="shared" si="10"/>
        <v>100</v>
      </c>
      <c r="O75">
        <f t="shared" si="11"/>
        <v>100</v>
      </c>
    </row>
    <row r="76" spans="1:15" x14ac:dyDescent="0.55000000000000004">
      <c r="A76">
        <v>133579.4145209876</v>
      </c>
      <c r="B76">
        <v>8706.55917448529</v>
      </c>
      <c r="C76">
        <v>100000</v>
      </c>
      <c r="D76">
        <v>0</v>
      </c>
      <c r="E76">
        <v>110322.50313292025</v>
      </c>
      <c r="F76">
        <f t="shared" si="6"/>
        <v>352608.47682839318</v>
      </c>
      <c r="G76">
        <v>5600</v>
      </c>
      <c r="H76">
        <f t="shared" si="7"/>
        <v>67200</v>
      </c>
      <c r="I76">
        <v>0</v>
      </c>
      <c r="J76">
        <v>840</v>
      </c>
      <c r="K76">
        <f t="shared" si="8"/>
        <v>68040</v>
      </c>
      <c r="L76">
        <v>854260.86459567258</v>
      </c>
      <c r="M76">
        <f t="shared" si="9"/>
        <v>100</v>
      </c>
      <c r="N76">
        <f t="shared" si="10"/>
        <v>20</v>
      </c>
      <c r="O76">
        <f t="shared" si="11"/>
        <v>60</v>
      </c>
    </row>
    <row r="77" spans="1:15" x14ac:dyDescent="0.55000000000000004">
      <c r="A77">
        <v>183867.5928644269</v>
      </c>
      <c r="B77">
        <v>3460.0083085369206</v>
      </c>
      <c r="C77">
        <v>0</v>
      </c>
      <c r="D77">
        <v>0</v>
      </c>
      <c r="E77">
        <v>21846.76759497961</v>
      </c>
      <c r="F77">
        <f t="shared" si="6"/>
        <v>209174.36876794344</v>
      </c>
      <c r="G77">
        <v>5600</v>
      </c>
      <c r="H77">
        <f t="shared" si="7"/>
        <v>67200</v>
      </c>
      <c r="I77">
        <v>0</v>
      </c>
      <c r="J77">
        <v>0</v>
      </c>
      <c r="K77">
        <f t="shared" si="8"/>
        <v>67200</v>
      </c>
      <c r="L77">
        <v>516225.28965908266</v>
      </c>
      <c r="M77">
        <f t="shared" si="9"/>
        <v>100</v>
      </c>
      <c r="N77">
        <f t="shared" si="10"/>
        <v>50</v>
      </c>
      <c r="O77">
        <f t="shared" si="11"/>
        <v>75</v>
      </c>
    </row>
    <row r="78" spans="1:15" x14ac:dyDescent="0.55000000000000004">
      <c r="A78">
        <v>150408.18365105957</v>
      </c>
      <c r="B78">
        <v>6769.5239670676474</v>
      </c>
      <c r="C78">
        <v>130000</v>
      </c>
      <c r="D78">
        <v>0</v>
      </c>
      <c r="E78">
        <v>0</v>
      </c>
      <c r="F78">
        <f t="shared" si="6"/>
        <v>287177.70761812723</v>
      </c>
      <c r="G78">
        <v>9100</v>
      </c>
      <c r="H78">
        <f t="shared" si="7"/>
        <v>109200</v>
      </c>
      <c r="I78">
        <v>0</v>
      </c>
      <c r="J78">
        <v>0</v>
      </c>
      <c r="K78">
        <f t="shared" si="8"/>
        <v>109200</v>
      </c>
      <c r="L78">
        <v>1734774.0222031239</v>
      </c>
      <c r="M78">
        <f t="shared" si="9"/>
        <v>0</v>
      </c>
      <c r="N78">
        <f t="shared" si="10"/>
        <v>20</v>
      </c>
      <c r="O78">
        <f t="shared" si="11"/>
        <v>10</v>
      </c>
    </row>
    <row r="79" spans="1:15" x14ac:dyDescent="0.55000000000000004">
      <c r="A79">
        <v>27988.323661918814</v>
      </c>
      <c r="B79">
        <v>18893.332498170104</v>
      </c>
      <c r="C79">
        <v>100000</v>
      </c>
      <c r="D79">
        <v>0</v>
      </c>
      <c r="E79">
        <v>0</v>
      </c>
      <c r="F79">
        <f t="shared" si="6"/>
        <v>146881.65616008893</v>
      </c>
      <c r="G79">
        <v>5600</v>
      </c>
      <c r="H79">
        <f t="shared" si="7"/>
        <v>67200</v>
      </c>
      <c r="I79">
        <v>0</v>
      </c>
      <c r="J79">
        <v>840</v>
      </c>
      <c r="K79">
        <f t="shared" si="8"/>
        <v>68040</v>
      </c>
      <c r="L79">
        <v>243107.98625259555</v>
      </c>
      <c r="M79">
        <f t="shared" si="9"/>
        <v>100</v>
      </c>
      <c r="N79">
        <f t="shared" si="10"/>
        <v>100</v>
      </c>
      <c r="O79">
        <f t="shared" si="11"/>
        <v>100</v>
      </c>
    </row>
    <row r="80" spans="1:15" x14ac:dyDescent="0.55000000000000004">
      <c r="A80">
        <v>38168.974457575525</v>
      </c>
      <c r="B80">
        <v>17868.753162802983</v>
      </c>
      <c r="C80">
        <v>80000</v>
      </c>
      <c r="D80">
        <v>0</v>
      </c>
      <c r="E80">
        <v>433713.01217121072</v>
      </c>
      <c r="F80">
        <f t="shared" si="6"/>
        <v>569750.73979158921</v>
      </c>
      <c r="G80">
        <v>9100</v>
      </c>
      <c r="H80">
        <f t="shared" si="7"/>
        <v>109200</v>
      </c>
      <c r="I80">
        <v>0</v>
      </c>
      <c r="J80">
        <v>0</v>
      </c>
      <c r="K80">
        <f t="shared" si="8"/>
        <v>109200</v>
      </c>
      <c r="L80">
        <v>614967.23486170673</v>
      </c>
      <c r="M80">
        <f t="shared" si="9"/>
        <v>100</v>
      </c>
      <c r="N80">
        <f t="shared" si="10"/>
        <v>70</v>
      </c>
      <c r="O80">
        <f t="shared" si="11"/>
        <v>85</v>
      </c>
    </row>
    <row r="81" spans="1:15" x14ac:dyDescent="0.55000000000000004">
      <c r="A81">
        <v>151629.35786518961</v>
      </c>
      <c r="B81">
        <v>6360.8475024935397</v>
      </c>
      <c r="C81">
        <v>40000</v>
      </c>
      <c r="D81">
        <v>41000</v>
      </c>
      <c r="E81">
        <v>107618.9164450625</v>
      </c>
      <c r="F81">
        <f t="shared" si="6"/>
        <v>346609.12181274564</v>
      </c>
      <c r="G81">
        <v>9100</v>
      </c>
      <c r="H81">
        <f t="shared" si="7"/>
        <v>109200</v>
      </c>
      <c r="I81">
        <v>0</v>
      </c>
      <c r="J81">
        <v>0</v>
      </c>
      <c r="K81">
        <f t="shared" si="8"/>
        <v>109200</v>
      </c>
      <c r="L81">
        <v>1999139.4123887511</v>
      </c>
      <c r="M81">
        <f t="shared" si="9"/>
        <v>0</v>
      </c>
      <c r="N81">
        <f t="shared" si="10"/>
        <v>10</v>
      </c>
      <c r="O81">
        <f t="shared" si="11"/>
        <v>5</v>
      </c>
    </row>
    <row r="82" spans="1:15" x14ac:dyDescent="0.55000000000000004">
      <c r="A82">
        <v>72452.411557088795</v>
      </c>
      <c r="B82">
        <v>14115.924480626622</v>
      </c>
      <c r="C82">
        <v>20000</v>
      </c>
      <c r="D82">
        <v>0</v>
      </c>
      <c r="E82">
        <v>26701.457045419374</v>
      </c>
      <c r="F82">
        <f t="shared" si="6"/>
        <v>133269.79308313481</v>
      </c>
      <c r="G82">
        <v>5600</v>
      </c>
      <c r="H82">
        <f t="shared" si="7"/>
        <v>67200</v>
      </c>
      <c r="I82">
        <v>0</v>
      </c>
      <c r="J82">
        <v>0</v>
      </c>
      <c r="K82">
        <f t="shared" si="8"/>
        <v>67200</v>
      </c>
      <c r="L82">
        <v>699423.25342033489</v>
      </c>
      <c r="M82">
        <f t="shared" si="9"/>
        <v>0</v>
      </c>
      <c r="N82">
        <f t="shared" si="10"/>
        <v>40</v>
      </c>
      <c r="O82">
        <f t="shared" si="11"/>
        <v>20</v>
      </c>
    </row>
    <row r="83" spans="1:15" x14ac:dyDescent="0.55000000000000004">
      <c r="A83">
        <v>201149.48476286989</v>
      </c>
      <c r="B83">
        <v>1233.5979210614103</v>
      </c>
      <c r="C83">
        <v>40000</v>
      </c>
      <c r="D83">
        <v>44000</v>
      </c>
      <c r="E83">
        <v>106742.731986742</v>
      </c>
      <c r="F83">
        <f t="shared" si="6"/>
        <v>393125.81467067334</v>
      </c>
      <c r="G83">
        <v>13000</v>
      </c>
      <c r="H83">
        <f t="shared" si="7"/>
        <v>156000</v>
      </c>
      <c r="I83">
        <v>27407.934803552351</v>
      </c>
      <c r="J83">
        <v>0</v>
      </c>
      <c r="K83">
        <f t="shared" si="8"/>
        <v>183407.93480355234</v>
      </c>
      <c r="L83">
        <v>1954076.5048161456</v>
      </c>
      <c r="M83">
        <f t="shared" si="9"/>
        <v>80</v>
      </c>
      <c r="N83">
        <f t="shared" si="10"/>
        <v>20</v>
      </c>
      <c r="O83">
        <f t="shared" si="11"/>
        <v>50</v>
      </c>
    </row>
    <row r="84" spans="1:15" x14ac:dyDescent="0.55000000000000004">
      <c r="A84">
        <v>132747.5789395429</v>
      </c>
      <c r="B84">
        <v>7854.8958660449098</v>
      </c>
      <c r="C84">
        <v>130000</v>
      </c>
      <c r="D84">
        <v>72000</v>
      </c>
      <c r="E84">
        <v>0</v>
      </c>
      <c r="F84">
        <f t="shared" si="6"/>
        <v>342602.47480558779</v>
      </c>
      <c r="G84">
        <v>13000</v>
      </c>
      <c r="H84">
        <f t="shared" si="7"/>
        <v>156000</v>
      </c>
      <c r="I84">
        <v>17429.028852399613</v>
      </c>
      <c r="J84">
        <v>0</v>
      </c>
      <c r="K84">
        <f t="shared" si="8"/>
        <v>173429.02885239961</v>
      </c>
      <c r="L84">
        <v>1970776.5242047068</v>
      </c>
      <c r="M84">
        <f t="shared" si="9"/>
        <v>0</v>
      </c>
      <c r="N84">
        <f t="shared" si="10"/>
        <v>20</v>
      </c>
      <c r="O84">
        <f t="shared" si="11"/>
        <v>10</v>
      </c>
    </row>
    <row r="85" spans="1:15" x14ac:dyDescent="0.55000000000000004">
      <c r="A85">
        <v>183441.69584154227</v>
      </c>
      <c r="B85">
        <v>2717.6131337251677</v>
      </c>
      <c r="C85">
        <v>100000</v>
      </c>
      <c r="D85">
        <v>67000</v>
      </c>
      <c r="E85">
        <v>0</v>
      </c>
      <c r="F85">
        <f t="shared" si="6"/>
        <v>353159.30897526746</v>
      </c>
      <c r="G85">
        <v>13000</v>
      </c>
      <c r="H85">
        <f t="shared" si="7"/>
        <v>156000</v>
      </c>
      <c r="I85">
        <v>16535.619810713561</v>
      </c>
      <c r="J85">
        <v>0</v>
      </c>
      <c r="K85">
        <f t="shared" si="8"/>
        <v>172535.61981071357</v>
      </c>
      <c r="L85">
        <v>1277712.9836001908</v>
      </c>
      <c r="M85">
        <f t="shared" si="9"/>
        <v>80</v>
      </c>
      <c r="N85">
        <f t="shared" si="10"/>
        <v>50</v>
      </c>
      <c r="O85">
        <f t="shared" si="11"/>
        <v>65</v>
      </c>
    </row>
    <row r="86" spans="1:15" x14ac:dyDescent="0.55000000000000004">
      <c r="A86">
        <v>31676.70820979591</v>
      </c>
      <c r="B86">
        <v>17671.945078624223</v>
      </c>
      <c r="C86">
        <v>130000</v>
      </c>
      <c r="D86">
        <v>0</v>
      </c>
      <c r="E86">
        <v>0</v>
      </c>
      <c r="F86">
        <f t="shared" si="6"/>
        <v>179348.65328842012</v>
      </c>
      <c r="G86">
        <v>9100</v>
      </c>
      <c r="H86">
        <f t="shared" si="7"/>
        <v>109200</v>
      </c>
      <c r="I86">
        <v>0</v>
      </c>
      <c r="J86">
        <v>0</v>
      </c>
      <c r="K86">
        <f t="shared" si="8"/>
        <v>109200</v>
      </c>
      <c r="L86">
        <v>1522019.8546181489</v>
      </c>
      <c r="M86">
        <f t="shared" si="9"/>
        <v>0</v>
      </c>
      <c r="N86">
        <f t="shared" si="10"/>
        <v>20</v>
      </c>
      <c r="O86">
        <f t="shared" si="11"/>
        <v>10</v>
      </c>
    </row>
    <row r="87" spans="1:15" x14ac:dyDescent="0.55000000000000004">
      <c r="A87">
        <v>178931.7403380154</v>
      </c>
      <c r="B87">
        <v>2871.4085529060071</v>
      </c>
      <c r="C87">
        <v>100000</v>
      </c>
      <c r="D87">
        <v>0</v>
      </c>
      <c r="E87">
        <v>103822.91293353774</v>
      </c>
      <c r="F87">
        <f t="shared" si="6"/>
        <v>385626.06182445912</v>
      </c>
      <c r="G87">
        <v>5600</v>
      </c>
      <c r="H87">
        <f t="shared" si="7"/>
        <v>67200</v>
      </c>
      <c r="I87">
        <v>0</v>
      </c>
      <c r="J87">
        <v>840</v>
      </c>
      <c r="K87">
        <f t="shared" si="8"/>
        <v>68040</v>
      </c>
      <c r="L87">
        <v>1053242.015551246</v>
      </c>
      <c r="M87">
        <f t="shared" si="9"/>
        <v>90</v>
      </c>
      <c r="N87">
        <f t="shared" si="10"/>
        <v>20</v>
      </c>
      <c r="O87">
        <f t="shared" si="11"/>
        <v>55</v>
      </c>
    </row>
    <row r="88" spans="1:15" x14ac:dyDescent="0.55000000000000004">
      <c r="A88">
        <v>48772.410941273491</v>
      </c>
      <c r="B88">
        <v>15842.594353252971</v>
      </c>
      <c r="C88">
        <v>40000</v>
      </c>
      <c r="D88">
        <v>0</v>
      </c>
      <c r="E88">
        <v>41439.670894760638</v>
      </c>
      <c r="F88">
        <f t="shared" si="6"/>
        <v>146054.6761892871</v>
      </c>
      <c r="G88">
        <v>5600</v>
      </c>
      <c r="H88">
        <f t="shared" si="7"/>
        <v>67200</v>
      </c>
      <c r="I88">
        <v>0</v>
      </c>
      <c r="J88">
        <v>840</v>
      </c>
      <c r="K88">
        <f t="shared" si="8"/>
        <v>68040</v>
      </c>
      <c r="L88">
        <v>1106910.9818552367</v>
      </c>
      <c r="M88">
        <f t="shared" si="9"/>
        <v>0</v>
      </c>
      <c r="N88">
        <f t="shared" si="10"/>
        <v>20</v>
      </c>
      <c r="O88">
        <f t="shared" si="11"/>
        <v>10</v>
      </c>
    </row>
    <row r="89" spans="1:15" x14ac:dyDescent="0.55000000000000004">
      <c r="A89">
        <v>75090.691591859344</v>
      </c>
      <c r="B89">
        <v>13166.155573072423</v>
      </c>
      <c r="C89">
        <v>130000</v>
      </c>
      <c r="D89">
        <v>0</v>
      </c>
      <c r="E89">
        <v>0</v>
      </c>
      <c r="F89">
        <f t="shared" si="6"/>
        <v>218256.84716493177</v>
      </c>
      <c r="G89">
        <v>5600</v>
      </c>
      <c r="H89">
        <f t="shared" si="7"/>
        <v>67200</v>
      </c>
      <c r="I89">
        <v>0</v>
      </c>
      <c r="J89">
        <v>840</v>
      </c>
      <c r="K89">
        <f t="shared" si="8"/>
        <v>68040</v>
      </c>
      <c r="L89">
        <v>746944.98481116514</v>
      </c>
      <c r="M89">
        <f t="shared" si="9"/>
        <v>80</v>
      </c>
      <c r="N89">
        <f t="shared" si="10"/>
        <v>20</v>
      </c>
      <c r="O89">
        <f t="shared" si="11"/>
        <v>50</v>
      </c>
    </row>
    <row r="90" spans="1:15" x14ac:dyDescent="0.55000000000000004">
      <c r="A90">
        <v>165878.77431126355</v>
      </c>
      <c r="B90">
        <v>4054.7419160734426</v>
      </c>
      <c r="C90">
        <v>130000</v>
      </c>
      <c r="D90">
        <v>0</v>
      </c>
      <c r="E90">
        <v>0</v>
      </c>
      <c r="F90">
        <f t="shared" si="6"/>
        <v>299933.51622733701</v>
      </c>
      <c r="G90">
        <v>9100</v>
      </c>
      <c r="H90">
        <f t="shared" si="7"/>
        <v>109200</v>
      </c>
      <c r="I90">
        <v>0</v>
      </c>
      <c r="J90">
        <v>0</v>
      </c>
      <c r="K90">
        <f t="shared" si="8"/>
        <v>109200</v>
      </c>
      <c r="L90">
        <v>800448.82236747106</v>
      </c>
      <c r="M90">
        <f t="shared" si="9"/>
        <v>90</v>
      </c>
      <c r="N90">
        <f t="shared" si="10"/>
        <v>50</v>
      </c>
      <c r="O90">
        <f t="shared" si="11"/>
        <v>70</v>
      </c>
    </row>
    <row r="91" spans="1:15" x14ac:dyDescent="0.55000000000000004">
      <c r="A91">
        <v>22592.151325545332</v>
      </c>
      <c r="B91">
        <v>18300.935782562006</v>
      </c>
      <c r="C91">
        <v>130000</v>
      </c>
      <c r="D91">
        <v>0</v>
      </c>
      <c r="E91">
        <v>0</v>
      </c>
      <c r="F91">
        <f t="shared" si="6"/>
        <v>170893.08710810734</v>
      </c>
      <c r="G91">
        <v>5600</v>
      </c>
      <c r="H91">
        <f t="shared" si="7"/>
        <v>67200</v>
      </c>
      <c r="I91">
        <v>0</v>
      </c>
      <c r="J91">
        <v>840</v>
      </c>
      <c r="K91">
        <f t="shared" si="8"/>
        <v>68040</v>
      </c>
      <c r="L91">
        <v>1425056.431720563</v>
      </c>
      <c r="M91">
        <f t="shared" si="9"/>
        <v>0</v>
      </c>
      <c r="N91">
        <f t="shared" si="10"/>
        <v>10</v>
      </c>
      <c r="O91">
        <f t="shared" si="11"/>
        <v>5</v>
      </c>
    </row>
    <row r="92" spans="1:15" x14ac:dyDescent="0.55000000000000004">
      <c r="A92">
        <v>38481.478765156869</v>
      </c>
      <c r="B92">
        <v>16580.660634981068</v>
      </c>
      <c r="C92">
        <v>80000</v>
      </c>
      <c r="D92">
        <v>0</v>
      </c>
      <c r="E92">
        <v>51072.021278741886</v>
      </c>
      <c r="F92">
        <f t="shared" si="6"/>
        <v>186134.16067887982</v>
      </c>
      <c r="G92">
        <v>5600</v>
      </c>
      <c r="H92">
        <f t="shared" si="7"/>
        <v>67200</v>
      </c>
      <c r="I92">
        <v>0</v>
      </c>
      <c r="J92">
        <v>840</v>
      </c>
      <c r="K92">
        <f t="shared" si="8"/>
        <v>68040</v>
      </c>
      <c r="L92">
        <v>1244431.8786566809</v>
      </c>
      <c r="M92">
        <f t="shared" si="9"/>
        <v>0</v>
      </c>
      <c r="N92">
        <f t="shared" si="10"/>
        <v>10</v>
      </c>
      <c r="O92">
        <f t="shared" si="11"/>
        <v>5</v>
      </c>
    </row>
    <row r="93" spans="1:15" x14ac:dyDescent="0.55000000000000004">
      <c r="A93">
        <v>59651.158054538239</v>
      </c>
      <c r="B93">
        <v>14296.743584848738</v>
      </c>
      <c r="C93">
        <v>100000</v>
      </c>
      <c r="D93">
        <v>68000</v>
      </c>
      <c r="E93">
        <v>0</v>
      </c>
      <c r="F93">
        <f t="shared" si="6"/>
        <v>241947.90163938698</v>
      </c>
      <c r="G93">
        <v>9100</v>
      </c>
      <c r="H93">
        <f t="shared" si="7"/>
        <v>109200</v>
      </c>
      <c r="I93">
        <v>0</v>
      </c>
      <c r="J93">
        <v>0</v>
      </c>
      <c r="K93">
        <f t="shared" si="8"/>
        <v>109200</v>
      </c>
      <c r="L93">
        <v>926494.40226506966</v>
      </c>
      <c r="M93">
        <f t="shared" si="9"/>
        <v>80</v>
      </c>
      <c r="N93">
        <f t="shared" si="10"/>
        <v>40</v>
      </c>
      <c r="O93">
        <f t="shared" si="11"/>
        <v>60</v>
      </c>
    </row>
    <row r="94" spans="1:15" x14ac:dyDescent="0.55000000000000004">
      <c r="A94">
        <v>196504.79374891252</v>
      </c>
      <c r="B94">
        <v>608.51510710072569</v>
      </c>
      <c r="C94">
        <v>80000</v>
      </c>
      <c r="D94">
        <v>0</v>
      </c>
      <c r="E94">
        <v>405179.88963983953</v>
      </c>
      <c r="F94">
        <f t="shared" si="6"/>
        <v>682293.19849585276</v>
      </c>
      <c r="G94">
        <v>9100</v>
      </c>
      <c r="H94">
        <f t="shared" si="7"/>
        <v>109200</v>
      </c>
      <c r="I94">
        <v>0</v>
      </c>
      <c r="J94">
        <v>0</v>
      </c>
      <c r="K94">
        <f t="shared" si="8"/>
        <v>109200</v>
      </c>
      <c r="L94">
        <v>1615343.9715150106</v>
      </c>
      <c r="M94">
        <f t="shared" si="9"/>
        <v>100</v>
      </c>
      <c r="N94">
        <f t="shared" si="10"/>
        <v>20</v>
      </c>
      <c r="O94">
        <f t="shared" si="11"/>
        <v>60</v>
      </c>
    </row>
    <row r="95" spans="1:15" x14ac:dyDescent="0.55000000000000004">
      <c r="A95">
        <v>88930.115740522699</v>
      </c>
      <c r="B95">
        <v>11164.961841480346</v>
      </c>
      <c r="C95">
        <v>20000</v>
      </c>
      <c r="D95">
        <v>33000</v>
      </c>
      <c r="E95">
        <v>25072.466769415769</v>
      </c>
      <c r="F95">
        <f t="shared" si="6"/>
        <v>178167.54435141879</v>
      </c>
      <c r="G95">
        <v>5600</v>
      </c>
      <c r="H95">
        <f t="shared" si="7"/>
        <v>67200</v>
      </c>
      <c r="I95">
        <v>0</v>
      </c>
      <c r="J95">
        <v>0</v>
      </c>
      <c r="K95">
        <f t="shared" si="8"/>
        <v>67200</v>
      </c>
      <c r="L95">
        <v>518907.01504505653</v>
      </c>
      <c r="M95">
        <f t="shared" si="9"/>
        <v>90</v>
      </c>
      <c r="N95">
        <f t="shared" si="10"/>
        <v>50</v>
      </c>
      <c r="O95">
        <f t="shared" si="11"/>
        <v>70</v>
      </c>
    </row>
    <row r="96" spans="1:15" x14ac:dyDescent="0.55000000000000004">
      <c r="A96">
        <v>73526.890406471517</v>
      </c>
      <c r="B96">
        <v>12332.778082406816</v>
      </c>
      <c r="C96">
        <v>80000</v>
      </c>
      <c r="D96">
        <v>0</v>
      </c>
      <c r="E96">
        <v>49213.66780763492</v>
      </c>
      <c r="F96">
        <f t="shared" si="6"/>
        <v>215073.33629651327</v>
      </c>
      <c r="G96">
        <v>5600</v>
      </c>
      <c r="H96">
        <f t="shared" si="7"/>
        <v>67200</v>
      </c>
      <c r="I96">
        <v>0</v>
      </c>
      <c r="J96">
        <v>840</v>
      </c>
      <c r="K96">
        <f t="shared" si="8"/>
        <v>68040</v>
      </c>
      <c r="L96">
        <v>1460606.9804352927</v>
      </c>
      <c r="M96">
        <f t="shared" si="9"/>
        <v>0</v>
      </c>
      <c r="N96">
        <f t="shared" si="10"/>
        <v>10</v>
      </c>
      <c r="O96">
        <f t="shared" si="11"/>
        <v>5</v>
      </c>
    </row>
    <row r="97" spans="1:15" x14ac:dyDescent="0.55000000000000004">
      <c r="A97">
        <v>22070.052885556925</v>
      </c>
      <c r="B97">
        <v>17418.844456797062</v>
      </c>
      <c r="C97">
        <v>100000</v>
      </c>
      <c r="D97">
        <v>64000</v>
      </c>
      <c r="E97">
        <v>588775.49236058258</v>
      </c>
      <c r="F97">
        <f t="shared" si="6"/>
        <v>792264.38970293663</v>
      </c>
      <c r="G97">
        <v>13000</v>
      </c>
      <c r="H97">
        <f t="shared" si="7"/>
        <v>156000</v>
      </c>
      <c r="I97">
        <v>16901.645405423216</v>
      </c>
      <c r="J97">
        <v>0</v>
      </c>
      <c r="K97">
        <f t="shared" si="8"/>
        <v>172901.64540542322</v>
      </c>
      <c r="L97">
        <v>532720.04638227948</v>
      </c>
      <c r="M97">
        <f t="shared" si="9"/>
        <v>100</v>
      </c>
      <c r="N97">
        <f t="shared" si="10"/>
        <v>100</v>
      </c>
      <c r="O97">
        <f t="shared" si="11"/>
        <v>100</v>
      </c>
    </row>
    <row r="98" spans="1:15" x14ac:dyDescent="0.55000000000000004">
      <c r="A98">
        <v>96859.480392376878</v>
      </c>
      <c r="B98">
        <v>9902.180413359034</v>
      </c>
      <c r="C98">
        <v>100000</v>
      </c>
      <c r="D98">
        <v>0</v>
      </c>
      <c r="E98">
        <v>0</v>
      </c>
      <c r="F98">
        <f t="shared" si="6"/>
        <v>206761.66080573591</v>
      </c>
      <c r="G98">
        <v>5600</v>
      </c>
      <c r="H98">
        <f t="shared" si="7"/>
        <v>67200</v>
      </c>
      <c r="I98">
        <v>0</v>
      </c>
      <c r="J98">
        <v>840</v>
      </c>
      <c r="K98">
        <f t="shared" si="8"/>
        <v>68040</v>
      </c>
      <c r="L98">
        <v>940493.78078362311</v>
      </c>
      <c r="M98">
        <f t="shared" si="9"/>
        <v>80</v>
      </c>
      <c r="N98">
        <f t="shared" si="10"/>
        <v>20</v>
      </c>
      <c r="O98">
        <f t="shared" si="11"/>
        <v>50</v>
      </c>
    </row>
    <row r="99" spans="1:15" x14ac:dyDescent="0.55000000000000004">
      <c r="A99">
        <v>99075.033193869443</v>
      </c>
      <c r="B99">
        <v>9522.8846458710341</v>
      </c>
      <c r="C99">
        <v>20000</v>
      </c>
      <c r="D99">
        <v>0</v>
      </c>
      <c r="E99">
        <v>24287.984956572473</v>
      </c>
      <c r="F99">
        <f t="shared" si="6"/>
        <v>152885.90279631293</v>
      </c>
      <c r="G99">
        <v>8000</v>
      </c>
      <c r="H99">
        <f t="shared" si="7"/>
        <v>96000</v>
      </c>
      <c r="I99">
        <v>10688.201290025094</v>
      </c>
      <c r="J99">
        <v>0</v>
      </c>
      <c r="K99">
        <f t="shared" si="8"/>
        <v>106688.2012900251</v>
      </c>
      <c r="L99">
        <v>1794432.4466968244</v>
      </c>
      <c r="M99">
        <f t="shared" si="9"/>
        <v>60</v>
      </c>
      <c r="N99">
        <f t="shared" si="10"/>
        <v>10</v>
      </c>
      <c r="O99">
        <f t="shared" si="11"/>
        <v>35</v>
      </c>
    </row>
    <row r="100" spans="1:15" x14ac:dyDescent="0.55000000000000004">
      <c r="A100">
        <v>92989.95926760757</v>
      </c>
      <c r="B100">
        <v>10123.445328540482</v>
      </c>
      <c r="C100">
        <v>130000</v>
      </c>
      <c r="D100">
        <v>70000</v>
      </c>
      <c r="E100">
        <v>0</v>
      </c>
      <c r="F100">
        <f t="shared" si="6"/>
        <v>303113.40459614806</v>
      </c>
      <c r="G100">
        <v>9100</v>
      </c>
      <c r="H100">
        <f t="shared" si="7"/>
        <v>109200</v>
      </c>
      <c r="I100">
        <v>0</v>
      </c>
      <c r="J100">
        <v>0</v>
      </c>
      <c r="K100">
        <f t="shared" si="8"/>
        <v>109200</v>
      </c>
      <c r="L100">
        <v>1103322.0372556401</v>
      </c>
      <c r="M100">
        <f t="shared" si="9"/>
        <v>80</v>
      </c>
      <c r="N100">
        <f t="shared" si="10"/>
        <v>40</v>
      </c>
      <c r="O100">
        <f t="shared" si="11"/>
        <v>60</v>
      </c>
    </row>
    <row r="101" spans="1:15" x14ac:dyDescent="0.55000000000000004">
      <c r="A101">
        <v>129365.84486013604</v>
      </c>
      <c r="B101">
        <v>6361.7789545982623</v>
      </c>
      <c r="C101">
        <v>20000</v>
      </c>
      <c r="D101">
        <v>38000</v>
      </c>
      <c r="E101">
        <v>24122.954300764832</v>
      </c>
      <c r="F101">
        <f t="shared" si="6"/>
        <v>217850.57811549914</v>
      </c>
      <c r="G101">
        <v>5600</v>
      </c>
      <c r="H101">
        <f t="shared" si="7"/>
        <v>67200</v>
      </c>
      <c r="I101">
        <v>0</v>
      </c>
      <c r="J101">
        <v>0</v>
      </c>
      <c r="K101">
        <f t="shared" si="8"/>
        <v>67200</v>
      </c>
      <c r="L101">
        <v>1936004.2886195525</v>
      </c>
      <c r="M101">
        <f t="shared" si="9"/>
        <v>0</v>
      </c>
      <c r="N101">
        <f t="shared" si="10"/>
        <v>10</v>
      </c>
      <c r="O101">
        <f t="shared" si="11"/>
        <v>5</v>
      </c>
    </row>
    <row r="102" spans="1:15" x14ac:dyDescent="0.55000000000000004">
      <c r="A102">
        <v>84038.489616069273</v>
      </c>
      <c r="B102">
        <v>10852.598141936978</v>
      </c>
      <c r="C102">
        <v>40000</v>
      </c>
      <c r="D102">
        <v>0</v>
      </c>
      <c r="E102">
        <v>96282.235517719528</v>
      </c>
      <c r="F102">
        <f t="shared" si="6"/>
        <v>231173.32327572576</v>
      </c>
      <c r="G102">
        <v>9100</v>
      </c>
      <c r="H102">
        <f t="shared" si="7"/>
        <v>109200</v>
      </c>
      <c r="I102">
        <v>0</v>
      </c>
      <c r="J102">
        <v>0</v>
      </c>
      <c r="K102">
        <f t="shared" si="8"/>
        <v>109200</v>
      </c>
      <c r="L102">
        <v>1865635.446083704</v>
      </c>
      <c r="M102">
        <f t="shared" si="9"/>
        <v>0</v>
      </c>
      <c r="N102">
        <f t="shared" si="10"/>
        <v>10</v>
      </c>
      <c r="O102">
        <f t="shared" si="11"/>
        <v>5</v>
      </c>
    </row>
    <row r="103" spans="1:15" x14ac:dyDescent="0.55000000000000004">
      <c r="A103">
        <v>95634.749887391794</v>
      </c>
      <c r="B103">
        <v>9480.4232030003932</v>
      </c>
      <c r="C103">
        <v>0</v>
      </c>
      <c r="D103">
        <v>27000</v>
      </c>
      <c r="E103">
        <v>19043.898191739572</v>
      </c>
      <c r="F103">
        <f t="shared" si="6"/>
        <v>151159.07128213177</v>
      </c>
      <c r="G103">
        <v>8000</v>
      </c>
      <c r="H103">
        <f t="shared" si="7"/>
        <v>96000</v>
      </c>
      <c r="I103">
        <v>4177.1887994919398</v>
      </c>
      <c r="J103">
        <v>0</v>
      </c>
      <c r="K103">
        <f t="shared" si="8"/>
        <v>100177.18879949194</v>
      </c>
      <c r="L103">
        <v>1163966.9201534756</v>
      </c>
      <c r="M103">
        <f t="shared" si="9"/>
        <v>0</v>
      </c>
      <c r="N103">
        <f t="shared" si="10"/>
        <v>20</v>
      </c>
      <c r="O103">
        <f t="shared" si="11"/>
        <v>10</v>
      </c>
    </row>
    <row r="104" spans="1:15" x14ac:dyDescent="0.55000000000000004">
      <c r="A104">
        <v>53092.751965710719</v>
      </c>
      <c r="B104">
        <v>13714.057046224661</v>
      </c>
      <c r="C104">
        <v>130000</v>
      </c>
      <c r="D104">
        <v>0</v>
      </c>
      <c r="E104">
        <v>0</v>
      </c>
      <c r="F104">
        <f t="shared" si="6"/>
        <v>196806.80901193537</v>
      </c>
      <c r="G104">
        <v>13000</v>
      </c>
      <c r="H104">
        <f t="shared" si="7"/>
        <v>156000</v>
      </c>
      <c r="I104">
        <v>26762.721437503445</v>
      </c>
      <c r="J104">
        <v>0</v>
      </c>
      <c r="K104">
        <f t="shared" si="8"/>
        <v>182762.72143750344</v>
      </c>
      <c r="L104">
        <v>1196051.7454918048</v>
      </c>
      <c r="M104">
        <f t="shared" si="9"/>
        <v>0</v>
      </c>
      <c r="N104">
        <f t="shared" si="10"/>
        <v>50</v>
      </c>
      <c r="O104">
        <f t="shared" si="11"/>
        <v>25</v>
      </c>
    </row>
    <row r="105" spans="1:15" x14ac:dyDescent="0.55000000000000004">
      <c r="A105">
        <v>137655.40598794934</v>
      </c>
      <c r="B105">
        <v>5201.5166593285967</v>
      </c>
      <c r="C105">
        <v>100000</v>
      </c>
      <c r="D105">
        <v>0</v>
      </c>
      <c r="E105">
        <v>94835.28629061766</v>
      </c>
      <c r="F105">
        <f t="shared" si="6"/>
        <v>337692.2089378956</v>
      </c>
      <c r="G105">
        <v>5600</v>
      </c>
      <c r="H105">
        <f t="shared" si="7"/>
        <v>67200</v>
      </c>
      <c r="I105">
        <v>0</v>
      </c>
      <c r="J105">
        <v>840</v>
      </c>
      <c r="K105">
        <f t="shared" si="8"/>
        <v>68040</v>
      </c>
      <c r="L105">
        <v>1524763.8409281934</v>
      </c>
      <c r="M105">
        <f t="shared" si="9"/>
        <v>80</v>
      </c>
      <c r="N105">
        <f t="shared" si="10"/>
        <v>10</v>
      </c>
      <c r="O105">
        <f t="shared" si="11"/>
        <v>45</v>
      </c>
    </row>
    <row r="106" spans="1:15" x14ac:dyDescent="0.55000000000000004">
      <c r="A106">
        <v>10605.450936849566</v>
      </c>
      <c r="B106">
        <v>17878.476990256426</v>
      </c>
      <c r="C106">
        <v>80000</v>
      </c>
      <c r="D106">
        <v>0</v>
      </c>
      <c r="E106">
        <v>378780.44167882763</v>
      </c>
      <c r="F106">
        <f t="shared" si="6"/>
        <v>487264.36960593361</v>
      </c>
      <c r="G106">
        <v>9100</v>
      </c>
      <c r="H106">
        <f t="shared" si="7"/>
        <v>109200</v>
      </c>
      <c r="I106">
        <v>0</v>
      </c>
      <c r="J106">
        <v>0</v>
      </c>
      <c r="K106">
        <f t="shared" si="8"/>
        <v>109200</v>
      </c>
      <c r="L106">
        <v>534201.63344304799</v>
      </c>
      <c r="M106">
        <f t="shared" si="9"/>
        <v>100</v>
      </c>
      <c r="N106">
        <f t="shared" si="10"/>
        <v>80</v>
      </c>
      <c r="O106">
        <f t="shared" si="11"/>
        <v>90</v>
      </c>
    </row>
    <row r="107" spans="1:15" x14ac:dyDescent="0.55000000000000004">
      <c r="A107">
        <v>176627.3489896557</v>
      </c>
      <c r="B107">
        <v>1212.8158234758332</v>
      </c>
      <c r="C107">
        <v>40000</v>
      </c>
      <c r="D107">
        <v>40000</v>
      </c>
      <c r="E107">
        <v>94377.753612207016</v>
      </c>
      <c r="F107">
        <f t="shared" si="6"/>
        <v>352217.91842533858</v>
      </c>
      <c r="G107">
        <v>9100</v>
      </c>
      <c r="H107">
        <f t="shared" si="7"/>
        <v>109200</v>
      </c>
      <c r="I107">
        <v>0</v>
      </c>
      <c r="J107">
        <v>0</v>
      </c>
      <c r="K107">
        <f t="shared" si="8"/>
        <v>109200</v>
      </c>
      <c r="L107">
        <v>1888229.4289431162</v>
      </c>
      <c r="M107">
        <f t="shared" si="9"/>
        <v>0</v>
      </c>
      <c r="N107">
        <f t="shared" si="10"/>
        <v>10</v>
      </c>
      <c r="O107">
        <f t="shared" si="11"/>
        <v>5</v>
      </c>
    </row>
    <row r="108" spans="1:15" x14ac:dyDescent="0.55000000000000004">
      <c r="A108">
        <v>104867.39954029288</v>
      </c>
      <c r="B108">
        <v>8348.3268854994476</v>
      </c>
      <c r="C108">
        <v>20000</v>
      </c>
      <c r="D108">
        <v>0</v>
      </c>
      <c r="E108">
        <v>31391.778065881226</v>
      </c>
      <c r="F108">
        <f t="shared" si="6"/>
        <v>164607.50449167355</v>
      </c>
      <c r="G108">
        <v>3200</v>
      </c>
      <c r="H108">
        <f t="shared" si="7"/>
        <v>38400</v>
      </c>
      <c r="I108">
        <v>0</v>
      </c>
      <c r="J108">
        <v>480</v>
      </c>
      <c r="K108">
        <f t="shared" si="8"/>
        <v>38880</v>
      </c>
      <c r="L108">
        <v>1747814.5070022973</v>
      </c>
      <c r="M108">
        <f t="shared" si="9"/>
        <v>60</v>
      </c>
      <c r="N108">
        <f t="shared" si="10"/>
        <v>0</v>
      </c>
      <c r="O108">
        <f t="shared" si="11"/>
        <v>30</v>
      </c>
    </row>
    <row r="109" spans="1:15" x14ac:dyDescent="0.55000000000000004">
      <c r="A109">
        <v>99245.364496436392</v>
      </c>
      <c r="B109">
        <v>8832.5639565756137</v>
      </c>
      <c r="C109">
        <v>130000</v>
      </c>
      <c r="D109">
        <v>0</v>
      </c>
      <c r="E109">
        <v>0</v>
      </c>
      <c r="F109">
        <f t="shared" si="6"/>
        <v>238077.92845301202</v>
      </c>
      <c r="G109">
        <v>5600</v>
      </c>
      <c r="H109">
        <f t="shared" si="7"/>
        <v>67200</v>
      </c>
      <c r="I109">
        <v>0</v>
      </c>
      <c r="J109">
        <v>840</v>
      </c>
      <c r="K109">
        <f t="shared" si="8"/>
        <v>68040</v>
      </c>
      <c r="L109">
        <v>1553439.9886068802</v>
      </c>
      <c r="M109">
        <f t="shared" si="9"/>
        <v>0</v>
      </c>
      <c r="N109">
        <f t="shared" si="10"/>
        <v>10</v>
      </c>
      <c r="O109">
        <f t="shared" si="11"/>
        <v>5</v>
      </c>
    </row>
    <row r="110" spans="1:15" x14ac:dyDescent="0.55000000000000004">
      <c r="A110">
        <v>125264.08212749279</v>
      </c>
      <c r="B110">
        <v>6148.2237613867119</v>
      </c>
      <c r="C110">
        <v>130000</v>
      </c>
      <c r="D110">
        <v>0</v>
      </c>
      <c r="E110">
        <v>0</v>
      </c>
      <c r="F110">
        <f t="shared" si="6"/>
        <v>261412.30588887949</v>
      </c>
      <c r="G110">
        <v>5600</v>
      </c>
      <c r="H110">
        <f t="shared" si="7"/>
        <v>67200</v>
      </c>
      <c r="I110">
        <v>0</v>
      </c>
      <c r="J110">
        <v>840</v>
      </c>
      <c r="K110">
        <f t="shared" si="8"/>
        <v>68040</v>
      </c>
      <c r="L110">
        <v>1416385.2190440353</v>
      </c>
      <c r="M110">
        <f t="shared" si="9"/>
        <v>0</v>
      </c>
      <c r="N110">
        <f t="shared" si="10"/>
        <v>10</v>
      </c>
      <c r="O110">
        <f t="shared" si="11"/>
        <v>5</v>
      </c>
    </row>
    <row r="111" spans="1:15" x14ac:dyDescent="0.55000000000000004">
      <c r="A111">
        <v>118898.48899974063</v>
      </c>
      <c r="B111">
        <v>6700.4047032049448</v>
      </c>
      <c r="C111">
        <v>40000</v>
      </c>
      <c r="D111">
        <v>0</v>
      </c>
      <c r="E111">
        <v>37180.507206358016</v>
      </c>
      <c r="F111">
        <f t="shared" si="6"/>
        <v>202779.40090930357</v>
      </c>
      <c r="G111">
        <v>5600</v>
      </c>
      <c r="H111">
        <f t="shared" si="7"/>
        <v>67200</v>
      </c>
      <c r="I111">
        <v>0</v>
      </c>
      <c r="J111">
        <v>840</v>
      </c>
      <c r="K111">
        <f t="shared" si="8"/>
        <v>68040</v>
      </c>
      <c r="L111">
        <v>499733.39426229347</v>
      </c>
      <c r="M111">
        <f t="shared" si="9"/>
        <v>100</v>
      </c>
      <c r="N111">
        <f t="shared" si="10"/>
        <v>50</v>
      </c>
      <c r="O111">
        <f t="shared" si="11"/>
        <v>75</v>
      </c>
    </row>
    <row r="112" spans="1:15" x14ac:dyDescent="0.55000000000000004">
      <c r="A112">
        <v>88497.697207128062</v>
      </c>
      <c r="B112">
        <v>9634.5504870772002</v>
      </c>
      <c r="C112">
        <v>130000</v>
      </c>
      <c r="D112">
        <v>0</v>
      </c>
      <c r="E112">
        <v>0</v>
      </c>
      <c r="F112">
        <f t="shared" si="6"/>
        <v>228132.24769420526</v>
      </c>
      <c r="G112">
        <v>9100</v>
      </c>
      <c r="H112">
        <f t="shared" si="7"/>
        <v>109200</v>
      </c>
      <c r="I112">
        <v>0</v>
      </c>
      <c r="J112">
        <v>0</v>
      </c>
      <c r="K112">
        <f t="shared" si="8"/>
        <v>109200</v>
      </c>
      <c r="L112">
        <v>888789.01715152338</v>
      </c>
      <c r="M112">
        <f t="shared" si="9"/>
        <v>80</v>
      </c>
      <c r="N112">
        <f t="shared" si="10"/>
        <v>50</v>
      </c>
      <c r="O112">
        <f t="shared" si="11"/>
        <v>65</v>
      </c>
    </row>
    <row r="113" spans="1:15" x14ac:dyDescent="0.55000000000000004">
      <c r="A113">
        <v>118105.44682254385</v>
      </c>
      <c r="B113">
        <v>6663.9870888077903</v>
      </c>
      <c r="C113">
        <v>130000</v>
      </c>
      <c r="D113">
        <v>0</v>
      </c>
      <c r="E113">
        <v>0</v>
      </c>
      <c r="F113">
        <f t="shared" si="6"/>
        <v>254769.43391135163</v>
      </c>
      <c r="G113">
        <v>9100</v>
      </c>
      <c r="H113">
        <f t="shared" si="7"/>
        <v>109200</v>
      </c>
      <c r="I113">
        <v>0</v>
      </c>
      <c r="J113">
        <v>0</v>
      </c>
      <c r="K113">
        <f t="shared" si="8"/>
        <v>109200</v>
      </c>
      <c r="L113">
        <v>355759.50184416707</v>
      </c>
      <c r="M113">
        <f t="shared" si="9"/>
        <v>100</v>
      </c>
      <c r="N113">
        <f t="shared" si="10"/>
        <v>100</v>
      </c>
      <c r="O113">
        <f t="shared" si="11"/>
        <v>100</v>
      </c>
    </row>
    <row r="114" spans="1:15" x14ac:dyDescent="0.55000000000000004">
      <c r="A114">
        <v>125795.52683027796</v>
      </c>
      <c r="B114">
        <v>5848.5266461413266</v>
      </c>
      <c r="C114">
        <v>40000</v>
      </c>
      <c r="D114">
        <v>0</v>
      </c>
      <c r="E114">
        <v>36856.158658338245</v>
      </c>
      <c r="F114">
        <f t="shared" si="6"/>
        <v>208500.21213475754</v>
      </c>
      <c r="G114">
        <v>5600</v>
      </c>
      <c r="H114">
        <f t="shared" si="7"/>
        <v>67200</v>
      </c>
      <c r="I114">
        <v>0</v>
      </c>
      <c r="J114">
        <v>840</v>
      </c>
      <c r="K114">
        <f t="shared" si="8"/>
        <v>68040</v>
      </c>
      <c r="L114">
        <v>822670.49695045233</v>
      </c>
      <c r="M114">
        <f t="shared" si="9"/>
        <v>80</v>
      </c>
      <c r="N114">
        <f t="shared" si="10"/>
        <v>20</v>
      </c>
      <c r="O114">
        <f t="shared" si="11"/>
        <v>50</v>
      </c>
    </row>
    <row r="115" spans="1:15" x14ac:dyDescent="0.55000000000000004">
      <c r="A115">
        <v>175862.78065932306</v>
      </c>
      <c r="B115">
        <v>778.53453804473747</v>
      </c>
      <c r="C115">
        <v>100000</v>
      </c>
      <c r="D115">
        <v>68000</v>
      </c>
      <c r="E115">
        <v>0</v>
      </c>
      <c r="F115">
        <f t="shared" si="6"/>
        <v>344641.3151973678</v>
      </c>
      <c r="G115">
        <v>9100</v>
      </c>
      <c r="H115">
        <f t="shared" si="7"/>
        <v>109200</v>
      </c>
      <c r="I115">
        <v>0</v>
      </c>
      <c r="J115">
        <v>0</v>
      </c>
      <c r="K115">
        <f t="shared" si="8"/>
        <v>109200</v>
      </c>
      <c r="L115">
        <v>902891.45475102589</v>
      </c>
      <c r="M115">
        <f t="shared" si="9"/>
        <v>90</v>
      </c>
      <c r="N115">
        <f t="shared" si="10"/>
        <v>50</v>
      </c>
      <c r="O115">
        <f t="shared" si="11"/>
        <v>70</v>
      </c>
    </row>
    <row r="116" spans="1:15" x14ac:dyDescent="0.55000000000000004">
      <c r="A116">
        <v>144810.40991353698</v>
      </c>
      <c r="B116">
        <v>3760.5464492168853</v>
      </c>
      <c r="C116">
        <v>100000</v>
      </c>
      <c r="D116">
        <v>0</v>
      </c>
      <c r="E116">
        <v>0</v>
      </c>
      <c r="F116">
        <f t="shared" si="6"/>
        <v>248570.95636275387</v>
      </c>
      <c r="G116">
        <v>5600</v>
      </c>
      <c r="H116">
        <f t="shared" si="7"/>
        <v>67200</v>
      </c>
      <c r="I116">
        <v>0</v>
      </c>
      <c r="J116">
        <v>840</v>
      </c>
      <c r="K116">
        <f t="shared" si="8"/>
        <v>68040</v>
      </c>
      <c r="L116">
        <v>1736887.6685726272</v>
      </c>
      <c r="M116">
        <f t="shared" si="9"/>
        <v>0</v>
      </c>
      <c r="N116">
        <f t="shared" si="10"/>
        <v>10</v>
      </c>
      <c r="O116">
        <f t="shared" si="11"/>
        <v>5</v>
      </c>
    </row>
    <row r="117" spans="1:15" x14ac:dyDescent="0.55000000000000004">
      <c r="A117">
        <v>81213.381132348077</v>
      </c>
      <c r="B117">
        <v>10115.440374100152</v>
      </c>
      <c r="C117">
        <v>80000</v>
      </c>
      <c r="D117">
        <v>0</v>
      </c>
      <c r="E117">
        <v>364735.56974669918</v>
      </c>
      <c r="F117">
        <f t="shared" si="6"/>
        <v>536064.39125314739</v>
      </c>
      <c r="G117">
        <v>13000</v>
      </c>
      <c r="H117">
        <f t="shared" si="7"/>
        <v>156000</v>
      </c>
      <c r="I117">
        <v>25874.74762442903</v>
      </c>
      <c r="J117">
        <v>0</v>
      </c>
      <c r="K117">
        <f t="shared" si="8"/>
        <v>181874.74762442903</v>
      </c>
      <c r="L117">
        <v>1309807.3232927276</v>
      </c>
      <c r="M117">
        <f t="shared" si="9"/>
        <v>100</v>
      </c>
      <c r="N117">
        <f t="shared" si="10"/>
        <v>40</v>
      </c>
      <c r="O117">
        <f t="shared" si="11"/>
        <v>70</v>
      </c>
    </row>
    <row r="118" spans="1:15" x14ac:dyDescent="0.55000000000000004">
      <c r="A118">
        <v>86432.149728878416</v>
      </c>
      <c r="B118">
        <v>9588.7545612114955</v>
      </c>
      <c r="C118">
        <v>80000</v>
      </c>
      <c r="D118">
        <v>52000</v>
      </c>
      <c r="E118">
        <v>364639.3906819867</v>
      </c>
      <c r="F118">
        <f t="shared" si="6"/>
        <v>592660.29497207655</v>
      </c>
      <c r="G118">
        <v>9100</v>
      </c>
      <c r="H118">
        <f t="shared" si="7"/>
        <v>109200</v>
      </c>
      <c r="I118">
        <v>0</v>
      </c>
      <c r="J118">
        <v>0</v>
      </c>
      <c r="K118">
        <f t="shared" si="8"/>
        <v>109200</v>
      </c>
      <c r="L118">
        <v>543798.93405916181</v>
      </c>
      <c r="M118">
        <f t="shared" si="9"/>
        <v>100</v>
      </c>
      <c r="N118">
        <f t="shared" si="10"/>
        <v>80</v>
      </c>
      <c r="O118">
        <f t="shared" si="11"/>
        <v>90</v>
      </c>
    </row>
    <row r="119" spans="1:15" x14ac:dyDescent="0.55000000000000004">
      <c r="A119">
        <v>134541.53941917422</v>
      </c>
      <c r="B119">
        <v>4739.4462844508671</v>
      </c>
      <c r="C119">
        <v>80000</v>
      </c>
      <c r="D119">
        <v>0</v>
      </c>
      <c r="E119">
        <v>363872.00452736579</v>
      </c>
      <c r="F119">
        <f t="shared" si="6"/>
        <v>583152.99023099081</v>
      </c>
      <c r="G119">
        <v>13000</v>
      </c>
      <c r="H119">
        <f t="shared" si="7"/>
        <v>156000</v>
      </c>
      <c r="I119">
        <v>746.27410926098037</v>
      </c>
      <c r="J119">
        <v>0</v>
      </c>
      <c r="K119">
        <f t="shared" si="8"/>
        <v>156746.27410926099</v>
      </c>
      <c r="L119">
        <v>167316.00748596742</v>
      </c>
      <c r="M119">
        <f t="shared" si="9"/>
        <v>100</v>
      </c>
      <c r="N119">
        <f t="shared" si="10"/>
        <v>100</v>
      </c>
      <c r="O119">
        <f t="shared" si="11"/>
        <v>100</v>
      </c>
    </row>
    <row r="120" spans="1:15" x14ac:dyDescent="0.55000000000000004">
      <c r="A120">
        <v>54605.636752709885</v>
      </c>
      <c r="B120">
        <v>12723.486856728685</v>
      </c>
      <c r="C120">
        <v>100000</v>
      </c>
      <c r="D120">
        <v>61000</v>
      </c>
      <c r="E120">
        <v>545521.51595999021</v>
      </c>
      <c r="F120">
        <f t="shared" si="6"/>
        <v>773850.63956942875</v>
      </c>
      <c r="G120">
        <v>13000</v>
      </c>
      <c r="H120">
        <f t="shared" si="7"/>
        <v>156000</v>
      </c>
      <c r="I120">
        <v>19210.779348020606</v>
      </c>
      <c r="J120">
        <v>0</v>
      </c>
      <c r="K120">
        <f t="shared" si="8"/>
        <v>175210.77934802062</v>
      </c>
      <c r="L120">
        <v>534341.77163377858</v>
      </c>
      <c r="M120">
        <f t="shared" si="9"/>
        <v>100</v>
      </c>
      <c r="N120">
        <f t="shared" si="10"/>
        <v>100</v>
      </c>
      <c r="O120">
        <f t="shared" si="11"/>
        <v>100</v>
      </c>
    </row>
    <row r="121" spans="1:15" x14ac:dyDescent="0.55000000000000004">
      <c r="A121">
        <v>96581.791749900658</v>
      </c>
      <c r="B121">
        <v>8418.6419316705797</v>
      </c>
      <c r="C121">
        <v>100000</v>
      </c>
      <c r="D121">
        <v>0</v>
      </c>
      <c r="E121">
        <v>90384.105533303227</v>
      </c>
      <c r="F121">
        <f t="shared" si="6"/>
        <v>295384.5392148745</v>
      </c>
      <c r="G121">
        <v>5600</v>
      </c>
      <c r="H121">
        <f t="shared" si="7"/>
        <v>67200</v>
      </c>
      <c r="I121">
        <v>0</v>
      </c>
      <c r="J121">
        <v>840</v>
      </c>
      <c r="K121">
        <f t="shared" si="8"/>
        <v>68040</v>
      </c>
      <c r="L121">
        <v>1214806.2563295469</v>
      </c>
      <c r="M121">
        <f t="shared" si="9"/>
        <v>80</v>
      </c>
      <c r="N121">
        <f t="shared" si="10"/>
        <v>10</v>
      </c>
      <c r="O121">
        <f t="shared" si="11"/>
        <v>45</v>
      </c>
    </row>
    <row r="122" spans="1:15" x14ac:dyDescent="0.55000000000000004">
      <c r="A122">
        <v>108484.39893201285</v>
      </c>
      <c r="B122">
        <v>7204.7116138457213</v>
      </c>
      <c r="C122">
        <v>80000</v>
      </c>
      <c r="D122">
        <v>0</v>
      </c>
      <c r="E122">
        <v>361063.0301409401</v>
      </c>
      <c r="F122">
        <f t="shared" si="6"/>
        <v>556752.14068679861</v>
      </c>
      <c r="G122">
        <v>13000</v>
      </c>
      <c r="H122">
        <f t="shared" si="7"/>
        <v>156000</v>
      </c>
      <c r="I122">
        <v>27682.225921733669</v>
      </c>
      <c r="J122">
        <v>0</v>
      </c>
      <c r="K122">
        <f t="shared" si="8"/>
        <v>183682.22592173365</v>
      </c>
      <c r="L122">
        <v>857547.3796234458</v>
      </c>
      <c r="M122">
        <f t="shared" si="9"/>
        <v>100</v>
      </c>
      <c r="N122">
        <f t="shared" si="10"/>
        <v>80</v>
      </c>
      <c r="O122">
        <f t="shared" si="11"/>
        <v>90</v>
      </c>
    </row>
    <row r="123" spans="1:15" x14ac:dyDescent="0.55000000000000004">
      <c r="A123">
        <v>92720.483703442369</v>
      </c>
      <c r="B123">
        <v>8710.2648681184291</v>
      </c>
      <c r="C123">
        <v>80000</v>
      </c>
      <c r="D123">
        <v>0</v>
      </c>
      <c r="E123">
        <v>44955.783096156665</v>
      </c>
      <c r="F123">
        <f t="shared" si="6"/>
        <v>226386.53166771747</v>
      </c>
      <c r="G123">
        <v>5600</v>
      </c>
      <c r="H123">
        <f t="shared" si="7"/>
        <v>67200</v>
      </c>
      <c r="I123">
        <v>0</v>
      </c>
      <c r="J123">
        <v>840</v>
      </c>
      <c r="K123">
        <f t="shared" si="8"/>
        <v>68040</v>
      </c>
      <c r="L123">
        <v>1112840.0660974765</v>
      </c>
      <c r="M123">
        <f t="shared" si="9"/>
        <v>80</v>
      </c>
      <c r="N123">
        <f t="shared" si="10"/>
        <v>20</v>
      </c>
      <c r="O123">
        <f t="shared" si="11"/>
        <v>50</v>
      </c>
    </row>
    <row r="124" spans="1:15" x14ac:dyDescent="0.55000000000000004">
      <c r="A124">
        <v>134417.3589162752</v>
      </c>
      <c r="B124">
        <v>4519.3974889676083</v>
      </c>
      <c r="C124">
        <v>0</v>
      </c>
      <c r="D124">
        <v>25000</v>
      </c>
      <c r="E124">
        <v>17961.133380595129</v>
      </c>
      <c r="F124">
        <f t="shared" si="6"/>
        <v>181897.88978583794</v>
      </c>
      <c r="G124">
        <v>5600</v>
      </c>
      <c r="H124">
        <f t="shared" si="7"/>
        <v>67200</v>
      </c>
      <c r="I124">
        <v>0</v>
      </c>
      <c r="J124">
        <v>0</v>
      </c>
      <c r="K124">
        <f t="shared" si="8"/>
        <v>67200</v>
      </c>
      <c r="L124">
        <v>1283317.1354616552</v>
      </c>
      <c r="M124">
        <f t="shared" si="9"/>
        <v>0</v>
      </c>
      <c r="N124">
        <f t="shared" si="10"/>
        <v>10</v>
      </c>
      <c r="O124">
        <f t="shared" si="11"/>
        <v>5</v>
      </c>
    </row>
    <row r="125" spans="1:15" x14ac:dyDescent="0.55000000000000004">
      <c r="A125">
        <v>5561.6958647514484</v>
      </c>
      <c r="B125">
        <v>17257.762076638035</v>
      </c>
      <c r="C125">
        <v>0</v>
      </c>
      <c r="D125">
        <v>29000</v>
      </c>
      <c r="E125">
        <v>17813.931663113181</v>
      </c>
      <c r="F125">
        <f t="shared" si="6"/>
        <v>69633.389604502663</v>
      </c>
      <c r="G125">
        <v>8000</v>
      </c>
      <c r="H125">
        <f t="shared" si="7"/>
        <v>96000</v>
      </c>
      <c r="I125">
        <v>26243.746505013583</v>
      </c>
      <c r="J125">
        <v>0</v>
      </c>
      <c r="K125">
        <f t="shared" si="8"/>
        <v>122243.74650501358</v>
      </c>
      <c r="L125">
        <v>1510194.8589486952</v>
      </c>
      <c r="M125">
        <f t="shared" si="9"/>
        <v>60</v>
      </c>
      <c r="N125">
        <f t="shared" si="10"/>
        <v>20</v>
      </c>
      <c r="O125">
        <f t="shared" si="11"/>
        <v>40</v>
      </c>
    </row>
    <row r="126" spans="1:15" x14ac:dyDescent="0.55000000000000004">
      <c r="A126">
        <v>149153.81851462781</v>
      </c>
      <c r="B126">
        <v>2801.3816714497339</v>
      </c>
      <c r="C126">
        <v>80000</v>
      </c>
      <c r="D126">
        <v>0</v>
      </c>
      <c r="E126">
        <v>44291.908807281288</v>
      </c>
      <c r="F126">
        <f t="shared" si="6"/>
        <v>276247.10899335879</v>
      </c>
      <c r="G126">
        <v>5600</v>
      </c>
      <c r="H126">
        <f t="shared" si="7"/>
        <v>67200</v>
      </c>
      <c r="I126">
        <v>0</v>
      </c>
      <c r="J126">
        <v>840</v>
      </c>
      <c r="K126">
        <f t="shared" si="8"/>
        <v>68040</v>
      </c>
      <c r="L126">
        <v>1306438.5390326297</v>
      </c>
      <c r="M126">
        <f t="shared" si="9"/>
        <v>80</v>
      </c>
      <c r="N126">
        <f t="shared" si="10"/>
        <v>10</v>
      </c>
      <c r="O126">
        <f t="shared" si="11"/>
        <v>45</v>
      </c>
    </row>
    <row r="127" spans="1:15" x14ac:dyDescent="0.55000000000000004">
      <c r="A127">
        <v>120820.79198494967</v>
      </c>
      <c r="B127">
        <v>5572.6113110215456</v>
      </c>
      <c r="C127">
        <v>100000</v>
      </c>
      <c r="D127">
        <v>0</v>
      </c>
      <c r="E127">
        <v>88273.452547582565</v>
      </c>
      <c r="F127">
        <f t="shared" si="6"/>
        <v>314666.85584355379</v>
      </c>
      <c r="G127">
        <v>5600</v>
      </c>
      <c r="H127">
        <f t="shared" si="7"/>
        <v>67200</v>
      </c>
      <c r="I127">
        <v>0</v>
      </c>
      <c r="J127">
        <v>840</v>
      </c>
      <c r="K127">
        <f t="shared" si="8"/>
        <v>68040</v>
      </c>
      <c r="L127">
        <v>1696358.9086152343</v>
      </c>
      <c r="M127">
        <f t="shared" si="9"/>
        <v>0</v>
      </c>
      <c r="N127">
        <f t="shared" si="10"/>
        <v>10</v>
      </c>
      <c r="O127">
        <f t="shared" si="11"/>
        <v>5</v>
      </c>
    </row>
    <row r="128" spans="1:15" x14ac:dyDescent="0.55000000000000004">
      <c r="A128">
        <v>96651.258074163488</v>
      </c>
      <c r="B128">
        <v>7959.7901193008738</v>
      </c>
      <c r="C128">
        <v>100000</v>
      </c>
      <c r="D128">
        <v>0</v>
      </c>
      <c r="E128">
        <v>0</v>
      </c>
      <c r="F128">
        <f t="shared" si="6"/>
        <v>204611.04819346435</v>
      </c>
      <c r="G128">
        <v>13000</v>
      </c>
      <c r="H128">
        <f t="shared" si="7"/>
        <v>156000</v>
      </c>
      <c r="I128">
        <v>24421.64070327938</v>
      </c>
      <c r="J128">
        <v>0</v>
      </c>
      <c r="K128">
        <f t="shared" si="8"/>
        <v>180421.64070327938</v>
      </c>
      <c r="L128">
        <v>455490.6369497276</v>
      </c>
      <c r="M128">
        <f t="shared" si="9"/>
        <v>100</v>
      </c>
      <c r="N128">
        <f t="shared" si="10"/>
        <v>100</v>
      </c>
      <c r="O128">
        <f t="shared" si="11"/>
        <v>100</v>
      </c>
    </row>
    <row r="129" spans="1:15" x14ac:dyDescent="0.55000000000000004">
      <c r="A129">
        <v>45142.330413126954</v>
      </c>
      <c r="B129">
        <v>13010.376988482745</v>
      </c>
      <c r="C129">
        <v>100000</v>
      </c>
      <c r="D129">
        <v>69000</v>
      </c>
      <c r="E129">
        <v>0</v>
      </c>
      <c r="F129">
        <f t="shared" si="6"/>
        <v>227152.70740160969</v>
      </c>
      <c r="G129">
        <v>13000</v>
      </c>
      <c r="H129">
        <f t="shared" si="7"/>
        <v>156000</v>
      </c>
      <c r="I129">
        <v>19746.821876128317</v>
      </c>
      <c r="J129">
        <v>0</v>
      </c>
      <c r="K129">
        <f t="shared" si="8"/>
        <v>175746.82187612832</v>
      </c>
      <c r="L129">
        <v>1236974.9017374476</v>
      </c>
      <c r="M129">
        <f t="shared" si="9"/>
        <v>0</v>
      </c>
      <c r="N129">
        <f t="shared" si="10"/>
        <v>50</v>
      </c>
      <c r="O129">
        <f t="shared" si="11"/>
        <v>25</v>
      </c>
    </row>
    <row r="130" spans="1:15" x14ac:dyDescent="0.55000000000000004">
      <c r="A130">
        <v>151382.76217382323</v>
      </c>
      <c r="B130">
        <v>2363.6532882876554</v>
      </c>
      <c r="C130">
        <v>100000</v>
      </c>
      <c r="D130">
        <v>69000</v>
      </c>
      <c r="E130">
        <v>0</v>
      </c>
      <c r="F130">
        <f t="shared" si="6"/>
        <v>322746.41546211089</v>
      </c>
      <c r="G130">
        <v>9100</v>
      </c>
      <c r="H130">
        <f t="shared" si="7"/>
        <v>109200</v>
      </c>
      <c r="I130">
        <v>0</v>
      </c>
      <c r="J130">
        <v>0</v>
      </c>
      <c r="K130">
        <f t="shared" si="8"/>
        <v>109200</v>
      </c>
      <c r="L130">
        <v>1416794.3551706108</v>
      </c>
      <c r="M130">
        <f t="shared" si="9"/>
        <v>80</v>
      </c>
      <c r="N130">
        <f t="shared" si="10"/>
        <v>20</v>
      </c>
      <c r="O130">
        <f t="shared" si="11"/>
        <v>50</v>
      </c>
    </row>
    <row r="131" spans="1:15" x14ac:dyDescent="0.55000000000000004">
      <c r="A131">
        <v>112155.87093307868</v>
      </c>
      <c r="B131">
        <v>6263.6959942879639</v>
      </c>
      <c r="C131">
        <v>100000</v>
      </c>
      <c r="D131">
        <v>65000</v>
      </c>
      <c r="E131">
        <v>0</v>
      </c>
      <c r="F131">
        <f t="shared" ref="F131:F194" si="12">SUM(A131:E131)</f>
        <v>283419.56692736666</v>
      </c>
      <c r="G131">
        <v>13000</v>
      </c>
      <c r="H131">
        <f t="shared" ref="H131:H194" si="13">G131*12</f>
        <v>156000</v>
      </c>
      <c r="I131">
        <v>25328.886180893998</v>
      </c>
      <c r="J131">
        <v>0</v>
      </c>
      <c r="K131">
        <f t="shared" ref="K131:K194" si="14">SUM(H131:J131)</f>
        <v>181328.88618089398</v>
      </c>
      <c r="L131">
        <v>553218.82479395019</v>
      </c>
      <c r="M131">
        <f t="shared" ref="M131:M194" si="15">IF((L131*0.4-F131)&lt;0,100,IF((L131*0.3-F131)&lt;0,90,IF((L131*0.2-F131)&lt;0,80,IF((L131*0.2-F131)&gt;(L131),70,IF((L131*0.2-F131)&gt;(L131*0.1),60,IF((L131*0.2-F131)&gt;(L131*0.2),50,IF((L131*0.2-F131)&gt;(L131*0.3),30,0)))))))</f>
        <v>100</v>
      </c>
      <c r="N131">
        <f t="shared" ref="N131:N194" si="16">IF((H131/3)&gt;(L131*0.07),100,IF((H131/3)&gt;(L131*0.06),80,IF((H131/3)&gt;(L131*0.05),70,IF((H131/3)&gt;(L131*0.04),50,IF((H131/3)&gt;(L131*0.03),40,IF((H131/3)&gt;(L131*0.02),20,IF((H131/3)&gt;(L131*0.01),10,0)))))))</f>
        <v>100</v>
      </c>
      <c r="O131">
        <f t="shared" ref="O131:O194" si="17">(M131+N131)/2</f>
        <v>100</v>
      </c>
    </row>
    <row r="132" spans="1:15" x14ac:dyDescent="0.55000000000000004">
      <c r="A132">
        <v>106095.77730850186</v>
      </c>
      <c r="B132">
        <v>6786.2478491742086</v>
      </c>
      <c r="C132">
        <v>130000</v>
      </c>
      <c r="D132">
        <v>0</v>
      </c>
      <c r="E132">
        <v>0</v>
      </c>
      <c r="F132">
        <f t="shared" si="12"/>
        <v>242882.02515767608</v>
      </c>
      <c r="G132">
        <v>5600</v>
      </c>
      <c r="H132">
        <f t="shared" si="13"/>
        <v>67200</v>
      </c>
      <c r="I132">
        <v>0</v>
      </c>
      <c r="J132">
        <v>840</v>
      </c>
      <c r="K132">
        <f t="shared" si="14"/>
        <v>68040</v>
      </c>
      <c r="L132">
        <v>882736.84940666612</v>
      </c>
      <c r="M132">
        <f t="shared" si="15"/>
        <v>80</v>
      </c>
      <c r="N132">
        <f t="shared" si="16"/>
        <v>20</v>
      </c>
      <c r="O132">
        <f t="shared" si="17"/>
        <v>50</v>
      </c>
    </row>
    <row r="133" spans="1:15" x14ac:dyDescent="0.55000000000000004">
      <c r="A133">
        <v>24065.733291800032</v>
      </c>
      <c r="B133">
        <v>14955.58957819502</v>
      </c>
      <c r="C133">
        <v>0</v>
      </c>
      <c r="D133">
        <v>0</v>
      </c>
      <c r="E133">
        <v>17362.162907375023</v>
      </c>
      <c r="F133">
        <f t="shared" si="12"/>
        <v>56383.485777370079</v>
      </c>
      <c r="G133">
        <v>5600</v>
      </c>
      <c r="H133">
        <f t="shared" si="13"/>
        <v>67200</v>
      </c>
      <c r="I133">
        <v>0</v>
      </c>
      <c r="J133">
        <v>0</v>
      </c>
      <c r="K133">
        <f t="shared" si="14"/>
        <v>67200</v>
      </c>
      <c r="L133">
        <v>346015.60088554549</v>
      </c>
      <c r="M133">
        <f t="shared" si="15"/>
        <v>0</v>
      </c>
      <c r="N133">
        <f t="shared" si="16"/>
        <v>80</v>
      </c>
      <c r="O133">
        <f t="shared" si="17"/>
        <v>40</v>
      </c>
    </row>
    <row r="134" spans="1:15" x14ac:dyDescent="0.55000000000000004">
      <c r="A134">
        <v>173072.19885885008</v>
      </c>
      <c r="B134">
        <v>1.2259906665510636</v>
      </c>
      <c r="C134">
        <v>20000</v>
      </c>
      <c r="D134">
        <v>39000</v>
      </c>
      <c r="E134">
        <v>21635.557345689449</v>
      </c>
      <c r="F134">
        <f t="shared" si="12"/>
        <v>253708.98219520607</v>
      </c>
      <c r="G134">
        <v>5600</v>
      </c>
      <c r="H134">
        <f t="shared" si="13"/>
        <v>67200</v>
      </c>
      <c r="I134">
        <v>0</v>
      </c>
      <c r="J134">
        <v>0</v>
      </c>
      <c r="K134">
        <f t="shared" si="14"/>
        <v>67200</v>
      </c>
      <c r="L134">
        <v>1562458.0166758555</v>
      </c>
      <c r="M134">
        <f t="shared" si="15"/>
        <v>0</v>
      </c>
      <c r="N134">
        <f t="shared" si="16"/>
        <v>10</v>
      </c>
      <c r="O134">
        <f t="shared" si="17"/>
        <v>5</v>
      </c>
    </row>
    <row r="135" spans="1:15" x14ac:dyDescent="0.55000000000000004">
      <c r="A135">
        <v>164825.13398409513</v>
      </c>
      <c r="B135">
        <v>805.84401391663721</v>
      </c>
      <c r="C135">
        <v>80000</v>
      </c>
      <c r="D135">
        <v>0</v>
      </c>
      <c r="E135">
        <v>43220.893530815374</v>
      </c>
      <c r="F135">
        <f t="shared" si="12"/>
        <v>288851.87152882712</v>
      </c>
      <c r="G135">
        <v>5600</v>
      </c>
      <c r="H135">
        <f t="shared" si="13"/>
        <v>67200</v>
      </c>
      <c r="I135">
        <v>0</v>
      </c>
      <c r="J135">
        <v>840</v>
      </c>
      <c r="K135">
        <f t="shared" si="14"/>
        <v>68040</v>
      </c>
      <c r="L135">
        <v>9245.0073300973654</v>
      </c>
      <c r="M135">
        <f t="shared" si="15"/>
        <v>100</v>
      </c>
      <c r="N135">
        <f t="shared" si="16"/>
        <v>100</v>
      </c>
      <c r="O135">
        <f t="shared" si="17"/>
        <v>100</v>
      </c>
    </row>
    <row r="136" spans="1:15" x14ac:dyDescent="0.55000000000000004">
      <c r="A136">
        <v>60279.37937728309</v>
      </c>
      <c r="B136">
        <v>11238.148223088176</v>
      </c>
      <c r="C136">
        <v>40000</v>
      </c>
      <c r="D136">
        <v>48000</v>
      </c>
      <c r="E136">
        <v>86330.430804082425</v>
      </c>
      <c r="F136">
        <f t="shared" si="12"/>
        <v>245847.9584044537</v>
      </c>
      <c r="G136">
        <v>9100</v>
      </c>
      <c r="H136">
        <f t="shared" si="13"/>
        <v>109200</v>
      </c>
      <c r="I136">
        <v>0</v>
      </c>
      <c r="J136">
        <v>0</v>
      </c>
      <c r="K136">
        <f t="shared" si="14"/>
        <v>109200</v>
      </c>
      <c r="L136">
        <v>1547012.0415516123</v>
      </c>
      <c r="M136">
        <f t="shared" si="15"/>
        <v>0</v>
      </c>
      <c r="N136">
        <f t="shared" si="16"/>
        <v>20</v>
      </c>
      <c r="O136">
        <f t="shared" si="17"/>
        <v>10</v>
      </c>
    </row>
    <row r="137" spans="1:15" x14ac:dyDescent="0.55000000000000004">
      <c r="A137">
        <v>155640.61428004556</v>
      </c>
      <c r="B137">
        <v>1664.2352279532654</v>
      </c>
      <c r="C137">
        <v>100000</v>
      </c>
      <c r="D137">
        <v>61000</v>
      </c>
      <c r="E137">
        <v>516848.8996787346</v>
      </c>
      <c r="F137">
        <f t="shared" si="12"/>
        <v>835153.74918673339</v>
      </c>
      <c r="G137">
        <v>9100</v>
      </c>
      <c r="H137">
        <f t="shared" si="13"/>
        <v>109200</v>
      </c>
      <c r="I137">
        <v>0</v>
      </c>
      <c r="J137">
        <v>0</v>
      </c>
      <c r="K137">
        <f t="shared" si="14"/>
        <v>109200</v>
      </c>
      <c r="L137">
        <v>123810.14092235331</v>
      </c>
      <c r="M137">
        <f t="shared" si="15"/>
        <v>100</v>
      </c>
      <c r="N137">
        <f t="shared" si="16"/>
        <v>100</v>
      </c>
      <c r="O137">
        <f t="shared" si="17"/>
        <v>100</v>
      </c>
    </row>
    <row r="138" spans="1:15" x14ac:dyDescent="0.55000000000000004">
      <c r="A138">
        <v>142527.29600283568</v>
      </c>
      <c r="B138">
        <v>2880.5134906552089</v>
      </c>
      <c r="C138">
        <v>40000</v>
      </c>
      <c r="D138">
        <v>0</v>
      </c>
      <c r="E138">
        <v>34266.486181877553</v>
      </c>
      <c r="F138">
        <f t="shared" si="12"/>
        <v>219674.29567536843</v>
      </c>
      <c r="G138">
        <v>5600</v>
      </c>
      <c r="H138">
        <f t="shared" si="13"/>
        <v>67200</v>
      </c>
      <c r="I138">
        <v>0</v>
      </c>
      <c r="J138">
        <v>840</v>
      </c>
      <c r="K138">
        <f t="shared" si="14"/>
        <v>68040</v>
      </c>
      <c r="L138">
        <v>1537727.8598651616</v>
      </c>
      <c r="M138">
        <f t="shared" si="15"/>
        <v>0</v>
      </c>
      <c r="N138">
        <f t="shared" si="16"/>
        <v>10</v>
      </c>
      <c r="O138">
        <f t="shared" si="17"/>
        <v>5</v>
      </c>
    </row>
    <row r="139" spans="1:15" x14ac:dyDescent="0.55000000000000004">
      <c r="A139">
        <v>155764.06263169961</v>
      </c>
      <c r="B139">
        <v>1534.8043186183659</v>
      </c>
      <c r="C139">
        <v>100000</v>
      </c>
      <c r="D139">
        <v>0</v>
      </c>
      <c r="E139">
        <v>513336.31745364983</v>
      </c>
      <c r="F139">
        <f t="shared" si="12"/>
        <v>770635.18440396781</v>
      </c>
      <c r="G139">
        <v>13000</v>
      </c>
      <c r="H139">
        <f t="shared" si="13"/>
        <v>156000</v>
      </c>
      <c r="I139">
        <v>8336.595762414303</v>
      </c>
      <c r="J139">
        <v>0</v>
      </c>
      <c r="K139">
        <f t="shared" si="14"/>
        <v>164336.5957624143</v>
      </c>
      <c r="L139">
        <v>1806063.367098592</v>
      </c>
      <c r="M139">
        <f t="shared" si="15"/>
        <v>100</v>
      </c>
      <c r="N139">
        <f t="shared" si="16"/>
        <v>20</v>
      </c>
      <c r="O139">
        <f t="shared" si="17"/>
        <v>60</v>
      </c>
    </row>
    <row r="140" spans="1:15" x14ac:dyDescent="0.55000000000000004">
      <c r="A140">
        <v>5506.6409267077979</v>
      </c>
      <c r="B140">
        <v>16440.152127970359</v>
      </c>
      <c r="C140">
        <v>130000</v>
      </c>
      <c r="D140">
        <v>0</v>
      </c>
      <c r="E140">
        <v>0</v>
      </c>
      <c r="F140">
        <f t="shared" si="12"/>
        <v>151946.79305467816</v>
      </c>
      <c r="G140">
        <v>5600</v>
      </c>
      <c r="H140">
        <f t="shared" si="13"/>
        <v>67200</v>
      </c>
      <c r="I140">
        <v>0</v>
      </c>
      <c r="J140">
        <v>840</v>
      </c>
      <c r="K140">
        <f t="shared" si="14"/>
        <v>68040</v>
      </c>
      <c r="L140">
        <v>1481091.0215732197</v>
      </c>
      <c r="M140">
        <f t="shared" si="15"/>
        <v>0</v>
      </c>
      <c r="N140">
        <f t="shared" si="16"/>
        <v>10</v>
      </c>
      <c r="O140">
        <f t="shared" si="17"/>
        <v>5</v>
      </c>
    </row>
    <row r="141" spans="1:15" x14ac:dyDescent="0.55000000000000004">
      <c r="A141">
        <v>119872.36334757939</v>
      </c>
      <c r="B141">
        <v>4936.1863284818246</v>
      </c>
      <c r="C141">
        <v>130000</v>
      </c>
      <c r="D141">
        <v>76000</v>
      </c>
      <c r="E141">
        <v>0</v>
      </c>
      <c r="F141">
        <f t="shared" si="12"/>
        <v>330808.5496760612</v>
      </c>
      <c r="G141">
        <v>9100</v>
      </c>
      <c r="H141">
        <f t="shared" si="13"/>
        <v>109200</v>
      </c>
      <c r="I141">
        <v>0</v>
      </c>
      <c r="J141">
        <v>0</v>
      </c>
      <c r="K141">
        <f t="shared" si="14"/>
        <v>109200</v>
      </c>
      <c r="L141">
        <v>547310.55816772603</v>
      </c>
      <c r="M141">
        <f t="shared" si="15"/>
        <v>100</v>
      </c>
      <c r="N141">
        <f t="shared" si="16"/>
        <v>80</v>
      </c>
      <c r="O141">
        <f t="shared" si="17"/>
        <v>90</v>
      </c>
    </row>
    <row r="142" spans="1:15" x14ac:dyDescent="0.55000000000000004">
      <c r="A142">
        <v>74999.660745526693</v>
      </c>
      <c r="B142">
        <v>9304.6993180030931</v>
      </c>
      <c r="C142">
        <v>130000</v>
      </c>
      <c r="D142">
        <v>84000</v>
      </c>
      <c r="E142">
        <v>0</v>
      </c>
      <c r="F142">
        <f t="shared" si="12"/>
        <v>298304.36006352981</v>
      </c>
      <c r="G142">
        <v>9100</v>
      </c>
      <c r="H142">
        <f t="shared" si="13"/>
        <v>109200</v>
      </c>
      <c r="I142">
        <v>0</v>
      </c>
      <c r="J142">
        <v>0</v>
      </c>
      <c r="K142">
        <f t="shared" si="14"/>
        <v>109200</v>
      </c>
      <c r="L142">
        <v>997073.6997563045</v>
      </c>
      <c r="M142">
        <f t="shared" si="15"/>
        <v>80</v>
      </c>
      <c r="N142">
        <f t="shared" si="16"/>
        <v>40</v>
      </c>
      <c r="O142">
        <f t="shared" si="17"/>
        <v>60</v>
      </c>
    </row>
    <row r="143" spans="1:15" x14ac:dyDescent="0.55000000000000004">
      <c r="A143">
        <v>165620.76409891777</v>
      </c>
      <c r="B143">
        <v>227.5482140334162</v>
      </c>
      <c r="C143">
        <v>20000</v>
      </c>
      <c r="D143">
        <v>0</v>
      </c>
      <c r="E143">
        <v>27982.707706541987</v>
      </c>
      <c r="F143">
        <f t="shared" si="12"/>
        <v>213831.02001949318</v>
      </c>
      <c r="G143">
        <v>3200</v>
      </c>
      <c r="H143">
        <f t="shared" si="13"/>
        <v>38400</v>
      </c>
      <c r="I143">
        <v>0</v>
      </c>
      <c r="J143">
        <v>480</v>
      </c>
      <c r="K143">
        <f t="shared" si="14"/>
        <v>38880</v>
      </c>
      <c r="L143">
        <v>6962.2080187696774</v>
      </c>
      <c r="M143">
        <f t="shared" si="15"/>
        <v>100</v>
      </c>
      <c r="N143">
        <f t="shared" si="16"/>
        <v>100</v>
      </c>
      <c r="O143">
        <f t="shared" si="17"/>
        <v>100</v>
      </c>
    </row>
    <row r="144" spans="1:15" x14ac:dyDescent="0.55000000000000004">
      <c r="A144">
        <v>86596.848546730136</v>
      </c>
      <c r="B144">
        <v>8125.6424067863027</v>
      </c>
      <c r="C144">
        <v>100000</v>
      </c>
      <c r="D144">
        <v>66000</v>
      </c>
      <c r="E144">
        <v>0</v>
      </c>
      <c r="F144">
        <f t="shared" si="12"/>
        <v>260722.49095351645</v>
      </c>
      <c r="G144">
        <v>9100</v>
      </c>
      <c r="H144">
        <f t="shared" si="13"/>
        <v>109200</v>
      </c>
      <c r="I144">
        <v>0</v>
      </c>
      <c r="J144">
        <v>0</v>
      </c>
      <c r="K144">
        <f t="shared" si="14"/>
        <v>109200</v>
      </c>
      <c r="L144">
        <v>500342.76579345047</v>
      </c>
      <c r="M144">
        <f t="shared" si="15"/>
        <v>100</v>
      </c>
      <c r="N144">
        <f t="shared" si="16"/>
        <v>100</v>
      </c>
      <c r="O144">
        <f t="shared" si="17"/>
        <v>100</v>
      </c>
    </row>
    <row r="145" spans="1:15" x14ac:dyDescent="0.55000000000000004">
      <c r="A145">
        <v>148684.85201919341</v>
      </c>
      <c r="B145">
        <v>1865.4442402060308</v>
      </c>
      <c r="C145">
        <v>0</v>
      </c>
      <c r="D145">
        <v>0</v>
      </c>
      <c r="E145">
        <v>16733.929442125373</v>
      </c>
      <c r="F145">
        <f t="shared" si="12"/>
        <v>167284.22570152482</v>
      </c>
      <c r="G145">
        <v>5600</v>
      </c>
      <c r="H145">
        <f t="shared" si="13"/>
        <v>67200</v>
      </c>
      <c r="I145">
        <v>0</v>
      </c>
      <c r="J145">
        <v>0</v>
      </c>
      <c r="K145">
        <f t="shared" si="14"/>
        <v>67200</v>
      </c>
      <c r="L145">
        <v>286541.69090058759</v>
      </c>
      <c r="M145">
        <f t="shared" si="15"/>
        <v>100</v>
      </c>
      <c r="N145">
        <f t="shared" si="16"/>
        <v>100</v>
      </c>
      <c r="O145">
        <f t="shared" si="17"/>
        <v>100</v>
      </c>
    </row>
    <row r="146" spans="1:15" x14ac:dyDescent="0.55000000000000004">
      <c r="A146">
        <v>97311.116900446024</v>
      </c>
      <c r="B146">
        <v>6968.6434886616526</v>
      </c>
      <c r="C146">
        <v>80000</v>
      </c>
      <c r="D146">
        <v>0</v>
      </c>
      <c r="E146">
        <v>333995.1035741251</v>
      </c>
      <c r="F146">
        <f t="shared" si="12"/>
        <v>518274.86396323278</v>
      </c>
      <c r="G146">
        <v>9100</v>
      </c>
      <c r="H146">
        <f t="shared" si="13"/>
        <v>109200</v>
      </c>
      <c r="I146">
        <v>0</v>
      </c>
      <c r="J146">
        <v>0</v>
      </c>
      <c r="K146">
        <f t="shared" si="14"/>
        <v>109200</v>
      </c>
      <c r="L146">
        <v>364689.70468064368</v>
      </c>
      <c r="M146">
        <f t="shared" si="15"/>
        <v>100</v>
      </c>
      <c r="N146">
        <f t="shared" si="16"/>
        <v>100</v>
      </c>
      <c r="O146">
        <f t="shared" si="17"/>
        <v>100</v>
      </c>
    </row>
    <row r="147" spans="1:15" x14ac:dyDescent="0.55000000000000004">
      <c r="A147">
        <v>122106.00124931012</v>
      </c>
      <c r="B147">
        <v>4476.365284531561</v>
      </c>
      <c r="C147">
        <v>20000</v>
      </c>
      <c r="D147">
        <v>0</v>
      </c>
      <c r="E147">
        <v>27811.609015770955</v>
      </c>
      <c r="F147">
        <f t="shared" si="12"/>
        <v>174393.97554961266</v>
      </c>
      <c r="G147">
        <v>3200</v>
      </c>
      <c r="H147">
        <f t="shared" si="13"/>
        <v>38400</v>
      </c>
      <c r="I147">
        <v>0</v>
      </c>
      <c r="J147">
        <v>480</v>
      </c>
      <c r="K147">
        <f t="shared" si="14"/>
        <v>38880</v>
      </c>
      <c r="L147">
        <v>1751241.7809843402</v>
      </c>
      <c r="M147">
        <f t="shared" si="15"/>
        <v>60</v>
      </c>
      <c r="N147">
        <f t="shared" si="16"/>
        <v>0</v>
      </c>
      <c r="O147">
        <f t="shared" si="17"/>
        <v>30</v>
      </c>
    </row>
    <row r="148" spans="1:15" x14ac:dyDescent="0.55000000000000004">
      <c r="A148">
        <v>139254.51343240411</v>
      </c>
      <c r="B148">
        <v>2742.380571433614</v>
      </c>
      <c r="C148">
        <v>20000</v>
      </c>
      <c r="D148">
        <v>34000</v>
      </c>
      <c r="E148">
        <v>20834.789893342531</v>
      </c>
      <c r="F148">
        <f t="shared" si="12"/>
        <v>216831.68389718025</v>
      </c>
      <c r="G148">
        <v>5600</v>
      </c>
      <c r="H148">
        <f t="shared" si="13"/>
        <v>67200</v>
      </c>
      <c r="I148">
        <v>0</v>
      </c>
      <c r="J148">
        <v>0</v>
      </c>
      <c r="K148">
        <f t="shared" si="14"/>
        <v>67200</v>
      </c>
      <c r="L148">
        <v>1525855.0628929683</v>
      </c>
      <c r="M148">
        <f t="shared" si="15"/>
        <v>0</v>
      </c>
      <c r="N148">
        <f t="shared" si="16"/>
        <v>10</v>
      </c>
      <c r="O148">
        <f t="shared" si="17"/>
        <v>5</v>
      </c>
    </row>
    <row r="149" spans="1:15" x14ac:dyDescent="0.55000000000000004">
      <c r="A149">
        <v>71109.174742270072</v>
      </c>
      <c r="B149">
        <v>9501.6967433656282</v>
      </c>
      <c r="C149">
        <v>100000</v>
      </c>
      <c r="D149">
        <v>65000</v>
      </c>
      <c r="E149">
        <v>0</v>
      </c>
      <c r="F149">
        <f t="shared" si="12"/>
        <v>245610.8714856357</v>
      </c>
      <c r="G149">
        <v>9100</v>
      </c>
      <c r="H149">
        <f t="shared" si="13"/>
        <v>109200</v>
      </c>
      <c r="I149">
        <v>0</v>
      </c>
      <c r="J149">
        <v>0</v>
      </c>
      <c r="K149">
        <f t="shared" si="14"/>
        <v>109200</v>
      </c>
      <c r="L149">
        <v>896135.67164447019</v>
      </c>
      <c r="M149">
        <f t="shared" si="15"/>
        <v>80</v>
      </c>
      <c r="N149">
        <f t="shared" si="16"/>
        <v>50</v>
      </c>
      <c r="O149">
        <f t="shared" si="17"/>
        <v>65</v>
      </c>
    </row>
    <row r="150" spans="1:15" x14ac:dyDescent="0.55000000000000004">
      <c r="A150">
        <v>93097.207689004688</v>
      </c>
      <c r="B150">
        <v>7176.3599983080076</v>
      </c>
      <c r="C150">
        <v>0</v>
      </c>
      <c r="D150">
        <v>25000</v>
      </c>
      <c r="E150">
        <v>16486.080767208477</v>
      </c>
      <c r="F150">
        <f t="shared" si="12"/>
        <v>141759.64845452117</v>
      </c>
      <c r="G150">
        <v>5600</v>
      </c>
      <c r="H150">
        <f t="shared" si="13"/>
        <v>67200</v>
      </c>
      <c r="I150">
        <v>0</v>
      </c>
      <c r="J150">
        <v>0</v>
      </c>
      <c r="K150">
        <f t="shared" si="14"/>
        <v>67200</v>
      </c>
      <c r="L150">
        <v>1017891.5423390107</v>
      </c>
      <c r="M150">
        <f t="shared" si="15"/>
        <v>0</v>
      </c>
      <c r="N150">
        <f t="shared" si="16"/>
        <v>20</v>
      </c>
      <c r="O150">
        <f t="shared" si="17"/>
        <v>10</v>
      </c>
    </row>
    <row r="151" spans="1:15" x14ac:dyDescent="0.55000000000000004">
      <c r="A151">
        <v>19208.268209406913</v>
      </c>
      <c r="B151">
        <v>14496.15508630059</v>
      </c>
      <c r="C151">
        <v>40000</v>
      </c>
      <c r="D151">
        <v>0</v>
      </c>
      <c r="E151">
        <v>32833.963814482559</v>
      </c>
      <c r="F151">
        <f t="shared" si="12"/>
        <v>106538.38711019006</v>
      </c>
      <c r="G151">
        <v>5600</v>
      </c>
      <c r="H151">
        <f t="shared" si="13"/>
        <v>67200</v>
      </c>
      <c r="I151">
        <v>0</v>
      </c>
      <c r="J151">
        <v>840</v>
      </c>
      <c r="K151">
        <f t="shared" si="14"/>
        <v>68040</v>
      </c>
      <c r="L151">
        <v>546420.0954095528</v>
      </c>
      <c r="M151">
        <f t="shared" si="15"/>
        <v>0</v>
      </c>
      <c r="N151">
        <f t="shared" si="16"/>
        <v>50</v>
      </c>
      <c r="O151">
        <f t="shared" si="17"/>
        <v>25</v>
      </c>
    </row>
    <row r="152" spans="1:15" x14ac:dyDescent="0.55000000000000004">
      <c r="A152">
        <v>82889.504662965148</v>
      </c>
      <c r="B152">
        <v>8055.112703230121</v>
      </c>
      <c r="C152">
        <v>100000</v>
      </c>
      <c r="D152">
        <v>61000</v>
      </c>
      <c r="E152">
        <v>490321.89508579904</v>
      </c>
      <c r="F152">
        <f t="shared" si="12"/>
        <v>742266.51245199423</v>
      </c>
      <c r="G152">
        <v>9100</v>
      </c>
      <c r="H152">
        <f t="shared" si="13"/>
        <v>109200</v>
      </c>
      <c r="I152">
        <v>0</v>
      </c>
      <c r="J152">
        <v>0</v>
      </c>
      <c r="K152">
        <f t="shared" si="14"/>
        <v>109200</v>
      </c>
      <c r="L152">
        <v>16176.848923566966</v>
      </c>
      <c r="M152">
        <f t="shared" si="15"/>
        <v>100</v>
      </c>
      <c r="N152">
        <f t="shared" si="16"/>
        <v>100</v>
      </c>
      <c r="O152">
        <f t="shared" si="17"/>
        <v>100</v>
      </c>
    </row>
    <row r="153" spans="1:15" x14ac:dyDescent="0.55000000000000004">
      <c r="A153">
        <v>113697.37993583325</v>
      </c>
      <c r="B153">
        <v>4868.7669471187892</v>
      </c>
      <c r="C153">
        <v>100000</v>
      </c>
      <c r="D153">
        <v>0</v>
      </c>
      <c r="E153">
        <v>81192.524703510571</v>
      </c>
      <c r="F153">
        <f t="shared" si="12"/>
        <v>299758.67158646259</v>
      </c>
      <c r="G153">
        <v>5600</v>
      </c>
      <c r="H153">
        <f t="shared" si="13"/>
        <v>67200</v>
      </c>
      <c r="I153">
        <v>0</v>
      </c>
      <c r="J153">
        <v>840</v>
      </c>
      <c r="K153">
        <f t="shared" si="14"/>
        <v>68040</v>
      </c>
      <c r="L153">
        <v>89653.752951598159</v>
      </c>
      <c r="M153">
        <f t="shared" si="15"/>
        <v>100</v>
      </c>
      <c r="N153">
        <f t="shared" si="16"/>
        <v>100</v>
      </c>
      <c r="O153">
        <f t="shared" si="17"/>
        <v>100</v>
      </c>
    </row>
    <row r="154" spans="1:15" x14ac:dyDescent="0.55000000000000004">
      <c r="A154">
        <v>116493.89475073956</v>
      </c>
      <c r="B154">
        <v>4572.6422428422966</v>
      </c>
      <c r="C154">
        <v>100000</v>
      </c>
      <c r="D154">
        <v>0</v>
      </c>
      <c r="E154">
        <v>81110.15858958126</v>
      </c>
      <c r="F154">
        <f t="shared" si="12"/>
        <v>302176.69558316312</v>
      </c>
      <c r="G154">
        <v>5600</v>
      </c>
      <c r="H154">
        <f t="shared" si="13"/>
        <v>67200</v>
      </c>
      <c r="I154">
        <v>0</v>
      </c>
      <c r="J154">
        <v>840</v>
      </c>
      <c r="K154">
        <f t="shared" si="14"/>
        <v>68040</v>
      </c>
      <c r="L154">
        <v>875923.81642600719</v>
      </c>
      <c r="M154">
        <f t="shared" si="15"/>
        <v>90</v>
      </c>
      <c r="N154">
        <f t="shared" si="16"/>
        <v>20</v>
      </c>
      <c r="O154">
        <f t="shared" si="17"/>
        <v>55</v>
      </c>
    </row>
    <row r="155" spans="1:15" x14ac:dyDescent="0.55000000000000004">
      <c r="A155">
        <v>144396.34217239605</v>
      </c>
      <c r="B155">
        <v>1665.5160628150531</v>
      </c>
      <c r="C155">
        <v>130000</v>
      </c>
      <c r="D155">
        <v>0</v>
      </c>
      <c r="E155">
        <v>0</v>
      </c>
      <c r="F155">
        <f t="shared" si="12"/>
        <v>276061.85823521111</v>
      </c>
      <c r="G155">
        <v>5600</v>
      </c>
      <c r="H155">
        <f t="shared" si="13"/>
        <v>67200</v>
      </c>
      <c r="I155">
        <v>0</v>
      </c>
      <c r="J155">
        <v>840</v>
      </c>
      <c r="K155">
        <f t="shared" si="14"/>
        <v>68040</v>
      </c>
      <c r="L155">
        <v>629500.63710213348</v>
      </c>
      <c r="M155">
        <f t="shared" si="15"/>
        <v>100</v>
      </c>
      <c r="N155">
        <f t="shared" si="16"/>
        <v>40</v>
      </c>
      <c r="O155">
        <f t="shared" si="17"/>
        <v>70</v>
      </c>
    </row>
    <row r="156" spans="1:15" x14ac:dyDescent="0.55000000000000004">
      <c r="A156">
        <v>154809.43263093682</v>
      </c>
      <c r="B156">
        <v>353.2003332001895</v>
      </c>
      <c r="C156">
        <v>130000</v>
      </c>
      <c r="D156">
        <v>88000</v>
      </c>
      <c r="E156">
        <v>0</v>
      </c>
      <c r="F156">
        <f t="shared" si="12"/>
        <v>373162.63296413701</v>
      </c>
      <c r="G156">
        <v>9100</v>
      </c>
      <c r="H156">
        <f t="shared" si="13"/>
        <v>109200</v>
      </c>
      <c r="I156">
        <v>0</v>
      </c>
      <c r="J156">
        <v>0</v>
      </c>
      <c r="K156">
        <f t="shared" si="14"/>
        <v>109200</v>
      </c>
      <c r="L156">
        <v>220351.27387004995</v>
      </c>
      <c r="M156">
        <f t="shared" si="15"/>
        <v>100</v>
      </c>
      <c r="N156">
        <f t="shared" si="16"/>
        <v>100</v>
      </c>
      <c r="O156">
        <f t="shared" si="17"/>
        <v>100</v>
      </c>
    </row>
    <row r="157" spans="1:15" x14ac:dyDescent="0.55000000000000004">
      <c r="A157">
        <v>150902.84735683206</v>
      </c>
      <c r="B157">
        <v>727.8290164919149</v>
      </c>
      <c r="C157">
        <v>20000</v>
      </c>
      <c r="D157">
        <v>0</v>
      </c>
      <c r="E157">
        <v>19772.642190218903</v>
      </c>
      <c r="F157">
        <f t="shared" si="12"/>
        <v>191403.31856354288</v>
      </c>
      <c r="G157">
        <v>5600</v>
      </c>
      <c r="H157">
        <f t="shared" si="13"/>
        <v>67200</v>
      </c>
      <c r="I157">
        <v>0</v>
      </c>
      <c r="J157">
        <v>0</v>
      </c>
      <c r="K157">
        <f t="shared" si="14"/>
        <v>67200</v>
      </c>
      <c r="L157">
        <v>250755.74242198039</v>
      </c>
      <c r="M157">
        <f t="shared" si="15"/>
        <v>100</v>
      </c>
      <c r="N157">
        <f t="shared" si="16"/>
        <v>100</v>
      </c>
      <c r="O157">
        <f t="shared" si="17"/>
        <v>100</v>
      </c>
    </row>
    <row r="158" spans="1:15" x14ac:dyDescent="0.55000000000000004">
      <c r="A158">
        <v>107375.55400779156</v>
      </c>
      <c r="B158">
        <v>5076.5679433919377</v>
      </c>
      <c r="C158">
        <v>130000</v>
      </c>
      <c r="D158">
        <v>0</v>
      </c>
      <c r="E158">
        <v>0</v>
      </c>
      <c r="F158">
        <f t="shared" si="12"/>
        <v>242452.12195118351</v>
      </c>
      <c r="G158">
        <v>9100</v>
      </c>
      <c r="H158">
        <f t="shared" si="13"/>
        <v>109200</v>
      </c>
      <c r="I158">
        <v>0</v>
      </c>
      <c r="J158">
        <v>0</v>
      </c>
      <c r="K158">
        <f t="shared" si="14"/>
        <v>109200</v>
      </c>
      <c r="L158">
        <v>572148.37783227663</v>
      </c>
      <c r="M158">
        <f t="shared" si="15"/>
        <v>100</v>
      </c>
      <c r="N158">
        <f t="shared" si="16"/>
        <v>80</v>
      </c>
      <c r="O158">
        <f t="shared" si="17"/>
        <v>90</v>
      </c>
    </row>
    <row r="159" spans="1:15" x14ac:dyDescent="0.55000000000000004">
      <c r="A159">
        <v>50444.981657871343</v>
      </c>
      <c r="B159">
        <v>10753.629440316528</v>
      </c>
      <c r="C159">
        <v>100000</v>
      </c>
      <c r="D159">
        <v>0</v>
      </c>
      <c r="E159">
        <v>473943.82818310987</v>
      </c>
      <c r="F159">
        <f t="shared" si="12"/>
        <v>635142.43928129773</v>
      </c>
      <c r="G159">
        <v>9100</v>
      </c>
      <c r="H159">
        <f t="shared" si="13"/>
        <v>109200</v>
      </c>
      <c r="I159">
        <v>0</v>
      </c>
      <c r="J159">
        <v>0</v>
      </c>
      <c r="K159">
        <f t="shared" si="14"/>
        <v>109200</v>
      </c>
      <c r="L159">
        <v>155117.2140157957</v>
      </c>
      <c r="M159">
        <f t="shared" si="15"/>
        <v>100</v>
      </c>
      <c r="N159">
        <f t="shared" si="16"/>
        <v>100</v>
      </c>
      <c r="O159">
        <f t="shared" si="17"/>
        <v>100</v>
      </c>
    </row>
    <row r="160" spans="1:15" x14ac:dyDescent="0.55000000000000004">
      <c r="A160">
        <v>13732.63819271353</v>
      </c>
      <c r="B160">
        <v>14388.950114796053</v>
      </c>
      <c r="C160">
        <v>40000</v>
      </c>
      <c r="D160">
        <v>0</v>
      </c>
      <c r="E160">
        <v>31524.427868134808</v>
      </c>
      <c r="F160">
        <f t="shared" si="12"/>
        <v>99646.016175644385</v>
      </c>
      <c r="G160">
        <v>5600</v>
      </c>
      <c r="H160">
        <f t="shared" si="13"/>
        <v>67200</v>
      </c>
      <c r="I160">
        <v>0</v>
      </c>
      <c r="J160">
        <v>840</v>
      </c>
      <c r="K160">
        <f t="shared" si="14"/>
        <v>68040</v>
      </c>
      <c r="L160">
        <v>7068.2837072397751</v>
      </c>
      <c r="M160">
        <f t="shared" si="15"/>
        <v>100</v>
      </c>
      <c r="N160">
        <f t="shared" si="16"/>
        <v>100</v>
      </c>
      <c r="O160">
        <f t="shared" si="17"/>
        <v>100</v>
      </c>
    </row>
    <row r="161" spans="1:15" x14ac:dyDescent="0.55000000000000004">
      <c r="A161">
        <v>23991.517790564496</v>
      </c>
      <c r="B161">
        <v>13351.090930998867</v>
      </c>
      <c r="C161">
        <v>40000</v>
      </c>
      <c r="D161">
        <v>0</v>
      </c>
      <c r="E161">
        <v>78751.213550276589</v>
      </c>
      <c r="F161">
        <f t="shared" si="12"/>
        <v>156093.82227183995</v>
      </c>
      <c r="G161">
        <v>9100</v>
      </c>
      <c r="H161">
        <f t="shared" si="13"/>
        <v>109200</v>
      </c>
      <c r="I161">
        <v>0</v>
      </c>
      <c r="J161">
        <v>0</v>
      </c>
      <c r="K161">
        <f t="shared" si="14"/>
        <v>109200</v>
      </c>
      <c r="L161">
        <v>1509008.3016790019</v>
      </c>
      <c r="M161">
        <f t="shared" si="15"/>
        <v>0</v>
      </c>
      <c r="N161">
        <f t="shared" si="16"/>
        <v>20</v>
      </c>
      <c r="O161">
        <f t="shared" si="17"/>
        <v>10</v>
      </c>
    </row>
    <row r="162" spans="1:15" x14ac:dyDescent="0.55000000000000004">
      <c r="A162">
        <v>74421.55154050258</v>
      </c>
      <c r="B162">
        <v>8189.1256490131618</v>
      </c>
      <c r="C162">
        <v>80000</v>
      </c>
      <c r="D162">
        <v>57000</v>
      </c>
      <c r="E162">
        <v>312625.61606126837</v>
      </c>
      <c r="F162">
        <f t="shared" si="12"/>
        <v>532236.29325078405</v>
      </c>
      <c r="G162">
        <v>9100</v>
      </c>
      <c r="H162">
        <f t="shared" si="13"/>
        <v>109200</v>
      </c>
      <c r="I162">
        <v>0</v>
      </c>
      <c r="J162">
        <v>0</v>
      </c>
      <c r="K162">
        <f t="shared" si="14"/>
        <v>109200</v>
      </c>
      <c r="L162">
        <v>1274105.5233379081</v>
      </c>
      <c r="M162">
        <f t="shared" si="15"/>
        <v>100</v>
      </c>
      <c r="N162">
        <f t="shared" si="16"/>
        <v>20</v>
      </c>
      <c r="O162">
        <f t="shared" si="17"/>
        <v>60</v>
      </c>
    </row>
    <row r="163" spans="1:15" x14ac:dyDescent="0.55000000000000004">
      <c r="A163">
        <v>113643.0146386233</v>
      </c>
      <c r="B163">
        <v>4154.8386424724877</v>
      </c>
      <c r="C163">
        <v>20000</v>
      </c>
      <c r="D163">
        <v>0</v>
      </c>
      <c r="E163">
        <v>25865.233510558028</v>
      </c>
      <c r="F163">
        <f t="shared" si="12"/>
        <v>163663.08679165383</v>
      </c>
      <c r="G163">
        <v>3200</v>
      </c>
      <c r="H163">
        <f t="shared" si="13"/>
        <v>38400</v>
      </c>
      <c r="I163">
        <v>0</v>
      </c>
      <c r="J163">
        <v>480</v>
      </c>
      <c r="K163">
        <f t="shared" si="14"/>
        <v>38880</v>
      </c>
      <c r="L163">
        <v>1975973.6114384532</v>
      </c>
      <c r="M163">
        <f t="shared" si="15"/>
        <v>60</v>
      </c>
      <c r="N163">
        <f t="shared" si="16"/>
        <v>0</v>
      </c>
      <c r="O163">
        <f t="shared" si="17"/>
        <v>30</v>
      </c>
    </row>
    <row r="164" spans="1:15" x14ac:dyDescent="0.55000000000000004">
      <c r="A164">
        <v>46392.864042627516</v>
      </c>
      <c r="B164">
        <v>10846.566195987176</v>
      </c>
      <c r="C164">
        <v>130000</v>
      </c>
      <c r="D164">
        <v>0</v>
      </c>
      <c r="E164">
        <v>0</v>
      </c>
      <c r="F164">
        <f t="shared" si="12"/>
        <v>187239.43023861467</v>
      </c>
      <c r="G164">
        <v>5600</v>
      </c>
      <c r="H164">
        <f t="shared" si="13"/>
        <v>67200</v>
      </c>
      <c r="I164">
        <v>0</v>
      </c>
      <c r="J164">
        <v>840</v>
      </c>
      <c r="K164">
        <f t="shared" si="14"/>
        <v>68040</v>
      </c>
      <c r="L164">
        <v>70883.311750876703</v>
      </c>
      <c r="M164">
        <f t="shared" si="15"/>
        <v>100</v>
      </c>
      <c r="N164">
        <f t="shared" si="16"/>
        <v>100</v>
      </c>
      <c r="O164">
        <f t="shared" si="17"/>
        <v>100</v>
      </c>
    </row>
    <row r="165" spans="1:15" x14ac:dyDescent="0.55000000000000004">
      <c r="A165">
        <v>95638.885906863492</v>
      </c>
      <c r="B165">
        <v>5842.0194252777392</v>
      </c>
      <c r="C165">
        <v>40000</v>
      </c>
      <c r="D165">
        <v>42000</v>
      </c>
      <c r="E165">
        <v>77029.540079820435</v>
      </c>
      <c r="F165">
        <f t="shared" si="12"/>
        <v>260510.44541196167</v>
      </c>
      <c r="G165">
        <v>9100</v>
      </c>
      <c r="H165">
        <f t="shared" si="13"/>
        <v>109200</v>
      </c>
      <c r="I165">
        <v>0</v>
      </c>
      <c r="J165">
        <v>0</v>
      </c>
      <c r="K165">
        <f t="shared" si="14"/>
        <v>109200</v>
      </c>
      <c r="L165">
        <v>1689693.578526156</v>
      </c>
      <c r="M165">
        <f t="shared" si="15"/>
        <v>0</v>
      </c>
      <c r="N165">
        <f t="shared" si="16"/>
        <v>20</v>
      </c>
      <c r="O165">
        <f t="shared" si="17"/>
        <v>10</v>
      </c>
    </row>
    <row r="166" spans="1:15" x14ac:dyDescent="0.55000000000000004">
      <c r="A166">
        <v>47720.082002762843</v>
      </c>
      <c r="B166">
        <v>10502.284563657489</v>
      </c>
      <c r="C166">
        <v>0</v>
      </c>
      <c r="D166">
        <v>0</v>
      </c>
      <c r="E166">
        <v>15274.292763933772</v>
      </c>
      <c r="F166">
        <f t="shared" si="12"/>
        <v>73496.659330354101</v>
      </c>
      <c r="G166">
        <v>5600</v>
      </c>
      <c r="H166">
        <f t="shared" si="13"/>
        <v>67200</v>
      </c>
      <c r="I166">
        <v>0</v>
      </c>
      <c r="J166">
        <v>0</v>
      </c>
      <c r="K166">
        <f t="shared" si="14"/>
        <v>67200</v>
      </c>
      <c r="L166">
        <v>1977907.7643064971</v>
      </c>
      <c r="M166">
        <f t="shared" si="15"/>
        <v>60</v>
      </c>
      <c r="N166">
        <f t="shared" si="16"/>
        <v>10</v>
      </c>
      <c r="O166">
        <f t="shared" si="17"/>
        <v>35</v>
      </c>
    </row>
    <row r="167" spans="1:15" x14ac:dyDescent="0.55000000000000004">
      <c r="A167">
        <v>2500.375041794533</v>
      </c>
      <c r="B167">
        <v>14943.5262362882</v>
      </c>
      <c r="C167">
        <v>130000</v>
      </c>
      <c r="D167">
        <v>76000</v>
      </c>
      <c r="E167">
        <v>0</v>
      </c>
      <c r="F167">
        <f t="shared" si="12"/>
        <v>223443.90127808275</v>
      </c>
      <c r="G167">
        <v>9100</v>
      </c>
      <c r="H167">
        <f t="shared" si="13"/>
        <v>109200</v>
      </c>
      <c r="I167">
        <v>0</v>
      </c>
      <c r="J167">
        <v>0</v>
      </c>
      <c r="K167">
        <f t="shared" si="14"/>
        <v>109200</v>
      </c>
      <c r="L167">
        <v>1348518.5710267203</v>
      </c>
      <c r="M167">
        <f t="shared" si="15"/>
        <v>0</v>
      </c>
      <c r="N167">
        <f t="shared" si="16"/>
        <v>20</v>
      </c>
      <c r="O167">
        <f t="shared" si="17"/>
        <v>10</v>
      </c>
    </row>
    <row r="168" spans="1:15" x14ac:dyDescent="0.55000000000000004">
      <c r="A168">
        <v>102337.82746158399</v>
      </c>
      <c r="B168">
        <v>4788.2957682899678</v>
      </c>
      <c r="C168">
        <v>0</v>
      </c>
      <c r="D168">
        <v>27000</v>
      </c>
      <c r="E168">
        <v>15022.078514448367</v>
      </c>
      <c r="F168">
        <f t="shared" si="12"/>
        <v>149148.20174432232</v>
      </c>
      <c r="G168">
        <v>5600</v>
      </c>
      <c r="H168">
        <f t="shared" si="13"/>
        <v>67200</v>
      </c>
      <c r="I168">
        <v>0</v>
      </c>
      <c r="J168">
        <v>0</v>
      </c>
      <c r="K168">
        <f t="shared" si="14"/>
        <v>67200</v>
      </c>
      <c r="L168">
        <v>849622.7624742738</v>
      </c>
      <c r="M168">
        <f t="shared" si="15"/>
        <v>0</v>
      </c>
      <c r="N168">
        <f t="shared" si="16"/>
        <v>20</v>
      </c>
      <c r="O168">
        <f t="shared" si="17"/>
        <v>10</v>
      </c>
    </row>
    <row r="169" spans="1:15" x14ac:dyDescent="0.55000000000000004">
      <c r="A169">
        <v>35158.932513673208</v>
      </c>
      <c r="B169">
        <v>11360.995802626772</v>
      </c>
      <c r="C169">
        <v>130000</v>
      </c>
      <c r="D169">
        <v>0</v>
      </c>
      <c r="E169">
        <v>0</v>
      </c>
      <c r="F169">
        <f t="shared" si="12"/>
        <v>176519.92831629998</v>
      </c>
      <c r="G169">
        <v>5600</v>
      </c>
      <c r="H169">
        <f t="shared" si="13"/>
        <v>67200</v>
      </c>
      <c r="I169">
        <v>0</v>
      </c>
      <c r="J169">
        <v>840</v>
      </c>
      <c r="K169">
        <f t="shared" si="14"/>
        <v>68040</v>
      </c>
      <c r="L169">
        <v>1430635.7144757742</v>
      </c>
      <c r="M169">
        <f t="shared" si="15"/>
        <v>0</v>
      </c>
      <c r="N169">
        <f t="shared" si="16"/>
        <v>10</v>
      </c>
      <c r="O169">
        <f t="shared" si="17"/>
        <v>5</v>
      </c>
    </row>
    <row r="170" spans="1:15" x14ac:dyDescent="0.55000000000000004">
      <c r="A170">
        <v>23135.556550235164</v>
      </c>
      <c r="B170">
        <v>12426.943299755952</v>
      </c>
      <c r="C170">
        <v>100000</v>
      </c>
      <c r="D170">
        <v>0</v>
      </c>
      <c r="E170">
        <v>0</v>
      </c>
      <c r="F170">
        <f t="shared" si="12"/>
        <v>135562.49984999112</v>
      </c>
      <c r="G170">
        <v>9100</v>
      </c>
      <c r="H170">
        <f t="shared" si="13"/>
        <v>109200</v>
      </c>
      <c r="I170">
        <v>0</v>
      </c>
      <c r="J170">
        <v>0</v>
      </c>
      <c r="K170">
        <f t="shared" si="14"/>
        <v>109200</v>
      </c>
      <c r="L170">
        <v>1047543.0915476964</v>
      </c>
      <c r="M170">
        <f t="shared" si="15"/>
        <v>0</v>
      </c>
      <c r="N170">
        <f t="shared" si="16"/>
        <v>40</v>
      </c>
      <c r="O170">
        <f t="shared" si="17"/>
        <v>20</v>
      </c>
    </row>
    <row r="171" spans="1:15" x14ac:dyDescent="0.55000000000000004">
      <c r="A171">
        <v>4849.5729409091991</v>
      </c>
      <c r="B171">
        <v>14207.281598075722</v>
      </c>
      <c r="C171">
        <v>100000</v>
      </c>
      <c r="D171">
        <v>60000</v>
      </c>
      <c r="E171">
        <v>440767.16676499927</v>
      </c>
      <c r="F171">
        <f t="shared" si="12"/>
        <v>619824.02130398422</v>
      </c>
      <c r="G171">
        <v>13000</v>
      </c>
      <c r="H171">
        <f t="shared" si="13"/>
        <v>156000</v>
      </c>
      <c r="I171">
        <v>9850.7158515883239</v>
      </c>
      <c r="J171">
        <v>0</v>
      </c>
      <c r="K171">
        <f t="shared" si="14"/>
        <v>165850.71585158832</v>
      </c>
      <c r="L171">
        <v>940458.72192914668</v>
      </c>
      <c r="M171">
        <f t="shared" si="15"/>
        <v>100</v>
      </c>
      <c r="N171">
        <f t="shared" si="16"/>
        <v>70</v>
      </c>
      <c r="O171">
        <f t="shared" si="17"/>
        <v>85</v>
      </c>
    </row>
    <row r="172" spans="1:15" x14ac:dyDescent="0.55000000000000004">
      <c r="A172">
        <v>37580.319177287172</v>
      </c>
      <c r="B172">
        <v>10924.930128479842</v>
      </c>
      <c r="C172">
        <v>130000</v>
      </c>
      <c r="D172">
        <v>0</v>
      </c>
      <c r="E172">
        <v>0</v>
      </c>
      <c r="F172">
        <f t="shared" si="12"/>
        <v>178505.24930576701</v>
      </c>
      <c r="G172">
        <v>9100</v>
      </c>
      <c r="H172">
        <f t="shared" si="13"/>
        <v>109200</v>
      </c>
      <c r="I172">
        <v>0</v>
      </c>
      <c r="J172">
        <v>0</v>
      </c>
      <c r="K172">
        <f t="shared" si="14"/>
        <v>109200</v>
      </c>
      <c r="L172">
        <v>271837.28820563992</v>
      </c>
      <c r="M172">
        <f t="shared" si="15"/>
        <v>100</v>
      </c>
      <c r="N172">
        <f t="shared" si="16"/>
        <v>100</v>
      </c>
      <c r="O172">
        <f t="shared" si="17"/>
        <v>100</v>
      </c>
    </row>
    <row r="173" spans="1:15" x14ac:dyDescent="0.55000000000000004">
      <c r="A173">
        <v>113328.27506573232</v>
      </c>
      <c r="B173">
        <v>3320.5304870926184</v>
      </c>
      <c r="C173">
        <v>100000</v>
      </c>
      <c r="D173">
        <v>0</v>
      </c>
      <c r="E173">
        <v>0</v>
      </c>
      <c r="F173">
        <f t="shared" si="12"/>
        <v>216648.80555282492</v>
      </c>
      <c r="G173">
        <v>13000</v>
      </c>
      <c r="H173">
        <f t="shared" si="13"/>
        <v>156000</v>
      </c>
      <c r="I173">
        <v>17738.395783210053</v>
      </c>
      <c r="J173">
        <v>0</v>
      </c>
      <c r="K173">
        <f t="shared" si="14"/>
        <v>173738.39578321006</v>
      </c>
      <c r="L173">
        <v>955489.49891507044</v>
      </c>
      <c r="M173">
        <f t="shared" si="15"/>
        <v>80</v>
      </c>
      <c r="N173">
        <f t="shared" si="16"/>
        <v>70</v>
      </c>
      <c r="O173">
        <f t="shared" si="17"/>
        <v>75</v>
      </c>
    </row>
    <row r="174" spans="1:15" x14ac:dyDescent="0.55000000000000004">
      <c r="A174">
        <v>103436.54189583716</v>
      </c>
      <c r="B174">
        <v>4274.6086772774715</v>
      </c>
      <c r="C174">
        <v>130000</v>
      </c>
      <c r="D174">
        <v>73000</v>
      </c>
      <c r="E174">
        <v>0</v>
      </c>
      <c r="F174">
        <f t="shared" si="12"/>
        <v>310711.15057311463</v>
      </c>
      <c r="G174">
        <v>9100</v>
      </c>
      <c r="H174">
        <f t="shared" si="13"/>
        <v>109200</v>
      </c>
      <c r="I174">
        <v>0</v>
      </c>
      <c r="J174">
        <v>0</v>
      </c>
      <c r="K174">
        <f t="shared" si="14"/>
        <v>109200</v>
      </c>
      <c r="L174">
        <v>1871404.3568130964</v>
      </c>
      <c r="M174">
        <f t="shared" si="15"/>
        <v>0</v>
      </c>
      <c r="N174">
        <f t="shared" si="16"/>
        <v>10</v>
      </c>
      <c r="O174">
        <f t="shared" si="17"/>
        <v>5</v>
      </c>
    </row>
    <row r="175" spans="1:15" x14ac:dyDescent="0.55000000000000004">
      <c r="A175">
        <v>66608.412014971022</v>
      </c>
      <c r="B175">
        <v>7576.5252842615828</v>
      </c>
      <c r="C175">
        <v>130000</v>
      </c>
      <c r="D175">
        <v>0</v>
      </c>
      <c r="E175">
        <v>0</v>
      </c>
      <c r="F175">
        <f t="shared" si="12"/>
        <v>204184.93729923261</v>
      </c>
      <c r="G175">
        <v>9100</v>
      </c>
      <c r="H175">
        <f t="shared" si="13"/>
        <v>109200</v>
      </c>
      <c r="I175">
        <v>0</v>
      </c>
      <c r="J175">
        <v>0</v>
      </c>
      <c r="K175">
        <f t="shared" si="14"/>
        <v>109200</v>
      </c>
      <c r="L175">
        <v>1390511.1069916517</v>
      </c>
      <c r="M175">
        <f t="shared" si="15"/>
        <v>0</v>
      </c>
      <c r="N175">
        <f t="shared" si="16"/>
        <v>20</v>
      </c>
      <c r="O175">
        <f t="shared" si="17"/>
        <v>10</v>
      </c>
    </row>
    <row r="176" spans="1:15" x14ac:dyDescent="0.55000000000000004">
      <c r="A176">
        <v>122061.45787584283</v>
      </c>
      <c r="B176">
        <v>2018.6355652386198</v>
      </c>
      <c r="C176">
        <v>20000</v>
      </c>
      <c r="D176">
        <v>39000</v>
      </c>
      <c r="E176">
        <v>17780.976691028627</v>
      </c>
      <c r="F176">
        <f t="shared" si="12"/>
        <v>200861.07013211009</v>
      </c>
      <c r="G176">
        <v>5600</v>
      </c>
      <c r="H176">
        <f t="shared" si="13"/>
        <v>67200</v>
      </c>
      <c r="I176">
        <v>0</v>
      </c>
      <c r="J176">
        <v>0</v>
      </c>
      <c r="K176">
        <f t="shared" si="14"/>
        <v>67200</v>
      </c>
      <c r="L176">
        <v>537120.65608063678</v>
      </c>
      <c r="M176">
        <f t="shared" si="15"/>
        <v>90</v>
      </c>
      <c r="N176">
        <f t="shared" si="16"/>
        <v>50</v>
      </c>
      <c r="O176">
        <f t="shared" si="17"/>
        <v>70</v>
      </c>
    </row>
    <row r="177" spans="1:15" x14ac:dyDescent="0.55000000000000004">
      <c r="A177">
        <v>48407.529542309378</v>
      </c>
      <c r="B177">
        <v>9333.7560789514664</v>
      </c>
      <c r="C177">
        <v>0</v>
      </c>
      <c r="D177">
        <v>27000</v>
      </c>
      <c r="E177">
        <v>14174.509033182403</v>
      </c>
      <c r="F177">
        <f t="shared" si="12"/>
        <v>98915.794654443249</v>
      </c>
      <c r="G177">
        <v>5600</v>
      </c>
      <c r="H177">
        <f t="shared" si="13"/>
        <v>67200</v>
      </c>
      <c r="I177">
        <v>0</v>
      </c>
      <c r="J177">
        <v>0</v>
      </c>
      <c r="K177">
        <f t="shared" si="14"/>
        <v>67200</v>
      </c>
      <c r="L177">
        <v>1664359.9189954072</v>
      </c>
      <c r="M177">
        <f t="shared" si="15"/>
        <v>60</v>
      </c>
      <c r="N177">
        <f t="shared" si="16"/>
        <v>10</v>
      </c>
      <c r="O177">
        <f t="shared" si="17"/>
        <v>35</v>
      </c>
    </row>
    <row r="178" spans="1:15" x14ac:dyDescent="0.55000000000000004">
      <c r="A178">
        <v>30782.057178839757</v>
      </c>
      <c r="B178">
        <v>11022.941198916669</v>
      </c>
      <c r="C178">
        <v>100000</v>
      </c>
      <c r="D178">
        <v>64000</v>
      </c>
      <c r="E178">
        <v>423034.40750401933</v>
      </c>
      <c r="F178">
        <f t="shared" si="12"/>
        <v>628839.40588177578</v>
      </c>
      <c r="G178">
        <v>9100</v>
      </c>
      <c r="H178">
        <f t="shared" si="13"/>
        <v>109200</v>
      </c>
      <c r="I178">
        <v>0</v>
      </c>
      <c r="J178">
        <v>0</v>
      </c>
      <c r="K178">
        <f t="shared" si="14"/>
        <v>109200</v>
      </c>
      <c r="L178">
        <v>566354.8011715156</v>
      </c>
      <c r="M178">
        <f t="shared" si="15"/>
        <v>100</v>
      </c>
      <c r="N178">
        <f t="shared" si="16"/>
        <v>80</v>
      </c>
      <c r="O178">
        <f t="shared" si="17"/>
        <v>90</v>
      </c>
    </row>
    <row r="179" spans="1:15" x14ac:dyDescent="0.55000000000000004">
      <c r="A179">
        <v>91442.13096948681</v>
      </c>
      <c r="B179">
        <v>4944.4510050701301</v>
      </c>
      <c r="C179">
        <v>80000</v>
      </c>
      <c r="D179">
        <v>0</v>
      </c>
      <c r="E179">
        <v>281773.28204037622</v>
      </c>
      <c r="F179">
        <f t="shared" si="12"/>
        <v>458159.86401493318</v>
      </c>
      <c r="G179">
        <v>9100</v>
      </c>
      <c r="H179">
        <f t="shared" si="13"/>
        <v>109200</v>
      </c>
      <c r="I179">
        <v>0</v>
      </c>
      <c r="J179">
        <v>0</v>
      </c>
      <c r="K179">
        <f t="shared" si="14"/>
        <v>109200</v>
      </c>
      <c r="L179">
        <v>1238671.2725416161</v>
      </c>
      <c r="M179">
        <f t="shared" si="15"/>
        <v>90</v>
      </c>
      <c r="N179">
        <f t="shared" si="16"/>
        <v>20</v>
      </c>
      <c r="O179">
        <f t="shared" si="17"/>
        <v>55</v>
      </c>
    </row>
    <row r="180" spans="1:15" x14ac:dyDescent="0.55000000000000004">
      <c r="A180">
        <v>137057.77447112059</v>
      </c>
      <c r="B180">
        <v>363.27567539977355</v>
      </c>
      <c r="C180">
        <v>130000</v>
      </c>
      <c r="D180">
        <v>0</v>
      </c>
      <c r="E180">
        <v>0</v>
      </c>
      <c r="F180">
        <f t="shared" si="12"/>
        <v>267421.05014652037</v>
      </c>
      <c r="G180">
        <v>5600</v>
      </c>
      <c r="H180">
        <f t="shared" si="13"/>
        <v>67200</v>
      </c>
      <c r="I180">
        <v>0</v>
      </c>
      <c r="J180">
        <v>840</v>
      </c>
      <c r="K180">
        <f t="shared" si="14"/>
        <v>68040</v>
      </c>
      <c r="L180">
        <v>839812.58875400084</v>
      </c>
      <c r="M180">
        <f t="shared" si="15"/>
        <v>90</v>
      </c>
      <c r="N180">
        <f t="shared" si="16"/>
        <v>20</v>
      </c>
      <c r="O180">
        <f t="shared" si="17"/>
        <v>55</v>
      </c>
    </row>
    <row r="181" spans="1:15" x14ac:dyDescent="0.55000000000000004">
      <c r="A181">
        <v>14625.977901162325</v>
      </c>
      <c r="B181">
        <v>12604.647711675827</v>
      </c>
      <c r="C181">
        <v>100000</v>
      </c>
      <c r="D181">
        <v>0</v>
      </c>
      <c r="E181">
        <v>0</v>
      </c>
      <c r="F181">
        <f t="shared" si="12"/>
        <v>127230.62561283815</v>
      </c>
      <c r="G181">
        <v>5600</v>
      </c>
      <c r="H181">
        <f t="shared" si="13"/>
        <v>67200</v>
      </c>
      <c r="I181">
        <v>0</v>
      </c>
      <c r="J181">
        <v>840</v>
      </c>
      <c r="K181">
        <f t="shared" si="14"/>
        <v>68040</v>
      </c>
      <c r="L181">
        <v>1576484.2970091351</v>
      </c>
      <c r="M181">
        <f t="shared" si="15"/>
        <v>60</v>
      </c>
      <c r="N181">
        <f t="shared" si="16"/>
        <v>10</v>
      </c>
      <c r="O181">
        <f t="shared" si="17"/>
        <v>35</v>
      </c>
    </row>
    <row r="182" spans="1:15" x14ac:dyDescent="0.55000000000000004">
      <c r="A182">
        <v>94813.032240300905</v>
      </c>
      <c r="B182">
        <v>4585.9422777619684</v>
      </c>
      <c r="C182">
        <v>100000</v>
      </c>
      <c r="D182">
        <v>0</v>
      </c>
      <c r="E182">
        <v>0</v>
      </c>
      <c r="F182">
        <f t="shared" si="12"/>
        <v>199398.97451806287</v>
      </c>
      <c r="G182">
        <v>5600</v>
      </c>
      <c r="H182">
        <f t="shared" si="13"/>
        <v>67200</v>
      </c>
      <c r="I182">
        <v>0</v>
      </c>
      <c r="J182">
        <v>840</v>
      </c>
      <c r="K182">
        <f t="shared" si="14"/>
        <v>68040</v>
      </c>
      <c r="L182">
        <v>1545729.3740844303</v>
      </c>
      <c r="M182">
        <f t="shared" si="15"/>
        <v>0</v>
      </c>
      <c r="N182">
        <f t="shared" si="16"/>
        <v>10</v>
      </c>
      <c r="O182">
        <f t="shared" si="17"/>
        <v>5</v>
      </c>
    </row>
    <row r="183" spans="1:15" x14ac:dyDescent="0.55000000000000004">
      <c r="A183">
        <v>92757.78453955747</v>
      </c>
      <c r="B183">
        <v>4789.6935331678551</v>
      </c>
      <c r="C183">
        <v>20000</v>
      </c>
      <c r="D183">
        <v>0</v>
      </c>
      <c r="E183">
        <v>17581.839983904501</v>
      </c>
      <c r="F183">
        <f t="shared" si="12"/>
        <v>135129.31805662983</v>
      </c>
      <c r="G183">
        <v>5600</v>
      </c>
      <c r="H183">
        <f t="shared" si="13"/>
        <v>67200</v>
      </c>
      <c r="I183">
        <v>0</v>
      </c>
      <c r="J183">
        <v>0</v>
      </c>
      <c r="K183">
        <f t="shared" si="14"/>
        <v>67200</v>
      </c>
      <c r="L183">
        <v>1721111.297075741</v>
      </c>
      <c r="M183">
        <f t="shared" si="15"/>
        <v>60</v>
      </c>
      <c r="N183">
        <f t="shared" si="16"/>
        <v>10</v>
      </c>
      <c r="O183">
        <f t="shared" si="17"/>
        <v>35</v>
      </c>
    </row>
    <row r="184" spans="1:15" x14ac:dyDescent="0.55000000000000004">
      <c r="A184">
        <v>65009.284141676115</v>
      </c>
      <c r="B184">
        <v>7527.1974467644395</v>
      </c>
      <c r="C184">
        <v>130000</v>
      </c>
      <c r="D184">
        <v>0</v>
      </c>
      <c r="E184">
        <v>0</v>
      </c>
      <c r="F184">
        <f t="shared" si="12"/>
        <v>202536.48158844054</v>
      </c>
      <c r="G184">
        <v>13000</v>
      </c>
      <c r="H184">
        <f t="shared" si="13"/>
        <v>156000</v>
      </c>
      <c r="I184">
        <v>12618.234002037996</v>
      </c>
      <c r="J184">
        <v>0</v>
      </c>
      <c r="K184">
        <f t="shared" si="14"/>
        <v>168618.23400203799</v>
      </c>
      <c r="L184">
        <v>722135.73280445265</v>
      </c>
      <c r="M184">
        <f t="shared" si="15"/>
        <v>80</v>
      </c>
      <c r="N184">
        <f t="shared" si="16"/>
        <v>100</v>
      </c>
      <c r="O184">
        <f t="shared" si="17"/>
        <v>90</v>
      </c>
    </row>
    <row r="185" spans="1:15" x14ac:dyDescent="0.55000000000000004">
      <c r="A185">
        <v>80057.938214811424</v>
      </c>
      <c r="B185">
        <v>5990.374669367362</v>
      </c>
      <c r="C185">
        <v>130000</v>
      </c>
      <c r="D185">
        <v>71000</v>
      </c>
      <c r="E185">
        <v>0</v>
      </c>
      <c r="F185">
        <f t="shared" si="12"/>
        <v>287048.31288417877</v>
      </c>
      <c r="G185">
        <v>9100</v>
      </c>
      <c r="H185">
        <f t="shared" si="13"/>
        <v>109200</v>
      </c>
      <c r="I185">
        <v>0</v>
      </c>
      <c r="J185">
        <v>0</v>
      </c>
      <c r="K185">
        <f t="shared" si="14"/>
        <v>109200</v>
      </c>
      <c r="L185">
        <v>1992426.5167786088</v>
      </c>
      <c r="M185">
        <f t="shared" si="15"/>
        <v>0</v>
      </c>
      <c r="N185">
        <f t="shared" si="16"/>
        <v>10</v>
      </c>
      <c r="O185">
        <f t="shared" si="17"/>
        <v>5</v>
      </c>
    </row>
    <row r="186" spans="1:15" x14ac:dyDescent="0.55000000000000004">
      <c r="A186">
        <v>119781.86807275238</v>
      </c>
      <c r="B186">
        <v>1989.6395549292679</v>
      </c>
      <c r="C186">
        <v>130000</v>
      </c>
      <c r="D186">
        <v>87000</v>
      </c>
      <c r="E186">
        <v>0</v>
      </c>
      <c r="F186">
        <f t="shared" si="12"/>
        <v>338771.50762768165</v>
      </c>
      <c r="G186">
        <v>9100</v>
      </c>
      <c r="H186">
        <f t="shared" si="13"/>
        <v>109200</v>
      </c>
      <c r="I186">
        <v>0</v>
      </c>
      <c r="J186">
        <v>0</v>
      </c>
      <c r="K186">
        <f t="shared" si="14"/>
        <v>109200</v>
      </c>
      <c r="L186">
        <v>1952062.1241795721</v>
      </c>
      <c r="M186">
        <f t="shared" si="15"/>
        <v>0</v>
      </c>
      <c r="N186">
        <f t="shared" si="16"/>
        <v>10</v>
      </c>
      <c r="O186">
        <f t="shared" si="17"/>
        <v>5</v>
      </c>
    </row>
    <row r="187" spans="1:15" x14ac:dyDescent="0.55000000000000004">
      <c r="A187">
        <v>20297.990925266953</v>
      </c>
      <c r="B187">
        <v>11922.099743713014</v>
      </c>
      <c r="C187">
        <v>130000</v>
      </c>
      <c r="D187">
        <v>0</v>
      </c>
      <c r="E187">
        <v>0</v>
      </c>
      <c r="F187">
        <f t="shared" si="12"/>
        <v>162220.09066897997</v>
      </c>
      <c r="G187">
        <v>9100</v>
      </c>
      <c r="H187">
        <f t="shared" si="13"/>
        <v>109200</v>
      </c>
      <c r="I187">
        <v>0</v>
      </c>
      <c r="J187">
        <v>0</v>
      </c>
      <c r="K187">
        <f t="shared" si="14"/>
        <v>109200</v>
      </c>
      <c r="L187">
        <v>444911.54889260966</v>
      </c>
      <c r="M187">
        <f t="shared" si="15"/>
        <v>90</v>
      </c>
      <c r="N187">
        <f t="shared" si="16"/>
        <v>100</v>
      </c>
      <c r="O187">
        <f t="shared" si="17"/>
        <v>95</v>
      </c>
    </row>
    <row r="188" spans="1:15" x14ac:dyDescent="0.55000000000000004">
      <c r="A188">
        <v>40543.362465556362</v>
      </c>
      <c r="B188">
        <v>9842.8223773211121</v>
      </c>
      <c r="C188">
        <v>20000</v>
      </c>
      <c r="D188">
        <v>0</v>
      </c>
      <c r="E188">
        <v>23161.931039794581</v>
      </c>
      <c r="F188">
        <f t="shared" si="12"/>
        <v>93548.115882672049</v>
      </c>
      <c r="G188">
        <v>3200</v>
      </c>
      <c r="H188">
        <f t="shared" si="13"/>
        <v>38400</v>
      </c>
      <c r="I188">
        <v>0</v>
      </c>
      <c r="J188">
        <v>480</v>
      </c>
      <c r="K188">
        <f t="shared" si="14"/>
        <v>38880</v>
      </c>
      <c r="L188">
        <v>1904718.0669640172</v>
      </c>
      <c r="M188">
        <f t="shared" si="15"/>
        <v>60</v>
      </c>
      <c r="N188">
        <f t="shared" si="16"/>
        <v>0</v>
      </c>
      <c r="O188">
        <f t="shared" si="17"/>
        <v>30</v>
      </c>
    </row>
    <row r="189" spans="1:15" x14ac:dyDescent="0.55000000000000004">
      <c r="A189">
        <v>58127.310916713919</v>
      </c>
      <c r="B189">
        <v>8075.6281709657032</v>
      </c>
      <c r="C189">
        <v>130000</v>
      </c>
      <c r="D189">
        <v>0</v>
      </c>
      <c r="E189">
        <v>0</v>
      </c>
      <c r="F189">
        <f t="shared" si="12"/>
        <v>196202.93908767961</v>
      </c>
      <c r="G189">
        <v>9100</v>
      </c>
      <c r="H189">
        <f t="shared" si="13"/>
        <v>109200</v>
      </c>
      <c r="I189">
        <v>0</v>
      </c>
      <c r="J189">
        <v>0</v>
      </c>
      <c r="K189">
        <f t="shared" si="14"/>
        <v>109200</v>
      </c>
      <c r="L189">
        <v>465174.27154781885</v>
      </c>
      <c r="M189">
        <f t="shared" si="15"/>
        <v>100</v>
      </c>
      <c r="N189">
        <f t="shared" si="16"/>
        <v>100</v>
      </c>
      <c r="O189">
        <f t="shared" si="17"/>
        <v>100</v>
      </c>
    </row>
    <row r="190" spans="1:15" x14ac:dyDescent="0.55000000000000004">
      <c r="A190">
        <v>102887.15515578378</v>
      </c>
      <c r="B190">
        <v>3538.0823244324615</v>
      </c>
      <c r="C190">
        <v>80000</v>
      </c>
      <c r="D190">
        <v>0</v>
      </c>
      <c r="E190">
        <v>276535.95680021681</v>
      </c>
      <c r="F190">
        <f t="shared" si="12"/>
        <v>462961.19428043306</v>
      </c>
      <c r="G190">
        <v>9100</v>
      </c>
      <c r="H190">
        <f t="shared" si="13"/>
        <v>109200</v>
      </c>
      <c r="I190">
        <v>0</v>
      </c>
      <c r="J190">
        <v>0</v>
      </c>
      <c r="K190">
        <f t="shared" si="14"/>
        <v>109200</v>
      </c>
      <c r="L190">
        <v>1638320.6740484624</v>
      </c>
      <c r="M190">
        <f t="shared" si="15"/>
        <v>80</v>
      </c>
      <c r="N190">
        <f t="shared" si="16"/>
        <v>20</v>
      </c>
      <c r="O190">
        <f t="shared" si="17"/>
        <v>50</v>
      </c>
    </row>
    <row r="191" spans="1:15" x14ac:dyDescent="0.55000000000000004">
      <c r="A191">
        <v>17673.867263119486</v>
      </c>
      <c r="B191">
        <v>12033.115348133882</v>
      </c>
      <c r="C191">
        <v>40000</v>
      </c>
      <c r="D191">
        <v>44000</v>
      </c>
      <c r="E191">
        <v>69002.510372229153</v>
      </c>
      <c r="F191">
        <f t="shared" si="12"/>
        <v>182709.49298348252</v>
      </c>
      <c r="G191">
        <v>9100</v>
      </c>
      <c r="H191">
        <f t="shared" si="13"/>
        <v>109200</v>
      </c>
      <c r="I191">
        <v>0</v>
      </c>
      <c r="J191">
        <v>0</v>
      </c>
      <c r="K191">
        <f t="shared" si="14"/>
        <v>109200</v>
      </c>
      <c r="L191">
        <v>1094695.0046947396</v>
      </c>
      <c r="M191">
        <f t="shared" si="15"/>
        <v>0</v>
      </c>
      <c r="N191">
        <f t="shared" si="16"/>
        <v>40</v>
      </c>
      <c r="O191">
        <f t="shared" si="17"/>
        <v>20</v>
      </c>
    </row>
    <row r="192" spans="1:15" x14ac:dyDescent="0.55000000000000004">
      <c r="A192">
        <v>86234.989863840543</v>
      </c>
      <c r="B192">
        <v>5096.6151251088213</v>
      </c>
      <c r="C192">
        <v>80000</v>
      </c>
      <c r="D192">
        <v>0</v>
      </c>
      <c r="E192">
        <v>274402.28222985752</v>
      </c>
      <c r="F192">
        <f t="shared" si="12"/>
        <v>445733.88721880689</v>
      </c>
      <c r="G192">
        <v>9100</v>
      </c>
      <c r="H192">
        <f t="shared" si="13"/>
        <v>109200</v>
      </c>
      <c r="I192">
        <v>0</v>
      </c>
      <c r="J192">
        <v>0</v>
      </c>
      <c r="K192">
        <f t="shared" si="14"/>
        <v>109200</v>
      </c>
      <c r="L192">
        <v>1086484.859847998</v>
      </c>
      <c r="M192">
        <f t="shared" si="15"/>
        <v>100</v>
      </c>
      <c r="N192">
        <f t="shared" si="16"/>
        <v>40</v>
      </c>
      <c r="O192">
        <f t="shared" si="17"/>
        <v>70</v>
      </c>
    </row>
    <row r="193" spans="1:15" x14ac:dyDescent="0.55000000000000004">
      <c r="A193">
        <v>75580.690894886691</v>
      </c>
      <c r="B193">
        <v>6095.9133885015435</v>
      </c>
      <c r="C193">
        <v>40000</v>
      </c>
      <c r="D193">
        <v>47000</v>
      </c>
      <c r="E193">
        <v>68269.91238995106</v>
      </c>
      <c r="F193">
        <f t="shared" si="12"/>
        <v>236946.5166733393</v>
      </c>
      <c r="G193">
        <v>13000</v>
      </c>
      <c r="H193">
        <f t="shared" si="13"/>
        <v>156000</v>
      </c>
      <c r="I193">
        <v>22366.188994721015</v>
      </c>
      <c r="J193">
        <v>0</v>
      </c>
      <c r="K193">
        <f t="shared" si="14"/>
        <v>178366.18899472101</v>
      </c>
      <c r="L193">
        <v>1445259.3566705147</v>
      </c>
      <c r="M193">
        <f t="shared" si="15"/>
        <v>0</v>
      </c>
      <c r="N193">
        <f t="shared" si="16"/>
        <v>40</v>
      </c>
      <c r="O193">
        <f t="shared" si="17"/>
        <v>20</v>
      </c>
    </row>
    <row r="194" spans="1:15" x14ac:dyDescent="0.55000000000000004">
      <c r="A194">
        <v>80379.356414563212</v>
      </c>
      <c r="B194">
        <v>5596.981553847977</v>
      </c>
      <c r="C194">
        <v>130000</v>
      </c>
      <c r="D194">
        <v>0</v>
      </c>
      <c r="E194">
        <v>0</v>
      </c>
      <c r="F194">
        <f t="shared" si="12"/>
        <v>215976.33796841119</v>
      </c>
      <c r="G194">
        <v>5600</v>
      </c>
      <c r="H194">
        <f t="shared" si="13"/>
        <v>67200</v>
      </c>
      <c r="I194">
        <v>0</v>
      </c>
      <c r="J194">
        <v>840</v>
      </c>
      <c r="K194">
        <f t="shared" si="14"/>
        <v>68040</v>
      </c>
      <c r="L194">
        <v>680198.18631339259</v>
      </c>
      <c r="M194">
        <f t="shared" si="15"/>
        <v>90</v>
      </c>
      <c r="N194">
        <f t="shared" si="16"/>
        <v>40</v>
      </c>
      <c r="O194">
        <f t="shared" si="17"/>
        <v>65</v>
      </c>
    </row>
    <row r="195" spans="1:15" x14ac:dyDescent="0.55000000000000004">
      <c r="A195">
        <v>37229.015038527192</v>
      </c>
      <c r="B195">
        <v>9870.4404148967842</v>
      </c>
      <c r="C195">
        <v>40000</v>
      </c>
      <c r="D195">
        <v>0</v>
      </c>
      <c r="E195">
        <v>27186.683837499004</v>
      </c>
      <c r="F195">
        <f t="shared" ref="F195:F258" si="18">SUM(A195:E195)</f>
        <v>114286.13929092298</v>
      </c>
      <c r="G195">
        <v>5600</v>
      </c>
      <c r="H195">
        <f t="shared" ref="H195:H258" si="19">G195*12</f>
        <v>67200</v>
      </c>
      <c r="I195">
        <v>0</v>
      </c>
      <c r="J195">
        <v>840</v>
      </c>
      <c r="K195">
        <f t="shared" ref="K195:K258" si="20">SUM(H195:J195)</f>
        <v>68040</v>
      </c>
      <c r="L195">
        <v>1676961.0913507929</v>
      </c>
      <c r="M195">
        <f t="shared" ref="M195:M258" si="21">IF((L195*0.4-F195)&lt;0,100,IF((L195*0.3-F195)&lt;0,90,IF((L195*0.2-F195)&lt;0,80,IF((L195*0.2-F195)&gt;(L195),70,IF((L195*0.2-F195)&gt;(L195*0.1),60,IF((L195*0.2-F195)&gt;(L195*0.2),50,IF((L195*0.2-F195)&gt;(L195*0.3),30,0)))))))</f>
        <v>60</v>
      </c>
      <c r="N195">
        <f t="shared" ref="N195:N258" si="22">IF((H195/3)&gt;(L195*0.07),100,IF((H195/3)&gt;(L195*0.06),80,IF((H195/3)&gt;(L195*0.05),70,IF((H195/3)&gt;(L195*0.04),50,IF((H195/3)&gt;(L195*0.03),40,IF((H195/3)&gt;(L195*0.02),20,IF((H195/3)&gt;(L195*0.01),10,0)))))))</f>
        <v>10</v>
      </c>
      <c r="O195">
        <f t="shared" ref="O195:O258" si="23">(M195+N195)/2</f>
        <v>35</v>
      </c>
    </row>
    <row r="196" spans="1:15" x14ac:dyDescent="0.55000000000000004">
      <c r="A196">
        <v>97258.988066432881</v>
      </c>
      <c r="B196">
        <v>3702.1651874265285</v>
      </c>
      <c r="C196">
        <v>40000</v>
      </c>
      <c r="D196">
        <v>0</v>
      </c>
      <c r="E196">
        <v>67140.319970349083</v>
      </c>
      <c r="F196">
        <f t="shared" si="18"/>
        <v>208101.47322420849</v>
      </c>
      <c r="G196">
        <v>9100</v>
      </c>
      <c r="H196">
        <f t="shared" si="19"/>
        <v>109200</v>
      </c>
      <c r="I196">
        <v>0</v>
      </c>
      <c r="J196">
        <v>0</v>
      </c>
      <c r="K196">
        <f t="shared" si="20"/>
        <v>109200</v>
      </c>
      <c r="L196">
        <v>1925867.6428358254</v>
      </c>
      <c r="M196">
        <f t="shared" si="21"/>
        <v>0</v>
      </c>
      <c r="N196">
        <f t="shared" si="22"/>
        <v>10</v>
      </c>
      <c r="O196">
        <f t="shared" si="23"/>
        <v>5</v>
      </c>
    </row>
    <row r="197" spans="1:15" x14ac:dyDescent="0.55000000000000004">
      <c r="A197">
        <v>38914.766396868683</v>
      </c>
      <c r="B197">
        <v>9517.7608140562479</v>
      </c>
      <c r="C197">
        <v>20000</v>
      </c>
      <c r="D197">
        <v>0</v>
      </c>
      <c r="E197">
        <v>16761.546817178896</v>
      </c>
      <c r="F197">
        <f t="shared" si="18"/>
        <v>85194.074028103831</v>
      </c>
      <c r="G197">
        <v>5600</v>
      </c>
      <c r="H197">
        <f t="shared" si="19"/>
        <v>67200</v>
      </c>
      <c r="I197">
        <v>0</v>
      </c>
      <c r="J197">
        <v>0</v>
      </c>
      <c r="K197">
        <f t="shared" si="20"/>
        <v>67200</v>
      </c>
      <c r="L197">
        <v>38863.540042881614</v>
      </c>
      <c r="M197">
        <f t="shared" si="21"/>
        <v>100</v>
      </c>
      <c r="N197">
        <f t="shared" si="22"/>
        <v>100</v>
      </c>
      <c r="O197">
        <f t="shared" si="23"/>
        <v>100</v>
      </c>
    </row>
    <row r="198" spans="1:15" x14ac:dyDescent="0.55000000000000004">
      <c r="A198">
        <v>83161.051788016557</v>
      </c>
      <c r="B198">
        <v>4941.5308768396862</v>
      </c>
      <c r="C198">
        <v>40000</v>
      </c>
      <c r="D198">
        <v>0</v>
      </c>
      <c r="E198">
        <v>66288.18027820671</v>
      </c>
      <c r="F198">
        <f t="shared" si="18"/>
        <v>194390.76294306296</v>
      </c>
      <c r="G198">
        <v>13000</v>
      </c>
      <c r="H198">
        <f t="shared" si="19"/>
        <v>156000</v>
      </c>
      <c r="I198">
        <v>11398.495098971836</v>
      </c>
      <c r="J198">
        <v>0</v>
      </c>
      <c r="K198">
        <f t="shared" si="20"/>
        <v>167398.49509897185</v>
      </c>
      <c r="L198">
        <v>1974631.3510325544</v>
      </c>
      <c r="M198">
        <f t="shared" si="21"/>
        <v>60</v>
      </c>
      <c r="N198">
        <f t="shared" si="22"/>
        <v>20</v>
      </c>
      <c r="O198">
        <f t="shared" si="23"/>
        <v>40</v>
      </c>
    </row>
    <row r="199" spans="1:15" x14ac:dyDescent="0.55000000000000004">
      <c r="A199">
        <v>94860.430427900981</v>
      </c>
      <c r="B199">
        <v>3700.5160019076902</v>
      </c>
      <c r="C199">
        <v>130000</v>
      </c>
      <c r="D199">
        <v>0</v>
      </c>
      <c r="E199">
        <v>0</v>
      </c>
      <c r="F199">
        <f t="shared" si="18"/>
        <v>228560.94642980868</v>
      </c>
      <c r="G199">
        <v>9100</v>
      </c>
      <c r="H199">
        <f t="shared" si="19"/>
        <v>109200</v>
      </c>
      <c r="I199">
        <v>0</v>
      </c>
      <c r="J199">
        <v>0</v>
      </c>
      <c r="K199">
        <f t="shared" si="20"/>
        <v>109200</v>
      </c>
      <c r="L199">
        <v>1828931.51523576</v>
      </c>
      <c r="M199">
        <f t="shared" si="21"/>
        <v>0</v>
      </c>
      <c r="N199">
        <f t="shared" si="22"/>
        <v>10</v>
      </c>
      <c r="O199">
        <f t="shared" si="23"/>
        <v>5</v>
      </c>
    </row>
    <row r="200" spans="1:15" x14ac:dyDescent="0.55000000000000004">
      <c r="A200">
        <v>55936.83197557777</v>
      </c>
      <c r="B200">
        <v>7575.9933517383515</v>
      </c>
      <c r="C200">
        <v>130000</v>
      </c>
      <c r="D200">
        <v>0</v>
      </c>
      <c r="E200">
        <v>0</v>
      </c>
      <c r="F200">
        <f t="shared" si="18"/>
        <v>193512.82532731612</v>
      </c>
      <c r="G200">
        <v>9100</v>
      </c>
      <c r="H200">
        <f t="shared" si="19"/>
        <v>109200</v>
      </c>
      <c r="I200">
        <v>0</v>
      </c>
      <c r="J200">
        <v>0</v>
      </c>
      <c r="K200">
        <f t="shared" si="20"/>
        <v>109200</v>
      </c>
      <c r="L200">
        <v>1022610.8660586126</v>
      </c>
      <c r="M200">
        <f t="shared" si="21"/>
        <v>0</v>
      </c>
      <c r="N200">
        <f t="shared" si="22"/>
        <v>40</v>
      </c>
      <c r="O200">
        <f t="shared" si="23"/>
        <v>20</v>
      </c>
    </row>
    <row r="201" spans="1:15" x14ac:dyDescent="0.55000000000000004">
      <c r="A201">
        <v>44038.60130296633</v>
      </c>
      <c r="B201">
        <v>8733.7908368133158</v>
      </c>
      <c r="C201">
        <v>80000</v>
      </c>
      <c r="D201">
        <v>59000</v>
      </c>
      <c r="E201">
        <v>262753.01934219897</v>
      </c>
      <c r="F201">
        <f t="shared" si="18"/>
        <v>454525.4114819786</v>
      </c>
      <c r="G201">
        <v>13000</v>
      </c>
      <c r="H201">
        <f t="shared" si="19"/>
        <v>156000</v>
      </c>
      <c r="I201">
        <v>538.3532524819434</v>
      </c>
      <c r="J201">
        <v>0</v>
      </c>
      <c r="K201">
        <f t="shared" si="20"/>
        <v>156538.35325248193</v>
      </c>
      <c r="L201">
        <v>606231.70655866328</v>
      </c>
      <c r="M201">
        <f t="shared" si="21"/>
        <v>100</v>
      </c>
      <c r="N201">
        <f t="shared" si="22"/>
        <v>100</v>
      </c>
      <c r="O201">
        <f t="shared" si="23"/>
        <v>100</v>
      </c>
    </row>
    <row r="202" spans="1:15" x14ac:dyDescent="0.55000000000000004">
      <c r="A202">
        <v>87384.904501810379</v>
      </c>
      <c r="B202">
        <v>4333.6086862986267</v>
      </c>
      <c r="C202">
        <v>100000</v>
      </c>
      <c r="D202">
        <v>0</v>
      </c>
      <c r="E202">
        <v>392162.97409438994</v>
      </c>
      <c r="F202">
        <f t="shared" si="18"/>
        <v>583881.48728249897</v>
      </c>
      <c r="G202">
        <v>9100</v>
      </c>
      <c r="H202">
        <f t="shared" si="19"/>
        <v>109200</v>
      </c>
      <c r="I202">
        <v>0</v>
      </c>
      <c r="J202">
        <v>0</v>
      </c>
      <c r="K202">
        <f t="shared" si="20"/>
        <v>109200</v>
      </c>
      <c r="L202">
        <v>1961972.159154308</v>
      </c>
      <c r="M202">
        <f t="shared" si="21"/>
        <v>80</v>
      </c>
      <c r="N202">
        <f t="shared" si="22"/>
        <v>10</v>
      </c>
      <c r="O202">
        <f t="shared" si="23"/>
        <v>45</v>
      </c>
    </row>
    <row r="203" spans="1:15" x14ac:dyDescent="0.55000000000000004">
      <c r="A203">
        <v>44956.119705318422</v>
      </c>
      <c r="B203">
        <v>8574.8159694333153</v>
      </c>
      <c r="C203">
        <v>100000</v>
      </c>
      <c r="D203">
        <v>0</v>
      </c>
      <c r="E203">
        <v>0</v>
      </c>
      <c r="F203">
        <f t="shared" si="18"/>
        <v>153530.93567475173</v>
      </c>
      <c r="G203">
        <v>9100</v>
      </c>
      <c r="H203">
        <f t="shared" si="19"/>
        <v>109200</v>
      </c>
      <c r="I203">
        <v>0</v>
      </c>
      <c r="J203">
        <v>0</v>
      </c>
      <c r="K203">
        <f t="shared" si="20"/>
        <v>109200</v>
      </c>
      <c r="L203">
        <v>830640.55482156854</v>
      </c>
      <c r="M203">
        <f t="shared" si="21"/>
        <v>0</v>
      </c>
      <c r="N203">
        <f t="shared" si="22"/>
        <v>50</v>
      </c>
      <c r="O203">
        <f t="shared" si="23"/>
        <v>25</v>
      </c>
    </row>
    <row r="204" spans="1:15" x14ac:dyDescent="0.55000000000000004">
      <c r="A204">
        <v>22379.269062711111</v>
      </c>
      <c r="B204">
        <v>10810.707266902813</v>
      </c>
      <c r="C204">
        <v>80000</v>
      </c>
      <c r="D204">
        <v>0</v>
      </c>
      <c r="E204">
        <v>260972.68346347846</v>
      </c>
      <c r="F204">
        <f t="shared" si="18"/>
        <v>374162.6597930924</v>
      </c>
      <c r="G204">
        <v>13000</v>
      </c>
      <c r="H204">
        <f t="shared" si="19"/>
        <v>156000</v>
      </c>
      <c r="I204">
        <v>6376.4561576520982</v>
      </c>
      <c r="J204">
        <v>0</v>
      </c>
      <c r="K204">
        <f t="shared" si="20"/>
        <v>162376.45615765211</v>
      </c>
      <c r="L204">
        <v>618765.33330566331</v>
      </c>
      <c r="M204">
        <f t="shared" si="21"/>
        <v>100</v>
      </c>
      <c r="N204">
        <f t="shared" si="22"/>
        <v>100</v>
      </c>
      <c r="O204">
        <f t="shared" si="23"/>
        <v>100</v>
      </c>
    </row>
    <row r="205" spans="1:15" x14ac:dyDescent="0.55000000000000004">
      <c r="A205">
        <v>93894.847457407843</v>
      </c>
      <c r="B205">
        <v>3624.0201945771591</v>
      </c>
      <c r="C205">
        <v>20000</v>
      </c>
      <c r="D205">
        <v>39000</v>
      </c>
      <c r="E205">
        <v>16266.88117539743</v>
      </c>
      <c r="F205">
        <f t="shared" si="18"/>
        <v>172785.74882738243</v>
      </c>
      <c r="G205">
        <v>5600</v>
      </c>
      <c r="H205">
        <f t="shared" si="19"/>
        <v>67200</v>
      </c>
      <c r="I205">
        <v>0</v>
      </c>
      <c r="J205">
        <v>0</v>
      </c>
      <c r="K205">
        <f t="shared" si="20"/>
        <v>67200</v>
      </c>
      <c r="L205">
        <v>1076987.6750324441</v>
      </c>
      <c r="M205">
        <f t="shared" si="21"/>
        <v>0</v>
      </c>
      <c r="N205">
        <f t="shared" si="22"/>
        <v>20</v>
      </c>
      <c r="O205">
        <f t="shared" si="23"/>
        <v>10</v>
      </c>
    </row>
    <row r="206" spans="1:15" x14ac:dyDescent="0.55000000000000004">
      <c r="A206">
        <v>45493.240300732861</v>
      </c>
      <c r="B206">
        <v>8390.750581760265</v>
      </c>
      <c r="C206">
        <v>130000</v>
      </c>
      <c r="D206">
        <v>0</v>
      </c>
      <c r="E206">
        <v>0</v>
      </c>
      <c r="F206">
        <f t="shared" si="18"/>
        <v>183883.99088249312</v>
      </c>
      <c r="G206">
        <v>5600</v>
      </c>
      <c r="H206">
        <f t="shared" si="19"/>
        <v>67200</v>
      </c>
      <c r="I206">
        <v>0</v>
      </c>
      <c r="J206">
        <v>840</v>
      </c>
      <c r="K206">
        <f t="shared" si="20"/>
        <v>68040</v>
      </c>
      <c r="L206">
        <v>23490.876112586713</v>
      </c>
      <c r="M206">
        <f t="shared" si="21"/>
        <v>100</v>
      </c>
      <c r="N206">
        <f t="shared" si="22"/>
        <v>100</v>
      </c>
      <c r="O206">
        <f t="shared" si="23"/>
        <v>100</v>
      </c>
    </row>
    <row r="207" spans="1:15" x14ac:dyDescent="0.55000000000000004">
      <c r="A207">
        <v>125791.88445848315</v>
      </c>
      <c r="B207">
        <v>249.70043869349595</v>
      </c>
      <c r="C207">
        <v>20000</v>
      </c>
      <c r="D207">
        <v>0</v>
      </c>
      <c r="E207">
        <v>16036.111105677264</v>
      </c>
      <c r="F207">
        <f t="shared" si="18"/>
        <v>162077.69600285392</v>
      </c>
      <c r="G207">
        <v>8000</v>
      </c>
      <c r="H207">
        <f t="shared" si="19"/>
        <v>96000</v>
      </c>
      <c r="I207">
        <v>19938.899194794696</v>
      </c>
      <c r="J207">
        <v>0</v>
      </c>
      <c r="K207">
        <f t="shared" si="20"/>
        <v>115938.89919479469</v>
      </c>
      <c r="L207">
        <v>509266.67191468767</v>
      </c>
      <c r="M207">
        <f t="shared" si="21"/>
        <v>90</v>
      </c>
      <c r="N207">
        <f t="shared" si="22"/>
        <v>80</v>
      </c>
      <c r="O207">
        <f t="shared" si="23"/>
        <v>85</v>
      </c>
    </row>
    <row r="208" spans="1:15" x14ac:dyDescent="0.55000000000000004">
      <c r="A208">
        <v>40900.079263259307</v>
      </c>
      <c r="B208">
        <v>8697.5785300716179</v>
      </c>
      <c r="C208">
        <v>40000</v>
      </c>
      <c r="D208">
        <v>0</v>
      </c>
      <c r="E208">
        <v>63937.932281987742</v>
      </c>
      <c r="F208">
        <f t="shared" si="18"/>
        <v>153535.59007531867</v>
      </c>
      <c r="G208">
        <v>13000</v>
      </c>
      <c r="H208">
        <f t="shared" si="19"/>
        <v>156000</v>
      </c>
      <c r="I208">
        <v>24077.907763451894</v>
      </c>
      <c r="J208">
        <v>0</v>
      </c>
      <c r="K208">
        <f t="shared" si="20"/>
        <v>180077.90776345189</v>
      </c>
      <c r="L208">
        <v>562529.96871273872</v>
      </c>
      <c r="M208">
        <f t="shared" si="21"/>
        <v>80</v>
      </c>
      <c r="N208">
        <f t="shared" si="22"/>
        <v>100</v>
      </c>
      <c r="O208">
        <f t="shared" si="23"/>
        <v>90</v>
      </c>
    </row>
    <row r="209" spans="1:15" x14ac:dyDescent="0.55000000000000004">
      <c r="A209">
        <v>22589.120790580775</v>
      </c>
      <c r="B209">
        <v>10515.475335479992</v>
      </c>
      <c r="C209">
        <v>130000</v>
      </c>
      <c r="D209">
        <v>85000</v>
      </c>
      <c r="E209">
        <v>0</v>
      </c>
      <c r="F209">
        <f t="shared" si="18"/>
        <v>248104.59612606076</v>
      </c>
      <c r="G209">
        <v>9100</v>
      </c>
      <c r="H209">
        <f t="shared" si="19"/>
        <v>109200</v>
      </c>
      <c r="I209">
        <v>0</v>
      </c>
      <c r="J209">
        <v>0</v>
      </c>
      <c r="K209">
        <f t="shared" si="20"/>
        <v>109200</v>
      </c>
      <c r="L209">
        <v>604664.41462811304</v>
      </c>
      <c r="M209">
        <f t="shared" si="21"/>
        <v>100</v>
      </c>
      <c r="N209">
        <f t="shared" si="22"/>
        <v>80</v>
      </c>
      <c r="O209">
        <f t="shared" si="23"/>
        <v>90</v>
      </c>
    </row>
    <row r="210" spans="1:15" x14ac:dyDescent="0.55000000000000004">
      <c r="A210">
        <v>84984.962191342842</v>
      </c>
      <c r="B210">
        <v>4274.2541049405936</v>
      </c>
      <c r="C210">
        <v>40000</v>
      </c>
      <c r="D210">
        <v>0</v>
      </c>
      <c r="E210">
        <v>25545.500648149755</v>
      </c>
      <c r="F210">
        <f t="shared" si="18"/>
        <v>154804.7169444332</v>
      </c>
      <c r="G210">
        <v>5600</v>
      </c>
      <c r="H210">
        <f t="shared" si="19"/>
        <v>67200</v>
      </c>
      <c r="I210">
        <v>0</v>
      </c>
      <c r="J210">
        <v>840</v>
      </c>
      <c r="K210">
        <f t="shared" si="20"/>
        <v>68040</v>
      </c>
      <c r="L210">
        <v>587163.8209700603</v>
      </c>
      <c r="M210">
        <f t="shared" si="21"/>
        <v>80</v>
      </c>
      <c r="N210">
        <f t="shared" si="22"/>
        <v>40</v>
      </c>
      <c r="O210">
        <f t="shared" si="23"/>
        <v>60</v>
      </c>
    </row>
    <row r="211" spans="1:15" x14ac:dyDescent="0.55000000000000004">
      <c r="A211">
        <v>62538.300956534957</v>
      </c>
      <c r="B211">
        <v>6458.0068207701406</v>
      </c>
      <c r="C211">
        <v>40000</v>
      </c>
      <c r="D211">
        <v>0</v>
      </c>
      <c r="E211">
        <v>25423.673832847271</v>
      </c>
      <c r="F211">
        <f t="shared" si="18"/>
        <v>134419.98161015238</v>
      </c>
      <c r="G211">
        <v>5600</v>
      </c>
      <c r="H211">
        <f t="shared" si="19"/>
        <v>67200</v>
      </c>
      <c r="I211">
        <v>0</v>
      </c>
      <c r="J211">
        <v>840</v>
      </c>
      <c r="K211">
        <f t="shared" si="20"/>
        <v>68040</v>
      </c>
      <c r="L211">
        <v>1965797.2589917176</v>
      </c>
      <c r="M211">
        <f t="shared" si="21"/>
        <v>60</v>
      </c>
      <c r="N211">
        <f t="shared" si="22"/>
        <v>10</v>
      </c>
      <c r="O211">
        <f t="shared" si="23"/>
        <v>35</v>
      </c>
    </row>
    <row r="212" spans="1:15" x14ac:dyDescent="0.55000000000000004">
      <c r="A212">
        <v>92904.296268845719</v>
      </c>
      <c r="B212">
        <v>3419.7701990758724</v>
      </c>
      <c r="C212">
        <v>130000</v>
      </c>
      <c r="D212">
        <v>76000</v>
      </c>
      <c r="E212">
        <v>0</v>
      </c>
      <c r="F212">
        <f t="shared" si="18"/>
        <v>302324.0664679216</v>
      </c>
      <c r="G212">
        <v>9100</v>
      </c>
      <c r="H212">
        <f t="shared" si="19"/>
        <v>109200</v>
      </c>
      <c r="I212">
        <v>0</v>
      </c>
      <c r="J212">
        <v>0</v>
      </c>
      <c r="K212">
        <f t="shared" si="20"/>
        <v>109200</v>
      </c>
      <c r="L212">
        <v>1601934.8912558686</v>
      </c>
      <c r="M212">
        <f t="shared" si="21"/>
        <v>0</v>
      </c>
      <c r="N212">
        <f t="shared" si="22"/>
        <v>20</v>
      </c>
      <c r="O212">
        <f t="shared" si="23"/>
        <v>10</v>
      </c>
    </row>
    <row r="213" spans="1:15" x14ac:dyDescent="0.55000000000000004">
      <c r="A213">
        <v>10090.387087243613</v>
      </c>
      <c r="B213">
        <v>11660.131537502351</v>
      </c>
      <c r="C213">
        <v>100000</v>
      </c>
      <c r="D213">
        <v>0</v>
      </c>
      <c r="E213">
        <v>0</v>
      </c>
      <c r="F213">
        <f t="shared" si="18"/>
        <v>121750.51862474596</v>
      </c>
      <c r="G213">
        <v>5600</v>
      </c>
      <c r="H213">
        <f t="shared" si="19"/>
        <v>67200</v>
      </c>
      <c r="I213">
        <v>0</v>
      </c>
      <c r="J213">
        <v>840</v>
      </c>
      <c r="K213">
        <f t="shared" si="20"/>
        <v>68040</v>
      </c>
      <c r="L213">
        <v>1834614.3175281202</v>
      </c>
      <c r="M213">
        <f t="shared" si="21"/>
        <v>60</v>
      </c>
      <c r="N213">
        <f t="shared" si="22"/>
        <v>10</v>
      </c>
      <c r="O213">
        <f t="shared" si="23"/>
        <v>35</v>
      </c>
    </row>
    <row r="214" spans="1:15" x14ac:dyDescent="0.55000000000000004">
      <c r="A214">
        <v>100588.50319060506</v>
      </c>
      <c r="B214">
        <v>2541.5962337634905</v>
      </c>
      <c r="C214">
        <v>20000</v>
      </c>
      <c r="D214">
        <v>38000</v>
      </c>
      <c r="E214">
        <v>15750.558191029995</v>
      </c>
      <c r="F214">
        <f t="shared" si="18"/>
        <v>176880.65761539852</v>
      </c>
      <c r="G214">
        <v>5600</v>
      </c>
      <c r="H214">
        <f t="shared" si="19"/>
        <v>67200</v>
      </c>
      <c r="I214">
        <v>0</v>
      </c>
      <c r="J214">
        <v>0</v>
      </c>
      <c r="K214">
        <f t="shared" si="20"/>
        <v>67200</v>
      </c>
      <c r="L214">
        <v>1997749.3908684491</v>
      </c>
      <c r="M214">
        <f t="shared" si="21"/>
        <v>60</v>
      </c>
      <c r="N214">
        <f t="shared" si="22"/>
        <v>10</v>
      </c>
      <c r="O214">
        <f t="shared" si="23"/>
        <v>35</v>
      </c>
    </row>
    <row r="215" spans="1:15" x14ac:dyDescent="0.55000000000000004">
      <c r="A215">
        <v>10481.141286760258</v>
      </c>
      <c r="B215">
        <v>11496.910090758684</v>
      </c>
      <c r="C215">
        <v>40000</v>
      </c>
      <c r="D215">
        <v>0</v>
      </c>
      <c r="E215">
        <v>25090.048438869417</v>
      </c>
      <c r="F215">
        <f t="shared" si="18"/>
        <v>87068.099816388363</v>
      </c>
      <c r="G215">
        <v>5600</v>
      </c>
      <c r="H215">
        <f t="shared" si="19"/>
        <v>67200</v>
      </c>
      <c r="I215">
        <v>0</v>
      </c>
      <c r="J215">
        <v>840</v>
      </c>
      <c r="K215">
        <f t="shared" si="20"/>
        <v>68040</v>
      </c>
      <c r="L215">
        <v>1037648.084205518</v>
      </c>
      <c r="M215">
        <f t="shared" si="21"/>
        <v>60</v>
      </c>
      <c r="N215">
        <f t="shared" si="22"/>
        <v>20</v>
      </c>
      <c r="O215">
        <f t="shared" si="23"/>
        <v>40</v>
      </c>
    </row>
    <row r="216" spans="1:15" x14ac:dyDescent="0.55000000000000004">
      <c r="A216">
        <v>24743.509662451208</v>
      </c>
      <c r="B216">
        <v>9945.7427872173048</v>
      </c>
      <c r="C216">
        <v>130000</v>
      </c>
      <c r="D216">
        <v>0</v>
      </c>
      <c r="E216">
        <v>0</v>
      </c>
      <c r="F216">
        <f t="shared" si="18"/>
        <v>164689.25244966851</v>
      </c>
      <c r="G216">
        <v>5600</v>
      </c>
      <c r="H216">
        <f t="shared" si="19"/>
        <v>67200</v>
      </c>
      <c r="I216">
        <v>0</v>
      </c>
      <c r="J216">
        <v>840</v>
      </c>
      <c r="K216">
        <f t="shared" si="20"/>
        <v>68040</v>
      </c>
      <c r="L216">
        <v>1280797.3523680496</v>
      </c>
      <c r="M216">
        <f t="shared" si="21"/>
        <v>0</v>
      </c>
      <c r="N216">
        <f t="shared" si="22"/>
        <v>10</v>
      </c>
      <c r="O216">
        <f t="shared" si="23"/>
        <v>5</v>
      </c>
    </row>
    <row r="217" spans="1:15" x14ac:dyDescent="0.55000000000000004">
      <c r="A217">
        <v>36380.955544484663</v>
      </c>
      <c r="B217">
        <v>8574.6334070097309</v>
      </c>
      <c r="C217">
        <v>130000</v>
      </c>
      <c r="D217">
        <v>82000</v>
      </c>
      <c r="E217">
        <v>0</v>
      </c>
      <c r="F217">
        <f t="shared" si="18"/>
        <v>256955.5889514944</v>
      </c>
      <c r="G217">
        <v>9100</v>
      </c>
      <c r="H217">
        <f t="shared" si="19"/>
        <v>109200</v>
      </c>
      <c r="I217">
        <v>0</v>
      </c>
      <c r="J217">
        <v>0</v>
      </c>
      <c r="K217">
        <f t="shared" si="20"/>
        <v>109200</v>
      </c>
      <c r="L217">
        <v>554973.10290585959</v>
      </c>
      <c r="M217">
        <f t="shared" si="21"/>
        <v>100</v>
      </c>
      <c r="N217">
        <f t="shared" si="22"/>
        <v>80</v>
      </c>
      <c r="O217">
        <f t="shared" si="23"/>
        <v>90</v>
      </c>
    </row>
    <row r="218" spans="1:15" x14ac:dyDescent="0.55000000000000004">
      <c r="A218">
        <v>9435.5880354673154</v>
      </c>
      <c r="B218">
        <v>11176.708652792477</v>
      </c>
      <c r="C218">
        <v>100000</v>
      </c>
      <c r="D218">
        <v>63000</v>
      </c>
      <c r="E218">
        <v>363608.0236901762</v>
      </c>
      <c r="F218">
        <f t="shared" si="18"/>
        <v>547220.32037843601</v>
      </c>
      <c r="G218">
        <v>9100</v>
      </c>
      <c r="H218">
        <f t="shared" si="19"/>
        <v>109200</v>
      </c>
      <c r="I218">
        <v>0</v>
      </c>
      <c r="J218">
        <v>0</v>
      </c>
      <c r="K218">
        <f t="shared" si="20"/>
        <v>109200</v>
      </c>
      <c r="L218">
        <v>94195.064456423788</v>
      </c>
      <c r="M218">
        <f t="shared" si="21"/>
        <v>100</v>
      </c>
      <c r="N218">
        <f t="shared" si="22"/>
        <v>100</v>
      </c>
      <c r="O218">
        <f t="shared" si="23"/>
        <v>100</v>
      </c>
    </row>
    <row r="219" spans="1:15" x14ac:dyDescent="0.55000000000000004">
      <c r="A219">
        <v>100017.18497754814</v>
      </c>
      <c r="B219">
        <v>2018.6182282270918</v>
      </c>
      <c r="C219">
        <v>130000</v>
      </c>
      <c r="D219">
        <v>0</v>
      </c>
      <c r="E219">
        <v>0</v>
      </c>
      <c r="F219">
        <f t="shared" si="18"/>
        <v>232035.80320577521</v>
      </c>
      <c r="G219">
        <v>9100</v>
      </c>
      <c r="H219">
        <f t="shared" si="19"/>
        <v>109200</v>
      </c>
      <c r="I219">
        <v>0</v>
      </c>
      <c r="J219">
        <v>0</v>
      </c>
      <c r="K219">
        <f t="shared" si="20"/>
        <v>109200</v>
      </c>
      <c r="L219">
        <v>401373.90468527778</v>
      </c>
      <c r="M219">
        <f t="shared" si="21"/>
        <v>100</v>
      </c>
      <c r="N219">
        <f t="shared" si="22"/>
        <v>100</v>
      </c>
      <c r="O219">
        <f t="shared" si="23"/>
        <v>100</v>
      </c>
    </row>
    <row r="220" spans="1:15" x14ac:dyDescent="0.55000000000000004">
      <c r="A220">
        <v>62029.159974820075</v>
      </c>
      <c r="B220">
        <v>5762.1348193158774</v>
      </c>
      <c r="C220">
        <v>130000</v>
      </c>
      <c r="D220">
        <v>0</v>
      </c>
      <c r="E220">
        <v>0</v>
      </c>
      <c r="F220">
        <f t="shared" si="18"/>
        <v>197791.29479413596</v>
      </c>
      <c r="G220">
        <v>13000</v>
      </c>
      <c r="H220">
        <f t="shared" si="19"/>
        <v>156000</v>
      </c>
      <c r="I220">
        <v>4549.2134406161667</v>
      </c>
      <c r="J220">
        <v>0</v>
      </c>
      <c r="K220">
        <f t="shared" si="20"/>
        <v>160549.21344061618</v>
      </c>
      <c r="L220">
        <v>744829.09206302278</v>
      </c>
      <c r="M220">
        <f t="shared" si="21"/>
        <v>80</v>
      </c>
      <c r="N220">
        <f t="shared" si="22"/>
        <v>80</v>
      </c>
      <c r="O220">
        <f t="shared" si="23"/>
        <v>80</v>
      </c>
    </row>
    <row r="221" spans="1:15" x14ac:dyDescent="0.55000000000000004">
      <c r="A221">
        <v>35291.39287390039</v>
      </c>
      <c r="B221">
        <v>8382.3650288409644</v>
      </c>
      <c r="C221">
        <v>130000</v>
      </c>
      <c r="D221">
        <v>74000</v>
      </c>
      <c r="E221">
        <v>0</v>
      </c>
      <c r="F221">
        <f t="shared" si="18"/>
        <v>247673.75790274134</v>
      </c>
      <c r="G221">
        <v>9100</v>
      </c>
      <c r="H221">
        <f t="shared" si="19"/>
        <v>109200</v>
      </c>
      <c r="I221">
        <v>0</v>
      </c>
      <c r="J221">
        <v>0</v>
      </c>
      <c r="K221">
        <f t="shared" si="20"/>
        <v>109200</v>
      </c>
      <c r="L221">
        <v>1955269.3272327147</v>
      </c>
      <c r="M221">
        <f t="shared" si="21"/>
        <v>0</v>
      </c>
      <c r="N221">
        <f t="shared" si="22"/>
        <v>10</v>
      </c>
      <c r="O221">
        <f t="shared" si="23"/>
        <v>5</v>
      </c>
    </row>
    <row r="222" spans="1:15" x14ac:dyDescent="0.55000000000000004">
      <c r="A222">
        <v>69560.389257097777</v>
      </c>
      <c r="B222">
        <v>4875.4184880814355</v>
      </c>
      <c r="C222">
        <v>100000</v>
      </c>
      <c r="D222">
        <v>0</v>
      </c>
      <c r="E222">
        <v>59157.287068956066</v>
      </c>
      <c r="F222">
        <f t="shared" si="18"/>
        <v>233593.09481413529</v>
      </c>
      <c r="G222">
        <v>5600</v>
      </c>
      <c r="H222">
        <f t="shared" si="19"/>
        <v>67200</v>
      </c>
      <c r="I222">
        <v>0</v>
      </c>
      <c r="J222">
        <v>840</v>
      </c>
      <c r="K222">
        <f t="shared" si="20"/>
        <v>68040</v>
      </c>
      <c r="L222">
        <v>6626.0632701966579</v>
      </c>
      <c r="M222">
        <f t="shared" si="21"/>
        <v>100</v>
      </c>
      <c r="N222">
        <f t="shared" si="22"/>
        <v>100</v>
      </c>
      <c r="O222">
        <f t="shared" si="23"/>
        <v>100</v>
      </c>
    </row>
    <row r="223" spans="1:15" x14ac:dyDescent="0.55000000000000004">
      <c r="A223">
        <v>38722.211593875691</v>
      </c>
      <c r="B223">
        <v>7890.4443488982952</v>
      </c>
      <c r="C223">
        <v>130000</v>
      </c>
      <c r="D223">
        <v>0</v>
      </c>
      <c r="E223">
        <v>0</v>
      </c>
      <c r="F223">
        <f t="shared" si="18"/>
        <v>176612.65594277397</v>
      </c>
      <c r="G223">
        <v>9100</v>
      </c>
      <c r="H223">
        <f t="shared" si="19"/>
        <v>109200</v>
      </c>
      <c r="I223">
        <v>0</v>
      </c>
      <c r="J223">
        <v>0</v>
      </c>
      <c r="K223">
        <f t="shared" si="20"/>
        <v>109200</v>
      </c>
      <c r="L223">
        <v>1874555.071467188</v>
      </c>
      <c r="M223">
        <f t="shared" si="21"/>
        <v>60</v>
      </c>
      <c r="N223">
        <f t="shared" si="22"/>
        <v>10</v>
      </c>
      <c r="O223">
        <f t="shared" si="23"/>
        <v>35</v>
      </c>
    </row>
    <row r="224" spans="1:15" x14ac:dyDescent="0.55000000000000004">
      <c r="A224">
        <v>85121.859958979796</v>
      </c>
      <c r="B224">
        <v>3233.3241685756921</v>
      </c>
      <c r="C224">
        <v>130000</v>
      </c>
      <c r="D224">
        <v>0</v>
      </c>
      <c r="E224">
        <v>0</v>
      </c>
      <c r="F224">
        <f t="shared" si="18"/>
        <v>218355.18412755549</v>
      </c>
      <c r="G224">
        <v>9100</v>
      </c>
      <c r="H224">
        <f t="shared" si="19"/>
        <v>109200</v>
      </c>
      <c r="I224">
        <v>0</v>
      </c>
      <c r="J224">
        <v>0</v>
      </c>
      <c r="K224">
        <f t="shared" si="20"/>
        <v>109200</v>
      </c>
      <c r="L224">
        <v>1257754.5285965377</v>
      </c>
      <c r="M224">
        <f t="shared" si="21"/>
        <v>0</v>
      </c>
      <c r="N224">
        <f t="shared" si="22"/>
        <v>20</v>
      </c>
      <c r="O224">
        <f t="shared" si="23"/>
        <v>10</v>
      </c>
    </row>
    <row r="225" spans="1:15" x14ac:dyDescent="0.55000000000000004">
      <c r="A225">
        <v>109409.08228321077</v>
      </c>
      <c r="B225">
        <v>739.22063577889389</v>
      </c>
      <c r="C225">
        <v>20000</v>
      </c>
      <c r="D225">
        <v>0</v>
      </c>
      <c r="E225">
        <v>19466.881440166617</v>
      </c>
      <c r="F225">
        <f t="shared" si="18"/>
        <v>149615.18435915629</v>
      </c>
      <c r="G225">
        <v>3200</v>
      </c>
      <c r="H225">
        <f t="shared" si="19"/>
        <v>38400</v>
      </c>
      <c r="I225">
        <v>0</v>
      </c>
      <c r="J225">
        <v>480</v>
      </c>
      <c r="K225">
        <f t="shared" si="20"/>
        <v>38880</v>
      </c>
      <c r="L225">
        <v>1816517.9944781589</v>
      </c>
      <c r="M225">
        <f t="shared" si="21"/>
        <v>60</v>
      </c>
      <c r="N225">
        <f t="shared" si="22"/>
        <v>0</v>
      </c>
      <c r="O225">
        <f t="shared" si="23"/>
        <v>30</v>
      </c>
    </row>
    <row r="226" spans="1:15" x14ac:dyDescent="0.55000000000000004">
      <c r="A226">
        <v>27763.743562343563</v>
      </c>
      <c r="B226">
        <v>8699.7321088904009</v>
      </c>
      <c r="C226">
        <v>130000</v>
      </c>
      <c r="D226">
        <v>0</v>
      </c>
      <c r="E226">
        <v>0</v>
      </c>
      <c r="F226">
        <f t="shared" si="18"/>
        <v>166463.47567123396</v>
      </c>
      <c r="G226">
        <v>9100</v>
      </c>
      <c r="H226">
        <f t="shared" si="19"/>
        <v>109200</v>
      </c>
      <c r="I226">
        <v>0</v>
      </c>
      <c r="J226">
        <v>0</v>
      </c>
      <c r="K226">
        <f t="shared" si="20"/>
        <v>109200</v>
      </c>
      <c r="L226">
        <v>466483.96403624612</v>
      </c>
      <c r="M226">
        <f t="shared" si="21"/>
        <v>90</v>
      </c>
      <c r="N226">
        <f t="shared" si="22"/>
        <v>100</v>
      </c>
      <c r="O226">
        <f t="shared" si="23"/>
        <v>95</v>
      </c>
    </row>
    <row r="227" spans="1:15" x14ac:dyDescent="0.55000000000000004">
      <c r="A227">
        <v>81675.701883644535</v>
      </c>
      <c r="B227">
        <v>3193.5647777724344</v>
      </c>
      <c r="C227">
        <v>80000</v>
      </c>
      <c r="D227">
        <v>0</v>
      </c>
      <c r="E227">
        <v>227222.69932273775</v>
      </c>
      <c r="F227">
        <f t="shared" si="18"/>
        <v>392091.96598415473</v>
      </c>
      <c r="G227">
        <v>9100</v>
      </c>
      <c r="H227">
        <f t="shared" si="19"/>
        <v>109200</v>
      </c>
      <c r="I227">
        <v>0</v>
      </c>
      <c r="J227">
        <v>0</v>
      </c>
      <c r="K227">
        <f t="shared" si="20"/>
        <v>109200</v>
      </c>
      <c r="L227">
        <v>1478340.8085954334</v>
      </c>
      <c r="M227">
        <f t="shared" si="21"/>
        <v>80</v>
      </c>
      <c r="N227">
        <f t="shared" si="22"/>
        <v>20</v>
      </c>
      <c r="O227">
        <f t="shared" si="23"/>
        <v>50</v>
      </c>
    </row>
    <row r="228" spans="1:15" x14ac:dyDescent="0.55000000000000004">
      <c r="A228">
        <v>80652.096322378871</v>
      </c>
      <c r="B228">
        <v>3242.4811514860685</v>
      </c>
      <c r="C228">
        <v>80000</v>
      </c>
      <c r="D228">
        <v>52000</v>
      </c>
      <c r="E228">
        <v>226153.81567447912</v>
      </c>
      <c r="F228">
        <f t="shared" si="18"/>
        <v>442048.39314834407</v>
      </c>
      <c r="G228">
        <v>13000</v>
      </c>
      <c r="H228">
        <f t="shared" si="19"/>
        <v>156000</v>
      </c>
      <c r="I228">
        <v>12870.362168547697</v>
      </c>
      <c r="J228">
        <v>0</v>
      </c>
      <c r="K228">
        <f t="shared" si="20"/>
        <v>168870.3621685477</v>
      </c>
      <c r="L228">
        <v>108827.90365630735</v>
      </c>
      <c r="M228">
        <f t="shared" si="21"/>
        <v>100</v>
      </c>
      <c r="N228">
        <f t="shared" si="22"/>
        <v>100</v>
      </c>
      <c r="O228">
        <f t="shared" si="23"/>
        <v>100</v>
      </c>
    </row>
    <row r="229" spans="1:15" x14ac:dyDescent="0.55000000000000004">
      <c r="A229">
        <v>76224.012754371215</v>
      </c>
      <c r="B229">
        <v>3544.0051907082971</v>
      </c>
      <c r="C229">
        <v>20000</v>
      </c>
      <c r="D229">
        <v>0</v>
      </c>
      <c r="E229">
        <v>13958.008082681772</v>
      </c>
      <c r="F229">
        <f t="shared" si="18"/>
        <v>113726.02602776128</v>
      </c>
      <c r="G229">
        <v>5600</v>
      </c>
      <c r="H229">
        <f t="shared" si="19"/>
        <v>67200</v>
      </c>
      <c r="I229">
        <v>0</v>
      </c>
      <c r="J229">
        <v>0</v>
      </c>
      <c r="K229">
        <f t="shared" si="20"/>
        <v>67200</v>
      </c>
      <c r="L229">
        <v>285927.78988776321</v>
      </c>
      <c r="M229">
        <f t="shared" si="21"/>
        <v>90</v>
      </c>
      <c r="N229">
        <f t="shared" si="22"/>
        <v>100</v>
      </c>
      <c r="O229">
        <f t="shared" si="23"/>
        <v>95</v>
      </c>
    </row>
    <row r="230" spans="1:15" x14ac:dyDescent="0.55000000000000004">
      <c r="A230">
        <v>34962.842023477468</v>
      </c>
      <c r="B230">
        <v>7615.7060589222192</v>
      </c>
      <c r="C230">
        <v>130000</v>
      </c>
      <c r="D230">
        <v>0</v>
      </c>
      <c r="E230">
        <v>0</v>
      </c>
      <c r="F230">
        <f t="shared" si="18"/>
        <v>172578.54808239968</v>
      </c>
      <c r="G230">
        <v>5600</v>
      </c>
      <c r="H230">
        <f t="shared" si="19"/>
        <v>67200</v>
      </c>
      <c r="I230">
        <v>0</v>
      </c>
      <c r="J230">
        <v>840</v>
      </c>
      <c r="K230">
        <f t="shared" si="20"/>
        <v>68040</v>
      </c>
      <c r="L230">
        <v>1693631.2353240349</v>
      </c>
      <c r="M230">
        <f t="shared" si="21"/>
        <v>0</v>
      </c>
      <c r="N230">
        <f t="shared" si="22"/>
        <v>10</v>
      </c>
      <c r="O230">
        <f t="shared" si="23"/>
        <v>5</v>
      </c>
    </row>
    <row r="231" spans="1:15" x14ac:dyDescent="0.55000000000000004">
      <c r="A231">
        <v>47393.245512357164</v>
      </c>
      <c r="B231">
        <v>6246.2345778040417</v>
      </c>
      <c r="C231">
        <v>40000</v>
      </c>
      <c r="D231">
        <v>0</v>
      </c>
      <c r="E231">
        <v>21971.118258079514</v>
      </c>
      <c r="F231">
        <f t="shared" si="18"/>
        <v>115610.59834824072</v>
      </c>
      <c r="G231">
        <v>5600</v>
      </c>
      <c r="H231">
        <f t="shared" si="19"/>
        <v>67200</v>
      </c>
      <c r="I231">
        <v>0</v>
      </c>
      <c r="J231">
        <v>840</v>
      </c>
      <c r="K231">
        <f t="shared" si="20"/>
        <v>68040</v>
      </c>
      <c r="L231">
        <v>216045.90244241772</v>
      </c>
      <c r="M231">
        <f t="shared" si="21"/>
        <v>100</v>
      </c>
      <c r="N231">
        <f t="shared" si="22"/>
        <v>100</v>
      </c>
      <c r="O231">
        <f t="shared" si="23"/>
        <v>100</v>
      </c>
    </row>
    <row r="232" spans="1:15" x14ac:dyDescent="0.55000000000000004">
      <c r="A232">
        <v>78653.496737478592</v>
      </c>
      <c r="B232">
        <v>3084.2275711530065</v>
      </c>
      <c r="C232">
        <v>40000</v>
      </c>
      <c r="D232">
        <v>0</v>
      </c>
      <c r="E232">
        <v>21899.154489801731</v>
      </c>
      <c r="F232">
        <f t="shared" si="18"/>
        <v>143636.87879843335</v>
      </c>
      <c r="G232">
        <v>5600</v>
      </c>
      <c r="H232">
        <f t="shared" si="19"/>
        <v>67200</v>
      </c>
      <c r="I232">
        <v>0</v>
      </c>
      <c r="J232">
        <v>840</v>
      </c>
      <c r="K232">
        <f t="shared" si="20"/>
        <v>68040</v>
      </c>
      <c r="L232">
        <v>1756087.4844050303</v>
      </c>
      <c r="M232">
        <f t="shared" si="21"/>
        <v>60</v>
      </c>
      <c r="N232">
        <f t="shared" si="22"/>
        <v>10</v>
      </c>
      <c r="O232">
        <f t="shared" si="23"/>
        <v>35</v>
      </c>
    </row>
    <row r="233" spans="1:15" x14ac:dyDescent="0.55000000000000004">
      <c r="A233">
        <v>15801.473280721966</v>
      </c>
      <c r="B233">
        <v>9366.4285843128182</v>
      </c>
      <c r="C233">
        <v>130000</v>
      </c>
      <c r="D233">
        <v>0</v>
      </c>
      <c r="E233">
        <v>0</v>
      </c>
      <c r="F233">
        <f t="shared" si="18"/>
        <v>155167.90186503477</v>
      </c>
      <c r="G233">
        <v>5600</v>
      </c>
      <c r="H233">
        <f t="shared" si="19"/>
        <v>67200</v>
      </c>
      <c r="I233">
        <v>0</v>
      </c>
      <c r="J233">
        <v>840</v>
      </c>
      <c r="K233">
        <f t="shared" si="20"/>
        <v>68040</v>
      </c>
      <c r="L233">
        <v>93954.021998986063</v>
      </c>
      <c r="M233">
        <f t="shared" si="21"/>
        <v>100</v>
      </c>
      <c r="N233">
        <f t="shared" si="22"/>
        <v>100</v>
      </c>
      <c r="O233">
        <f t="shared" si="23"/>
        <v>100</v>
      </c>
    </row>
    <row r="234" spans="1:15" x14ac:dyDescent="0.55000000000000004">
      <c r="A234">
        <v>14179.665196575525</v>
      </c>
      <c r="B234">
        <v>9488.2278279687453</v>
      </c>
      <c r="C234">
        <v>40000</v>
      </c>
      <c r="D234">
        <v>0</v>
      </c>
      <c r="E234">
        <v>54530.971738131484</v>
      </c>
      <c r="F234">
        <f t="shared" si="18"/>
        <v>118198.86476267574</v>
      </c>
      <c r="G234">
        <v>13000</v>
      </c>
      <c r="H234">
        <f t="shared" si="19"/>
        <v>156000</v>
      </c>
      <c r="I234">
        <v>7004.361544031588</v>
      </c>
      <c r="J234">
        <v>0</v>
      </c>
      <c r="K234">
        <f t="shared" si="20"/>
        <v>163004.36154403159</v>
      </c>
      <c r="L234">
        <v>521978.75274997263</v>
      </c>
      <c r="M234">
        <f t="shared" si="21"/>
        <v>80</v>
      </c>
      <c r="N234">
        <f t="shared" si="22"/>
        <v>100</v>
      </c>
      <c r="O234">
        <f t="shared" si="23"/>
        <v>90</v>
      </c>
    </row>
    <row r="235" spans="1:15" x14ac:dyDescent="0.55000000000000004">
      <c r="A235">
        <v>102064.89975719423</v>
      </c>
      <c r="B235">
        <v>586.4040694335107</v>
      </c>
      <c r="C235">
        <v>40000</v>
      </c>
      <c r="D235">
        <v>0</v>
      </c>
      <c r="E235">
        <v>21585.788090305869</v>
      </c>
      <c r="F235">
        <f t="shared" si="18"/>
        <v>164237.0919169336</v>
      </c>
      <c r="G235">
        <v>5600</v>
      </c>
      <c r="H235">
        <f t="shared" si="19"/>
        <v>67200</v>
      </c>
      <c r="I235">
        <v>0</v>
      </c>
      <c r="J235">
        <v>840</v>
      </c>
      <c r="K235">
        <f t="shared" si="20"/>
        <v>68040</v>
      </c>
      <c r="L235">
        <v>1145759.7509844918</v>
      </c>
      <c r="M235">
        <f t="shared" si="21"/>
        <v>0</v>
      </c>
      <c r="N235">
        <f t="shared" si="22"/>
        <v>10</v>
      </c>
      <c r="O235">
        <f t="shared" si="23"/>
        <v>5</v>
      </c>
    </row>
    <row r="236" spans="1:15" x14ac:dyDescent="0.55000000000000004">
      <c r="A236">
        <v>20832.033804386014</v>
      </c>
      <c r="B236">
        <v>8705.239825017532</v>
      </c>
      <c r="C236">
        <v>100000</v>
      </c>
      <c r="D236">
        <v>0</v>
      </c>
      <c r="E236">
        <v>0</v>
      </c>
      <c r="F236">
        <f t="shared" si="18"/>
        <v>129537.27362940354</v>
      </c>
      <c r="G236">
        <v>9100</v>
      </c>
      <c r="H236">
        <f t="shared" si="19"/>
        <v>109200</v>
      </c>
      <c r="I236">
        <v>0</v>
      </c>
      <c r="J236">
        <v>0</v>
      </c>
      <c r="K236">
        <f t="shared" si="20"/>
        <v>109200</v>
      </c>
      <c r="L236">
        <v>581099.11075480888</v>
      </c>
      <c r="M236">
        <f t="shared" si="21"/>
        <v>80</v>
      </c>
      <c r="N236">
        <f t="shared" si="22"/>
        <v>80</v>
      </c>
      <c r="O236">
        <f t="shared" si="23"/>
        <v>80</v>
      </c>
    </row>
    <row r="237" spans="1:15" x14ac:dyDescent="0.55000000000000004">
      <c r="A237">
        <v>90514.101596228851</v>
      </c>
      <c r="B237">
        <v>1699.9086089752545</v>
      </c>
      <c r="C237">
        <v>0</v>
      </c>
      <c r="D237">
        <v>0</v>
      </c>
      <c r="E237">
        <v>10751.318768598139</v>
      </c>
      <c r="F237">
        <f t="shared" si="18"/>
        <v>102965.32897380224</v>
      </c>
      <c r="G237">
        <v>5600</v>
      </c>
      <c r="H237">
        <f t="shared" si="19"/>
        <v>67200</v>
      </c>
      <c r="I237">
        <v>0</v>
      </c>
      <c r="J237">
        <v>0</v>
      </c>
      <c r="K237">
        <f t="shared" si="20"/>
        <v>67200</v>
      </c>
      <c r="L237">
        <v>656536.41243505944</v>
      </c>
      <c r="M237">
        <f t="shared" si="21"/>
        <v>0</v>
      </c>
      <c r="N237">
        <f t="shared" si="22"/>
        <v>40</v>
      </c>
      <c r="O237">
        <f t="shared" si="23"/>
        <v>20</v>
      </c>
    </row>
    <row r="238" spans="1:15" x14ac:dyDescent="0.55000000000000004">
      <c r="A238">
        <v>76276.515723213073</v>
      </c>
      <c r="B238">
        <v>3024.5209050998101</v>
      </c>
      <c r="C238">
        <v>130000</v>
      </c>
      <c r="D238">
        <v>0</v>
      </c>
      <c r="E238">
        <v>0</v>
      </c>
      <c r="F238">
        <f t="shared" si="18"/>
        <v>209301.0366283129</v>
      </c>
      <c r="G238">
        <v>5600</v>
      </c>
      <c r="H238">
        <f t="shared" si="19"/>
        <v>67200</v>
      </c>
      <c r="I238">
        <v>0</v>
      </c>
      <c r="J238">
        <v>840</v>
      </c>
      <c r="K238">
        <f t="shared" si="20"/>
        <v>68040</v>
      </c>
      <c r="L238">
        <v>1794522.7595896476</v>
      </c>
      <c r="M238">
        <f t="shared" si="21"/>
        <v>0</v>
      </c>
      <c r="N238">
        <f t="shared" si="22"/>
        <v>10</v>
      </c>
      <c r="O238">
        <f t="shared" si="23"/>
        <v>5</v>
      </c>
    </row>
    <row r="239" spans="1:15" x14ac:dyDescent="0.55000000000000004">
      <c r="A239">
        <v>52505.685818202968</v>
      </c>
      <c r="B239">
        <v>5376.5018418318887</v>
      </c>
      <c r="C239">
        <v>130000</v>
      </c>
      <c r="D239">
        <v>0</v>
      </c>
      <c r="E239">
        <v>0</v>
      </c>
      <c r="F239">
        <f t="shared" si="18"/>
        <v>187882.18766003486</v>
      </c>
      <c r="G239">
        <v>9100</v>
      </c>
      <c r="H239">
        <f t="shared" si="19"/>
        <v>109200</v>
      </c>
      <c r="I239">
        <v>0</v>
      </c>
      <c r="J239">
        <v>0</v>
      </c>
      <c r="K239">
        <f t="shared" si="20"/>
        <v>109200</v>
      </c>
      <c r="L239">
        <v>1507706.8926341643</v>
      </c>
      <c r="M239">
        <f t="shared" si="21"/>
        <v>0</v>
      </c>
      <c r="N239">
        <f t="shared" si="22"/>
        <v>20</v>
      </c>
      <c r="O239">
        <f t="shared" si="23"/>
        <v>10</v>
      </c>
    </row>
    <row r="240" spans="1:15" x14ac:dyDescent="0.55000000000000004">
      <c r="A240">
        <v>98725.430173253131</v>
      </c>
      <c r="B240">
        <v>744.21032580363578</v>
      </c>
      <c r="C240">
        <v>20000</v>
      </c>
      <c r="D240">
        <v>0</v>
      </c>
      <c r="E240">
        <v>13270.941678911186</v>
      </c>
      <c r="F240">
        <f t="shared" si="18"/>
        <v>132740.58217796794</v>
      </c>
      <c r="G240">
        <v>8000</v>
      </c>
      <c r="H240">
        <f t="shared" si="19"/>
        <v>96000</v>
      </c>
      <c r="I240">
        <v>4543.8991428756835</v>
      </c>
      <c r="J240">
        <v>0</v>
      </c>
      <c r="K240">
        <f t="shared" si="20"/>
        <v>100543.89914287569</v>
      </c>
      <c r="L240">
        <v>1761598.4747596881</v>
      </c>
      <c r="M240">
        <f t="shared" si="21"/>
        <v>60</v>
      </c>
      <c r="N240">
        <f t="shared" si="22"/>
        <v>10</v>
      </c>
      <c r="O240">
        <f t="shared" si="23"/>
        <v>35</v>
      </c>
    </row>
    <row r="241" spans="1:15" x14ac:dyDescent="0.55000000000000004">
      <c r="A241">
        <v>5384.1916895265913</v>
      </c>
      <c r="B241">
        <v>10069.483653859661</v>
      </c>
      <c r="C241">
        <v>130000</v>
      </c>
      <c r="D241">
        <v>0</v>
      </c>
      <c r="E241">
        <v>0</v>
      </c>
      <c r="F241">
        <f t="shared" si="18"/>
        <v>145453.67534338625</v>
      </c>
      <c r="G241">
        <v>5600</v>
      </c>
      <c r="H241">
        <f t="shared" si="19"/>
        <v>67200</v>
      </c>
      <c r="I241">
        <v>0</v>
      </c>
      <c r="J241">
        <v>840</v>
      </c>
      <c r="K241">
        <f t="shared" si="20"/>
        <v>68040</v>
      </c>
      <c r="L241">
        <v>432087.01324550994</v>
      </c>
      <c r="M241">
        <f t="shared" si="21"/>
        <v>90</v>
      </c>
      <c r="N241">
        <f t="shared" si="22"/>
        <v>70</v>
      </c>
      <c r="O241">
        <f t="shared" si="23"/>
        <v>80</v>
      </c>
    </row>
    <row r="242" spans="1:15" x14ac:dyDescent="0.55000000000000004">
      <c r="A242">
        <v>4128.8040739353773</v>
      </c>
      <c r="B242">
        <v>10172.93874719136</v>
      </c>
      <c r="C242">
        <v>80000</v>
      </c>
      <c r="D242">
        <v>0</v>
      </c>
      <c r="E242">
        <v>26464.547886462242</v>
      </c>
      <c r="F242">
        <f t="shared" si="18"/>
        <v>120766.29070758898</v>
      </c>
      <c r="G242">
        <v>5600</v>
      </c>
      <c r="H242">
        <f t="shared" si="19"/>
        <v>67200</v>
      </c>
      <c r="I242">
        <v>0</v>
      </c>
      <c r="J242">
        <v>840</v>
      </c>
      <c r="K242">
        <f t="shared" si="20"/>
        <v>68040</v>
      </c>
      <c r="L242">
        <v>334823.30042971874</v>
      </c>
      <c r="M242">
        <f t="shared" si="21"/>
        <v>90</v>
      </c>
      <c r="N242">
        <f t="shared" si="22"/>
        <v>80</v>
      </c>
      <c r="O242">
        <f t="shared" si="23"/>
        <v>85</v>
      </c>
    </row>
    <row r="243" spans="1:15" x14ac:dyDescent="0.55000000000000004">
      <c r="A243">
        <v>30791.887388120096</v>
      </c>
      <c r="B243">
        <v>7447.8315833032684</v>
      </c>
      <c r="C243">
        <v>20000</v>
      </c>
      <c r="D243">
        <v>31000</v>
      </c>
      <c r="E243">
        <v>13158.775402644096</v>
      </c>
      <c r="F243">
        <f t="shared" si="18"/>
        <v>102398.49437406746</v>
      </c>
      <c r="G243">
        <v>5600</v>
      </c>
      <c r="H243">
        <f t="shared" si="19"/>
        <v>67200</v>
      </c>
      <c r="I243">
        <v>0</v>
      </c>
      <c r="J243">
        <v>0</v>
      </c>
      <c r="K243">
        <f t="shared" si="20"/>
        <v>67200</v>
      </c>
      <c r="L243">
        <v>513588.91601171484</v>
      </c>
      <c r="M243">
        <f t="shared" si="21"/>
        <v>0</v>
      </c>
      <c r="N243">
        <f t="shared" si="22"/>
        <v>50</v>
      </c>
      <c r="O243">
        <f t="shared" si="23"/>
        <v>25</v>
      </c>
    </row>
    <row r="244" spans="1:15" x14ac:dyDescent="0.55000000000000004">
      <c r="A244">
        <v>56579.161478616705</v>
      </c>
      <c r="B244">
        <v>4811.9253792215204</v>
      </c>
      <c r="C244">
        <v>40000</v>
      </c>
      <c r="D244">
        <v>45000</v>
      </c>
      <c r="E244">
        <v>52349.207635415951</v>
      </c>
      <c r="F244">
        <f t="shared" si="18"/>
        <v>198740.29449325416</v>
      </c>
      <c r="G244">
        <v>9100</v>
      </c>
      <c r="H244">
        <f t="shared" si="19"/>
        <v>109200</v>
      </c>
      <c r="I244">
        <v>0</v>
      </c>
      <c r="J244">
        <v>0</v>
      </c>
      <c r="K244">
        <f t="shared" si="20"/>
        <v>109200</v>
      </c>
      <c r="L244">
        <v>1106473.7104176832</v>
      </c>
      <c r="M244">
        <f t="shared" si="21"/>
        <v>0</v>
      </c>
      <c r="N244">
        <f t="shared" si="22"/>
        <v>40</v>
      </c>
      <c r="O244">
        <f t="shared" si="23"/>
        <v>20</v>
      </c>
    </row>
    <row r="245" spans="1:15" x14ac:dyDescent="0.55000000000000004">
      <c r="A245">
        <v>32922.643485934561</v>
      </c>
      <c r="B245">
        <v>7171.7450437146153</v>
      </c>
      <c r="C245">
        <v>130000</v>
      </c>
      <c r="D245">
        <v>0</v>
      </c>
      <c r="E245">
        <v>0</v>
      </c>
      <c r="F245">
        <f t="shared" si="18"/>
        <v>170094.38852964918</v>
      </c>
      <c r="G245">
        <v>5600</v>
      </c>
      <c r="H245">
        <f t="shared" si="19"/>
        <v>67200</v>
      </c>
      <c r="I245">
        <v>0</v>
      </c>
      <c r="J245">
        <v>840</v>
      </c>
      <c r="K245">
        <f t="shared" si="20"/>
        <v>68040</v>
      </c>
      <c r="L245">
        <v>1236080.2661862727</v>
      </c>
      <c r="M245">
        <f t="shared" si="21"/>
        <v>0</v>
      </c>
      <c r="N245">
        <f t="shared" si="22"/>
        <v>10</v>
      </c>
      <c r="O245">
        <f t="shared" si="23"/>
        <v>5</v>
      </c>
    </row>
    <row r="246" spans="1:15" x14ac:dyDescent="0.55000000000000004">
      <c r="A246">
        <v>86624.990355296366</v>
      </c>
      <c r="B246">
        <v>1785.4123005570539</v>
      </c>
      <c r="C246">
        <v>100000</v>
      </c>
      <c r="D246">
        <v>0</v>
      </c>
      <c r="E246">
        <v>0</v>
      </c>
      <c r="F246">
        <f t="shared" si="18"/>
        <v>188410.40265585342</v>
      </c>
      <c r="G246">
        <v>5600</v>
      </c>
      <c r="H246">
        <f t="shared" si="19"/>
        <v>67200</v>
      </c>
      <c r="I246">
        <v>0</v>
      </c>
      <c r="J246">
        <v>840</v>
      </c>
      <c r="K246">
        <f t="shared" si="20"/>
        <v>68040</v>
      </c>
      <c r="L246">
        <v>146989.96976175936</v>
      </c>
      <c r="M246">
        <f t="shared" si="21"/>
        <v>100</v>
      </c>
      <c r="N246">
        <f t="shared" si="22"/>
        <v>100</v>
      </c>
      <c r="O246">
        <f t="shared" si="23"/>
        <v>100</v>
      </c>
    </row>
    <row r="247" spans="1:15" x14ac:dyDescent="0.55000000000000004">
      <c r="A247">
        <v>64220.908370839177</v>
      </c>
      <c r="B247">
        <v>3880.0512356761169</v>
      </c>
      <c r="C247">
        <v>0</v>
      </c>
      <c r="D247">
        <v>0</v>
      </c>
      <c r="E247">
        <v>10302.142072760034</v>
      </c>
      <c r="F247">
        <f t="shared" si="18"/>
        <v>78403.101679275322</v>
      </c>
      <c r="G247">
        <v>5600</v>
      </c>
      <c r="H247">
        <f t="shared" si="19"/>
        <v>67200</v>
      </c>
      <c r="I247">
        <v>0</v>
      </c>
      <c r="J247">
        <v>0</v>
      </c>
      <c r="K247">
        <f t="shared" si="20"/>
        <v>67200</v>
      </c>
      <c r="L247">
        <v>1680637.461244113</v>
      </c>
      <c r="M247">
        <f t="shared" si="21"/>
        <v>60</v>
      </c>
      <c r="N247">
        <f t="shared" si="22"/>
        <v>10</v>
      </c>
      <c r="O247">
        <f t="shared" si="23"/>
        <v>35</v>
      </c>
    </row>
    <row r="248" spans="1:15" x14ac:dyDescent="0.55000000000000004">
      <c r="A248">
        <v>82173.005366390091</v>
      </c>
      <c r="B248">
        <v>1822.0203046761935</v>
      </c>
      <c r="C248">
        <v>20000</v>
      </c>
      <c r="D248">
        <v>30000</v>
      </c>
      <c r="E248">
        <v>12549.151051644003</v>
      </c>
      <c r="F248">
        <f t="shared" si="18"/>
        <v>146544.17672271028</v>
      </c>
      <c r="G248">
        <v>5600</v>
      </c>
      <c r="H248">
        <f t="shared" si="19"/>
        <v>67200</v>
      </c>
      <c r="I248">
        <v>0</v>
      </c>
      <c r="J248">
        <v>0</v>
      </c>
      <c r="K248">
        <f t="shared" si="20"/>
        <v>67200</v>
      </c>
      <c r="L248">
        <v>555143.34633373923</v>
      </c>
      <c r="M248">
        <f t="shared" si="21"/>
        <v>80</v>
      </c>
      <c r="N248">
        <f t="shared" si="22"/>
        <v>50</v>
      </c>
      <c r="O248">
        <f t="shared" si="23"/>
        <v>65</v>
      </c>
    </row>
    <row r="249" spans="1:15" x14ac:dyDescent="0.55000000000000004">
      <c r="A249">
        <v>73277.628531168055</v>
      </c>
      <c r="B249">
        <v>2681.4423448859402</v>
      </c>
      <c r="C249">
        <v>80000</v>
      </c>
      <c r="D249">
        <v>0</v>
      </c>
      <c r="E249">
        <v>25023.012995006866</v>
      </c>
      <c r="F249">
        <f t="shared" si="18"/>
        <v>180982.08387106087</v>
      </c>
      <c r="G249">
        <v>5600</v>
      </c>
      <c r="H249">
        <f t="shared" si="19"/>
        <v>67200</v>
      </c>
      <c r="I249">
        <v>0</v>
      </c>
      <c r="J249">
        <v>840</v>
      </c>
      <c r="K249">
        <f t="shared" si="20"/>
        <v>68040</v>
      </c>
      <c r="L249">
        <v>886142.13945668133</v>
      </c>
      <c r="M249">
        <f t="shared" si="21"/>
        <v>80</v>
      </c>
      <c r="N249">
        <f t="shared" si="22"/>
        <v>20</v>
      </c>
      <c r="O249">
        <f t="shared" si="23"/>
        <v>50</v>
      </c>
    </row>
    <row r="250" spans="1:15" x14ac:dyDescent="0.55000000000000004">
      <c r="A250">
        <v>18189.118622642596</v>
      </c>
      <c r="B250">
        <v>8098.7185879537265</v>
      </c>
      <c r="C250">
        <v>20000</v>
      </c>
      <c r="D250">
        <v>0</v>
      </c>
      <c r="E250">
        <v>16529.384083696641</v>
      </c>
      <c r="F250">
        <f t="shared" si="18"/>
        <v>62817.221294292962</v>
      </c>
      <c r="G250">
        <v>3200</v>
      </c>
      <c r="H250">
        <f t="shared" si="19"/>
        <v>38400</v>
      </c>
      <c r="I250">
        <v>0</v>
      </c>
      <c r="J250">
        <v>480</v>
      </c>
      <c r="K250">
        <f t="shared" si="20"/>
        <v>38880</v>
      </c>
      <c r="L250">
        <v>73507.512698808059</v>
      </c>
      <c r="M250">
        <f t="shared" si="21"/>
        <v>100</v>
      </c>
      <c r="N250">
        <f t="shared" si="22"/>
        <v>100</v>
      </c>
      <c r="O250">
        <f t="shared" si="23"/>
        <v>100</v>
      </c>
    </row>
    <row r="251" spans="1:15" x14ac:dyDescent="0.55000000000000004">
      <c r="A251">
        <v>15178.612441769852</v>
      </c>
      <c r="B251">
        <v>8376.9522577102707</v>
      </c>
      <c r="C251">
        <v>130000</v>
      </c>
      <c r="D251">
        <v>0</v>
      </c>
      <c r="E251">
        <v>0</v>
      </c>
      <c r="F251">
        <f t="shared" si="18"/>
        <v>153555.56469948014</v>
      </c>
      <c r="G251">
        <v>5600</v>
      </c>
      <c r="H251">
        <f t="shared" si="19"/>
        <v>67200</v>
      </c>
      <c r="I251">
        <v>0</v>
      </c>
      <c r="J251">
        <v>840</v>
      </c>
      <c r="K251">
        <f t="shared" si="20"/>
        <v>68040</v>
      </c>
      <c r="L251">
        <v>1137780.8795002457</v>
      </c>
      <c r="M251">
        <f t="shared" si="21"/>
        <v>0</v>
      </c>
      <c r="N251">
        <f t="shared" si="22"/>
        <v>10</v>
      </c>
      <c r="O251">
        <f t="shared" si="23"/>
        <v>5</v>
      </c>
    </row>
    <row r="252" spans="1:15" x14ac:dyDescent="0.55000000000000004">
      <c r="A252">
        <v>90190.242136841596</v>
      </c>
      <c r="B252">
        <v>810.2715636241287</v>
      </c>
      <c r="C252">
        <v>40000</v>
      </c>
      <c r="D252">
        <v>0</v>
      </c>
      <c r="E252">
        <v>49146.478886541445</v>
      </c>
      <c r="F252">
        <f t="shared" si="18"/>
        <v>180146.99258700717</v>
      </c>
      <c r="G252">
        <v>9100</v>
      </c>
      <c r="H252">
        <f t="shared" si="19"/>
        <v>109200</v>
      </c>
      <c r="I252">
        <v>0</v>
      </c>
      <c r="J252">
        <v>0</v>
      </c>
      <c r="K252">
        <f t="shared" si="20"/>
        <v>109200</v>
      </c>
      <c r="L252">
        <v>1697334.5193771624</v>
      </c>
      <c r="M252">
        <f t="shared" si="21"/>
        <v>0</v>
      </c>
      <c r="N252">
        <f t="shared" si="22"/>
        <v>20</v>
      </c>
      <c r="O252">
        <f t="shared" si="23"/>
        <v>10</v>
      </c>
    </row>
    <row r="253" spans="1:15" x14ac:dyDescent="0.55000000000000004">
      <c r="A253">
        <v>85582.107339081718</v>
      </c>
      <c r="B253">
        <v>1214.2643619068529</v>
      </c>
      <c r="C253">
        <v>100000</v>
      </c>
      <c r="D253">
        <v>0</v>
      </c>
      <c r="E253">
        <v>0</v>
      </c>
      <c r="F253">
        <f t="shared" si="18"/>
        <v>186796.37170098856</v>
      </c>
      <c r="G253">
        <v>9100</v>
      </c>
      <c r="H253">
        <f t="shared" si="19"/>
        <v>109200</v>
      </c>
      <c r="I253">
        <v>0</v>
      </c>
      <c r="J253">
        <v>0</v>
      </c>
      <c r="K253">
        <f t="shared" si="20"/>
        <v>109200</v>
      </c>
      <c r="L253">
        <v>1142349.2411785685</v>
      </c>
      <c r="M253">
        <f t="shared" si="21"/>
        <v>0</v>
      </c>
      <c r="N253">
        <f t="shared" si="22"/>
        <v>40</v>
      </c>
      <c r="O253">
        <f t="shared" si="23"/>
        <v>20</v>
      </c>
    </row>
    <row r="254" spans="1:15" x14ac:dyDescent="0.55000000000000004">
      <c r="A254">
        <v>15370.72411475678</v>
      </c>
      <c r="B254">
        <v>8110.8814909828616</v>
      </c>
      <c r="C254">
        <v>80000</v>
      </c>
      <c r="D254">
        <v>0</v>
      </c>
      <c r="E254">
        <v>192959.07804917078</v>
      </c>
      <c r="F254">
        <f t="shared" si="18"/>
        <v>296440.68365491042</v>
      </c>
      <c r="G254">
        <v>9100</v>
      </c>
      <c r="H254">
        <f t="shared" si="19"/>
        <v>109200</v>
      </c>
      <c r="I254">
        <v>0</v>
      </c>
      <c r="J254">
        <v>0</v>
      </c>
      <c r="K254">
        <f t="shared" si="20"/>
        <v>109200</v>
      </c>
      <c r="L254">
        <v>954385.71815287939</v>
      </c>
      <c r="M254">
        <f t="shared" si="21"/>
        <v>90</v>
      </c>
      <c r="N254">
        <f t="shared" si="22"/>
        <v>40</v>
      </c>
      <c r="O254">
        <f t="shared" si="23"/>
        <v>65</v>
      </c>
    </row>
    <row r="255" spans="1:15" x14ac:dyDescent="0.55000000000000004">
      <c r="A255">
        <v>29395.226602669765</v>
      </c>
      <c r="B255">
        <v>6657.6814378326335</v>
      </c>
      <c r="C255">
        <v>130000</v>
      </c>
      <c r="D255">
        <v>72000</v>
      </c>
      <c r="E255">
        <v>0</v>
      </c>
      <c r="F255">
        <f t="shared" si="18"/>
        <v>238052.9080405024</v>
      </c>
      <c r="G255">
        <v>9100</v>
      </c>
      <c r="H255">
        <f t="shared" si="19"/>
        <v>109200</v>
      </c>
      <c r="I255">
        <v>0</v>
      </c>
      <c r="J255">
        <v>0</v>
      </c>
      <c r="K255">
        <f t="shared" si="20"/>
        <v>109200</v>
      </c>
      <c r="L255">
        <v>1556190.3099581043</v>
      </c>
      <c r="M255">
        <f t="shared" si="21"/>
        <v>0</v>
      </c>
      <c r="N255">
        <f t="shared" si="22"/>
        <v>20</v>
      </c>
      <c r="O255">
        <f t="shared" si="23"/>
        <v>10</v>
      </c>
    </row>
    <row r="256" spans="1:15" x14ac:dyDescent="0.55000000000000004">
      <c r="A256">
        <v>36506.749139794294</v>
      </c>
      <c r="B256">
        <v>5869.2107657857096</v>
      </c>
      <c r="C256">
        <v>100000</v>
      </c>
      <c r="D256">
        <v>0</v>
      </c>
      <c r="E256">
        <v>285596.57039295416</v>
      </c>
      <c r="F256">
        <f t="shared" si="18"/>
        <v>427972.5302985342</v>
      </c>
      <c r="G256">
        <v>13000</v>
      </c>
      <c r="H256">
        <f t="shared" si="19"/>
        <v>156000</v>
      </c>
      <c r="I256">
        <v>3955.3417374475107</v>
      </c>
      <c r="J256">
        <v>0</v>
      </c>
      <c r="K256">
        <f t="shared" si="20"/>
        <v>159955.34173744751</v>
      </c>
      <c r="L256">
        <v>990030.5876951419</v>
      </c>
      <c r="M256">
        <f t="shared" si="21"/>
        <v>100</v>
      </c>
      <c r="N256">
        <f t="shared" si="22"/>
        <v>70</v>
      </c>
      <c r="O256">
        <f t="shared" si="23"/>
        <v>85</v>
      </c>
    </row>
    <row r="257" spans="1:15" x14ac:dyDescent="0.55000000000000004">
      <c r="A257">
        <v>86312.842704816299</v>
      </c>
      <c r="B257">
        <v>803.131644684398</v>
      </c>
      <c r="C257">
        <v>0</v>
      </c>
      <c r="D257">
        <v>27000</v>
      </c>
      <c r="E257">
        <v>9434.4159151660278</v>
      </c>
      <c r="F257">
        <f t="shared" si="18"/>
        <v>123550.39026466673</v>
      </c>
      <c r="G257">
        <v>8000</v>
      </c>
      <c r="H257">
        <f t="shared" si="19"/>
        <v>96000</v>
      </c>
      <c r="I257">
        <v>3257.1437568763072</v>
      </c>
      <c r="J257">
        <v>0</v>
      </c>
      <c r="K257">
        <f t="shared" si="20"/>
        <v>99257.143756876307</v>
      </c>
      <c r="L257">
        <v>1067580.1695649982</v>
      </c>
      <c r="M257">
        <f t="shared" si="21"/>
        <v>0</v>
      </c>
      <c r="N257">
        <f t="shared" si="22"/>
        <v>20</v>
      </c>
      <c r="O257">
        <f t="shared" si="23"/>
        <v>10</v>
      </c>
    </row>
    <row r="258" spans="1:15" x14ac:dyDescent="0.55000000000000004">
      <c r="A258">
        <v>649.02192501827551</v>
      </c>
      <c r="B258">
        <v>9317.8430549197274</v>
      </c>
      <c r="C258">
        <v>40000</v>
      </c>
      <c r="D258">
        <v>0</v>
      </c>
      <c r="E258">
        <v>46913.726237107767</v>
      </c>
      <c r="F258">
        <f t="shared" si="18"/>
        <v>96880.591217045774</v>
      </c>
      <c r="G258">
        <v>9100</v>
      </c>
      <c r="H258">
        <f t="shared" si="19"/>
        <v>109200</v>
      </c>
      <c r="I258">
        <v>0</v>
      </c>
      <c r="J258">
        <v>0</v>
      </c>
      <c r="K258">
        <f t="shared" si="20"/>
        <v>109200</v>
      </c>
      <c r="L258">
        <v>1827696.3310262086</v>
      </c>
      <c r="M258">
        <f t="shared" si="21"/>
        <v>60</v>
      </c>
      <c r="N258">
        <f t="shared" si="22"/>
        <v>10</v>
      </c>
      <c r="O258">
        <f t="shared" si="23"/>
        <v>35</v>
      </c>
    </row>
    <row r="259" spans="1:15" x14ac:dyDescent="0.55000000000000004">
      <c r="A259">
        <v>38941.976331724261</v>
      </c>
      <c r="B259">
        <v>5404.9536824724237</v>
      </c>
      <c r="C259">
        <v>130000</v>
      </c>
      <c r="D259">
        <v>0</v>
      </c>
      <c r="E259">
        <v>0</v>
      </c>
      <c r="F259">
        <f t="shared" ref="F259:F322" si="24">SUM(A259:E259)</f>
        <v>174346.93001419667</v>
      </c>
      <c r="G259">
        <v>5600</v>
      </c>
      <c r="H259">
        <f t="shared" ref="H259:H322" si="25">G259*12</f>
        <v>67200</v>
      </c>
      <c r="I259">
        <v>0</v>
      </c>
      <c r="J259">
        <v>840</v>
      </c>
      <c r="K259">
        <f t="shared" ref="K259:K322" si="26">SUM(H259:J259)</f>
        <v>68040</v>
      </c>
      <c r="L259">
        <v>229263.55268220333</v>
      </c>
      <c r="M259">
        <f t="shared" ref="M259:M322" si="27">IF((L259*0.4-F259)&lt;0,100,IF((L259*0.3-F259)&lt;0,90,IF((L259*0.2-F259)&lt;0,80,IF((L259*0.2-F259)&gt;(L259),70,IF((L259*0.2-F259)&gt;(L259*0.1),60,IF((L259*0.2-F259)&gt;(L259*0.2),50,IF((L259*0.2-F259)&gt;(L259*0.3),30,0)))))))</f>
        <v>100</v>
      </c>
      <c r="N259">
        <f t="shared" ref="N259:N322" si="28">IF((H259/3)&gt;(L259*0.07),100,IF((H259/3)&gt;(L259*0.06),80,IF((H259/3)&gt;(L259*0.05),70,IF((H259/3)&gt;(L259*0.04),50,IF((H259/3)&gt;(L259*0.03),40,IF((H259/3)&gt;(L259*0.02),20,IF((H259/3)&gt;(L259*0.01),10,0)))))))</f>
        <v>100</v>
      </c>
      <c r="O259">
        <f t="shared" ref="O259:O322" si="29">(M259+N259)/2</f>
        <v>100</v>
      </c>
    </row>
    <row r="260" spans="1:15" x14ac:dyDescent="0.55000000000000004">
      <c r="A260">
        <v>80987.776571348921</v>
      </c>
      <c r="B260">
        <v>1110.1631527778543</v>
      </c>
      <c r="C260">
        <v>100000</v>
      </c>
      <c r="D260">
        <v>60000</v>
      </c>
      <c r="E260">
        <v>276268.2242973824</v>
      </c>
      <c r="F260">
        <f t="shared" si="24"/>
        <v>518366.16402150918</v>
      </c>
      <c r="G260">
        <v>13000</v>
      </c>
      <c r="H260">
        <f t="shared" si="25"/>
        <v>156000</v>
      </c>
      <c r="I260">
        <v>10097.896633483031</v>
      </c>
      <c r="J260">
        <v>0</v>
      </c>
      <c r="K260">
        <f t="shared" si="26"/>
        <v>166097.89663348303</v>
      </c>
      <c r="L260">
        <v>1800076.6446284954</v>
      </c>
      <c r="M260">
        <f t="shared" si="27"/>
        <v>80</v>
      </c>
      <c r="N260">
        <f t="shared" si="28"/>
        <v>20</v>
      </c>
      <c r="O260">
        <f t="shared" si="29"/>
        <v>50</v>
      </c>
    </row>
    <row r="261" spans="1:15" x14ac:dyDescent="0.55000000000000004">
      <c r="A261">
        <v>6737.7179145251976</v>
      </c>
      <c r="B261">
        <v>8439.7573399023622</v>
      </c>
      <c r="C261">
        <v>130000</v>
      </c>
      <c r="D261">
        <v>0</v>
      </c>
      <c r="E261">
        <v>0</v>
      </c>
      <c r="F261">
        <f t="shared" si="24"/>
        <v>145177.47525442755</v>
      </c>
      <c r="G261">
        <v>5600</v>
      </c>
      <c r="H261">
        <f t="shared" si="25"/>
        <v>67200</v>
      </c>
      <c r="I261">
        <v>0</v>
      </c>
      <c r="J261">
        <v>840</v>
      </c>
      <c r="K261">
        <f t="shared" si="26"/>
        <v>68040</v>
      </c>
      <c r="L261">
        <v>1631345.4779404146</v>
      </c>
      <c r="M261">
        <f t="shared" si="27"/>
        <v>60</v>
      </c>
      <c r="N261">
        <f t="shared" si="28"/>
        <v>10</v>
      </c>
      <c r="O261">
        <f t="shared" si="29"/>
        <v>35</v>
      </c>
    </row>
    <row r="262" spans="1:15" x14ac:dyDescent="0.55000000000000004">
      <c r="A262">
        <v>47345.259795041049</v>
      </c>
      <c r="B262">
        <v>4264.7308269148934</v>
      </c>
      <c r="C262">
        <v>100000</v>
      </c>
      <c r="D262">
        <v>61000</v>
      </c>
      <c r="E262">
        <v>269977.70419256995</v>
      </c>
      <c r="F262">
        <f t="shared" si="24"/>
        <v>482587.69481452589</v>
      </c>
      <c r="G262">
        <v>13000</v>
      </c>
      <c r="H262">
        <f t="shared" si="25"/>
        <v>156000</v>
      </c>
      <c r="I262">
        <v>15088.335815628256</v>
      </c>
      <c r="J262">
        <v>0</v>
      </c>
      <c r="K262">
        <f t="shared" si="26"/>
        <v>171088.33581562826</v>
      </c>
      <c r="L262">
        <v>1137462.6529283414</v>
      </c>
      <c r="M262">
        <f t="shared" si="27"/>
        <v>100</v>
      </c>
      <c r="N262">
        <f t="shared" si="28"/>
        <v>50</v>
      </c>
      <c r="O262">
        <f t="shared" si="29"/>
        <v>75</v>
      </c>
    </row>
    <row r="263" spans="1:15" x14ac:dyDescent="0.55000000000000004">
      <c r="A263">
        <v>7863.5936651941247</v>
      </c>
      <c r="B263">
        <v>8129.2352960202488</v>
      </c>
      <c r="C263">
        <v>40000</v>
      </c>
      <c r="D263">
        <v>43000</v>
      </c>
      <c r="E263">
        <v>44577.973312698305</v>
      </c>
      <c r="F263">
        <f t="shared" si="24"/>
        <v>143570.80227391268</v>
      </c>
      <c r="G263">
        <v>9100</v>
      </c>
      <c r="H263">
        <f t="shared" si="25"/>
        <v>109200</v>
      </c>
      <c r="I263">
        <v>0</v>
      </c>
      <c r="J263">
        <v>0</v>
      </c>
      <c r="K263">
        <f t="shared" si="26"/>
        <v>109200</v>
      </c>
      <c r="L263">
        <v>1031849.2533988004</v>
      </c>
      <c r="M263">
        <f t="shared" si="27"/>
        <v>0</v>
      </c>
      <c r="N263">
        <f t="shared" si="28"/>
        <v>40</v>
      </c>
      <c r="O263">
        <f t="shared" si="29"/>
        <v>20</v>
      </c>
    </row>
    <row r="264" spans="1:15" x14ac:dyDescent="0.55000000000000004">
      <c r="A264">
        <v>20345.500682724003</v>
      </c>
      <c r="B264">
        <v>6870.0965517946697</v>
      </c>
      <c r="C264">
        <v>40000</v>
      </c>
      <c r="D264">
        <v>0</v>
      </c>
      <c r="E264">
        <v>44523.233100335347</v>
      </c>
      <c r="F264">
        <f t="shared" si="24"/>
        <v>111738.83033485402</v>
      </c>
      <c r="G264">
        <v>9100</v>
      </c>
      <c r="H264">
        <f t="shared" si="25"/>
        <v>109200</v>
      </c>
      <c r="I264">
        <v>0</v>
      </c>
      <c r="J264">
        <v>0</v>
      </c>
      <c r="K264">
        <f t="shared" si="26"/>
        <v>109200</v>
      </c>
      <c r="L264">
        <v>1929803.7790802689</v>
      </c>
      <c r="M264">
        <f t="shared" si="27"/>
        <v>60</v>
      </c>
      <c r="N264">
        <f t="shared" si="28"/>
        <v>10</v>
      </c>
      <c r="O264">
        <f t="shared" si="29"/>
        <v>35</v>
      </c>
    </row>
    <row r="265" spans="1:15" x14ac:dyDescent="0.55000000000000004">
      <c r="A265">
        <v>13282.286205605682</v>
      </c>
      <c r="B265">
        <v>7557.250398666637</v>
      </c>
      <c r="C265">
        <v>130000</v>
      </c>
      <c r="D265">
        <v>87000</v>
      </c>
      <c r="E265">
        <v>0</v>
      </c>
      <c r="F265">
        <f t="shared" si="24"/>
        <v>237839.53660427232</v>
      </c>
      <c r="G265">
        <v>13000</v>
      </c>
      <c r="H265">
        <f t="shared" si="25"/>
        <v>156000</v>
      </c>
      <c r="I265">
        <v>4712.1317043015251</v>
      </c>
      <c r="J265">
        <v>0</v>
      </c>
      <c r="K265">
        <f t="shared" si="26"/>
        <v>160712.13170430152</v>
      </c>
      <c r="L265">
        <v>1045528.5340722936</v>
      </c>
      <c r="M265">
        <f t="shared" si="27"/>
        <v>80</v>
      </c>
      <c r="N265">
        <f t="shared" si="28"/>
        <v>50</v>
      </c>
      <c r="O265">
        <f t="shared" si="29"/>
        <v>65</v>
      </c>
    </row>
    <row r="266" spans="1:15" x14ac:dyDescent="0.55000000000000004">
      <c r="A266">
        <v>49442.59753798812</v>
      </c>
      <c r="B266">
        <v>3916.6288024292076</v>
      </c>
      <c r="C266">
        <v>20000</v>
      </c>
      <c r="D266">
        <v>33000</v>
      </c>
      <c r="E266">
        <v>11076.110695285024</v>
      </c>
      <c r="F266">
        <f t="shared" si="24"/>
        <v>117435.33703570235</v>
      </c>
      <c r="G266">
        <v>5600</v>
      </c>
      <c r="H266">
        <f t="shared" si="25"/>
        <v>67200</v>
      </c>
      <c r="I266">
        <v>0</v>
      </c>
      <c r="J266">
        <v>0</v>
      </c>
      <c r="K266">
        <f t="shared" si="26"/>
        <v>67200</v>
      </c>
      <c r="L266">
        <v>1971786.2574374338</v>
      </c>
      <c r="M266">
        <f t="shared" si="27"/>
        <v>60</v>
      </c>
      <c r="N266">
        <f t="shared" si="28"/>
        <v>10</v>
      </c>
      <c r="O266">
        <f t="shared" si="29"/>
        <v>35</v>
      </c>
    </row>
    <row r="267" spans="1:15" x14ac:dyDescent="0.55000000000000004">
      <c r="A267">
        <v>73643.854049519054</v>
      </c>
      <c r="B267">
        <v>1469.1842041716102</v>
      </c>
      <c r="C267">
        <v>130000</v>
      </c>
      <c r="D267">
        <v>0</v>
      </c>
      <c r="E267">
        <v>0</v>
      </c>
      <c r="F267">
        <f t="shared" si="24"/>
        <v>205113.03825369067</v>
      </c>
      <c r="G267">
        <v>13000</v>
      </c>
      <c r="H267">
        <f t="shared" si="25"/>
        <v>156000</v>
      </c>
      <c r="I267">
        <v>22747.574267329604</v>
      </c>
      <c r="J267">
        <v>0</v>
      </c>
      <c r="K267">
        <f t="shared" si="26"/>
        <v>178747.57426732959</v>
      </c>
      <c r="L267">
        <v>1726142.8924467261</v>
      </c>
      <c r="M267">
        <f t="shared" si="27"/>
        <v>0</v>
      </c>
      <c r="N267">
        <f t="shared" si="28"/>
        <v>40</v>
      </c>
      <c r="O267">
        <f t="shared" si="29"/>
        <v>20</v>
      </c>
    </row>
    <row r="268" spans="1:15" x14ac:dyDescent="0.55000000000000004">
      <c r="A268">
        <v>71656.48137379071</v>
      </c>
      <c r="B268">
        <v>1651.5505671125322</v>
      </c>
      <c r="C268">
        <v>40000</v>
      </c>
      <c r="D268">
        <v>43000</v>
      </c>
      <c r="E268">
        <v>44085.993522458011</v>
      </c>
      <c r="F268">
        <f t="shared" si="24"/>
        <v>200394.02546336123</v>
      </c>
      <c r="G268">
        <v>9100</v>
      </c>
      <c r="H268">
        <f t="shared" si="25"/>
        <v>109200</v>
      </c>
      <c r="I268">
        <v>0</v>
      </c>
      <c r="J268">
        <v>0</v>
      </c>
      <c r="K268">
        <f t="shared" si="26"/>
        <v>109200</v>
      </c>
      <c r="L268">
        <v>1322898.5528186583</v>
      </c>
      <c r="M268">
        <f t="shared" si="27"/>
        <v>0</v>
      </c>
      <c r="N268">
        <f t="shared" si="28"/>
        <v>20</v>
      </c>
      <c r="O268">
        <f t="shared" si="29"/>
        <v>10</v>
      </c>
    </row>
    <row r="269" spans="1:15" x14ac:dyDescent="0.55000000000000004">
      <c r="A269">
        <v>53113.653437097288</v>
      </c>
      <c r="B269">
        <v>3504.4691187292137</v>
      </c>
      <c r="C269">
        <v>100000</v>
      </c>
      <c r="D269">
        <v>66000</v>
      </c>
      <c r="E269">
        <v>0</v>
      </c>
      <c r="F269">
        <f t="shared" si="24"/>
        <v>222618.1225558265</v>
      </c>
      <c r="G269">
        <v>13000</v>
      </c>
      <c r="H269">
        <f t="shared" si="25"/>
        <v>156000</v>
      </c>
      <c r="I269">
        <v>1028.0411066942352</v>
      </c>
      <c r="J269">
        <v>0</v>
      </c>
      <c r="K269">
        <f t="shared" si="26"/>
        <v>157028.04110669423</v>
      </c>
      <c r="L269">
        <v>254620.36272279432</v>
      </c>
      <c r="M269">
        <f t="shared" si="27"/>
        <v>100</v>
      </c>
      <c r="N269">
        <f t="shared" si="28"/>
        <v>100</v>
      </c>
      <c r="O269">
        <f t="shared" si="29"/>
        <v>100</v>
      </c>
    </row>
    <row r="270" spans="1:15" x14ac:dyDescent="0.55000000000000004">
      <c r="A270">
        <v>39764.861765984017</v>
      </c>
      <c r="B270">
        <v>4802.5478564700543</v>
      </c>
      <c r="C270">
        <v>20000</v>
      </c>
      <c r="D270">
        <v>0</v>
      </c>
      <c r="E270">
        <v>10973.79254133557</v>
      </c>
      <c r="F270">
        <f t="shared" si="24"/>
        <v>75541.20216378964</v>
      </c>
      <c r="G270">
        <v>5600</v>
      </c>
      <c r="H270">
        <f t="shared" si="25"/>
        <v>67200</v>
      </c>
      <c r="I270">
        <v>0</v>
      </c>
      <c r="J270">
        <v>0</v>
      </c>
      <c r="K270">
        <f t="shared" si="26"/>
        <v>67200</v>
      </c>
      <c r="L270">
        <v>652613.81748698396</v>
      </c>
      <c r="M270">
        <f t="shared" si="27"/>
        <v>0</v>
      </c>
      <c r="N270">
        <f t="shared" si="28"/>
        <v>40</v>
      </c>
      <c r="O270">
        <f t="shared" si="29"/>
        <v>20</v>
      </c>
    </row>
    <row r="271" spans="1:15" x14ac:dyDescent="0.55000000000000004">
      <c r="A271">
        <v>67656.658611750434</v>
      </c>
      <c r="B271">
        <v>1949.4534317263206</v>
      </c>
      <c r="C271">
        <v>80000</v>
      </c>
      <c r="D271">
        <v>0</v>
      </c>
      <c r="E271">
        <v>174302.38585802726</v>
      </c>
      <c r="F271">
        <f t="shared" si="24"/>
        <v>323908.49790150404</v>
      </c>
      <c r="G271">
        <v>9100</v>
      </c>
      <c r="H271">
        <f t="shared" si="25"/>
        <v>109200</v>
      </c>
      <c r="I271">
        <v>0</v>
      </c>
      <c r="J271">
        <v>0</v>
      </c>
      <c r="K271">
        <f t="shared" si="26"/>
        <v>109200</v>
      </c>
      <c r="L271">
        <v>663275.17445132858</v>
      </c>
      <c r="M271">
        <f t="shared" si="27"/>
        <v>100</v>
      </c>
      <c r="N271">
        <f t="shared" si="28"/>
        <v>70</v>
      </c>
      <c r="O271">
        <f t="shared" si="29"/>
        <v>85</v>
      </c>
    </row>
    <row r="272" spans="1:15" x14ac:dyDescent="0.55000000000000004">
      <c r="A272">
        <v>16000.329270469112</v>
      </c>
      <c r="B272">
        <v>7086.5737069538718</v>
      </c>
      <c r="C272">
        <v>80000</v>
      </c>
      <c r="D272">
        <v>0</v>
      </c>
      <c r="E272">
        <v>21716.516585001955</v>
      </c>
      <c r="F272">
        <f t="shared" si="24"/>
        <v>124803.41956242494</v>
      </c>
      <c r="G272">
        <v>5600</v>
      </c>
      <c r="H272">
        <f t="shared" si="25"/>
        <v>67200</v>
      </c>
      <c r="I272">
        <v>0</v>
      </c>
      <c r="J272">
        <v>840</v>
      </c>
      <c r="K272">
        <f t="shared" si="26"/>
        <v>68040</v>
      </c>
      <c r="L272">
        <v>1871103.1949508162</v>
      </c>
      <c r="M272">
        <f t="shared" si="27"/>
        <v>60</v>
      </c>
      <c r="N272">
        <f t="shared" si="28"/>
        <v>10</v>
      </c>
      <c r="O272">
        <f t="shared" si="29"/>
        <v>35</v>
      </c>
    </row>
    <row r="273" spans="1:15" x14ac:dyDescent="0.55000000000000004">
      <c r="A273">
        <v>47877.126843124002</v>
      </c>
      <c r="B273">
        <v>3827.0666056158657</v>
      </c>
      <c r="C273">
        <v>100000</v>
      </c>
      <c r="D273">
        <v>61000</v>
      </c>
      <c r="E273">
        <v>258443.37869784795</v>
      </c>
      <c r="F273">
        <f t="shared" si="24"/>
        <v>471147.57214658783</v>
      </c>
      <c r="G273">
        <v>9100</v>
      </c>
      <c r="H273">
        <f t="shared" si="25"/>
        <v>109200</v>
      </c>
      <c r="I273">
        <v>0</v>
      </c>
      <c r="J273">
        <v>0</v>
      </c>
      <c r="K273">
        <f t="shared" si="26"/>
        <v>109200</v>
      </c>
      <c r="L273">
        <v>86145.887626309253</v>
      </c>
      <c r="M273">
        <f t="shared" si="27"/>
        <v>100</v>
      </c>
      <c r="N273">
        <f t="shared" si="28"/>
        <v>100</v>
      </c>
      <c r="O273">
        <f t="shared" si="29"/>
        <v>100</v>
      </c>
    </row>
    <row r="274" spans="1:15" x14ac:dyDescent="0.55000000000000004">
      <c r="A274">
        <v>54704.695090643509</v>
      </c>
      <c r="B274">
        <v>3049.7678066146177</v>
      </c>
      <c r="C274">
        <v>130000</v>
      </c>
      <c r="D274">
        <v>77000</v>
      </c>
      <c r="E274">
        <v>0</v>
      </c>
      <c r="F274">
        <f t="shared" si="24"/>
        <v>264754.46289725811</v>
      </c>
      <c r="G274">
        <v>13000</v>
      </c>
      <c r="H274">
        <f t="shared" si="25"/>
        <v>156000</v>
      </c>
      <c r="I274">
        <v>11066.109908546094</v>
      </c>
      <c r="J274">
        <v>0</v>
      </c>
      <c r="K274">
        <f t="shared" si="26"/>
        <v>167066.10990854609</v>
      </c>
      <c r="L274">
        <v>304569.36085368949</v>
      </c>
      <c r="M274">
        <f t="shared" si="27"/>
        <v>100</v>
      </c>
      <c r="N274">
        <f t="shared" si="28"/>
        <v>100</v>
      </c>
      <c r="O274">
        <f t="shared" si="29"/>
        <v>100</v>
      </c>
    </row>
    <row r="275" spans="1:15" x14ac:dyDescent="0.55000000000000004">
      <c r="A275">
        <v>46439.5501556983</v>
      </c>
      <c r="B275">
        <v>3868.1821129214745</v>
      </c>
      <c r="C275">
        <v>130000</v>
      </c>
      <c r="D275">
        <v>0</v>
      </c>
      <c r="E275">
        <v>0</v>
      </c>
      <c r="F275">
        <f t="shared" si="24"/>
        <v>180307.73226861976</v>
      </c>
      <c r="G275">
        <v>5600</v>
      </c>
      <c r="H275">
        <f t="shared" si="25"/>
        <v>67200</v>
      </c>
      <c r="I275">
        <v>0</v>
      </c>
      <c r="J275">
        <v>840</v>
      </c>
      <c r="K275">
        <f t="shared" si="26"/>
        <v>68040</v>
      </c>
      <c r="L275">
        <v>1371810.4267704918</v>
      </c>
      <c r="M275">
        <f t="shared" si="27"/>
        <v>0</v>
      </c>
      <c r="N275">
        <f t="shared" si="28"/>
        <v>10</v>
      </c>
      <c r="O275">
        <f t="shared" si="29"/>
        <v>5</v>
      </c>
    </row>
    <row r="276" spans="1:15" x14ac:dyDescent="0.55000000000000004">
      <c r="A276">
        <v>42601.731683133803</v>
      </c>
      <c r="B276">
        <v>4155.0857214134485</v>
      </c>
      <c r="C276">
        <v>130000</v>
      </c>
      <c r="D276">
        <v>0</v>
      </c>
      <c r="E276">
        <v>0</v>
      </c>
      <c r="F276">
        <f t="shared" si="24"/>
        <v>176756.81740454724</v>
      </c>
      <c r="G276">
        <v>9100</v>
      </c>
      <c r="H276">
        <f t="shared" si="25"/>
        <v>109200</v>
      </c>
      <c r="I276">
        <v>0</v>
      </c>
      <c r="J276">
        <v>0</v>
      </c>
      <c r="K276">
        <f t="shared" si="26"/>
        <v>109200</v>
      </c>
      <c r="L276">
        <v>948381.62155251252</v>
      </c>
      <c r="M276">
        <f t="shared" si="27"/>
        <v>0</v>
      </c>
      <c r="N276">
        <f t="shared" si="28"/>
        <v>40</v>
      </c>
      <c r="O276">
        <f t="shared" si="29"/>
        <v>20</v>
      </c>
    </row>
    <row r="277" spans="1:15" x14ac:dyDescent="0.55000000000000004">
      <c r="A277">
        <v>56344.902516930451</v>
      </c>
      <c r="B277">
        <v>2779.4385020324412</v>
      </c>
      <c r="C277">
        <v>130000</v>
      </c>
      <c r="D277">
        <v>0</v>
      </c>
      <c r="E277">
        <v>0</v>
      </c>
      <c r="F277">
        <f t="shared" si="24"/>
        <v>189124.34101896291</v>
      </c>
      <c r="G277">
        <v>9100</v>
      </c>
      <c r="H277">
        <f t="shared" si="25"/>
        <v>109200</v>
      </c>
      <c r="I277">
        <v>0</v>
      </c>
      <c r="J277">
        <v>0</v>
      </c>
      <c r="K277">
        <f t="shared" si="26"/>
        <v>109200</v>
      </c>
      <c r="L277">
        <v>102650.55190653616</v>
      </c>
      <c r="M277">
        <f t="shared" si="27"/>
        <v>100</v>
      </c>
      <c r="N277">
        <f t="shared" si="28"/>
        <v>100</v>
      </c>
      <c r="O277">
        <f t="shared" si="29"/>
        <v>100</v>
      </c>
    </row>
    <row r="278" spans="1:15" x14ac:dyDescent="0.55000000000000004">
      <c r="A278">
        <v>18780.817736809251</v>
      </c>
      <c r="B278">
        <v>6385.8485663546608</v>
      </c>
      <c r="C278">
        <v>40000</v>
      </c>
      <c r="D278">
        <v>0</v>
      </c>
      <c r="E278">
        <v>41319.651700177928</v>
      </c>
      <c r="F278">
        <f t="shared" si="24"/>
        <v>106486.31800334185</v>
      </c>
      <c r="G278">
        <v>9100</v>
      </c>
      <c r="H278">
        <f t="shared" si="25"/>
        <v>109200</v>
      </c>
      <c r="I278">
        <v>0</v>
      </c>
      <c r="J278">
        <v>0</v>
      </c>
      <c r="K278">
        <f t="shared" si="26"/>
        <v>109200</v>
      </c>
      <c r="L278">
        <v>1746672.3388781322</v>
      </c>
      <c r="M278">
        <f t="shared" si="27"/>
        <v>60</v>
      </c>
      <c r="N278">
        <f t="shared" si="28"/>
        <v>20</v>
      </c>
      <c r="O278">
        <f t="shared" si="29"/>
        <v>40</v>
      </c>
    </row>
    <row r="279" spans="1:15" x14ac:dyDescent="0.55000000000000004">
      <c r="A279">
        <v>6105.6850405867181</v>
      </c>
      <c r="B279">
        <v>7653.3618359769152</v>
      </c>
      <c r="C279">
        <v>130000</v>
      </c>
      <c r="D279">
        <v>0</v>
      </c>
      <c r="E279">
        <v>0</v>
      </c>
      <c r="F279">
        <f t="shared" si="24"/>
        <v>143759.04687656363</v>
      </c>
      <c r="G279">
        <v>5600</v>
      </c>
      <c r="H279">
        <f t="shared" si="25"/>
        <v>67200</v>
      </c>
      <c r="I279">
        <v>0</v>
      </c>
      <c r="J279">
        <v>840</v>
      </c>
      <c r="K279">
        <f t="shared" si="26"/>
        <v>68040</v>
      </c>
      <c r="L279">
        <v>314782.71433916083</v>
      </c>
      <c r="M279">
        <f t="shared" si="27"/>
        <v>100</v>
      </c>
      <c r="N279">
        <f t="shared" si="28"/>
        <v>100</v>
      </c>
      <c r="O279">
        <f t="shared" si="29"/>
        <v>100</v>
      </c>
    </row>
    <row r="280" spans="1:15" x14ac:dyDescent="0.55000000000000004">
      <c r="A280">
        <v>33048.501763288026</v>
      </c>
      <c r="B280">
        <v>4897.706324362769</v>
      </c>
      <c r="C280">
        <v>130000</v>
      </c>
      <c r="D280">
        <v>0</v>
      </c>
      <c r="E280">
        <v>0</v>
      </c>
      <c r="F280">
        <f t="shared" si="24"/>
        <v>167946.2080876508</v>
      </c>
      <c r="G280">
        <v>5600</v>
      </c>
      <c r="H280">
        <f t="shared" si="25"/>
        <v>67200</v>
      </c>
      <c r="I280">
        <v>0</v>
      </c>
      <c r="J280">
        <v>840</v>
      </c>
      <c r="K280">
        <f t="shared" si="26"/>
        <v>68040</v>
      </c>
      <c r="L280">
        <v>965719.72590773809</v>
      </c>
      <c r="M280">
        <f t="shared" si="27"/>
        <v>0</v>
      </c>
      <c r="N280">
        <f t="shared" si="28"/>
        <v>20</v>
      </c>
      <c r="O280">
        <f t="shared" si="29"/>
        <v>10</v>
      </c>
    </row>
    <row r="281" spans="1:15" x14ac:dyDescent="0.55000000000000004">
      <c r="A281">
        <v>67828.886055218987</v>
      </c>
      <c r="B281">
        <v>1358.4304800309246</v>
      </c>
      <c r="C281">
        <v>130000</v>
      </c>
      <c r="D281">
        <v>77000</v>
      </c>
      <c r="E281">
        <v>0</v>
      </c>
      <c r="F281">
        <f t="shared" si="24"/>
        <v>276187.31653524993</v>
      </c>
      <c r="G281">
        <v>9100</v>
      </c>
      <c r="H281">
        <f t="shared" si="25"/>
        <v>109200</v>
      </c>
      <c r="I281">
        <v>0</v>
      </c>
      <c r="J281">
        <v>0</v>
      </c>
      <c r="K281">
        <f t="shared" si="26"/>
        <v>109200</v>
      </c>
      <c r="L281">
        <v>1893283.9872800636</v>
      </c>
      <c r="M281">
        <f t="shared" si="27"/>
        <v>0</v>
      </c>
      <c r="N281">
        <f t="shared" si="28"/>
        <v>10</v>
      </c>
      <c r="O281">
        <f t="shared" si="29"/>
        <v>5</v>
      </c>
    </row>
    <row r="282" spans="1:15" x14ac:dyDescent="0.55000000000000004">
      <c r="A282">
        <v>51216.441640354293</v>
      </c>
      <c r="B282">
        <v>3002.4172595512528</v>
      </c>
      <c r="C282">
        <v>20000</v>
      </c>
      <c r="D282">
        <v>31000</v>
      </c>
      <c r="E282">
        <v>10155.076779483352</v>
      </c>
      <c r="F282">
        <f t="shared" si="24"/>
        <v>115373.9356793889</v>
      </c>
      <c r="G282">
        <v>5600</v>
      </c>
      <c r="H282">
        <f t="shared" si="25"/>
        <v>67200</v>
      </c>
      <c r="I282">
        <v>0</v>
      </c>
      <c r="J282">
        <v>0</v>
      </c>
      <c r="K282">
        <f t="shared" si="26"/>
        <v>67200</v>
      </c>
      <c r="L282">
        <v>551299.28773089091</v>
      </c>
      <c r="M282">
        <f t="shared" si="27"/>
        <v>80</v>
      </c>
      <c r="N282">
        <f t="shared" si="28"/>
        <v>50</v>
      </c>
      <c r="O282">
        <f t="shared" si="29"/>
        <v>65</v>
      </c>
    </row>
    <row r="283" spans="1:15" x14ac:dyDescent="0.55000000000000004">
      <c r="A283">
        <v>12736.615765531211</v>
      </c>
      <c r="B283">
        <v>6781.3691991689957</v>
      </c>
      <c r="C283">
        <v>40000</v>
      </c>
      <c r="D283">
        <v>42000</v>
      </c>
      <c r="E283">
        <v>40275.153878610581</v>
      </c>
      <c r="F283">
        <f t="shared" si="24"/>
        <v>141793.13884331079</v>
      </c>
      <c r="G283">
        <v>9100</v>
      </c>
      <c r="H283">
        <f t="shared" si="25"/>
        <v>109200</v>
      </c>
      <c r="I283">
        <v>0</v>
      </c>
      <c r="J283">
        <v>0</v>
      </c>
      <c r="K283">
        <f t="shared" si="26"/>
        <v>109200</v>
      </c>
      <c r="L283">
        <v>1534812.3186685056</v>
      </c>
      <c r="M283">
        <f t="shared" si="27"/>
        <v>60</v>
      </c>
      <c r="N283">
        <f t="shared" si="28"/>
        <v>20</v>
      </c>
      <c r="O283">
        <f t="shared" si="29"/>
        <v>40</v>
      </c>
    </row>
    <row r="284" spans="1:15" x14ac:dyDescent="0.55000000000000004">
      <c r="A284">
        <v>12555.455843404025</v>
      </c>
      <c r="B284">
        <v>6775.6450615114918</v>
      </c>
      <c r="C284">
        <v>80000</v>
      </c>
      <c r="D284">
        <v>0</v>
      </c>
      <c r="E284">
        <v>160623.81291703787</v>
      </c>
      <c r="F284">
        <f t="shared" si="24"/>
        <v>259954.91382195338</v>
      </c>
      <c r="G284">
        <v>9100</v>
      </c>
      <c r="H284">
        <f t="shared" si="25"/>
        <v>109200</v>
      </c>
      <c r="I284">
        <v>0</v>
      </c>
      <c r="J284">
        <v>0</v>
      </c>
      <c r="K284">
        <f t="shared" si="26"/>
        <v>109200</v>
      </c>
      <c r="L284">
        <v>528061.79352202662</v>
      </c>
      <c r="M284">
        <f t="shared" si="27"/>
        <v>100</v>
      </c>
      <c r="N284">
        <f t="shared" si="28"/>
        <v>80</v>
      </c>
      <c r="O284">
        <f t="shared" si="29"/>
        <v>90</v>
      </c>
    </row>
    <row r="285" spans="1:15" x14ac:dyDescent="0.55000000000000004">
      <c r="A285">
        <v>4922.2172773442608</v>
      </c>
      <c r="B285">
        <v>7527.0659062080149</v>
      </c>
      <c r="C285">
        <v>20000</v>
      </c>
      <c r="D285">
        <v>0</v>
      </c>
      <c r="E285">
        <v>13365.479389904067</v>
      </c>
      <c r="F285">
        <f t="shared" si="24"/>
        <v>45814.762573456341</v>
      </c>
      <c r="G285">
        <v>3200</v>
      </c>
      <c r="H285">
        <f t="shared" si="25"/>
        <v>38400</v>
      </c>
      <c r="I285">
        <v>0</v>
      </c>
      <c r="J285">
        <v>480</v>
      </c>
      <c r="K285">
        <f t="shared" si="26"/>
        <v>38880</v>
      </c>
      <c r="L285">
        <v>504825.37385574175</v>
      </c>
      <c r="M285">
        <f t="shared" si="27"/>
        <v>60</v>
      </c>
      <c r="N285">
        <f t="shared" si="28"/>
        <v>20</v>
      </c>
      <c r="O285">
        <f t="shared" si="29"/>
        <v>40</v>
      </c>
    </row>
    <row r="286" spans="1:15" x14ac:dyDescent="0.55000000000000004">
      <c r="A286">
        <v>54900.185654997375</v>
      </c>
      <c r="B286">
        <v>2472.3972278724641</v>
      </c>
      <c r="C286">
        <v>100000</v>
      </c>
      <c r="D286">
        <v>68000</v>
      </c>
      <c r="E286">
        <v>0</v>
      </c>
      <c r="F286">
        <f t="shared" si="24"/>
        <v>225372.58288286984</v>
      </c>
      <c r="G286">
        <v>9100</v>
      </c>
      <c r="H286">
        <f t="shared" si="25"/>
        <v>109200</v>
      </c>
      <c r="I286">
        <v>0</v>
      </c>
      <c r="J286">
        <v>0</v>
      </c>
      <c r="K286">
        <f t="shared" si="26"/>
        <v>109200</v>
      </c>
      <c r="L286">
        <v>338800.14225168928</v>
      </c>
      <c r="M286">
        <f t="shared" si="27"/>
        <v>100</v>
      </c>
      <c r="N286">
        <f t="shared" si="28"/>
        <v>100</v>
      </c>
      <c r="O286">
        <f t="shared" si="29"/>
        <v>100</v>
      </c>
    </row>
    <row r="287" spans="1:15" x14ac:dyDescent="0.55000000000000004">
      <c r="A287">
        <v>74701.04912374448</v>
      </c>
      <c r="B287">
        <v>490.99779802206899</v>
      </c>
      <c r="C287">
        <v>80000</v>
      </c>
      <c r="D287">
        <v>0</v>
      </c>
      <c r="E287">
        <v>19902.756775991293</v>
      </c>
      <c r="F287">
        <f t="shared" si="24"/>
        <v>175094.80369775783</v>
      </c>
      <c r="G287">
        <v>5600</v>
      </c>
      <c r="H287">
        <f t="shared" si="25"/>
        <v>67200</v>
      </c>
      <c r="I287">
        <v>0</v>
      </c>
      <c r="J287">
        <v>840</v>
      </c>
      <c r="K287">
        <f t="shared" si="26"/>
        <v>68040</v>
      </c>
      <c r="L287">
        <v>728536.59964580927</v>
      </c>
      <c r="M287">
        <f t="shared" si="27"/>
        <v>80</v>
      </c>
      <c r="N287">
        <f t="shared" si="28"/>
        <v>40</v>
      </c>
      <c r="O287">
        <f t="shared" si="29"/>
        <v>60</v>
      </c>
    </row>
    <row r="288" spans="1:15" x14ac:dyDescent="0.55000000000000004">
      <c r="A288">
        <v>68478.21839630403</v>
      </c>
      <c r="B288">
        <v>1020.9557898523901</v>
      </c>
      <c r="C288">
        <v>100000</v>
      </c>
      <c r="D288">
        <v>0</v>
      </c>
      <c r="E288">
        <v>236063.32888448378</v>
      </c>
      <c r="F288">
        <f t="shared" si="24"/>
        <v>405562.5030706402</v>
      </c>
      <c r="G288">
        <v>13000</v>
      </c>
      <c r="H288">
        <f t="shared" si="25"/>
        <v>156000</v>
      </c>
      <c r="I288">
        <v>18185.25001220679</v>
      </c>
      <c r="J288">
        <v>0</v>
      </c>
      <c r="K288">
        <f t="shared" si="26"/>
        <v>174185.25001220679</v>
      </c>
      <c r="L288">
        <v>1170168.5970107913</v>
      </c>
      <c r="M288">
        <f t="shared" si="27"/>
        <v>90</v>
      </c>
      <c r="N288">
        <f t="shared" si="28"/>
        <v>50</v>
      </c>
      <c r="O288">
        <f t="shared" si="29"/>
        <v>70</v>
      </c>
    </row>
    <row r="289" spans="1:15" x14ac:dyDescent="0.55000000000000004">
      <c r="A289">
        <v>57259.560623341647</v>
      </c>
      <c r="B289">
        <v>2113.8655295809326</v>
      </c>
      <c r="C289">
        <v>40000</v>
      </c>
      <c r="D289">
        <v>0</v>
      </c>
      <c r="E289">
        <v>39199.107959575485</v>
      </c>
      <c r="F289">
        <f t="shared" si="24"/>
        <v>138572.53411249805</v>
      </c>
      <c r="G289">
        <v>9100</v>
      </c>
      <c r="H289">
        <f t="shared" si="25"/>
        <v>109200</v>
      </c>
      <c r="I289">
        <v>0</v>
      </c>
      <c r="J289">
        <v>0</v>
      </c>
      <c r="K289">
        <f t="shared" si="26"/>
        <v>109200</v>
      </c>
      <c r="L289">
        <v>119787.67246266053</v>
      </c>
      <c r="M289">
        <f t="shared" si="27"/>
        <v>100</v>
      </c>
      <c r="N289">
        <f t="shared" si="28"/>
        <v>100</v>
      </c>
      <c r="O289">
        <f t="shared" si="29"/>
        <v>100</v>
      </c>
    </row>
    <row r="290" spans="1:15" x14ac:dyDescent="0.55000000000000004">
      <c r="A290">
        <v>40128.62566589372</v>
      </c>
      <c r="B290">
        <v>3808.5417576148238</v>
      </c>
      <c r="C290">
        <v>20000</v>
      </c>
      <c r="D290">
        <v>0</v>
      </c>
      <c r="E290">
        <v>13035.673873673659</v>
      </c>
      <c r="F290">
        <f t="shared" si="24"/>
        <v>76972.841297182196</v>
      </c>
      <c r="G290">
        <v>3200</v>
      </c>
      <c r="H290">
        <f t="shared" si="25"/>
        <v>38400</v>
      </c>
      <c r="I290">
        <v>0</v>
      </c>
      <c r="J290">
        <v>480</v>
      </c>
      <c r="K290">
        <f t="shared" si="26"/>
        <v>38880</v>
      </c>
      <c r="L290">
        <v>228699.35603391944</v>
      </c>
      <c r="M290">
        <f t="shared" si="27"/>
        <v>90</v>
      </c>
      <c r="N290">
        <f t="shared" si="28"/>
        <v>70</v>
      </c>
      <c r="O290">
        <f t="shared" si="29"/>
        <v>80</v>
      </c>
    </row>
    <row r="291" spans="1:15" x14ac:dyDescent="0.55000000000000004">
      <c r="A291">
        <v>54896.252501780124</v>
      </c>
      <c r="B291">
        <v>2174.4649123288973</v>
      </c>
      <c r="C291">
        <v>20000</v>
      </c>
      <c r="D291">
        <v>34000</v>
      </c>
      <c r="E291">
        <v>9580.1127031336364</v>
      </c>
      <c r="F291">
        <f t="shared" si="24"/>
        <v>120650.83011724266</v>
      </c>
      <c r="G291">
        <v>5600</v>
      </c>
      <c r="H291">
        <f t="shared" si="25"/>
        <v>67200</v>
      </c>
      <c r="I291">
        <v>0</v>
      </c>
      <c r="J291">
        <v>0</v>
      </c>
      <c r="K291">
        <f t="shared" si="26"/>
        <v>67200</v>
      </c>
      <c r="L291">
        <v>1468017.3427228145</v>
      </c>
      <c r="M291">
        <f t="shared" si="27"/>
        <v>60</v>
      </c>
      <c r="N291">
        <f t="shared" si="28"/>
        <v>10</v>
      </c>
      <c r="O291">
        <f t="shared" si="29"/>
        <v>35</v>
      </c>
    </row>
    <row r="292" spans="1:15" x14ac:dyDescent="0.55000000000000004">
      <c r="A292">
        <v>48682.756744001512</v>
      </c>
      <c r="B292">
        <v>2767.0630868469611</v>
      </c>
      <c r="C292">
        <v>100000</v>
      </c>
      <c r="D292">
        <v>0</v>
      </c>
      <c r="E292">
        <v>0</v>
      </c>
      <c r="F292">
        <f t="shared" si="24"/>
        <v>151449.81983084849</v>
      </c>
      <c r="G292">
        <v>9100</v>
      </c>
      <c r="H292">
        <f t="shared" si="25"/>
        <v>109200</v>
      </c>
      <c r="I292">
        <v>0</v>
      </c>
      <c r="J292">
        <v>0</v>
      </c>
      <c r="K292">
        <f t="shared" si="26"/>
        <v>109200</v>
      </c>
      <c r="L292">
        <v>606156.85548923223</v>
      </c>
      <c r="M292">
        <f t="shared" si="27"/>
        <v>80</v>
      </c>
      <c r="N292">
        <f t="shared" si="28"/>
        <v>80</v>
      </c>
      <c r="O292">
        <f t="shared" si="29"/>
        <v>80</v>
      </c>
    </row>
    <row r="293" spans="1:15" x14ac:dyDescent="0.55000000000000004">
      <c r="A293">
        <v>18368.054854642007</v>
      </c>
      <c r="B293">
        <v>5792.001966955806</v>
      </c>
      <c r="C293">
        <v>20000</v>
      </c>
      <c r="D293">
        <v>0</v>
      </c>
      <c r="E293">
        <v>12714.679087366676</v>
      </c>
      <c r="F293">
        <f t="shared" si="24"/>
        <v>56874.735908964489</v>
      </c>
      <c r="G293">
        <v>3200</v>
      </c>
      <c r="H293">
        <f t="shared" si="25"/>
        <v>38400</v>
      </c>
      <c r="I293">
        <v>0</v>
      </c>
      <c r="J293">
        <v>480</v>
      </c>
      <c r="K293">
        <f t="shared" si="26"/>
        <v>38880</v>
      </c>
      <c r="L293">
        <v>1271669.5787101665</v>
      </c>
      <c r="M293">
        <f t="shared" si="27"/>
        <v>60</v>
      </c>
      <c r="N293">
        <f t="shared" si="28"/>
        <v>10</v>
      </c>
      <c r="O293">
        <f t="shared" si="29"/>
        <v>35</v>
      </c>
    </row>
    <row r="294" spans="1:15" x14ac:dyDescent="0.55000000000000004">
      <c r="A294">
        <v>51562.304293066794</v>
      </c>
      <c r="B294">
        <v>2450.3739837062949</v>
      </c>
      <c r="C294">
        <v>130000</v>
      </c>
      <c r="D294">
        <v>0</v>
      </c>
      <c r="E294">
        <v>0</v>
      </c>
      <c r="F294">
        <f t="shared" si="24"/>
        <v>184012.67827677308</v>
      </c>
      <c r="G294">
        <v>5600</v>
      </c>
      <c r="H294">
        <f t="shared" si="25"/>
        <v>67200</v>
      </c>
      <c r="I294">
        <v>0</v>
      </c>
      <c r="J294">
        <v>840</v>
      </c>
      <c r="K294">
        <f t="shared" si="26"/>
        <v>68040</v>
      </c>
      <c r="L294">
        <v>1076166.7547229039</v>
      </c>
      <c r="M294">
        <f t="shared" si="27"/>
        <v>0</v>
      </c>
      <c r="N294">
        <f t="shared" si="28"/>
        <v>20</v>
      </c>
      <c r="O294">
        <f t="shared" si="29"/>
        <v>10</v>
      </c>
    </row>
    <row r="295" spans="1:15" x14ac:dyDescent="0.55000000000000004">
      <c r="A295">
        <v>33271.74134373678</v>
      </c>
      <c r="B295">
        <v>4253.3562024078437</v>
      </c>
      <c r="C295">
        <v>80000</v>
      </c>
      <c r="D295">
        <v>0</v>
      </c>
      <c r="E295">
        <v>151610.60673563043</v>
      </c>
      <c r="F295">
        <f t="shared" si="24"/>
        <v>269135.70428177505</v>
      </c>
      <c r="G295">
        <v>9100</v>
      </c>
      <c r="H295">
        <f t="shared" si="25"/>
        <v>109200</v>
      </c>
      <c r="I295">
        <v>0</v>
      </c>
      <c r="J295">
        <v>0</v>
      </c>
      <c r="K295">
        <f t="shared" si="26"/>
        <v>109200</v>
      </c>
      <c r="L295">
        <v>1494894.2497444476</v>
      </c>
      <c r="M295">
        <f t="shared" si="27"/>
        <v>0</v>
      </c>
      <c r="N295">
        <f t="shared" si="28"/>
        <v>20</v>
      </c>
      <c r="O295">
        <f t="shared" si="29"/>
        <v>10</v>
      </c>
    </row>
    <row r="296" spans="1:15" x14ac:dyDescent="0.55000000000000004">
      <c r="A296">
        <v>59012.061897043219</v>
      </c>
      <c r="B296">
        <v>1675.4190042014616</v>
      </c>
      <c r="C296">
        <v>80000</v>
      </c>
      <c r="D296">
        <v>0</v>
      </c>
      <c r="E296">
        <v>18941.56298476446</v>
      </c>
      <c r="F296">
        <f t="shared" si="24"/>
        <v>159629.04388600914</v>
      </c>
      <c r="G296">
        <v>5600</v>
      </c>
      <c r="H296">
        <f t="shared" si="25"/>
        <v>67200</v>
      </c>
      <c r="I296">
        <v>0</v>
      </c>
      <c r="J296">
        <v>840</v>
      </c>
      <c r="K296">
        <f t="shared" si="26"/>
        <v>68040</v>
      </c>
      <c r="L296">
        <v>1074519.3543994739</v>
      </c>
      <c r="M296">
        <f t="shared" si="27"/>
        <v>0</v>
      </c>
      <c r="N296">
        <f t="shared" si="28"/>
        <v>20</v>
      </c>
      <c r="O296">
        <f t="shared" si="29"/>
        <v>10</v>
      </c>
    </row>
    <row r="297" spans="1:15" x14ac:dyDescent="0.55000000000000004">
      <c r="A297">
        <v>36269.380415268264</v>
      </c>
      <c r="B297">
        <v>3945.764956477562</v>
      </c>
      <c r="C297">
        <v>20000</v>
      </c>
      <c r="D297">
        <v>0</v>
      </c>
      <c r="E297">
        <v>12621.171663340647</v>
      </c>
      <c r="F297">
        <f t="shared" si="24"/>
        <v>72836.317035086482</v>
      </c>
      <c r="G297">
        <v>3200</v>
      </c>
      <c r="H297">
        <f t="shared" si="25"/>
        <v>38400</v>
      </c>
      <c r="I297">
        <v>0</v>
      </c>
      <c r="J297">
        <v>480</v>
      </c>
      <c r="K297">
        <f t="shared" si="26"/>
        <v>38880</v>
      </c>
      <c r="L297">
        <v>1632735.8170057442</v>
      </c>
      <c r="M297">
        <f t="shared" si="27"/>
        <v>60</v>
      </c>
      <c r="N297">
        <f t="shared" si="28"/>
        <v>0</v>
      </c>
      <c r="O297">
        <f t="shared" si="29"/>
        <v>30</v>
      </c>
    </row>
    <row r="298" spans="1:15" x14ac:dyDescent="0.55000000000000004">
      <c r="A298">
        <v>64036.759325864725</v>
      </c>
      <c r="B298">
        <v>1146.8922381135169</v>
      </c>
      <c r="C298">
        <v>130000</v>
      </c>
      <c r="D298">
        <v>0</v>
      </c>
      <c r="E298">
        <v>0</v>
      </c>
      <c r="F298">
        <f t="shared" si="24"/>
        <v>195183.65156397823</v>
      </c>
      <c r="G298">
        <v>9100</v>
      </c>
      <c r="H298">
        <f t="shared" si="25"/>
        <v>109200</v>
      </c>
      <c r="I298">
        <v>0</v>
      </c>
      <c r="J298">
        <v>0</v>
      </c>
      <c r="K298">
        <f t="shared" si="26"/>
        <v>109200</v>
      </c>
      <c r="L298">
        <v>1699912.748482015</v>
      </c>
      <c r="M298">
        <f t="shared" si="27"/>
        <v>0</v>
      </c>
      <c r="N298">
        <f t="shared" si="28"/>
        <v>20</v>
      </c>
      <c r="O298">
        <f t="shared" si="29"/>
        <v>10</v>
      </c>
    </row>
    <row r="299" spans="1:15" x14ac:dyDescent="0.55000000000000004">
      <c r="A299">
        <v>38137.122969318691</v>
      </c>
      <c r="B299">
        <v>3731.6376479166984</v>
      </c>
      <c r="C299">
        <v>80000</v>
      </c>
      <c r="D299">
        <v>56000</v>
      </c>
      <c r="E299">
        <v>150906.99889697134</v>
      </c>
      <c r="F299">
        <f t="shared" si="24"/>
        <v>328775.75951420673</v>
      </c>
      <c r="G299">
        <v>13000</v>
      </c>
      <c r="H299">
        <f t="shared" si="25"/>
        <v>156000</v>
      </c>
      <c r="I299">
        <v>25352.534702009521</v>
      </c>
      <c r="J299">
        <v>0</v>
      </c>
      <c r="K299">
        <f t="shared" si="26"/>
        <v>181352.53470200952</v>
      </c>
      <c r="L299">
        <v>896317.09398598992</v>
      </c>
      <c r="M299">
        <f t="shared" si="27"/>
        <v>90</v>
      </c>
      <c r="N299">
        <f t="shared" si="28"/>
        <v>70</v>
      </c>
      <c r="O299">
        <f t="shared" si="29"/>
        <v>80</v>
      </c>
    </row>
    <row r="300" spans="1:15" x14ac:dyDescent="0.55000000000000004">
      <c r="A300">
        <v>48941.613921533142</v>
      </c>
      <c r="B300">
        <v>2577.0419971332149</v>
      </c>
      <c r="C300">
        <v>40000</v>
      </c>
      <c r="D300">
        <v>0</v>
      </c>
      <c r="E300">
        <v>14942.406778573059</v>
      </c>
      <c r="F300">
        <f t="shared" si="24"/>
        <v>106461.06269723942</v>
      </c>
      <c r="G300">
        <v>5600</v>
      </c>
      <c r="H300">
        <f t="shared" si="25"/>
        <v>67200</v>
      </c>
      <c r="I300">
        <v>0</v>
      </c>
      <c r="J300">
        <v>840</v>
      </c>
      <c r="K300">
        <f t="shared" si="26"/>
        <v>68040</v>
      </c>
      <c r="L300">
        <v>315433.12554731529</v>
      </c>
      <c r="M300">
        <f t="shared" si="27"/>
        <v>90</v>
      </c>
      <c r="N300">
        <f t="shared" si="28"/>
        <v>100</v>
      </c>
      <c r="O300">
        <f t="shared" si="29"/>
        <v>95</v>
      </c>
    </row>
    <row r="301" spans="1:15" x14ac:dyDescent="0.55000000000000004">
      <c r="A301">
        <v>73602.14712952268</v>
      </c>
      <c r="B301">
        <v>96.715293858312222</v>
      </c>
      <c r="C301">
        <v>130000</v>
      </c>
      <c r="D301">
        <v>0</v>
      </c>
      <c r="E301">
        <v>0</v>
      </c>
      <c r="F301">
        <f t="shared" si="24"/>
        <v>203698.86242338101</v>
      </c>
      <c r="G301">
        <v>13000</v>
      </c>
      <c r="H301">
        <f t="shared" si="25"/>
        <v>156000</v>
      </c>
      <c r="I301">
        <v>18336.165748510975</v>
      </c>
      <c r="J301">
        <v>0</v>
      </c>
      <c r="K301">
        <f t="shared" si="26"/>
        <v>174336.16574851098</v>
      </c>
      <c r="L301">
        <v>1157180.030757827</v>
      </c>
      <c r="M301">
        <f t="shared" si="27"/>
        <v>0</v>
      </c>
      <c r="N301">
        <f t="shared" si="28"/>
        <v>50</v>
      </c>
      <c r="O301">
        <f t="shared" si="29"/>
        <v>25</v>
      </c>
    </row>
    <row r="302" spans="1:15" x14ac:dyDescent="0.55000000000000004">
      <c r="A302">
        <v>18523.929130526118</v>
      </c>
      <c r="B302">
        <v>5429.7606337866418</v>
      </c>
      <c r="C302">
        <v>100000</v>
      </c>
      <c r="D302">
        <v>0</v>
      </c>
      <c r="E302">
        <v>36410.76773419627</v>
      </c>
      <c r="F302">
        <f t="shared" si="24"/>
        <v>160364.45749850903</v>
      </c>
      <c r="G302">
        <v>5600</v>
      </c>
      <c r="H302">
        <f t="shared" si="25"/>
        <v>67200</v>
      </c>
      <c r="I302">
        <v>0</v>
      </c>
      <c r="J302">
        <v>840</v>
      </c>
      <c r="K302">
        <f t="shared" si="26"/>
        <v>68040</v>
      </c>
      <c r="L302">
        <v>947090.92864871502</v>
      </c>
      <c r="M302">
        <f t="shared" si="27"/>
        <v>0</v>
      </c>
      <c r="N302">
        <f t="shared" si="28"/>
        <v>20</v>
      </c>
      <c r="O302">
        <f t="shared" si="29"/>
        <v>10</v>
      </c>
    </row>
    <row r="303" spans="1:15" x14ac:dyDescent="0.55000000000000004">
      <c r="A303">
        <v>58656.20008849899</v>
      </c>
      <c r="B303">
        <v>1382.9731834939344</v>
      </c>
      <c r="C303">
        <v>100000</v>
      </c>
      <c r="D303">
        <v>60000</v>
      </c>
      <c r="E303">
        <v>217457.79577031499</v>
      </c>
      <c r="F303">
        <f t="shared" si="24"/>
        <v>437496.96904230793</v>
      </c>
      <c r="G303">
        <v>9100</v>
      </c>
      <c r="H303">
        <f t="shared" si="25"/>
        <v>109200</v>
      </c>
      <c r="I303">
        <v>0</v>
      </c>
      <c r="J303">
        <v>0</v>
      </c>
      <c r="K303">
        <f t="shared" si="26"/>
        <v>109200</v>
      </c>
      <c r="L303">
        <v>1339016.0243943664</v>
      </c>
      <c r="M303">
        <f t="shared" si="27"/>
        <v>90</v>
      </c>
      <c r="N303">
        <f t="shared" si="28"/>
        <v>20</v>
      </c>
      <c r="O303">
        <f t="shared" si="29"/>
        <v>55</v>
      </c>
    </row>
    <row r="304" spans="1:15" x14ac:dyDescent="0.55000000000000004">
      <c r="A304">
        <v>2277.8142478785367</v>
      </c>
      <c r="B304">
        <v>6980.873581464376</v>
      </c>
      <c r="C304">
        <v>20000</v>
      </c>
      <c r="D304">
        <v>0</v>
      </c>
      <c r="E304">
        <v>12014.425010420382</v>
      </c>
      <c r="F304">
        <f t="shared" si="24"/>
        <v>41273.112839763293</v>
      </c>
      <c r="G304">
        <v>3200</v>
      </c>
      <c r="H304">
        <f t="shared" si="25"/>
        <v>38400</v>
      </c>
      <c r="I304">
        <v>0</v>
      </c>
      <c r="J304">
        <v>480</v>
      </c>
      <c r="K304">
        <f t="shared" si="26"/>
        <v>38880</v>
      </c>
      <c r="L304">
        <v>845249.62671345833</v>
      </c>
      <c r="M304">
        <f t="shared" si="27"/>
        <v>60</v>
      </c>
      <c r="N304">
        <f t="shared" si="28"/>
        <v>10</v>
      </c>
      <c r="O304">
        <f t="shared" si="29"/>
        <v>35</v>
      </c>
    </row>
    <row r="305" spans="1:15" x14ac:dyDescent="0.55000000000000004">
      <c r="A305">
        <v>11471.061970376029</v>
      </c>
      <c r="B305">
        <v>6049.9527517670222</v>
      </c>
      <c r="C305">
        <v>80000</v>
      </c>
      <c r="D305">
        <v>0</v>
      </c>
      <c r="E305">
        <v>17992.647372011561</v>
      </c>
      <c r="F305">
        <f t="shared" si="24"/>
        <v>115513.66209415461</v>
      </c>
      <c r="G305">
        <v>5600</v>
      </c>
      <c r="H305">
        <f t="shared" si="25"/>
        <v>67200</v>
      </c>
      <c r="I305">
        <v>0</v>
      </c>
      <c r="J305">
        <v>840</v>
      </c>
      <c r="K305">
        <f t="shared" si="26"/>
        <v>68040</v>
      </c>
      <c r="L305">
        <v>511028.65854977077</v>
      </c>
      <c r="M305">
        <f t="shared" si="27"/>
        <v>80</v>
      </c>
      <c r="N305">
        <f t="shared" si="28"/>
        <v>50</v>
      </c>
      <c r="O305">
        <f t="shared" si="29"/>
        <v>65</v>
      </c>
    </row>
    <row r="306" spans="1:15" x14ac:dyDescent="0.55000000000000004">
      <c r="A306">
        <v>7049.4565855548162</v>
      </c>
      <c r="B306">
        <v>6468.9552814052504</v>
      </c>
      <c r="C306">
        <v>130000</v>
      </c>
      <c r="D306">
        <v>0</v>
      </c>
      <c r="E306">
        <v>0</v>
      </c>
      <c r="F306">
        <f t="shared" si="24"/>
        <v>143518.41186696006</v>
      </c>
      <c r="G306">
        <v>9100</v>
      </c>
      <c r="H306">
        <f t="shared" si="25"/>
        <v>109200</v>
      </c>
      <c r="I306">
        <v>0</v>
      </c>
      <c r="J306">
        <v>0</v>
      </c>
      <c r="K306">
        <f t="shared" si="26"/>
        <v>109200</v>
      </c>
      <c r="L306">
        <v>498461.45256877207</v>
      </c>
      <c r="M306">
        <f t="shared" si="27"/>
        <v>80</v>
      </c>
      <c r="N306">
        <f t="shared" si="28"/>
        <v>100</v>
      </c>
      <c r="O306">
        <f t="shared" si="29"/>
        <v>90</v>
      </c>
    </row>
    <row r="307" spans="1:15" x14ac:dyDescent="0.55000000000000004">
      <c r="A307">
        <v>47296.607686401338</v>
      </c>
      <c r="B307">
        <v>2410.7991880047844</v>
      </c>
      <c r="C307">
        <v>130000</v>
      </c>
      <c r="D307">
        <v>0</v>
      </c>
      <c r="E307">
        <v>0</v>
      </c>
      <c r="F307">
        <f t="shared" si="24"/>
        <v>179707.40687440612</v>
      </c>
      <c r="G307">
        <v>5600</v>
      </c>
      <c r="H307">
        <f t="shared" si="25"/>
        <v>67200</v>
      </c>
      <c r="I307">
        <v>0</v>
      </c>
      <c r="J307">
        <v>840</v>
      </c>
      <c r="K307">
        <f t="shared" si="26"/>
        <v>68040</v>
      </c>
      <c r="L307">
        <v>382514.28244389495</v>
      </c>
      <c r="M307">
        <f t="shared" si="27"/>
        <v>100</v>
      </c>
      <c r="N307">
        <f t="shared" si="28"/>
        <v>70</v>
      </c>
      <c r="O307">
        <f t="shared" si="29"/>
        <v>85</v>
      </c>
    </row>
    <row r="308" spans="1:15" x14ac:dyDescent="0.55000000000000004">
      <c r="A308">
        <v>4798.8272920535665</v>
      </c>
      <c r="B308">
        <v>6625.9084262763545</v>
      </c>
      <c r="C308">
        <v>80000</v>
      </c>
      <c r="D308">
        <v>0</v>
      </c>
      <c r="E308">
        <v>142115.82310963422</v>
      </c>
      <c r="F308">
        <f t="shared" si="24"/>
        <v>233540.55882796412</v>
      </c>
      <c r="G308">
        <v>9100</v>
      </c>
      <c r="H308">
        <f t="shared" si="25"/>
        <v>109200</v>
      </c>
      <c r="I308">
        <v>0</v>
      </c>
      <c r="J308">
        <v>0</v>
      </c>
      <c r="K308">
        <f t="shared" si="26"/>
        <v>109200</v>
      </c>
      <c r="L308">
        <v>406100.18478382571</v>
      </c>
      <c r="M308">
        <f t="shared" si="27"/>
        <v>100</v>
      </c>
      <c r="N308">
        <f t="shared" si="28"/>
        <v>100</v>
      </c>
      <c r="O308">
        <f t="shared" si="29"/>
        <v>100</v>
      </c>
    </row>
    <row r="309" spans="1:15" x14ac:dyDescent="0.55000000000000004">
      <c r="A309">
        <v>41399.820475728491</v>
      </c>
      <c r="B309">
        <v>2963.234101034468</v>
      </c>
      <c r="C309">
        <v>100000</v>
      </c>
      <c r="D309">
        <v>0</v>
      </c>
      <c r="E309">
        <v>213096.48445821949</v>
      </c>
      <c r="F309">
        <f t="shared" si="24"/>
        <v>357459.53903498244</v>
      </c>
      <c r="G309">
        <v>9100</v>
      </c>
      <c r="H309">
        <f t="shared" si="25"/>
        <v>109200</v>
      </c>
      <c r="I309">
        <v>0</v>
      </c>
      <c r="J309">
        <v>0</v>
      </c>
      <c r="K309">
        <f t="shared" si="26"/>
        <v>109200</v>
      </c>
      <c r="L309">
        <v>1278152.5790802329</v>
      </c>
      <c r="M309">
        <f t="shared" si="27"/>
        <v>80</v>
      </c>
      <c r="N309">
        <f t="shared" si="28"/>
        <v>20</v>
      </c>
      <c r="O309">
        <f t="shared" si="29"/>
        <v>50</v>
      </c>
    </row>
    <row r="310" spans="1:15" x14ac:dyDescent="0.55000000000000004">
      <c r="A310">
        <v>17738.039962553437</v>
      </c>
      <c r="B310">
        <v>5272.9836904488484</v>
      </c>
      <c r="C310">
        <v>0</v>
      </c>
      <c r="D310">
        <v>0</v>
      </c>
      <c r="E310">
        <v>7046.7876867041923</v>
      </c>
      <c r="F310">
        <f t="shared" si="24"/>
        <v>30057.811339706477</v>
      </c>
      <c r="G310">
        <v>5600</v>
      </c>
      <c r="H310">
        <f t="shared" si="25"/>
        <v>67200</v>
      </c>
      <c r="I310">
        <v>0</v>
      </c>
      <c r="J310">
        <v>0</v>
      </c>
      <c r="K310">
        <f t="shared" si="26"/>
        <v>67200</v>
      </c>
      <c r="L310">
        <v>1022716.0911222341</v>
      </c>
      <c r="M310">
        <f t="shared" si="27"/>
        <v>60</v>
      </c>
      <c r="N310">
        <f t="shared" si="28"/>
        <v>20</v>
      </c>
      <c r="O310">
        <f t="shared" si="29"/>
        <v>40</v>
      </c>
    </row>
    <row r="311" spans="1:15" x14ac:dyDescent="0.55000000000000004">
      <c r="A311">
        <v>26496.43399385074</v>
      </c>
      <c r="B311">
        <v>4388.1743958228826</v>
      </c>
      <c r="C311">
        <v>20000</v>
      </c>
      <c r="D311">
        <v>0</v>
      </c>
      <c r="E311">
        <v>11729.696325346595</v>
      </c>
      <c r="F311">
        <f t="shared" si="24"/>
        <v>62614.304715020218</v>
      </c>
      <c r="G311">
        <v>3200</v>
      </c>
      <c r="H311">
        <f t="shared" si="25"/>
        <v>38400</v>
      </c>
      <c r="I311">
        <v>0</v>
      </c>
      <c r="J311">
        <v>480</v>
      </c>
      <c r="K311">
        <f t="shared" si="26"/>
        <v>38880</v>
      </c>
      <c r="L311">
        <v>25057.70157064635</v>
      </c>
      <c r="M311">
        <f t="shared" si="27"/>
        <v>100</v>
      </c>
      <c r="N311">
        <f t="shared" si="28"/>
        <v>100</v>
      </c>
      <c r="O311">
        <f t="shared" si="29"/>
        <v>100</v>
      </c>
    </row>
    <row r="312" spans="1:15" x14ac:dyDescent="0.55000000000000004">
      <c r="A312">
        <v>49510.845578947374</v>
      </c>
      <c r="B312">
        <v>2059.8406158501712</v>
      </c>
      <c r="C312">
        <v>0</v>
      </c>
      <c r="D312">
        <v>0</v>
      </c>
      <c r="E312">
        <v>8763.6564671811357</v>
      </c>
      <c r="F312">
        <f t="shared" si="24"/>
        <v>60334.342661978677</v>
      </c>
      <c r="G312">
        <v>3200</v>
      </c>
      <c r="H312">
        <f t="shared" si="25"/>
        <v>38400</v>
      </c>
      <c r="I312">
        <v>0</v>
      </c>
      <c r="J312">
        <v>480</v>
      </c>
      <c r="K312">
        <f t="shared" si="26"/>
        <v>38880</v>
      </c>
      <c r="L312">
        <v>40241.030649731169</v>
      </c>
      <c r="M312">
        <f t="shared" si="27"/>
        <v>100</v>
      </c>
      <c r="N312">
        <f t="shared" si="28"/>
        <v>100</v>
      </c>
      <c r="O312">
        <f t="shared" si="29"/>
        <v>100</v>
      </c>
    </row>
    <row r="313" spans="1:15" x14ac:dyDescent="0.55000000000000004">
      <c r="A313">
        <v>64177.174411885258</v>
      </c>
      <c r="B313">
        <v>357.27912257459872</v>
      </c>
      <c r="C313">
        <v>20000</v>
      </c>
      <c r="D313">
        <v>38000</v>
      </c>
      <c r="E313">
        <v>8468.7457047039061</v>
      </c>
      <c r="F313">
        <f t="shared" si="24"/>
        <v>131003.19923916376</v>
      </c>
      <c r="G313">
        <v>5600</v>
      </c>
      <c r="H313">
        <f t="shared" si="25"/>
        <v>67200</v>
      </c>
      <c r="I313">
        <v>0</v>
      </c>
      <c r="J313">
        <v>0</v>
      </c>
      <c r="K313">
        <f t="shared" si="26"/>
        <v>67200</v>
      </c>
      <c r="L313">
        <v>1348608.9260097961</v>
      </c>
      <c r="M313">
        <f t="shared" si="27"/>
        <v>60</v>
      </c>
      <c r="N313">
        <f t="shared" si="28"/>
        <v>10</v>
      </c>
      <c r="O313">
        <f t="shared" si="29"/>
        <v>35</v>
      </c>
    </row>
    <row r="314" spans="1:15" x14ac:dyDescent="0.55000000000000004">
      <c r="A314">
        <v>53445.343857179534</v>
      </c>
      <c r="B314">
        <v>1416.4957500310709</v>
      </c>
      <c r="C314">
        <v>40000</v>
      </c>
      <c r="D314">
        <v>49000</v>
      </c>
      <c r="E314">
        <v>33805.150678745122</v>
      </c>
      <c r="F314">
        <f t="shared" si="24"/>
        <v>177666.99028595572</v>
      </c>
      <c r="G314">
        <v>13000</v>
      </c>
      <c r="H314">
        <f t="shared" si="25"/>
        <v>156000</v>
      </c>
      <c r="I314">
        <v>13769.499136987873</v>
      </c>
      <c r="J314">
        <v>0</v>
      </c>
      <c r="K314">
        <f t="shared" si="26"/>
        <v>169769.49913698787</v>
      </c>
      <c r="L314">
        <v>1230966.0971071643</v>
      </c>
      <c r="M314">
        <f t="shared" si="27"/>
        <v>0</v>
      </c>
      <c r="N314">
        <f t="shared" si="28"/>
        <v>50</v>
      </c>
      <c r="O314">
        <f t="shared" si="29"/>
        <v>25</v>
      </c>
    </row>
    <row r="315" spans="1:15" x14ac:dyDescent="0.55000000000000004">
      <c r="A315">
        <v>30582.138023570718</v>
      </c>
      <c r="B315">
        <v>3673.6045004393832</v>
      </c>
      <c r="C315">
        <v>20000</v>
      </c>
      <c r="D315">
        <v>0</v>
      </c>
      <c r="E315">
        <v>11219.697171327425</v>
      </c>
      <c r="F315">
        <f t="shared" si="24"/>
        <v>65475.439695337525</v>
      </c>
      <c r="G315">
        <v>3200</v>
      </c>
      <c r="H315">
        <f t="shared" si="25"/>
        <v>38400</v>
      </c>
      <c r="I315">
        <v>0</v>
      </c>
      <c r="J315">
        <v>480</v>
      </c>
      <c r="K315">
        <f t="shared" si="26"/>
        <v>38880</v>
      </c>
      <c r="L315">
        <v>1515243.5794781102</v>
      </c>
      <c r="M315">
        <f t="shared" si="27"/>
        <v>60</v>
      </c>
      <c r="N315">
        <f t="shared" si="28"/>
        <v>0</v>
      </c>
      <c r="O315">
        <f t="shared" si="29"/>
        <v>30</v>
      </c>
    </row>
    <row r="316" spans="1:15" x14ac:dyDescent="0.55000000000000004">
      <c r="A316">
        <v>31682.630903670044</v>
      </c>
      <c r="B316">
        <v>3540.7382640987225</v>
      </c>
      <c r="C316">
        <v>130000</v>
      </c>
      <c r="D316">
        <v>88000</v>
      </c>
      <c r="E316">
        <v>0</v>
      </c>
      <c r="F316">
        <f t="shared" si="24"/>
        <v>253223.36916776877</v>
      </c>
      <c r="G316">
        <v>9100</v>
      </c>
      <c r="H316">
        <f t="shared" si="25"/>
        <v>109200</v>
      </c>
      <c r="I316">
        <v>0</v>
      </c>
      <c r="J316">
        <v>0</v>
      </c>
      <c r="K316">
        <f t="shared" si="26"/>
        <v>109200</v>
      </c>
      <c r="L316">
        <v>1811222.8938016987</v>
      </c>
      <c r="M316">
        <f t="shared" si="27"/>
        <v>0</v>
      </c>
      <c r="N316">
        <f t="shared" si="28"/>
        <v>20</v>
      </c>
      <c r="O316">
        <f t="shared" si="29"/>
        <v>10</v>
      </c>
    </row>
    <row r="317" spans="1:15" x14ac:dyDescent="0.55000000000000004">
      <c r="A317">
        <v>45271.113918166004</v>
      </c>
      <c r="B317">
        <v>2179.3320088003898</v>
      </c>
      <c r="C317">
        <v>40000</v>
      </c>
      <c r="D317">
        <v>0</v>
      </c>
      <c r="E317">
        <v>13412.886801233981</v>
      </c>
      <c r="F317">
        <f t="shared" si="24"/>
        <v>100863.33272820037</v>
      </c>
      <c r="G317">
        <v>5600</v>
      </c>
      <c r="H317">
        <f t="shared" si="25"/>
        <v>67200</v>
      </c>
      <c r="I317">
        <v>0</v>
      </c>
      <c r="J317">
        <v>840</v>
      </c>
      <c r="K317">
        <f t="shared" si="26"/>
        <v>68040</v>
      </c>
      <c r="L317">
        <v>389114.06197494979</v>
      </c>
      <c r="M317">
        <f t="shared" si="27"/>
        <v>80</v>
      </c>
      <c r="N317">
        <f t="shared" si="28"/>
        <v>70</v>
      </c>
      <c r="O317">
        <f t="shared" si="29"/>
        <v>75</v>
      </c>
    </row>
    <row r="318" spans="1:15" x14ac:dyDescent="0.55000000000000004">
      <c r="A318">
        <v>7070.2549490247993</v>
      </c>
      <c r="B318">
        <v>5999.4179057145111</v>
      </c>
      <c r="C318">
        <v>130000</v>
      </c>
      <c r="D318">
        <v>0</v>
      </c>
      <c r="E318">
        <v>0</v>
      </c>
      <c r="F318">
        <f t="shared" si="24"/>
        <v>143069.6728547393</v>
      </c>
      <c r="G318">
        <v>9100</v>
      </c>
      <c r="H318">
        <f t="shared" si="25"/>
        <v>109200</v>
      </c>
      <c r="I318">
        <v>0</v>
      </c>
      <c r="J318">
        <v>0</v>
      </c>
      <c r="K318">
        <f t="shared" si="26"/>
        <v>109200</v>
      </c>
      <c r="L318">
        <v>160855.94328741304</v>
      </c>
      <c r="M318">
        <f t="shared" si="27"/>
        <v>100</v>
      </c>
      <c r="N318">
        <f t="shared" si="28"/>
        <v>100</v>
      </c>
      <c r="O318">
        <f t="shared" si="29"/>
        <v>100</v>
      </c>
    </row>
    <row r="319" spans="1:15" x14ac:dyDescent="0.55000000000000004">
      <c r="A319">
        <v>36747.516754825505</v>
      </c>
      <c r="B319">
        <v>3026.6269765139418</v>
      </c>
      <c r="C319">
        <v>130000</v>
      </c>
      <c r="D319">
        <v>71000</v>
      </c>
      <c r="E319">
        <v>0</v>
      </c>
      <c r="F319">
        <f t="shared" si="24"/>
        <v>240774.14373133946</v>
      </c>
      <c r="G319">
        <v>9100</v>
      </c>
      <c r="H319">
        <f t="shared" si="25"/>
        <v>109200</v>
      </c>
      <c r="I319">
        <v>0</v>
      </c>
      <c r="J319">
        <v>0</v>
      </c>
      <c r="K319">
        <f t="shared" si="26"/>
        <v>109200</v>
      </c>
      <c r="L319">
        <v>1761845.2367217331</v>
      </c>
      <c r="M319">
        <f t="shared" si="27"/>
        <v>0</v>
      </c>
      <c r="N319">
        <f t="shared" si="28"/>
        <v>20</v>
      </c>
      <c r="O319">
        <f t="shared" si="29"/>
        <v>10</v>
      </c>
    </row>
    <row r="320" spans="1:15" x14ac:dyDescent="0.55000000000000004">
      <c r="A320">
        <v>62402.488924329533</v>
      </c>
      <c r="B320">
        <v>431.98613871360305</v>
      </c>
      <c r="C320">
        <v>80000</v>
      </c>
      <c r="D320">
        <v>0</v>
      </c>
      <c r="E320">
        <v>16680.58757786639</v>
      </c>
      <c r="F320">
        <f t="shared" si="24"/>
        <v>159515.06264090951</v>
      </c>
      <c r="G320">
        <v>5600</v>
      </c>
      <c r="H320">
        <f t="shared" si="25"/>
        <v>67200</v>
      </c>
      <c r="I320">
        <v>0</v>
      </c>
      <c r="J320">
        <v>840</v>
      </c>
      <c r="K320">
        <f t="shared" si="26"/>
        <v>68040</v>
      </c>
      <c r="L320">
        <v>1580748.2415265415</v>
      </c>
      <c r="M320">
        <f t="shared" si="27"/>
        <v>0</v>
      </c>
      <c r="N320">
        <f t="shared" si="28"/>
        <v>10</v>
      </c>
      <c r="O320">
        <f t="shared" si="29"/>
        <v>5</v>
      </c>
    </row>
    <row r="321" spans="1:15" x14ac:dyDescent="0.55000000000000004">
      <c r="A321">
        <v>31150.444954337971</v>
      </c>
      <c r="B321">
        <v>3457.2598053554589</v>
      </c>
      <c r="C321">
        <v>80000</v>
      </c>
      <c r="D321">
        <v>0</v>
      </c>
      <c r="E321">
        <v>16430.760751973139</v>
      </c>
      <c r="F321">
        <f t="shared" si="24"/>
        <v>131038.46551166657</v>
      </c>
      <c r="G321">
        <v>5600</v>
      </c>
      <c r="H321">
        <f t="shared" si="25"/>
        <v>67200</v>
      </c>
      <c r="I321">
        <v>0</v>
      </c>
      <c r="J321">
        <v>840</v>
      </c>
      <c r="K321">
        <f t="shared" si="26"/>
        <v>68040</v>
      </c>
      <c r="L321">
        <v>1594673.3198731071</v>
      </c>
      <c r="M321">
        <f t="shared" si="27"/>
        <v>60</v>
      </c>
      <c r="N321">
        <f t="shared" si="28"/>
        <v>10</v>
      </c>
      <c r="O321">
        <f t="shared" si="29"/>
        <v>35</v>
      </c>
    </row>
    <row r="322" spans="1:15" x14ac:dyDescent="0.55000000000000004">
      <c r="A322">
        <v>46385.320322680134</v>
      </c>
      <c r="B322">
        <v>1861.842606294776</v>
      </c>
      <c r="C322">
        <v>100000</v>
      </c>
      <c r="D322">
        <v>0</v>
      </c>
      <c r="E322">
        <v>0</v>
      </c>
      <c r="F322">
        <f t="shared" si="24"/>
        <v>148247.1629289749</v>
      </c>
      <c r="G322">
        <v>5600</v>
      </c>
      <c r="H322">
        <f t="shared" si="25"/>
        <v>67200</v>
      </c>
      <c r="I322">
        <v>0</v>
      </c>
      <c r="J322">
        <v>840</v>
      </c>
      <c r="K322">
        <f t="shared" si="26"/>
        <v>68040</v>
      </c>
      <c r="L322">
        <v>1640036.2765849305</v>
      </c>
      <c r="M322">
        <f t="shared" si="27"/>
        <v>60</v>
      </c>
      <c r="N322">
        <f t="shared" si="28"/>
        <v>10</v>
      </c>
      <c r="O322">
        <f t="shared" si="29"/>
        <v>35</v>
      </c>
    </row>
    <row r="323" spans="1:15" x14ac:dyDescent="0.55000000000000004">
      <c r="A323">
        <v>52553.659720487623</v>
      </c>
      <c r="B323">
        <v>1226.1139140846942</v>
      </c>
      <c r="C323">
        <v>80000</v>
      </c>
      <c r="D323">
        <v>0</v>
      </c>
      <c r="E323">
        <v>129629.59772266913</v>
      </c>
      <c r="F323">
        <f t="shared" ref="F323:F386" si="30">SUM(A323:E323)</f>
        <v>263409.37135724141</v>
      </c>
      <c r="G323">
        <v>9100</v>
      </c>
      <c r="H323">
        <f t="shared" ref="H323:H386" si="31">G323*12</f>
        <v>109200</v>
      </c>
      <c r="I323">
        <v>0</v>
      </c>
      <c r="J323">
        <v>0</v>
      </c>
      <c r="K323">
        <f t="shared" ref="K323:K386" si="32">SUM(H323:J323)</f>
        <v>109200</v>
      </c>
      <c r="L323">
        <v>1430644.5722373598</v>
      </c>
      <c r="M323">
        <f t="shared" ref="M323:M386" si="33">IF((L323*0.4-F323)&lt;0,100,IF((L323*0.3-F323)&lt;0,90,IF((L323*0.2-F323)&lt;0,80,IF((L323*0.2-F323)&gt;(L323),70,IF((L323*0.2-F323)&gt;(L323*0.1),60,IF((L323*0.2-F323)&gt;(L323*0.2),50,IF((L323*0.2-F323)&gt;(L323*0.3),30,0)))))))</f>
        <v>0</v>
      </c>
      <c r="N323">
        <f t="shared" ref="N323:N386" si="34">IF((H323/3)&gt;(L323*0.07),100,IF((H323/3)&gt;(L323*0.06),80,IF((H323/3)&gt;(L323*0.05),70,IF((H323/3)&gt;(L323*0.04),50,IF((H323/3)&gt;(L323*0.03),40,IF((H323/3)&gt;(L323*0.02),20,IF((H323/3)&gt;(L323*0.01),10,0)))))))</f>
        <v>20</v>
      </c>
      <c r="O323">
        <f t="shared" ref="O323:O386" si="35">(M323+N323)/2</f>
        <v>10</v>
      </c>
    </row>
    <row r="324" spans="1:15" x14ac:dyDescent="0.55000000000000004">
      <c r="A324">
        <v>10232.208178627168</v>
      </c>
      <c r="B324">
        <v>5450.7045779041382</v>
      </c>
      <c r="C324">
        <v>0</v>
      </c>
      <c r="D324">
        <v>0</v>
      </c>
      <c r="E324">
        <v>6473.9253957668552</v>
      </c>
      <c r="F324">
        <f t="shared" si="30"/>
        <v>22156.838152298162</v>
      </c>
      <c r="G324">
        <v>5600</v>
      </c>
      <c r="H324">
        <f t="shared" si="31"/>
        <v>67200</v>
      </c>
      <c r="I324">
        <v>0</v>
      </c>
      <c r="J324">
        <v>0</v>
      </c>
      <c r="K324">
        <f t="shared" si="32"/>
        <v>67200</v>
      </c>
      <c r="L324">
        <v>458271.55441454682</v>
      </c>
      <c r="M324">
        <f t="shared" si="33"/>
        <v>60</v>
      </c>
      <c r="N324">
        <f t="shared" si="34"/>
        <v>50</v>
      </c>
      <c r="O324">
        <f t="shared" si="35"/>
        <v>55</v>
      </c>
    </row>
    <row r="325" spans="1:15" x14ac:dyDescent="0.55000000000000004">
      <c r="A325">
        <v>5713.72988756413</v>
      </c>
      <c r="B325">
        <v>5902.552407010442</v>
      </c>
      <c r="C325">
        <v>20000</v>
      </c>
      <c r="D325">
        <v>0</v>
      </c>
      <c r="E325">
        <v>10789.875659611425</v>
      </c>
      <c r="F325">
        <f t="shared" si="30"/>
        <v>42406.157954185997</v>
      </c>
      <c r="G325">
        <v>3200</v>
      </c>
      <c r="H325">
        <f t="shared" si="31"/>
        <v>38400</v>
      </c>
      <c r="I325">
        <v>0</v>
      </c>
      <c r="J325">
        <v>480</v>
      </c>
      <c r="K325">
        <f t="shared" si="32"/>
        <v>38880</v>
      </c>
      <c r="L325">
        <v>689945.97280873917</v>
      </c>
      <c r="M325">
        <f t="shared" si="33"/>
        <v>60</v>
      </c>
      <c r="N325">
        <f t="shared" si="34"/>
        <v>10</v>
      </c>
      <c r="O325">
        <f t="shared" si="35"/>
        <v>35</v>
      </c>
    </row>
    <row r="326" spans="1:15" x14ac:dyDescent="0.55000000000000004">
      <c r="A326">
        <v>15031.133688741958</v>
      </c>
      <c r="B326">
        <v>4963.2575365260582</v>
      </c>
      <c r="C326">
        <v>80000</v>
      </c>
      <c r="D326">
        <v>0</v>
      </c>
      <c r="E326">
        <v>16165.927263500635</v>
      </c>
      <c r="F326">
        <f t="shared" si="30"/>
        <v>116160.31848876865</v>
      </c>
      <c r="G326">
        <v>5600</v>
      </c>
      <c r="H326">
        <f t="shared" si="31"/>
        <v>67200</v>
      </c>
      <c r="I326">
        <v>0</v>
      </c>
      <c r="J326">
        <v>840</v>
      </c>
      <c r="K326">
        <f t="shared" si="32"/>
        <v>68040</v>
      </c>
      <c r="L326">
        <v>293731.58881417091</v>
      </c>
      <c r="M326">
        <f t="shared" si="33"/>
        <v>90</v>
      </c>
      <c r="N326">
        <f t="shared" si="34"/>
        <v>100</v>
      </c>
      <c r="O326">
        <f t="shared" si="35"/>
        <v>95</v>
      </c>
    </row>
    <row r="327" spans="1:15" x14ac:dyDescent="0.55000000000000004">
      <c r="A327">
        <v>19349.96805940706</v>
      </c>
      <c r="B327">
        <v>4492.3567767534896</v>
      </c>
      <c r="C327">
        <v>100000</v>
      </c>
      <c r="D327">
        <v>0</v>
      </c>
      <c r="E327">
        <v>192820.60748082586</v>
      </c>
      <c r="F327">
        <f t="shared" si="30"/>
        <v>316662.93231698638</v>
      </c>
      <c r="G327">
        <v>9100</v>
      </c>
      <c r="H327">
        <f t="shared" si="31"/>
        <v>109200</v>
      </c>
      <c r="I327">
        <v>0</v>
      </c>
      <c r="J327">
        <v>0</v>
      </c>
      <c r="K327">
        <f t="shared" si="32"/>
        <v>109200</v>
      </c>
      <c r="L327">
        <v>690715.79559245659</v>
      </c>
      <c r="M327">
        <f t="shared" si="33"/>
        <v>100</v>
      </c>
      <c r="N327">
        <f t="shared" si="34"/>
        <v>70</v>
      </c>
      <c r="O327">
        <f t="shared" si="35"/>
        <v>85</v>
      </c>
    </row>
    <row r="328" spans="1:15" x14ac:dyDescent="0.55000000000000004">
      <c r="A328">
        <v>13409.955032430409</v>
      </c>
      <c r="B328">
        <v>5075.0348704140815</v>
      </c>
      <c r="C328">
        <v>130000</v>
      </c>
      <c r="D328">
        <v>72000</v>
      </c>
      <c r="E328">
        <v>0</v>
      </c>
      <c r="F328">
        <f t="shared" si="30"/>
        <v>220484.98990284448</v>
      </c>
      <c r="G328">
        <v>9100</v>
      </c>
      <c r="H328">
        <f t="shared" si="31"/>
        <v>109200</v>
      </c>
      <c r="I328">
        <v>0</v>
      </c>
      <c r="J328">
        <v>0</v>
      </c>
      <c r="K328">
        <f t="shared" si="32"/>
        <v>109200</v>
      </c>
      <c r="L328">
        <v>1305078.2247660002</v>
      </c>
      <c r="M328">
        <f t="shared" si="33"/>
        <v>0</v>
      </c>
      <c r="N328">
        <f t="shared" si="34"/>
        <v>20</v>
      </c>
      <c r="O328">
        <f t="shared" si="35"/>
        <v>10</v>
      </c>
    </row>
    <row r="329" spans="1:15" x14ac:dyDescent="0.55000000000000004">
      <c r="A329">
        <v>48480.960063101658</v>
      </c>
      <c r="B329">
        <v>1561.6588539047234</v>
      </c>
      <c r="C329">
        <v>130000</v>
      </c>
      <c r="D329">
        <v>0</v>
      </c>
      <c r="E329">
        <v>0</v>
      </c>
      <c r="F329">
        <f t="shared" si="30"/>
        <v>180042.61891700639</v>
      </c>
      <c r="G329">
        <v>13000</v>
      </c>
      <c r="H329">
        <f t="shared" si="31"/>
        <v>156000</v>
      </c>
      <c r="I329">
        <v>6911.0183552573326</v>
      </c>
      <c r="J329">
        <v>0</v>
      </c>
      <c r="K329">
        <f t="shared" si="32"/>
        <v>162911.01835525734</v>
      </c>
      <c r="L329">
        <v>642751.49606879416</v>
      </c>
      <c r="M329">
        <f t="shared" si="33"/>
        <v>80</v>
      </c>
      <c r="N329">
        <f t="shared" si="34"/>
        <v>100</v>
      </c>
      <c r="O329">
        <f t="shared" si="35"/>
        <v>90</v>
      </c>
    </row>
    <row r="330" spans="1:15" x14ac:dyDescent="0.55000000000000004">
      <c r="A330">
        <v>52317.742456953238</v>
      </c>
      <c r="B330">
        <v>1107.6539367049736</v>
      </c>
      <c r="C330">
        <v>130000</v>
      </c>
      <c r="D330">
        <v>0</v>
      </c>
      <c r="E330">
        <v>0</v>
      </c>
      <c r="F330">
        <f t="shared" si="30"/>
        <v>183425.39639365821</v>
      </c>
      <c r="G330">
        <v>5600</v>
      </c>
      <c r="H330">
        <f t="shared" si="31"/>
        <v>67200</v>
      </c>
      <c r="I330">
        <v>0</v>
      </c>
      <c r="J330">
        <v>840</v>
      </c>
      <c r="K330">
        <f t="shared" si="32"/>
        <v>68040</v>
      </c>
      <c r="L330">
        <v>1058602.5620194774</v>
      </c>
      <c r="M330">
        <f t="shared" si="33"/>
        <v>0</v>
      </c>
      <c r="N330">
        <f t="shared" si="34"/>
        <v>20</v>
      </c>
      <c r="O330">
        <f t="shared" si="35"/>
        <v>10</v>
      </c>
    </row>
    <row r="331" spans="1:15" x14ac:dyDescent="0.55000000000000004">
      <c r="A331">
        <v>35826.070497762259</v>
      </c>
      <c r="B331">
        <v>2755.5592087253617</v>
      </c>
      <c r="C331">
        <v>40000</v>
      </c>
      <c r="D331">
        <v>41000</v>
      </c>
      <c r="E331">
        <v>31690.831292507937</v>
      </c>
      <c r="F331">
        <f t="shared" si="30"/>
        <v>151272.46099899555</v>
      </c>
      <c r="G331">
        <v>9100</v>
      </c>
      <c r="H331">
        <f t="shared" si="31"/>
        <v>109200</v>
      </c>
      <c r="I331">
        <v>0</v>
      </c>
      <c r="J331">
        <v>0</v>
      </c>
      <c r="K331">
        <f t="shared" si="32"/>
        <v>109200</v>
      </c>
      <c r="L331">
        <v>1765646.6220620729</v>
      </c>
      <c r="M331">
        <f t="shared" si="33"/>
        <v>60</v>
      </c>
      <c r="N331">
        <f t="shared" si="34"/>
        <v>20</v>
      </c>
      <c r="O331">
        <f t="shared" si="35"/>
        <v>40</v>
      </c>
    </row>
    <row r="332" spans="1:15" x14ac:dyDescent="0.55000000000000004">
      <c r="A332">
        <v>5358.8966582926514</v>
      </c>
      <c r="B332">
        <v>5789.7255657878568</v>
      </c>
      <c r="C332">
        <v>130000</v>
      </c>
      <c r="D332">
        <v>0</v>
      </c>
      <c r="E332">
        <v>0</v>
      </c>
      <c r="F332">
        <f t="shared" si="30"/>
        <v>141148.62222408049</v>
      </c>
      <c r="G332">
        <v>9100</v>
      </c>
      <c r="H332">
        <f t="shared" si="31"/>
        <v>109200</v>
      </c>
      <c r="I332">
        <v>0</v>
      </c>
      <c r="J332">
        <v>0</v>
      </c>
      <c r="K332">
        <f t="shared" si="32"/>
        <v>109200</v>
      </c>
      <c r="L332">
        <v>1610743.1989952167</v>
      </c>
      <c r="M332">
        <f t="shared" si="33"/>
        <v>60</v>
      </c>
      <c r="N332">
        <f t="shared" si="34"/>
        <v>20</v>
      </c>
      <c r="O332">
        <f t="shared" si="35"/>
        <v>40</v>
      </c>
    </row>
    <row r="333" spans="1:15" x14ac:dyDescent="0.55000000000000004">
      <c r="A333">
        <v>48617.011875882934</v>
      </c>
      <c r="B333">
        <v>1387.4823830285854</v>
      </c>
      <c r="C333">
        <v>80000</v>
      </c>
      <c r="D333">
        <v>0</v>
      </c>
      <c r="E333">
        <v>124983.67141233757</v>
      </c>
      <c r="F333">
        <f t="shared" si="30"/>
        <v>254988.16567124909</v>
      </c>
      <c r="G333">
        <v>13000</v>
      </c>
      <c r="H333">
        <f t="shared" si="31"/>
        <v>156000</v>
      </c>
      <c r="I333">
        <v>29407.579591537957</v>
      </c>
      <c r="J333">
        <v>0</v>
      </c>
      <c r="K333">
        <f t="shared" si="32"/>
        <v>185407.57959153794</v>
      </c>
      <c r="L333">
        <v>323373.72185047728</v>
      </c>
      <c r="M333">
        <f t="shared" si="33"/>
        <v>100</v>
      </c>
      <c r="N333">
        <f t="shared" si="34"/>
        <v>100</v>
      </c>
      <c r="O333">
        <f t="shared" si="35"/>
        <v>100</v>
      </c>
    </row>
    <row r="334" spans="1:15" x14ac:dyDescent="0.55000000000000004">
      <c r="A334">
        <v>51458.608807575816</v>
      </c>
      <c r="B334">
        <v>1098.326153341432</v>
      </c>
      <c r="C334">
        <v>130000</v>
      </c>
      <c r="D334">
        <v>0</v>
      </c>
      <c r="E334">
        <v>0</v>
      </c>
      <c r="F334">
        <f t="shared" si="30"/>
        <v>182556.93496091725</v>
      </c>
      <c r="G334">
        <v>5600</v>
      </c>
      <c r="H334">
        <f t="shared" si="31"/>
        <v>67200</v>
      </c>
      <c r="I334">
        <v>0</v>
      </c>
      <c r="J334">
        <v>840</v>
      </c>
      <c r="K334">
        <f t="shared" si="32"/>
        <v>68040</v>
      </c>
      <c r="L334">
        <v>1044450.9049562957</v>
      </c>
      <c r="M334">
        <f t="shared" si="33"/>
        <v>0</v>
      </c>
      <c r="N334">
        <f t="shared" si="34"/>
        <v>20</v>
      </c>
      <c r="O334">
        <f t="shared" si="35"/>
        <v>10</v>
      </c>
    </row>
    <row r="335" spans="1:15" x14ac:dyDescent="0.55000000000000004">
      <c r="A335">
        <v>11699.122331976709</v>
      </c>
      <c r="B335">
        <v>5060.5130091951414</v>
      </c>
      <c r="C335">
        <v>130000</v>
      </c>
      <c r="D335">
        <v>0</v>
      </c>
      <c r="E335">
        <v>0</v>
      </c>
      <c r="F335">
        <f t="shared" si="30"/>
        <v>146759.63534117184</v>
      </c>
      <c r="G335">
        <v>13000</v>
      </c>
      <c r="H335">
        <f t="shared" si="31"/>
        <v>156000</v>
      </c>
      <c r="I335">
        <v>8885.6515261510704</v>
      </c>
      <c r="J335">
        <v>0</v>
      </c>
      <c r="K335">
        <f t="shared" si="32"/>
        <v>164885.65152615108</v>
      </c>
      <c r="L335">
        <v>535123.00888730132</v>
      </c>
      <c r="M335">
        <f t="shared" si="33"/>
        <v>80</v>
      </c>
      <c r="N335">
        <f t="shared" si="34"/>
        <v>100</v>
      </c>
      <c r="O335">
        <f t="shared" si="35"/>
        <v>90</v>
      </c>
    </row>
    <row r="336" spans="1:15" x14ac:dyDescent="0.55000000000000004">
      <c r="A336">
        <v>19747.149978930098</v>
      </c>
      <c r="B336">
        <v>4209.4624389146484</v>
      </c>
      <c r="C336">
        <v>130000</v>
      </c>
      <c r="D336">
        <v>0</v>
      </c>
      <c r="E336">
        <v>0</v>
      </c>
      <c r="F336">
        <f t="shared" si="30"/>
        <v>153956.61241784474</v>
      </c>
      <c r="G336">
        <v>5600</v>
      </c>
      <c r="H336">
        <f t="shared" si="31"/>
        <v>67200</v>
      </c>
      <c r="I336">
        <v>0</v>
      </c>
      <c r="J336">
        <v>840</v>
      </c>
      <c r="K336">
        <f t="shared" si="32"/>
        <v>68040</v>
      </c>
      <c r="L336">
        <v>1631228.4840628698</v>
      </c>
      <c r="M336">
        <f t="shared" si="33"/>
        <v>60</v>
      </c>
      <c r="N336">
        <f t="shared" si="34"/>
        <v>10</v>
      </c>
      <c r="O336">
        <f t="shared" si="35"/>
        <v>35</v>
      </c>
    </row>
    <row r="337" spans="1:15" x14ac:dyDescent="0.55000000000000004">
      <c r="A337">
        <v>9236.6048218292908</v>
      </c>
      <c r="B337">
        <v>5219.3168446344162</v>
      </c>
      <c r="C337">
        <v>130000</v>
      </c>
      <c r="D337">
        <v>0</v>
      </c>
      <c r="E337">
        <v>0</v>
      </c>
      <c r="F337">
        <f t="shared" si="30"/>
        <v>144455.92166646372</v>
      </c>
      <c r="G337">
        <v>5600</v>
      </c>
      <c r="H337">
        <f t="shared" si="31"/>
        <v>67200</v>
      </c>
      <c r="I337">
        <v>0</v>
      </c>
      <c r="J337">
        <v>840</v>
      </c>
      <c r="K337">
        <f t="shared" si="32"/>
        <v>68040</v>
      </c>
      <c r="L337">
        <v>825918.76060959813</v>
      </c>
      <c r="M337">
        <f t="shared" si="33"/>
        <v>0</v>
      </c>
      <c r="N337">
        <f t="shared" si="34"/>
        <v>20</v>
      </c>
      <c r="O337">
        <f t="shared" si="35"/>
        <v>10</v>
      </c>
    </row>
    <row r="338" spans="1:15" x14ac:dyDescent="0.55000000000000004">
      <c r="A338">
        <v>6441.7981643529247</v>
      </c>
      <c r="B338">
        <v>5488.8044373463226</v>
      </c>
      <c r="C338">
        <v>40000</v>
      </c>
      <c r="D338">
        <v>0</v>
      </c>
      <c r="E338">
        <v>30664.921268908074</v>
      </c>
      <c r="F338">
        <f t="shared" si="30"/>
        <v>82595.523870607314</v>
      </c>
      <c r="G338">
        <v>9100</v>
      </c>
      <c r="H338">
        <f t="shared" si="31"/>
        <v>109200</v>
      </c>
      <c r="I338">
        <v>0</v>
      </c>
      <c r="J338">
        <v>0</v>
      </c>
      <c r="K338">
        <f t="shared" si="32"/>
        <v>109200</v>
      </c>
      <c r="L338">
        <v>1280096.2513252893</v>
      </c>
      <c r="M338">
        <f t="shared" si="33"/>
        <v>60</v>
      </c>
      <c r="N338">
        <f t="shared" si="34"/>
        <v>20</v>
      </c>
      <c r="O338">
        <f t="shared" si="35"/>
        <v>40</v>
      </c>
    </row>
    <row r="339" spans="1:15" x14ac:dyDescent="0.55000000000000004">
      <c r="A339">
        <v>7000.6169168787674</v>
      </c>
      <c r="B339">
        <v>5394.2804059521613</v>
      </c>
      <c r="C339">
        <v>20000</v>
      </c>
      <c r="D339">
        <v>0</v>
      </c>
      <c r="E339">
        <v>7617.9276220500469</v>
      </c>
      <c r="F339">
        <f t="shared" si="30"/>
        <v>40012.82494488098</v>
      </c>
      <c r="G339">
        <v>5600</v>
      </c>
      <c r="H339">
        <f t="shared" si="31"/>
        <v>67200</v>
      </c>
      <c r="I339">
        <v>0</v>
      </c>
      <c r="J339">
        <v>0</v>
      </c>
      <c r="K339">
        <f t="shared" si="32"/>
        <v>67200</v>
      </c>
      <c r="L339">
        <v>1929257.3921537262</v>
      </c>
      <c r="M339">
        <f t="shared" si="33"/>
        <v>60</v>
      </c>
      <c r="N339">
        <f t="shared" si="34"/>
        <v>10</v>
      </c>
      <c r="O339">
        <f t="shared" si="35"/>
        <v>35</v>
      </c>
    </row>
    <row r="340" spans="1:15" x14ac:dyDescent="0.55000000000000004">
      <c r="A340">
        <v>48741.561094536548</v>
      </c>
      <c r="B340">
        <v>1199.0061303188459</v>
      </c>
      <c r="C340">
        <v>130000</v>
      </c>
      <c r="D340">
        <v>0</v>
      </c>
      <c r="E340">
        <v>0</v>
      </c>
      <c r="F340">
        <f t="shared" si="30"/>
        <v>179940.56722485539</v>
      </c>
      <c r="G340">
        <v>9100</v>
      </c>
      <c r="H340">
        <f t="shared" si="31"/>
        <v>109200</v>
      </c>
      <c r="I340">
        <v>0</v>
      </c>
      <c r="J340">
        <v>0</v>
      </c>
      <c r="K340">
        <f t="shared" si="32"/>
        <v>109200</v>
      </c>
      <c r="L340">
        <v>857378.03400502901</v>
      </c>
      <c r="M340">
        <f t="shared" si="33"/>
        <v>80</v>
      </c>
      <c r="N340">
        <f t="shared" si="34"/>
        <v>50</v>
      </c>
      <c r="O340">
        <f t="shared" si="35"/>
        <v>65</v>
      </c>
    </row>
    <row r="341" spans="1:15" x14ac:dyDescent="0.55000000000000004">
      <c r="A341">
        <v>26439.528743347295</v>
      </c>
      <c r="B341">
        <v>3312.3108745505192</v>
      </c>
      <c r="C341">
        <v>100000</v>
      </c>
      <c r="D341">
        <v>66000</v>
      </c>
      <c r="E341">
        <v>0</v>
      </c>
      <c r="F341">
        <f t="shared" si="30"/>
        <v>195751.83961789781</v>
      </c>
      <c r="G341">
        <v>9100</v>
      </c>
      <c r="H341">
        <f t="shared" si="31"/>
        <v>109200</v>
      </c>
      <c r="I341">
        <v>0</v>
      </c>
      <c r="J341">
        <v>0</v>
      </c>
      <c r="K341">
        <f t="shared" si="32"/>
        <v>109200</v>
      </c>
      <c r="L341">
        <v>1500363.7317708507</v>
      </c>
      <c r="M341">
        <f t="shared" si="33"/>
        <v>0</v>
      </c>
      <c r="N341">
        <f t="shared" si="34"/>
        <v>20</v>
      </c>
      <c r="O341">
        <f t="shared" si="35"/>
        <v>10</v>
      </c>
    </row>
    <row r="342" spans="1:15" x14ac:dyDescent="0.55000000000000004">
      <c r="A342">
        <v>32982.83185485383</v>
      </c>
      <c r="B342">
        <v>2655.5078746794211</v>
      </c>
      <c r="C342">
        <v>130000</v>
      </c>
      <c r="D342">
        <v>0</v>
      </c>
      <c r="E342">
        <v>0</v>
      </c>
      <c r="F342">
        <f t="shared" si="30"/>
        <v>165638.33972953324</v>
      </c>
      <c r="G342">
        <v>9100</v>
      </c>
      <c r="H342">
        <f t="shared" si="31"/>
        <v>109200</v>
      </c>
      <c r="I342">
        <v>0</v>
      </c>
      <c r="J342">
        <v>0</v>
      </c>
      <c r="K342">
        <f t="shared" si="32"/>
        <v>109200</v>
      </c>
      <c r="L342">
        <v>1580657.4257042666</v>
      </c>
      <c r="M342">
        <f t="shared" si="33"/>
        <v>0</v>
      </c>
      <c r="N342">
        <f t="shared" si="34"/>
        <v>20</v>
      </c>
      <c r="O342">
        <f t="shared" si="35"/>
        <v>10</v>
      </c>
    </row>
    <row r="343" spans="1:15" x14ac:dyDescent="0.55000000000000004">
      <c r="A343">
        <v>32360.571574595942</v>
      </c>
      <c r="B343">
        <v>2696.6222569403053</v>
      </c>
      <c r="C343">
        <v>40000</v>
      </c>
      <c r="D343">
        <v>0</v>
      </c>
      <c r="E343">
        <v>11865.358828799799</v>
      </c>
      <c r="F343">
        <f t="shared" si="30"/>
        <v>86922.552660336049</v>
      </c>
      <c r="G343">
        <v>5600</v>
      </c>
      <c r="H343">
        <f t="shared" si="31"/>
        <v>67200</v>
      </c>
      <c r="I343">
        <v>0</v>
      </c>
      <c r="J343">
        <v>840</v>
      </c>
      <c r="K343">
        <f t="shared" si="32"/>
        <v>68040</v>
      </c>
      <c r="L343">
        <v>884449.48653505056</v>
      </c>
      <c r="M343">
        <f t="shared" si="33"/>
        <v>60</v>
      </c>
      <c r="N343">
        <f t="shared" si="34"/>
        <v>20</v>
      </c>
      <c r="O343">
        <f t="shared" si="35"/>
        <v>40</v>
      </c>
    </row>
    <row r="344" spans="1:15" x14ac:dyDescent="0.55000000000000004">
      <c r="A344">
        <v>54762.13156906065</v>
      </c>
      <c r="B344">
        <v>444.06870784029229</v>
      </c>
      <c r="C344">
        <v>100000</v>
      </c>
      <c r="D344">
        <v>0</v>
      </c>
      <c r="E344">
        <v>29601.409323731787</v>
      </c>
      <c r="F344">
        <f t="shared" si="30"/>
        <v>184807.60960063274</v>
      </c>
      <c r="G344">
        <v>5600</v>
      </c>
      <c r="H344">
        <f t="shared" si="31"/>
        <v>67200</v>
      </c>
      <c r="I344">
        <v>0</v>
      </c>
      <c r="J344">
        <v>840</v>
      </c>
      <c r="K344">
        <f t="shared" si="32"/>
        <v>68040</v>
      </c>
      <c r="L344">
        <v>1749474.593682802</v>
      </c>
      <c r="M344">
        <f t="shared" si="33"/>
        <v>0</v>
      </c>
      <c r="N344">
        <f t="shared" si="34"/>
        <v>10</v>
      </c>
      <c r="O344">
        <f t="shared" si="35"/>
        <v>5</v>
      </c>
    </row>
    <row r="345" spans="1:15" x14ac:dyDescent="0.55000000000000004">
      <c r="A345">
        <v>6898.8240367167764</v>
      </c>
      <c r="B345">
        <v>5203.1146200214926</v>
      </c>
      <c r="C345">
        <v>100000</v>
      </c>
      <c r="D345">
        <v>63000</v>
      </c>
      <c r="E345">
        <v>176789.91071079508</v>
      </c>
      <c r="F345">
        <f t="shared" si="30"/>
        <v>351891.84936753334</v>
      </c>
      <c r="G345">
        <v>9100</v>
      </c>
      <c r="H345">
        <f t="shared" si="31"/>
        <v>109200</v>
      </c>
      <c r="I345">
        <v>0</v>
      </c>
      <c r="J345">
        <v>0</v>
      </c>
      <c r="K345">
        <f t="shared" si="32"/>
        <v>109200</v>
      </c>
      <c r="L345">
        <v>289624.91610934539</v>
      </c>
      <c r="M345">
        <f t="shared" si="33"/>
        <v>100</v>
      </c>
      <c r="N345">
        <f t="shared" si="34"/>
        <v>100</v>
      </c>
      <c r="O345">
        <f t="shared" si="35"/>
        <v>100</v>
      </c>
    </row>
    <row r="346" spans="1:15" x14ac:dyDescent="0.55000000000000004">
      <c r="A346">
        <v>40642.746415212408</v>
      </c>
      <c r="B346">
        <v>1800.2267762970055</v>
      </c>
      <c r="C346">
        <v>20000</v>
      </c>
      <c r="D346">
        <v>0</v>
      </c>
      <c r="E346">
        <v>9774.1690296970773</v>
      </c>
      <c r="F346">
        <f t="shared" si="30"/>
        <v>72217.142221206494</v>
      </c>
      <c r="G346">
        <v>3200</v>
      </c>
      <c r="H346">
        <f t="shared" si="31"/>
        <v>38400</v>
      </c>
      <c r="I346">
        <v>0</v>
      </c>
      <c r="J346">
        <v>480</v>
      </c>
      <c r="K346">
        <f t="shared" si="32"/>
        <v>38880</v>
      </c>
      <c r="L346">
        <v>515748.05428525218</v>
      </c>
      <c r="M346">
        <f t="shared" si="33"/>
        <v>0</v>
      </c>
      <c r="N346">
        <f t="shared" si="34"/>
        <v>20</v>
      </c>
      <c r="O346">
        <f t="shared" si="35"/>
        <v>10</v>
      </c>
    </row>
    <row r="347" spans="1:15" x14ac:dyDescent="0.55000000000000004">
      <c r="A347">
        <v>46292.61421157547</v>
      </c>
      <c r="B347">
        <v>1174.5994374199893</v>
      </c>
      <c r="C347">
        <v>130000</v>
      </c>
      <c r="D347">
        <v>0</v>
      </c>
      <c r="E347">
        <v>0</v>
      </c>
      <c r="F347">
        <f t="shared" si="30"/>
        <v>177467.21364899544</v>
      </c>
      <c r="G347">
        <v>13000</v>
      </c>
      <c r="H347">
        <f t="shared" si="31"/>
        <v>156000</v>
      </c>
      <c r="I347">
        <v>8097.4405443895057</v>
      </c>
      <c r="J347">
        <v>0</v>
      </c>
      <c r="K347">
        <f t="shared" si="32"/>
        <v>164097.44054438951</v>
      </c>
      <c r="L347">
        <v>386389.89270130097</v>
      </c>
      <c r="M347">
        <f t="shared" si="33"/>
        <v>100</v>
      </c>
      <c r="N347">
        <f t="shared" si="34"/>
        <v>100</v>
      </c>
      <c r="O347">
        <f t="shared" si="35"/>
        <v>100</v>
      </c>
    </row>
    <row r="348" spans="1:15" x14ac:dyDescent="0.55000000000000004">
      <c r="A348">
        <v>48361.334661198693</v>
      </c>
      <c r="B348">
        <v>945.45614094800248</v>
      </c>
      <c r="C348">
        <v>80000</v>
      </c>
      <c r="D348">
        <v>55000</v>
      </c>
      <c r="E348">
        <v>115631.79214135744</v>
      </c>
      <c r="F348">
        <f t="shared" si="30"/>
        <v>299938.58294350409</v>
      </c>
      <c r="G348">
        <v>9100</v>
      </c>
      <c r="H348">
        <f t="shared" si="31"/>
        <v>109200</v>
      </c>
      <c r="I348">
        <v>0</v>
      </c>
      <c r="J348">
        <v>0</v>
      </c>
      <c r="K348">
        <f t="shared" si="32"/>
        <v>109200</v>
      </c>
      <c r="L348">
        <v>878161.53078345896</v>
      </c>
      <c r="M348">
        <f t="shared" si="33"/>
        <v>90</v>
      </c>
      <c r="N348">
        <f t="shared" si="34"/>
        <v>50</v>
      </c>
      <c r="O348">
        <f t="shared" si="35"/>
        <v>70</v>
      </c>
    </row>
    <row r="349" spans="1:15" x14ac:dyDescent="0.55000000000000004">
      <c r="A349">
        <v>17734.521641014315</v>
      </c>
      <c r="B349">
        <v>3982.1997909402535</v>
      </c>
      <c r="C349">
        <v>80000</v>
      </c>
      <c r="D349">
        <v>53000</v>
      </c>
      <c r="E349">
        <v>115113.0391008337</v>
      </c>
      <c r="F349">
        <f t="shared" si="30"/>
        <v>269829.76053278823</v>
      </c>
      <c r="G349">
        <v>9100</v>
      </c>
      <c r="H349">
        <f t="shared" si="31"/>
        <v>109200</v>
      </c>
      <c r="I349">
        <v>0</v>
      </c>
      <c r="J349">
        <v>0</v>
      </c>
      <c r="K349">
        <f t="shared" si="32"/>
        <v>109200</v>
      </c>
      <c r="L349">
        <v>1526838.6171291363</v>
      </c>
      <c r="M349">
        <f t="shared" si="33"/>
        <v>0</v>
      </c>
      <c r="N349">
        <f t="shared" si="34"/>
        <v>20</v>
      </c>
      <c r="O349">
        <f t="shared" si="35"/>
        <v>10</v>
      </c>
    </row>
    <row r="350" spans="1:15" x14ac:dyDescent="0.55000000000000004">
      <c r="A350">
        <v>46737.165153664915</v>
      </c>
      <c r="B350">
        <v>991.8784111740157</v>
      </c>
      <c r="C350">
        <v>100000</v>
      </c>
      <c r="D350">
        <v>0</v>
      </c>
      <c r="E350">
        <v>0</v>
      </c>
      <c r="F350">
        <f t="shared" si="30"/>
        <v>147729.04356483894</v>
      </c>
      <c r="G350">
        <v>5600</v>
      </c>
      <c r="H350">
        <f t="shared" si="31"/>
        <v>67200</v>
      </c>
      <c r="I350">
        <v>0</v>
      </c>
      <c r="J350">
        <v>840</v>
      </c>
      <c r="K350">
        <f t="shared" si="32"/>
        <v>68040</v>
      </c>
      <c r="L350">
        <v>449291.7939425254</v>
      </c>
      <c r="M350">
        <f t="shared" si="33"/>
        <v>90</v>
      </c>
      <c r="N350">
        <f t="shared" si="34"/>
        <v>50</v>
      </c>
      <c r="O350">
        <f t="shared" si="35"/>
        <v>70</v>
      </c>
    </row>
    <row r="351" spans="1:15" x14ac:dyDescent="0.55000000000000004">
      <c r="A351">
        <v>37468.625421628945</v>
      </c>
      <c r="B351">
        <v>1826.407303463888</v>
      </c>
      <c r="C351">
        <v>130000</v>
      </c>
      <c r="D351">
        <v>0</v>
      </c>
      <c r="E351">
        <v>0</v>
      </c>
      <c r="F351">
        <f t="shared" si="30"/>
        <v>169295.03272509284</v>
      </c>
      <c r="G351">
        <v>9100</v>
      </c>
      <c r="H351">
        <f t="shared" si="31"/>
        <v>109200</v>
      </c>
      <c r="I351">
        <v>0</v>
      </c>
      <c r="J351">
        <v>0</v>
      </c>
      <c r="K351">
        <f t="shared" si="32"/>
        <v>109200</v>
      </c>
      <c r="L351">
        <v>761138.12617910374</v>
      </c>
      <c r="M351">
        <f t="shared" si="33"/>
        <v>80</v>
      </c>
      <c r="N351">
        <f t="shared" si="34"/>
        <v>50</v>
      </c>
      <c r="O351">
        <f t="shared" si="35"/>
        <v>65</v>
      </c>
    </row>
    <row r="352" spans="1:15" x14ac:dyDescent="0.55000000000000004">
      <c r="A352">
        <v>52952.487874878796</v>
      </c>
      <c r="B352">
        <v>215.36824187052011</v>
      </c>
      <c r="C352">
        <v>100000</v>
      </c>
      <c r="D352">
        <v>0</v>
      </c>
      <c r="E352">
        <v>27553.085146792</v>
      </c>
      <c r="F352">
        <f t="shared" si="30"/>
        <v>180720.94126354132</v>
      </c>
      <c r="G352">
        <v>5600</v>
      </c>
      <c r="H352">
        <f t="shared" si="31"/>
        <v>67200</v>
      </c>
      <c r="I352">
        <v>0</v>
      </c>
      <c r="J352">
        <v>840</v>
      </c>
      <c r="K352">
        <f t="shared" si="32"/>
        <v>68040</v>
      </c>
      <c r="L352">
        <v>1412115.1344661089</v>
      </c>
      <c r="M352">
        <f t="shared" si="33"/>
        <v>0</v>
      </c>
      <c r="N352">
        <f t="shared" si="34"/>
        <v>10</v>
      </c>
      <c r="O352">
        <f t="shared" si="35"/>
        <v>5</v>
      </c>
    </row>
    <row r="353" spans="1:15" x14ac:dyDescent="0.55000000000000004">
      <c r="A353">
        <v>25451.760326944899</v>
      </c>
      <c r="B353">
        <v>2940.9016927416992</v>
      </c>
      <c r="C353">
        <v>0</v>
      </c>
      <c r="D353">
        <v>28000</v>
      </c>
      <c r="E353">
        <v>5486.0777254361892</v>
      </c>
      <c r="F353">
        <f t="shared" si="30"/>
        <v>61878.739745122788</v>
      </c>
      <c r="G353">
        <v>5600</v>
      </c>
      <c r="H353">
        <f t="shared" si="31"/>
        <v>67200</v>
      </c>
      <c r="I353">
        <v>0</v>
      </c>
      <c r="J353">
        <v>0</v>
      </c>
      <c r="K353">
        <f t="shared" si="32"/>
        <v>67200</v>
      </c>
      <c r="L353">
        <v>38715.193381521298</v>
      </c>
      <c r="M353">
        <f t="shared" si="33"/>
        <v>100</v>
      </c>
      <c r="N353">
        <f t="shared" si="34"/>
        <v>100</v>
      </c>
      <c r="O353">
        <f t="shared" si="35"/>
        <v>100</v>
      </c>
    </row>
    <row r="354" spans="1:15" x14ac:dyDescent="0.55000000000000004">
      <c r="A354">
        <v>18161.078941800981</v>
      </c>
      <c r="B354">
        <v>3620.9253294629866</v>
      </c>
      <c r="C354">
        <v>130000</v>
      </c>
      <c r="D354">
        <v>0</v>
      </c>
      <c r="E354">
        <v>0</v>
      </c>
      <c r="F354">
        <f t="shared" si="30"/>
        <v>151782.00427126396</v>
      </c>
      <c r="G354">
        <v>9100</v>
      </c>
      <c r="H354">
        <f t="shared" si="31"/>
        <v>109200</v>
      </c>
      <c r="I354">
        <v>0</v>
      </c>
      <c r="J354">
        <v>0</v>
      </c>
      <c r="K354">
        <f t="shared" si="32"/>
        <v>109200</v>
      </c>
      <c r="L354">
        <v>412600.68607412046</v>
      </c>
      <c r="M354">
        <f t="shared" si="33"/>
        <v>90</v>
      </c>
      <c r="N354">
        <f t="shared" si="34"/>
        <v>100</v>
      </c>
      <c r="O354">
        <f t="shared" si="35"/>
        <v>95</v>
      </c>
    </row>
    <row r="355" spans="1:15" x14ac:dyDescent="0.55000000000000004">
      <c r="A355">
        <v>44874.219615821545</v>
      </c>
      <c r="B355">
        <v>892.05730046436133</v>
      </c>
      <c r="C355">
        <v>100000</v>
      </c>
      <c r="D355">
        <v>60000</v>
      </c>
      <c r="E355">
        <v>161384.37786139548</v>
      </c>
      <c r="F355">
        <f t="shared" si="30"/>
        <v>367150.6547776814</v>
      </c>
      <c r="G355">
        <v>9100</v>
      </c>
      <c r="H355">
        <f t="shared" si="31"/>
        <v>109200</v>
      </c>
      <c r="I355">
        <v>0</v>
      </c>
      <c r="J355">
        <v>0</v>
      </c>
      <c r="K355">
        <f t="shared" si="32"/>
        <v>109200</v>
      </c>
      <c r="L355">
        <v>1288250.7338413801</v>
      </c>
      <c r="M355">
        <f t="shared" si="33"/>
        <v>80</v>
      </c>
      <c r="N355">
        <f t="shared" si="34"/>
        <v>20</v>
      </c>
      <c r="O355">
        <f t="shared" si="35"/>
        <v>50</v>
      </c>
    </row>
    <row r="356" spans="1:15" x14ac:dyDescent="0.55000000000000004">
      <c r="A356">
        <v>49046.559173232054</v>
      </c>
      <c r="B356">
        <v>467.49054369026641</v>
      </c>
      <c r="C356">
        <v>40000</v>
      </c>
      <c r="D356">
        <v>0</v>
      </c>
      <c r="E356">
        <v>10744.292922026943</v>
      </c>
      <c r="F356">
        <f t="shared" si="30"/>
        <v>100258.34263894927</v>
      </c>
      <c r="G356">
        <v>5600</v>
      </c>
      <c r="H356">
        <f t="shared" si="31"/>
        <v>67200</v>
      </c>
      <c r="I356">
        <v>0</v>
      </c>
      <c r="J356">
        <v>840</v>
      </c>
      <c r="K356">
        <f t="shared" si="32"/>
        <v>68040</v>
      </c>
      <c r="L356">
        <v>1537592.5786392512</v>
      </c>
      <c r="M356">
        <f t="shared" si="33"/>
        <v>60</v>
      </c>
      <c r="N356">
        <f t="shared" si="34"/>
        <v>10</v>
      </c>
      <c r="O356">
        <f t="shared" si="35"/>
        <v>35</v>
      </c>
    </row>
    <row r="357" spans="1:15" x14ac:dyDescent="0.55000000000000004">
      <c r="A357">
        <v>16357.508825802597</v>
      </c>
      <c r="B357">
        <v>3733.9399427384246</v>
      </c>
      <c r="C357">
        <v>130000</v>
      </c>
      <c r="D357">
        <v>0</v>
      </c>
      <c r="E357">
        <v>0</v>
      </c>
      <c r="F357">
        <f t="shared" si="30"/>
        <v>150091.44876854101</v>
      </c>
      <c r="G357">
        <v>5600</v>
      </c>
      <c r="H357">
        <f t="shared" si="31"/>
        <v>67200</v>
      </c>
      <c r="I357">
        <v>0</v>
      </c>
      <c r="J357">
        <v>840</v>
      </c>
      <c r="K357">
        <f t="shared" si="32"/>
        <v>68040</v>
      </c>
      <c r="L357">
        <v>235652.15163699049</v>
      </c>
      <c r="M357">
        <f t="shared" si="33"/>
        <v>100</v>
      </c>
      <c r="N357">
        <f t="shared" si="34"/>
        <v>100</v>
      </c>
      <c r="O357">
        <f t="shared" si="35"/>
        <v>100</v>
      </c>
    </row>
    <row r="358" spans="1:15" x14ac:dyDescent="0.55000000000000004">
      <c r="A358">
        <v>25402.522833234994</v>
      </c>
      <c r="B358">
        <v>2785.407629745604</v>
      </c>
      <c r="C358">
        <v>40000</v>
      </c>
      <c r="D358">
        <v>0</v>
      </c>
      <c r="E358">
        <v>10651.319826138206</v>
      </c>
      <c r="F358">
        <f t="shared" si="30"/>
        <v>78839.250289118805</v>
      </c>
      <c r="G358">
        <v>5600</v>
      </c>
      <c r="H358">
        <f t="shared" si="31"/>
        <v>67200</v>
      </c>
      <c r="I358">
        <v>0</v>
      </c>
      <c r="J358">
        <v>840</v>
      </c>
      <c r="K358">
        <f t="shared" si="32"/>
        <v>68040</v>
      </c>
      <c r="L358">
        <v>1977893.4014101834</v>
      </c>
      <c r="M358">
        <f t="shared" si="33"/>
        <v>60</v>
      </c>
      <c r="N358">
        <f t="shared" si="34"/>
        <v>10</v>
      </c>
      <c r="O358">
        <f t="shared" si="35"/>
        <v>35</v>
      </c>
    </row>
    <row r="359" spans="1:15" x14ac:dyDescent="0.55000000000000004">
      <c r="A359">
        <v>11772.393304774134</v>
      </c>
      <c r="B359">
        <v>4148.4205825916897</v>
      </c>
      <c r="C359">
        <v>0</v>
      </c>
      <c r="D359">
        <v>0</v>
      </c>
      <c r="E359">
        <v>5325.6599130691029</v>
      </c>
      <c r="F359">
        <f t="shared" si="30"/>
        <v>21246.473800434927</v>
      </c>
      <c r="G359">
        <v>5600</v>
      </c>
      <c r="H359">
        <f t="shared" si="31"/>
        <v>67200</v>
      </c>
      <c r="I359">
        <v>0</v>
      </c>
      <c r="J359">
        <v>0</v>
      </c>
      <c r="K359">
        <f t="shared" si="32"/>
        <v>67200</v>
      </c>
      <c r="L359">
        <v>1394792.8929447075</v>
      </c>
      <c r="M359">
        <f t="shared" si="33"/>
        <v>60</v>
      </c>
      <c r="N359">
        <f t="shared" si="34"/>
        <v>10</v>
      </c>
      <c r="O359">
        <f t="shared" si="35"/>
        <v>35</v>
      </c>
    </row>
    <row r="360" spans="1:15" x14ac:dyDescent="0.55000000000000004">
      <c r="A360">
        <v>39947.345180280638</v>
      </c>
      <c r="B360">
        <v>1304.0498266036493</v>
      </c>
      <c r="C360">
        <v>20000</v>
      </c>
      <c r="D360">
        <v>0</v>
      </c>
      <c r="E360">
        <v>8831.3072410528548</v>
      </c>
      <c r="F360">
        <f t="shared" si="30"/>
        <v>70082.702247937152</v>
      </c>
      <c r="G360">
        <v>3200</v>
      </c>
      <c r="H360">
        <f t="shared" si="31"/>
        <v>38400</v>
      </c>
      <c r="I360">
        <v>0</v>
      </c>
      <c r="J360">
        <v>480</v>
      </c>
      <c r="K360">
        <f t="shared" si="32"/>
        <v>38880</v>
      </c>
      <c r="L360">
        <v>909381.30758349539</v>
      </c>
      <c r="M360">
        <f t="shared" si="33"/>
        <v>60</v>
      </c>
      <c r="N360">
        <f t="shared" si="34"/>
        <v>10</v>
      </c>
      <c r="O360">
        <f t="shared" si="35"/>
        <v>35</v>
      </c>
    </row>
    <row r="361" spans="1:15" x14ac:dyDescent="0.55000000000000004">
      <c r="A361">
        <v>5381.2367239307132</v>
      </c>
      <c r="B361">
        <v>4748.4507058673407</v>
      </c>
      <c r="C361">
        <v>130000</v>
      </c>
      <c r="D361">
        <v>0</v>
      </c>
      <c r="E361">
        <v>0</v>
      </c>
      <c r="F361">
        <f t="shared" si="30"/>
        <v>140129.68742979807</v>
      </c>
      <c r="G361">
        <v>5600</v>
      </c>
      <c r="H361">
        <f t="shared" si="31"/>
        <v>67200</v>
      </c>
      <c r="I361">
        <v>0</v>
      </c>
      <c r="J361">
        <v>840</v>
      </c>
      <c r="K361">
        <f t="shared" si="32"/>
        <v>68040</v>
      </c>
      <c r="L361">
        <v>1116223.3927707186</v>
      </c>
      <c r="M361">
        <f t="shared" si="33"/>
        <v>0</v>
      </c>
      <c r="N361">
        <f t="shared" si="34"/>
        <v>20</v>
      </c>
      <c r="O361">
        <f t="shared" si="35"/>
        <v>10</v>
      </c>
    </row>
    <row r="362" spans="1:15" x14ac:dyDescent="0.55000000000000004">
      <c r="A362">
        <v>22094.593608106748</v>
      </c>
      <c r="B362">
        <v>3066.1328689258285</v>
      </c>
      <c r="C362">
        <v>130000</v>
      </c>
      <c r="D362">
        <v>76000</v>
      </c>
      <c r="E362">
        <v>0</v>
      </c>
      <c r="F362">
        <f t="shared" si="30"/>
        <v>231160.72647703259</v>
      </c>
      <c r="G362">
        <v>9100</v>
      </c>
      <c r="H362">
        <f t="shared" si="31"/>
        <v>109200</v>
      </c>
      <c r="I362">
        <v>0</v>
      </c>
      <c r="J362">
        <v>0</v>
      </c>
      <c r="K362">
        <f t="shared" si="32"/>
        <v>109200</v>
      </c>
      <c r="L362">
        <v>890735.45261239388</v>
      </c>
      <c r="M362">
        <f t="shared" si="33"/>
        <v>80</v>
      </c>
      <c r="N362">
        <f t="shared" si="34"/>
        <v>50</v>
      </c>
      <c r="O362">
        <f t="shared" si="35"/>
        <v>65</v>
      </c>
    </row>
    <row r="363" spans="1:15" x14ac:dyDescent="0.55000000000000004">
      <c r="A363">
        <v>1801.1975577021663</v>
      </c>
      <c r="B363">
        <v>5074.7359947658642</v>
      </c>
      <c r="C363">
        <v>0</v>
      </c>
      <c r="D363">
        <v>0</v>
      </c>
      <c r="E363">
        <v>5254.8557505360804</v>
      </c>
      <c r="F363">
        <f t="shared" si="30"/>
        <v>12130.78930300411</v>
      </c>
      <c r="G363">
        <v>5600</v>
      </c>
      <c r="H363">
        <f t="shared" si="31"/>
        <v>67200</v>
      </c>
      <c r="I363">
        <v>0</v>
      </c>
      <c r="J363">
        <v>0</v>
      </c>
      <c r="K363">
        <f t="shared" si="32"/>
        <v>67200</v>
      </c>
      <c r="L363">
        <v>1257841.8964314223</v>
      </c>
      <c r="M363">
        <f t="shared" si="33"/>
        <v>60</v>
      </c>
      <c r="N363">
        <f t="shared" si="34"/>
        <v>10</v>
      </c>
      <c r="O363">
        <f t="shared" si="35"/>
        <v>35</v>
      </c>
    </row>
    <row r="364" spans="1:15" x14ac:dyDescent="0.55000000000000004">
      <c r="A364">
        <v>29197.751757371101</v>
      </c>
      <c r="B364">
        <v>2288.7304510598674</v>
      </c>
      <c r="C364">
        <v>40000</v>
      </c>
      <c r="D364">
        <v>0</v>
      </c>
      <c r="E364">
        <v>10417.011253593955</v>
      </c>
      <c r="F364">
        <f t="shared" si="30"/>
        <v>81903.493462024926</v>
      </c>
      <c r="G364">
        <v>5600</v>
      </c>
      <c r="H364">
        <f t="shared" si="31"/>
        <v>67200</v>
      </c>
      <c r="I364">
        <v>0</v>
      </c>
      <c r="J364">
        <v>840</v>
      </c>
      <c r="K364">
        <f t="shared" si="32"/>
        <v>68040</v>
      </c>
      <c r="L364">
        <v>1864492.5816054207</v>
      </c>
      <c r="M364">
        <f t="shared" si="33"/>
        <v>60</v>
      </c>
      <c r="N364">
        <f t="shared" si="34"/>
        <v>10</v>
      </c>
      <c r="O364">
        <f t="shared" si="35"/>
        <v>35</v>
      </c>
    </row>
    <row r="365" spans="1:15" x14ac:dyDescent="0.55000000000000004">
      <c r="A365">
        <v>39680.034498311121</v>
      </c>
      <c r="B365">
        <v>1211.2732909876381</v>
      </c>
      <c r="C365">
        <v>130000</v>
      </c>
      <c r="D365">
        <v>0</v>
      </c>
      <c r="E365">
        <v>0</v>
      </c>
      <c r="F365">
        <f t="shared" si="30"/>
        <v>170891.30778929876</v>
      </c>
      <c r="G365">
        <v>5600</v>
      </c>
      <c r="H365">
        <f t="shared" si="31"/>
        <v>67200</v>
      </c>
      <c r="I365">
        <v>0</v>
      </c>
      <c r="J365">
        <v>840</v>
      </c>
      <c r="K365">
        <f t="shared" si="32"/>
        <v>68040</v>
      </c>
      <c r="L365">
        <v>1919626.2036394977</v>
      </c>
      <c r="M365">
        <f t="shared" si="33"/>
        <v>60</v>
      </c>
      <c r="N365">
        <f t="shared" si="34"/>
        <v>10</v>
      </c>
      <c r="O365">
        <f t="shared" si="35"/>
        <v>35</v>
      </c>
    </row>
    <row r="366" spans="1:15" x14ac:dyDescent="0.55000000000000004">
      <c r="A366">
        <v>28152.075061959484</v>
      </c>
      <c r="B366">
        <v>2343.3668614736957</v>
      </c>
      <c r="C366">
        <v>100000</v>
      </c>
      <c r="D366">
        <v>0</v>
      </c>
      <c r="E366">
        <v>0</v>
      </c>
      <c r="F366">
        <f t="shared" si="30"/>
        <v>130495.44192343319</v>
      </c>
      <c r="G366">
        <v>13000</v>
      </c>
      <c r="H366">
        <f t="shared" si="31"/>
        <v>156000</v>
      </c>
      <c r="I366">
        <v>4978.5938840496856</v>
      </c>
      <c r="J366">
        <v>0</v>
      </c>
      <c r="K366">
        <f t="shared" si="32"/>
        <v>160978.59388404968</v>
      </c>
      <c r="L366">
        <v>667637.35123963188</v>
      </c>
      <c r="M366">
        <f t="shared" si="33"/>
        <v>0</v>
      </c>
      <c r="N366">
        <f t="shared" si="34"/>
        <v>100</v>
      </c>
      <c r="O366">
        <f t="shared" si="35"/>
        <v>50</v>
      </c>
    </row>
    <row r="367" spans="1:15" x14ac:dyDescent="0.55000000000000004">
      <c r="A367">
        <v>17230.757197031809</v>
      </c>
      <c r="B367">
        <v>3366.161045640049</v>
      </c>
      <c r="C367">
        <v>100000</v>
      </c>
      <c r="D367">
        <v>0</v>
      </c>
      <c r="E367">
        <v>0</v>
      </c>
      <c r="F367">
        <f t="shared" si="30"/>
        <v>120596.91824267186</v>
      </c>
      <c r="G367">
        <v>9100</v>
      </c>
      <c r="H367">
        <f t="shared" si="31"/>
        <v>109200</v>
      </c>
      <c r="I367">
        <v>0</v>
      </c>
      <c r="J367">
        <v>0</v>
      </c>
      <c r="K367">
        <f t="shared" si="32"/>
        <v>109200</v>
      </c>
      <c r="L367">
        <v>496768.53319317836</v>
      </c>
      <c r="M367">
        <f t="shared" si="33"/>
        <v>80</v>
      </c>
      <c r="N367">
        <f t="shared" si="34"/>
        <v>100</v>
      </c>
      <c r="O367">
        <f t="shared" si="35"/>
        <v>90</v>
      </c>
    </row>
    <row r="368" spans="1:15" x14ac:dyDescent="0.55000000000000004">
      <c r="A368">
        <v>22291.318005879308</v>
      </c>
      <c r="B368">
        <v>2824.8734137453707</v>
      </c>
      <c r="C368">
        <v>40000</v>
      </c>
      <c r="D368">
        <v>0</v>
      </c>
      <c r="E368">
        <v>25270.026071666507</v>
      </c>
      <c r="F368">
        <f t="shared" si="30"/>
        <v>90386.217491291187</v>
      </c>
      <c r="G368">
        <v>9100</v>
      </c>
      <c r="H368">
        <f t="shared" si="31"/>
        <v>109200</v>
      </c>
      <c r="I368">
        <v>0</v>
      </c>
      <c r="J368">
        <v>0</v>
      </c>
      <c r="K368">
        <f t="shared" si="32"/>
        <v>109200</v>
      </c>
      <c r="L368">
        <v>1556863.2690316748</v>
      </c>
      <c r="M368">
        <f t="shared" si="33"/>
        <v>60</v>
      </c>
      <c r="N368">
        <f t="shared" si="34"/>
        <v>20</v>
      </c>
      <c r="O368">
        <f t="shared" si="35"/>
        <v>40</v>
      </c>
    </row>
    <row r="369" spans="1:15" x14ac:dyDescent="0.55000000000000004">
      <c r="A369">
        <v>2441.4465525025489</v>
      </c>
      <c r="B369">
        <v>4758.8720123649018</v>
      </c>
      <c r="C369">
        <v>0</v>
      </c>
      <c r="D369">
        <v>0</v>
      </c>
      <c r="E369">
        <v>5003.0166676151566</v>
      </c>
      <c r="F369">
        <f t="shared" si="30"/>
        <v>12203.335232482608</v>
      </c>
      <c r="G369">
        <v>5600</v>
      </c>
      <c r="H369">
        <f t="shared" si="31"/>
        <v>67200</v>
      </c>
      <c r="I369">
        <v>0</v>
      </c>
      <c r="J369">
        <v>0</v>
      </c>
      <c r="K369">
        <f t="shared" si="32"/>
        <v>67200</v>
      </c>
      <c r="L369">
        <v>904702.96725459234</v>
      </c>
      <c r="M369">
        <f t="shared" si="33"/>
        <v>60</v>
      </c>
      <c r="N369">
        <f t="shared" si="34"/>
        <v>20</v>
      </c>
      <c r="O369">
        <f t="shared" si="35"/>
        <v>40</v>
      </c>
    </row>
    <row r="370" spans="1:15" x14ac:dyDescent="0.55000000000000004">
      <c r="A370">
        <v>32847.317449823808</v>
      </c>
      <c r="B370">
        <v>1660.0999990868529</v>
      </c>
      <c r="C370">
        <v>40000</v>
      </c>
      <c r="D370">
        <v>40000</v>
      </c>
      <c r="E370">
        <v>24724.158720346168</v>
      </c>
      <c r="F370">
        <f t="shared" si="30"/>
        <v>139231.57616925682</v>
      </c>
      <c r="G370">
        <v>9100</v>
      </c>
      <c r="H370">
        <f t="shared" si="31"/>
        <v>109200</v>
      </c>
      <c r="I370">
        <v>0</v>
      </c>
      <c r="J370">
        <v>0</v>
      </c>
      <c r="K370">
        <f t="shared" si="32"/>
        <v>109200</v>
      </c>
      <c r="L370">
        <v>222325.17618021008</v>
      </c>
      <c r="M370">
        <f t="shared" si="33"/>
        <v>100</v>
      </c>
      <c r="N370">
        <f t="shared" si="34"/>
        <v>100</v>
      </c>
      <c r="O370">
        <f t="shared" si="35"/>
        <v>100</v>
      </c>
    </row>
    <row r="371" spans="1:15" x14ac:dyDescent="0.55000000000000004">
      <c r="A371">
        <v>17658.823312201843</v>
      </c>
      <c r="B371">
        <v>3170.4570060712445</v>
      </c>
      <c r="C371">
        <v>130000</v>
      </c>
      <c r="D371">
        <v>0</v>
      </c>
      <c r="E371">
        <v>0</v>
      </c>
      <c r="F371">
        <f t="shared" si="30"/>
        <v>150829.28031827309</v>
      </c>
      <c r="G371">
        <v>9100</v>
      </c>
      <c r="H371">
        <f t="shared" si="31"/>
        <v>109200</v>
      </c>
      <c r="I371">
        <v>0</v>
      </c>
      <c r="J371">
        <v>0</v>
      </c>
      <c r="K371">
        <f t="shared" si="32"/>
        <v>109200</v>
      </c>
      <c r="L371">
        <v>367412.90360679501</v>
      </c>
      <c r="M371">
        <f t="shared" si="33"/>
        <v>100</v>
      </c>
      <c r="N371">
        <f t="shared" si="34"/>
        <v>100</v>
      </c>
      <c r="O371">
        <f t="shared" si="35"/>
        <v>100</v>
      </c>
    </row>
    <row r="372" spans="1:15" x14ac:dyDescent="0.55000000000000004">
      <c r="A372">
        <v>852.69331916760427</v>
      </c>
      <c r="B372">
        <v>4851.0700053746687</v>
      </c>
      <c r="C372">
        <v>80000</v>
      </c>
      <c r="D372">
        <v>0</v>
      </c>
      <c r="E372">
        <v>98726.786745828576</v>
      </c>
      <c r="F372">
        <f t="shared" si="30"/>
        <v>184430.55007037084</v>
      </c>
      <c r="G372">
        <v>13000</v>
      </c>
      <c r="H372">
        <f t="shared" si="31"/>
        <v>156000</v>
      </c>
      <c r="I372">
        <v>11322.740261752862</v>
      </c>
      <c r="J372">
        <v>0</v>
      </c>
      <c r="K372">
        <f t="shared" si="32"/>
        <v>167322.74026175286</v>
      </c>
      <c r="L372">
        <v>1328914.7116837904</v>
      </c>
      <c r="M372">
        <f t="shared" si="33"/>
        <v>0</v>
      </c>
      <c r="N372">
        <f t="shared" si="34"/>
        <v>40</v>
      </c>
      <c r="O372">
        <f t="shared" si="35"/>
        <v>20</v>
      </c>
    </row>
    <row r="373" spans="1:15" x14ac:dyDescent="0.55000000000000004">
      <c r="A373">
        <v>19153.265080707872</v>
      </c>
      <c r="B373">
        <v>3004.0621217163489</v>
      </c>
      <c r="C373">
        <v>0</v>
      </c>
      <c r="D373">
        <v>28000</v>
      </c>
      <c r="E373">
        <v>4919.3886297871359</v>
      </c>
      <c r="F373">
        <f t="shared" si="30"/>
        <v>55076.715832211354</v>
      </c>
      <c r="G373">
        <v>8000</v>
      </c>
      <c r="H373">
        <f t="shared" si="31"/>
        <v>96000</v>
      </c>
      <c r="I373">
        <v>5637.2820184659022</v>
      </c>
      <c r="J373">
        <v>0</v>
      </c>
      <c r="K373">
        <f t="shared" si="32"/>
        <v>101637.28201846591</v>
      </c>
      <c r="L373">
        <v>22181.873850932065</v>
      </c>
      <c r="M373">
        <f t="shared" si="33"/>
        <v>100</v>
      </c>
      <c r="N373">
        <f t="shared" si="34"/>
        <v>100</v>
      </c>
      <c r="O373">
        <f t="shared" si="35"/>
        <v>100</v>
      </c>
    </row>
    <row r="374" spans="1:15" x14ac:dyDescent="0.55000000000000004">
      <c r="A374">
        <v>23319.921348696244</v>
      </c>
      <c r="B374">
        <v>2559.5659570432604</v>
      </c>
      <c r="C374">
        <v>20000</v>
      </c>
      <c r="D374">
        <v>0</v>
      </c>
      <c r="E374">
        <v>6114.4476148911053</v>
      </c>
      <c r="F374">
        <f t="shared" si="30"/>
        <v>51993.934920630607</v>
      </c>
      <c r="G374">
        <v>5600</v>
      </c>
      <c r="H374">
        <f t="shared" si="31"/>
        <v>67200</v>
      </c>
      <c r="I374">
        <v>0</v>
      </c>
      <c r="J374">
        <v>0</v>
      </c>
      <c r="K374">
        <f t="shared" si="32"/>
        <v>67200</v>
      </c>
      <c r="L374">
        <v>1462437.263789376</v>
      </c>
      <c r="M374">
        <f t="shared" si="33"/>
        <v>60</v>
      </c>
      <c r="N374">
        <f t="shared" si="34"/>
        <v>10</v>
      </c>
      <c r="O374">
        <f t="shared" si="35"/>
        <v>35</v>
      </c>
    </row>
    <row r="375" spans="1:15" x14ac:dyDescent="0.55000000000000004">
      <c r="A375">
        <v>45560.856130428045</v>
      </c>
      <c r="B375">
        <v>328.20788993966858</v>
      </c>
      <c r="C375">
        <v>130000</v>
      </c>
      <c r="D375">
        <v>0</v>
      </c>
      <c r="E375">
        <v>0</v>
      </c>
      <c r="F375">
        <f t="shared" si="30"/>
        <v>175889.06402036772</v>
      </c>
      <c r="G375">
        <v>5600</v>
      </c>
      <c r="H375">
        <f t="shared" si="31"/>
        <v>67200</v>
      </c>
      <c r="I375">
        <v>0</v>
      </c>
      <c r="J375">
        <v>840</v>
      </c>
      <c r="K375">
        <f t="shared" si="32"/>
        <v>68040</v>
      </c>
      <c r="L375">
        <v>1997396.6535013553</v>
      </c>
      <c r="M375">
        <f t="shared" si="33"/>
        <v>60</v>
      </c>
      <c r="N375">
        <f t="shared" si="34"/>
        <v>10</v>
      </c>
      <c r="O375">
        <f t="shared" si="35"/>
        <v>35</v>
      </c>
    </row>
    <row r="376" spans="1:15" x14ac:dyDescent="0.55000000000000004">
      <c r="A376">
        <v>19817.502894104298</v>
      </c>
      <c r="B376">
        <v>2848.1099556709337</v>
      </c>
      <c r="C376">
        <v>40000</v>
      </c>
      <c r="D376">
        <v>0</v>
      </c>
      <c r="E376">
        <v>24149.301225406816</v>
      </c>
      <c r="F376">
        <f t="shared" si="30"/>
        <v>86814.914075182052</v>
      </c>
      <c r="G376">
        <v>13000</v>
      </c>
      <c r="H376">
        <f t="shared" si="31"/>
        <v>156000</v>
      </c>
      <c r="I376">
        <v>21118.873602502896</v>
      </c>
      <c r="J376">
        <v>0</v>
      </c>
      <c r="K376">
        <f t="shared" si="32"/>
        <v>177118.87360250289</v>
      </c>
      <c r="L376">
        <v>599461.36961050821</v>
      </c>
      <c r="M376">
        <f t="shared" si="33"/>
        <v>0</v>
      </c>
      <c r="N376">
        <f t="shared" si="34"/>
        <v>100</v>
      </c>
      <c r="O376">
        <f t="shared" si="35"/>
        <v>50</v>
      </c>
    </row>
    <row r="377" spans="1:15" x14ac:dyDescent="0.55000000000000004">
      <c r="A377">
        <v>25036.447549591074</v>
      </c>
      <c r="B377">
        <v>2217.587716679252</v>
      </c>
      <c r="C377">
        <v>80000</v>
      </c>
      <c r="D377">
        <v>0</v>
      </c>
      <c r="E377">
        <v>94424.649432767183</v>
      </c>
      <c r="F377">
        <f t="shared" si="30"/>
        <v>201678.68469903752</v>
      </c>
      <c r="G377">
        <v>13000</v>
      </c>
      <c r="H377">
        <f t="shared" si="31"/>
        <v>156000</v>
      </c>
      <c r="I377">
        <v>14014.70089933461</v>
      </c>
      <c r="J377">
        <v>0</v>
      </c>
      <c r="K377">
        <f t="shared" si="32"/>
        <v>170014.70089933462</v>
      </c>
      <c r="L377">
        <v>1570385.8853808001</v>
      </c>
      <c r="M377">
        <f t="shared" si="33"/>
        <v>0</v>
      </c>
      <c r="N377">
        <f t="shared" si="34"/>
        <v>40</v>
      </c>
      <c r="O377">
        <f t="shared" si="35"/>
        <v>20</v>
      </c>
    </row>
    <row r="378" spans="1:15" x14ac:dyDescent="0.55000000000000004">
      <c r="A378">
        <v>6553.5485417968976</v>
      </c>
      <c r="B378">
        <v>4027.3036734197249</v>
      </c>
      <c r="C378">
        <v>130000</v>
      </c>
      <c r="D378">
        <v>90000</v>
      </c>
      <c r="E378">
        <v>0</v>
      </c>
      <c r="F378">
        <f t="shared" si="30"/>
        <v>230580.85221521661</v>
      </c>
      <c r="G378">
        <v>13000</v>
      </c>
      <c r="H378">
        <f t="shared" si="31"/>
        <v>156000</v>
      </c>
      <c r="I378">
        <v>2758.0618141320624</v>
      </c>
      <c r="J378">
        <v>0</v>
      </c>
      <c r="K378">
        <f t="shared" si="32"/>
        <v>158758.06181413206</v>
      </c>
      <c r="L378">
        <v>1841043.8047322673</v>
      </c>
      <c r="M378">
        <f t="shared" si="33"/>
        <v>0</v>
      </c>
      <c r="N378">
        <f t="shared" si="34"/>
        <v>20</v>
      </c>
      <c r="O378">
        <f t="shared" si="35"/>
        <v>10</v>
      </c>
    </row>
    <row r="379" spans="1:15" x14ac:dyDescent="0.55000000000000004">
      <c r="A379">
        <v>25336.06513229377</v>
      </c>
      <c r="B379">
        <v>2134.5910486118487</v>
      </c>
      <c r="C379">
        <v>0</v>
      </c>
      <c r="D379">
        <v>0</v>
      </c>
      <c r="E379">
        <v>4668.1975618412253</v>
      </c>
      <c r="F379">
        <f t="shared" si="30"/>
        <v>32138.853742746844</v>
      </c>
      <c r="G379">
        <v>5600</v>
      </c>
      <c r="H379">
        <f t="shared" si="31"/>
        <v>67200</v>
      </c>
      <c r="I379">
        <v>0</v>
      </c>
      <c r="J379">
        <v>0</v>
      </c>
      <c r="K379">
        <f t="shared" si="32"/>
        <v>67200</v>
      </c>
      <c r="L379">
        <v>1161918.1035962163</v>
      </c>
      <c r="M379">
        <f t="shared" si="33"/>
        <v>60</v>
      </c>
      <c r="N379">
        <f t="shared" si="34"/>
        <v>10</v>
      </c>
      <c r="O379">
        <f t="shared" si="35"/>
        <v>35</v>
      </c>
    </row>
    <row r="380" spans="1:15" x14ac:dyDescent="0.55000000000000004">
      <c r="A380">
        <v>10680.162253754259</v>
      </c>
      <c r="B380">
        <v>3483.5045349121051</v>
      </c>
      <c r="C380">
        <v>20000</v>
      </c>
      <c r="D380">
        <v>0</v>
      </c>
      <c r="E380">
        <v>7585.8679338125512</v>
      </c>
      <c r="F380">
        <f t="shared" si="30"/>
        <v>41749.534722478915</v>
      </c>
      <c r="G380">
        <v>3200</v>
      </c>
      <c r="H380">
        <f t="shared" si="31"/>
        <v>38400</v>
      </c>
      <c r="I380">
        <v>0</v>
      </c>
      <c r="J380">
        <v>480</v>
      </c>
      <c r="K380">
        <f t="shared" si="32"/>
        <v>38880</v>
      </c>
      <c r="L380">
        <v>527685.6887754557</v>
      </c>
      <c r="M380">
        <f t="shared" si="33"/>
        <v>60</v>
      </c>
      <c r="N380">
        <f t="shared" si="34"/>
        <v>20</v>
      </c>
      <c r="O380">
        <f t="shared" si="35"/>
        <v>40</v>
      </c>
    </row>
    <row r="381" spans="1:15" x14ac:dyDescent="0.55000000000000004">
      <c r="A381">
        <v>21127.597558645477</v>
      </c>
      <c r="B381">
        <v>2276.8084197466551</v>
      </c>
      <c r="C381">
        <v>80000</v>
      </c>
      <c r="D381">
        <v>0</v>
      </c>
      <c r="E381">
        <v>10973.920439028007</v>
      </c>
      <c r="F381">
        <f t="shared" si="30"/>
        <v>114378.32641742015</v>
      </c>
      <c r="G381">
        <v>5600</v>
      </c>
      <c r="H381">
        <f t="shared" si="31"/>
        <v>67200</v>
      </c>
      <c r="I381">
        <v>0</v>
      </c>
      <c r="J381">
        <v>840</v>
      </c>
      <c r="K381">
        <f t="shared" si="32"/>
        <v>68040</v>
      </c>
      <c r="L381">
        <v>2831.9583379499136</v>
      </c>
      <c r="M381">
        <f t="shared" si="33"/>
        <v>100</v>
      </c>
      <c r="N381">
        <f t="shared" si="34"/>
        <v>100</v>
      </c>
      <c r="O381">
        <f t="shared" si="35"/>
        <v>100</v>
      </c>
    </row>
    <row r="382" spans="1:15" x14ac:dyDescent="0.55000000000000004">
      <c r="A382">
        <v>2461.1862318212739</v>
      </c>
      <c r="B382">
        <v>4089.5790443746878</v>
      </c>
      <c r="C382">
        <v>40000</v>
      </c>
      <c r="D382">
        <v>0</v>
      </c>
      <c r="E382">
        <v>21678.488337784074</v>
      </c>
      <c r="F382">
        <f t="shared" si="30"/>
        <v>68229.253613980036</v>
      </c>
      <c r="G382">
        <v>13000</v>
      </c>
      <c r="H382">
        <f t="shared" si="31"/>
        <v>156000</v>
      </c>
      <c r="I382">
        <v>26183.461084748567</v>
      </c>
      <c r="J382">
        <v>0</v>
      </c>
      <c r="K382">
        <f t="shared" si="32"/>
        <v>182183.46108474856</v>
      </c>
      <c r="L382">
        <v>1129918.5775529016</v>
      </c>
      <c r="M382">
        <f t="shared" si="33"/>
        <v>60</v>
      </c>
      <c r="N382">
        <f t="shared" si="34"/>
        <v>50</v>
      </c>
      <c r="O382">
        <f t="shared" si="35"/>
        <v>55</v>
      </c>
    </row>
    <row r="383" spans="1:15" x14ac:dyDescent="0.55000000000000004">
      <c r="A383">
        <v>37521.274919227835</v>
      </c>
      <c r="B383">
        <v>582.37646383795436</v>
      </c>
      <c r="C383">
        <v>80000</v>
      </c>
      <c r="D383">
        <v>51000</v>
      </c>
      <c r="E383">
        <v>86690.079115214758</v>
      </c>
      <c r="F383">
        <f t="shared" si="30"/>
        <v>255793.73049828055</v>
      </c>
      <c r="G383">
        <v>9100</v>
      </c>
      <c r="H383">
        <f t="shared" si="31"/>
        <v>109200</v>
      </c>
      <c r="I383">
        <v>0</v>
      </c>
      <c r="J383">
        <v>0</v>
      </c>
      <c r="K383">
        <f t="shared" si="32"/>
        <v>109200</v>
      </c>
      <c r="L383">
        <v>1093686.5823859137</v>
      </c>
      <c r="M383">
        <f t="shared" si="33"/>
        <v>80</v>
      </c>
      <c r="N383">
        <f t="shared" si="34"/>
        <v>40</v>
      </c>
      <c r="O383">
        <f t="shared" si="35"/>
        <v>60</v>
      </c>
    </row>
    <row r="384" spans="1:15" x14ac:dyDescent="0.55000000000000004">
      <c r="A384">
        <v>40894.225268349845</v>
      </c>
      <c r="B384">
        <v>196.0539801583063</v>
      </c>
      <c r="C384">
        <v>40000</v>
      </c>
      <c r="D384">
        <v>0</v>
      </c>
      <c r="E384">
        <v>21427.382534966455</v>
      </c>
      <c r="F384">
        <f t="shared" si="30"/>
        <v>102517.66178347461</v>
      </c>
      <c r="G384">
        <v>9100</v>
      </c>
      <c r="H384">
        <f t="shared" si="31"/>
        <v>109200</v>
      </c>
      <c r="I384">
        <v>0</v>
      </c>
      <c r="J384">
        <v>0</v>
      </c>
      <c r="K384">
        <f t="shared" si="32"/>
        <v>109200</v>
      </c>
      <c r="L384">
        <v>351965.51044335921</v>
      </c>
      <c r="M384">
        <f t="shared" si="33"/>
        <v>80</v>
      </c>
      <c r="N384">
        <f t="shared" si="34"/>
        <v>100</v>
      </c>
      <c r="O384">
        <f t="shared" si="35"/>
        <v>90</v>
      </c>
    </row>
    <row r="385" spans="1:15" x14ac:dyDescent="0.55000000000000004">
      <c r="A385">
        <v>20753.705964302935</v>
      </c>
      <c r="B385">
        <v>2206.5247751747665</v>
      </c>
      <c r="C385">
        <v>80000</v>
      </c>
      <c r="D385">
        <v>0</v>
      </c>
      <c r="E385">
        <v>85637.907432101201</v>
      </c>
      <c r="F385">
        <f t="shared" si="30"/>
        <v>188598.1381715789</v>
      </c>
      <c r="G385">
        <v>9100</v>
      </c>
      <c r="H385">
        <f t="shared" si="31"/>
        <v>109200</v>
      </c>
      <c r="I385">
        <v>0</v>
      </c>
      <c r="J385">
        <v>0</v>
      </c>
      <c r="K385">
        <f t="shared" si="32"/>
        <v>109200</v>
      </c>
      <c r="L385">
        <v>1653654.68741678</v>
      </c>
      <c r="M385">
        <f t="shared" si="33"/>
        <v>0</v>
      </c>
      <c r="N385">
        <f t="shared" si="34"/>
        <v>20</v>
      </c>
      <c r="O385">
        <f t="shared" si="35"/>
        <v>10</v>
      </c>
    </row>
    <row r="386" spans="1:15" x14ac:dyDescent="0.55000000000000004">
      <c r="A386">
        <v>29526.931454761943</v>
      </c>
      <c r="B386">
        <v>1325.6040377149768</v>
      </c>
      <c r="C386">
        <v>80000</v>
      </c>
      <c r="D386">
        <v>55000</v>
      </c>
      <c r="E386">
        <v>85565.943663823418</v>
      </c>
      <c r="F386">
        <f t="shared" si="30"/>
        <v>251418.47915630034</v>
      </c>
      <c r="G386">
        <v>13000</v>
      </c>
      <c r="H386">
        <f t="shared" si="31"/>
        <v>156000</v>
      </c>
      <c r="I386">
        <v>29132.443057794942</v>
      </c>
      <c r="J386">
        <v>0</v>
      </c>
      <c r="K386">
        <f t="shared" si="32"/>
        <v>185132.44305779494</v>
      </c>
      <c r="L386">
        <v>860816.18918002921</v>
      </c>
      <c r="M386">
        <f t="shared" si="33"/>
        <v>80</v>
      </c>
      <c r="N386">
        <f t="shared" si="34"/>
        <v>80</v>
      </c>
      <c r="O386">
        <f t="shared" si="35"/>
        <v>80</v>
      </c>
    </row>
    <row r="387" spans="1:15" x14ac:dyDescent="0.55000000000000004">
      <c r="A387">
        <v>26272.229202796414</v>
      </c>
      <c r="B387">
        <v>1637.9434331546831</v>
      </c>
      <c r="C387">
        <v>20000</v>
      </c>
      <c r="D387">
        <v>34000</v>
      </c>
      <c r="E387">
        <v>5331.4579417929053</v>
      </c>
      <c r="F387">
        <f t="shared" ref="F387:F450" si="36">SUM(A387:E387)</f>
        <v>87241.630577743999</v>
      </c>
      <c r="G387">
        <v>8000</v>
      </c>
      <c r="H387">
        <f t="shared" ref="H387:H450" si="37">G387*12</f>
        <v>96000</v>
      </c>
      <c r="I387">
        <v>5989.9576383246085</v>
      </c>
      <c r="J387">
        <v>0</v>
      </c>
      <c r="K387">
        <f t="shared" ref="K387:K450" si="38">SUM(H387:J387)</f>
        <v>101989.9576383246</v>
      </c>
      <c r="L387">
        <v>1404993.0281084727</v>
      </c>
      <c r="M387">
        <f t="shared" ref="M387:M450" si="39">IF((L387*0.4-F387)&lt;0,100,IF((L387*0.3-F387)&lt;0,90,IF((L387*0.2-F387)&lt;0,80,IF((L387*0.2-F387)&gt;(L387),70,IF((L387*0.2-F387)&gt;(L387*0.1),60,IF((L387*0.2-F387)&gt;(L387*0.2),50,IF((L387*0.2-F387)&gt;(L387*0.3),30,0)))))))</f>
        <v>60</v>
      </c>
      <c r="N387">
        <f t="shared" ref="N387:N450" si="40">IF((H387/3)&gt;(L387*0.07),100,IF((H387/3)&gt;(L387*0.06),80,IF((H387/3)&gt;(L387*0.05),70,IF((H387/3)&gt;(L387*0.04),50,IF((H387/3)&gt;(L387*0.03),40,IF((H387/3)&gt;(L387*0.02),20,IF((H387/3)&gt;(L387*0.01),10,0)))))))</f>
        <v>20</v>
      </c>
      <c r="O387">
        <f t="shared" ref="O387:O450" si="41">(M387+N387)/2</f>
        <v>40</v>
      </c>
    </row>
    <row r="388" spans="1:15" x14ac:dyDescent="0.55000000000000004">
      <c r="A388">
        <v>10969.465940444268</v>
      </c>
      <c r="B388">
        <v>3010.7350674360291</v>
      </c>
      <c r="C388">
        <v>130000</v>
      </c>
      <c r="D388">
        <v>0</v>
      </c>
      <c r="E388">
        <v>0</v>
      </c>
      <c r="F388">
        <f t="shared" si="36"/>
        <v>143980.2010078803</v>
      </c>
      <c r="G388">
        <v>5600</v>
      </c>
      <c r="H388">
        <f t="shared" si="37"/>
        <v>67200</v>
      </c>
      <c r="I388">
        <v>0</v>
      </c>
      <c r="J388">
        <v>840</v>
      </c>
      <c r="K388">
        <f t="shared" si="38"/>
        <v>68040</v>
      </c>
      <c r="L388">
        <v>1740703.9355324353</v>
      </c>
      <c r="M388">
        <f t="shared" si="39"/>
        <v>60</v>
      </c>
      <c r="N388">
        <f t="shared" si="40"/>
        <v>10</v>
      </c>
      <c r="O388">
        <f t="shared" si="41"/>
        <v>35</v>
      </c>
    </row>
    <row r="389" spans="1:15" x14ac:dyDescent="0.55000000000000004">
      <c r="A389">
        <v>11832.055403892698</v>
      </c>
      <c r="B389">
        <v>2919.7183269325365</v>
      </c>
      <c r="C389">
        <v>80000</v>
      </c>
      <c r="D389">
        <v>0</v>
      </c>
      <c r="E389">
        <v>10257.309668304515</v>
      </c>
      <c r="F389">
        <f t="shared" si="36"/>
        <v>105009.08339912975</v>
      </c>
      <c r="G389">
        <v>5600</v>
      </c>
      <c r="H389">
        <f t="shared" si="37"/>
        <v>67200</v>
      </c>
      <c r="I389">
        <v>0</v>
      </c>
      <c r="J389">
        <v>840</v>
      </c>
      <c r="K389">
        <f t="shared" si="38"/>
        <v>68040</v>
      </c>
      <c r="L389">
        <v>73721.143511831018</v>
      </c>
      <c r="M389">
        <f t="shared" si="39"/>
        <v>100</v>
      </c>
      <c r="N389">
        <f t="shared" si="40"/>
        <v>100</v>
      </c>
      <c r="O389">
        <f t="shared" si="41"/>
        <v>100</v>
      </c>
    </row>
    <row r="390" spans="1:15" x14ac:dyDescent="0.55000000000000004">
      <c r="A390">
        <v>13636.517969273817</v>
      </c>
      <c r="B390">
        <v>2610.7604690339099</v>
      </c>
      <c r="C390">
        <v>80000</v>
      </c>
      <c r="D390">
        <v>0</v>
      </c>
      <c r="E390">
        <v>9936.0306649032282</v>
      </c>
      <c r="F390">
        <f t="shared" si="36"/>
        <v>106183.30910321095</v>
      </c>
      <c r="G390">
        <v>5600</v>
      </c>
      <c r="H390">
        <f t="shared" si="37"/>
        <v>67200</v>
      </c>
      <c r="I390">
        <v>0</v>
      </c>
      <c r="J390">
        <v>840</v>
      </c>
      <c r="K390">
        <f t="shared" si="38"/>
        <v>68040</v>
      </c>
      <c r="L390">
        <v>510702.83447934251</v>
      </c>
      <c r="M390">
        <f t="shared" si="39"/>
        <v>80</v>
      </c>
      <c r="N390">
        <f t="shared" si="40"/>
        <v>50</v>
      </c>
      <c r="O390">
        <f t="shared" si="41"/>
        <v>65</v>
      </c>
    </row>
    <row r="391" spans="1:15" x14ac:dyDescent="0.55000000000000004">
      <c r="A391">
        <v>38141.365808915856</v>
      </c>
      <c r="B391">
        <v>154.34123214063703</v>
      </c>
      <c r="C391">
        <v>20000</v>
      </c>
      <c r="D391">
        <v>0</v>
      </c>
      <c r="E391">
        <v>4960.5972662902786</v>
      </c>
      <c r="F391">
        <f t="shared" si="36"/>
        <v>63256.304307346771</v>
      </c>
      <c r="G391">
        <v>5600</v>
      </c>
      <c r="H391">
        <f t="shared" si="37"/>
        <v>67200</v>
      </c>
      <c r="I391">
        <v>0</v>
      </c>
      <c r="J391">
        <v>0</v>
      </c>
      <c r="K391">
        <f t="shared" si="38"/>
        <v>67200</v>
      </c>
      <c r="L391">
        <v>422389.92549680534</v>
      </c>
      <c r="M391">
        <f t="shared" si="39"/>
        <v>0</v>
      </c>
      <c r="N391">
        <f t="shared" si="40"/>
        <v>70</v>
      </c>
      <c r="O391">
        <f t="shared" si="41"/>
        <v>35</v>
      </c>
    </row>
    <row r="392" spans="1:15" x14ac:dyDescent="0.55000000000000004">
      <c r="A392">
        <v>31070.417737406013</v>
      </c>
      <c r="B392">
        <v>860.2423274955446</v>
      </c>
      <c r="C392">
        <v>20000</v>
      </c>
      <c r="D392">
        <v>0</v>
      </c>
      <c r="E392">
        <v>4959.1051265451824</v>
      </c>
      <c r="F392">
        <f t="shared" si="36"/>
        <v>56889.765191446742</v>
      </c>
      <c r="G392">
        <v>5600</v>
      </c>
      <c r="H392">
        <f t="shared" si="37"/>
        <v>67200</v>
      </c>
      <c r="I392">
        <v>0</v>
      </c>
      <c r="J392">
        <v>0</v>
      </c>
      <c r="K392">
        <f t="shared" si="38"/>
        <v>67200</v>
      </c>
      <c r="L392">
        <v>1323341.1172718531</v>
      </c>
      <c r="M392">
        <f t="shared" si="39"/>
        <v>60</v>
      </c>
      <c r="N392">
        <f t="shared" si="40"/>
        <v>10</v>
      </c>
      <c r="O392">
        <f t="shared" si="41"/>
        <v>35</v>
      </c>
    </row>
    <row r="393" spans="1:15" x14ac:dyDescent="0.55000000000000004">
      <c r="A393">
        <v>14833.75800739136</v>
      </c>
      <c r="B393">
        <v>2479.1505063383606</v>
      </c>
      <c r="C393">
        <v>20000</v>
      </c>
      <c r="D393">
        <v>0</v>
      </c>
      <c r="E393">
        <v>4953.1578838468704</v>
      </c>
      <c r="F393">
        <f t="shared" si="36"/>
        <v>42266.066397576593</v>
      </c>
      <c r="G393">
        <v>5600</v>
      </c>
      <c r="H393">
        <f t="shared" si="37"/>
        <v>67200</v>
      </c>
      <c r="I393">
        <v>0</v>
      </c>
      <c r="J393">
        <v>0</v>
      </c>
      <c r="K393">
        <f t="shared" si="38"/>
        <v>67200</v>
      </c>
      <c r="L393">
        <v>215361.56871243063</v>
      </c>
      <c r="M393">
        <f t="shared" si="39"/>
        <v>0</v>
      </c>
      <c r="N393">
        <f t="shared" si="40"/>
        <v>100</v>
      </c>
      <c r="O393">
        <f t="shared" si="41"/>
        <v>50</v>
      </c>
    </row>
    <row r="394" spans="1:15" x14ac:dyDescent="0.55000000000000004">
      <c r="A394">
        <v>1834.3897262293226</v>
      </c>
      <c r="B394">
        <v>3654.4638229441289</v>
      </c>
      <c r="C394">
        <v>130000</v>
      </c>
      <c r="D394">
        <v>0</v>
      </c>
      <c r="E394">
        <v>0</v>
      </c>
      <c r="F394">
        <f t="shared" si="36"/>
        <v>135488.85354917345</v>
      </c>
      <c r="G394">
        <v>5600</v>
      </c>
      <c r="H394">
        <f t="shared" si="37"/>
        <v>67200</v>
      </c>
      <c r="I394">
        <v>0</v>
      </c>
      <c r="J394">
        <v>840</v>
      </c>
      <c r="K394">
        <f t="shared" si="38"/>
        <v>68040</v>
      </c>
      <c r="L394">
        <v>453541.92794353509</v>
      </c>
      <c r="M394">
        <f t="shared" si="39"/>
        <v>80</v>
      </c>
      <c r="N394">
        <f t="shared" si="40"/>
        <v>50</v>
      </c>
      <c r="O394">
        <f t="shared" si="41"/>
        <v>65</v>
      </c>
    </row>
    <row r="395" spans="1:15" x14ac:dyDescent="0.55000000000000004">
      <c r="A395">
        <v>21350.743066050891</v>
      </c>
      <c r="B395">
        <v>1689.7829243334163</v>
      </c>
      <c r="C395">
        <v>0</v>
      </c>
      <c r="D395">
        <v>0</v>
      </c>
      <c r="E395">
        <v>3824.8572309385054</v>
      </c>
      <c r="F395">
        <f t="shared" si="36"/>
        <v>26865.383221322812</v>
      </c>
      <c r="G395">
        <v>8000</v>
      </c>
      <c r="H395">
        <f t="shared" si="37"/>
        <v>96000</v>
      </c>
      <c r="I395">
        <v>12002.877881646331</v>
      </c>
      <c r="J395">
        <v>0</v>
      </c>
      <c r="K395">
        <f t="shared" si="38"/>
        <v>108002.87788164633</v>
      </c>
      <c r="L395">
        <v>8108.3338142373677</v>
      </c>
      <c r="M395">
        <f t="shared" si="39"/>
        <v>100</v>
      </c>
      <c r="N395">
        <f t="shared" si="40"/>
        <v>100</v>
      </c>
      <c r="O395">
        <f t="shared" si="41"/>
        <v>100</v>
      </c>
    </row>
    <row r="396" spans="1:15" x14ac:dyDescent="0.55000000000000004">
      <c r="A396">
        <v>6593.8910305669451</v>
      </c>
      <c r="B396">
        <v>3155.9866456158284</v>
      </c>
      <c r="C396">
        <v>100000</v>
      </c>
      <c r="D396">
        <v>0</v>
      </c>
      <c r="E396">
        <v>0</v>
      </c>
      <c r="F396">
        <f t="shared" si="36"/>
        <v>109749.87767618278</v>
      </c>
      <c r="G396">
        <v>5600</v>
      </c>
      <c r="H396">
        <f t="shared" si="37"/>
        <v>67200</v>
      </c>
      <c r="I396">
        <v>0</v>
      </c>
      <c r="J396">
        <v>840</v>
      </c>
      <c r="K396">
        <f t="shared" si="38"/>
        <v>68040</v>
      </c>
      <c r="L396">
        <v>844368.90086927079</v>
      </c>
      <c r="M396">
        <f t="shared" si="39"/>
        <v>0</v>
      </c>
      <c r="N396">
        <f t="shared" si="40"/>
        <v>20</v>
      </c>
      <c r="O396">
        <f t="shared" si="41"/>
        <v>10</v>
      </c>
    </row>
    <row r="397" spans="1:15" x14ac:dyDescent="0.55000000000000004">
      <c r="A397">
        <v>26007.891553207519</v>
      </c>
      <c r="B397">
        <v>1175.4840055174211</v>
      </c>
      <c r="C397">
        <v>80000</v>
      </c>
      <c r="D397">
        <v>0</v>
      </c>
      <c r="E397">
        <v>9440.6829020954319</v>
      </c>
      <c r="F397">
        <f t="shared" si="36"/>
        <v>116624.05846082038</v>
      </c>
      <c r="G397">
        <v>5600</v>
      </c>
      <c r="H397">
        <f t="shared" si="37"/>
        <v>67200</v>
      </c>
      <c r="I397">
        <v>0</v>
      </c>
      <c r="J397">
        <v>840</v>
      </c>
      <c r="K397">
        <f t="shared" si="38"/>
        <v>68040</v>
      </c>
      <c r="L397">
        <v>1981393.3147123081</v>
      </c>
      <c r="M397">
        <f t="shared" si="39"/>
        <v>60</v>
      </c>
      <c r="N397">
        <f t="shared" si="40"/>
        <v>10</v>
      </c>
      <c r="O397">
        <f t="shared" si="41"/>
        <v>35</v>
      </c>
    </row>
    <row r="398" spans="1:15" x14ac:dyDescent="0.55000000000000004">
      <c r="A398">
        <v>19155.382858784717</v>
      </c>
      <c r="B398">
        <v>1747.1446710501486</v>
      </c>
      <c r="C398">
        <v>40000</v>
      </c>
      <c r="D398">
        <v>46000</v>
      </c>
      <c r="E398">
        <v>18313.414784643101</v>
      </c>
      <c r="F398">
        <f t="shared" si="36"/>
        <v>125215.94231447796</v>
      </c>
      <c r="G398">
        <v>9100</v>
      </c>
      <c r="H398">
        <f t="shared" si="37"/>
        <v>109200</v>
      </c>
      <c r="I398">
        <v>0</v>
      </c>
      <c r="J398">
        <v>0</v>
      </c>
      <c r="K398">
        <f t="shared" si="38"/>
        <v>109200</v>
      </c>
      <c r="L398">
        <v>1701022.0306741649</v>
      </c>
      <c r="M398">
        <f t="shared" si="39"/>
        <v>60</v>
      </c>
      <c r="N398">
        <f t="shared" si="40"/>
        <v>20</v>
      </c>
      <c r="O398">
        <f t="shared" si="41"/>
        <v>40</v>
      </c>
    </row>
    <row r="399" spans="1:15" x14ac:dyDescent="0.55000000000000004">
      <c r="A399">
        <v>17031.861698976827</v>
      </c>
      <c r="B399">
        <v>1929.9438935652031</v>
      </c>
      <c r="C399">
        <v>80000</v>
      </c>
      <c r="D399">
        <v>0</v>
      </c>
      <c r="E399">
        <v>72662.601269257721</v>
      </c>
      <c r="F399">
        <f t="shared" si="36"/>
        <v>171624.40686179977</v>
      </c>
      <c r="G399">
        <v>9100</v>
      </c>
      <c r="H399">
        <f t="shared" si="37"/>
        <v>109200</v>
      </c>
      <c r="I399">
        <v>0</v>
      </c>
      <c r="J399">
        <v>0</v>
      </c>
      <c r="K399">
        <f t="shared" si="38"/>
        <v>109200</v>
      </c>
      <c r="L399">
        <v>45394.227662993944</v>
      </c>
      <c r="M399">
        <f t="shared" si="39"/>
        <v>100</v>
      </c>
      <c r="N399">
        <f t="shared" si="40"/>
        <v>100</v>
      </c>
      <c r="O399">
        <f t="shared" si="41"/>
        <v>100</v>
      </c>
    </row>
    <row r="400" spans="1:15" x14ac:dyDescent="0.55000000000000004">
      <c r="A400">
        <v>31291.391962459813</v>
      </c>
      <c r="B400">
        <v>473.27836800641001</v>
      </c>
      <c r="C400">
        <v>20000</v>
      </c>
      <c r="D400">
        <v>0</v>
      </c>
      <c r="E400">
        <v>6004.0292737539858</v>
      </c>
      <c r="F400">
        <f t="shared" si="36"/>
        <v>57768.699604220208</v>
      </c>
      <c r="G400">
        <v>3200</v>
      </c>
      <c r="H400">
        <f t="shared" si="37"/>
        <v>38400</v>
      </c>
      <c r="I400">
        <v>0</v>
      </c>
      <c r="J400">
        <v>480</v>
      </c>
      <c r="K400">
        <f t="shared" si="38"/>
        <v>38880</v>
      </c>
      <c r="L400">
        <v>1115114.2627376365</v>
      </c>
      <c r="M400">
        <f t="shared" si="39"/>
        <v>60</v>
      </c>
      <c r="N400">
        <f t="shared" si="40"/>
        <v>10</v>
      </c>
      <c r="O400">
        <f t="shared" si="41"/>
        <v>35</v>
      </c>
    </row>
    <row r="401" spans="1:15" x14ac:dyDescent="0.55000000000000004">
      <c r="A401">
        <v>28346.393806794371</v>
      </c>
      <c r="B401">
        <v>765.42486603211682</v>
      </c>
      <c r="C401">
        <v>130000</v>
      </c>
      <c r="D401">
        <v>90000</v>
      </c>
      <c r="E401">
        <v>0</v>
      </c>
      <c r="F401">
        <f t="shared" si="36"/>
        <v>249111.81867282648</v>
      </c>
      <c r="G401">
        <v>9100</v>
      </c>
      <c r="H401">
        <f t="shared" si="37"/>
        <v>109200</v>
      </c>
      <c r="I401">
        <v>0</v>
      </c>
      <c r="J401">
        <v>0</v>
      </c>
      <c r="K401">
        <f t="shared" si="38"/>
        <v>109200</v>
      </c>
      <c r="L401">
        <v>657792.84530775505</v>
      </c>
      <c r="M401">
        <f t="shared" si="39"/>
        <v>90</v>
      </c>
      <c r="N401">
        <f t="shared" si="40"/>
        <v>70</v>
      </c>
      <c r="O401">
        <f t="shared" si="41"/>
        <v>80</v>
      </c>
    </row>
    <row r="402" spans="1:15" x14ac:dyDescent="0.55000000000000004">
      <c r="A402">
        <v>29051.698280991084</v>
      </c>
      <c r="B402">
        <v>681.90001306086504</v>
      </c>
      <c r="C402">
        <v>40000</v>
      </c>
      <c r="D402">
        <v>0</v>
      </c>
      <c r="E402">
        <v>17935.349205799866</v>
      </c>
      <c r="F402">
        <f t="shared" si="36"/>
        <v>87668.947499851813</v>
      </c>
      <c r="G402">
        <v>13000</v>
      </c>
      <c r="H402">
        <f t="shared" si="37"/>
        <v>156000</v>
      </c>
      <c r="I402">
        <v>24920.487667068919</v>
      </c>
      <c r="J402">
        <v>0</v>
      </c>
      <c r="K402">
        <f t="shared" si="38"/>
        <v>180920.48766706893</v>
      </c>
      <c r="L402">
        <v>799839.67950731458</v>
      </c>
      <c r="M402">
        <f t="shared" si="39"/>
        <v>0</v>
      </c>
      <c r="N402">
        <f t="shared" si="40"/>
        <v>80</v>
      </c>
      <c r="O402">
        <f t="shared" si="41"/>
        <v>40</v>
      </c>
    </row>
    <row r="403" spans="1:15" x14ac:dyDescent="0.55000000000000004">
      <c r="A403">
        <v>30181.140292448057</v>
      </c>
      <c r="B403">
        <v>540.61368327116884</v>
      </c>
      <c r="C403">
        <v>0</v>
      </c>
      <c r="D403">
        <v>0</v>
      </c>
      <c r="E403">
        <v>4448.409640644968</v>
      </c>
      <c r="F403">
        <f t="shared" si="36"/>
        <v>35170.163616364196</v>
      </c>
      <c r="G403">
        <v>3200</v>
      </c>
      <c r="H403">
        <f t="shared" si="37"/>
        <v>38400</v>
      </c>
      <c r="I403">
        <v>0</v>
      </c>
      <c r="J403">
        <v>480</v>
      </c>
      <c r="K403">
        <f t="shared" si="38"/>
        <v>38880</v>
      </c>
      <c r="L403">
        <v>1890510.8569974345</v>
      </c>
      <c r="M403">
        <f t="shared" si="39"/>
        <v>60</v>
      </c>
      <c r="N403">
        <f t="shared" si="40"/>
        <v>0</v>
      </c>
      <c r="O403">
        <f t="shared" si="41"/>
        <v>30</v>
      </c>
    </row>
    <row r="404" spans="1:15" x14ac:dyDescent="0.55000000000000004">
      <c r="A404">
        <v>12389.651923272624</v>
      </c>
      <c r="B404">
        <v>2265.4997925441849</v>
      </c>
      <c r="C404">
        <v>130000</v>
      </c>
      <c r="D404">
        <v>76000</v>
      </c>
      <c r="E404">
        <v>0</v>
      </c>
      <c r="F404">
        <f t="shared" si="36"/>
        <v>220655.15171581681</v>
      </c>
      <c r="G404">
        <v>9100</v>
      </c>
      <c r="H404">
        <f t="shared" si="37"/>
        <v>109200</v>
      </c>
      <c r="I404">
        <v>0</v>
      </c>
      <c r="J404">
        <v>0</v>
      </c>
      <c r="K404">
        <f t="shared" si="38"/>
        <v>109200</v>
      </c>
      <c r="L404">
        <v>1375976.298202046</v>
      </c>
      <c r="M404">
        <f t="shared" si="39"/>
        <v>0</v>
      </c>
      <c r="N404">
        <f t="shared" si="40"/>
        <v>20</v>
      </c>
      <c r="O404">
        <f t="shared" si="41"/>
        <v>10</v>
      </c>
    </row>
    <row r="405" spans="1:15" x14ac:dyDescent="0.55000000000000004">
      <c r="A405">
        <v>3966.2731272415454</v>
      </c>
      <c r="B405">
        <v>3060.6860562022525</v>
      </c>
      <c r="C405">
        <v>100000</v>
      </c>
      <c r="D405">
        <v>68000</v>
      </c>
      <c r="E405">
        <v>0</v>
      </c>
      <c r="F405">
        <f t="shared" si="36"/>
        <v>175026.9591834438</v>
      </c>
      <c r="G405">
        <v>9100</v>
      </c>
      <c r="H405">
        <f t="shared" si="37"/>
        <v>109200</v>
      </c>
      <c r="I405">
        <v>0</v>
      </c>
      <c r="J405">
        <v>0</v>
      </c>
      <c r="K405">
        <f t="shared" si="38"/>
        <v>109200</v>
      </c>
      <c r="L405">
        <v>606545.32357323123</v>
      </c>
      <c r="M405">
        <f t="shared" si="39"/>
        <v>80</v>
      </c>
      <c r="N405">
        <f t="shared" si="40"/>
        <v>80</v>
      </c>
      <c r="O405">
        <f t="shared" si="41"/>
        <v>80</v>
      </c>
    </row>
    <row r="406" spans="1:15" x14ac:dyDescent="0.55000000000000004">
      <c r="A406">
        <v>19154.618443168587</v>
      </c>
      <c r="B406">
        <v>1540.6748658391293</v>
      </c>
      <c r="C406">
        <v>130000</v>
      </c>
      <c r="D406">
        <v>0</v>
      </c>
      <c r="E406">
        <v>0</v>
      </c>
      <c r="F406">
        <f t="shared" si="36"/>
        <v>150695.29330900771</v>
      </c>
      <c r="G406">
        <v>9100</v>
      </c>
      <c r="H406">
        <f t="shared" si="37"/>
        <v>109200</v>
      </c>
      <c r="I406">
        <v>0</v>
      </c>
      <c r="J406">
        <v>0</v>
      </c>
      <c r="K406">
        <f t="shared" si="38"/>
        <v>109200</v>
      </c>
      <c r="L406">
        <v>1586016.3345346234</v>
      </c>
      <c r="M406">
        <f t="shared" si="39"/>
        <v>60</v>
      </c>
      <c r="N406">
        <f t="shared" si="40"/>
        <v>20</v>
      </c>
      <c r="O406">
        <f t="shared" si="41"/>
        <v>40</v>
      </c>
    </row>
    <row r="407" spans="1:15" x14ac:dyDescent="0.55000000000000004">
      <c r="A407">
        <v>3171.1826455498908</v>
      </c>
      <c r="B407">
        <v>3121.3515110190597</v>
      </c>
      <c r="C407">
        <v>100000</v>
      </c>
      <c r="D407">
        <v>0</v>
      </c>
      <c r="E407">
        <v>0</v>
      </c>
      <c r="F407">
        <f t="shared" si="36"/>
        <v>106292.53415656895</v>
      </c>
      <c r="G407">
        <v>13000</v>
      </c>
      <c r="H407">
        <f t="shared" si="37"/>
        <v>156000</v>
      </c>
      <c r="I407">
        <v>9140.6122011831594</v>
      </c>
      <c r="J407">
        <v>0</v>
      </c>
      <c r="K407">
        <f t="shared" si="38"/>
        <v>165140.61220118316</v>
      </c>
      <c r="L407">
        <v>1967428.2933385163</v>
      </c>
      <c r="M407">
        <f t="shared" si="39"/>
        <v>60</v>
      </c>
      <c r="N407">
        <f t="shared" si="40"/>
        <v>20</v>
      </c>
      <c r="O407">
        <f t="shared" si="41"/>
        <v>40</v>
      </c>
    </row>
    <row r="408" spans="1:15" x14ac:dyDescent="0.55000000000000004">
      <c r="A408">
        <v>1938.8749418607406</v>
      </c>
      <c r="B408">
        <v>3221.0149999282844</v>
      </c>
      <c r="C408">
        <v>130000</v>
      </c>
      <c r="D408">
        <v>0</v>
      </c>
      <c r="E408">
        <v>0</v>
      </c>
      <c r="F408">
        <f t="shared" si="36"/>
        <v>135159.88994178904</v>
      </c>
      <c r="G408">
        <v>5600</v>
      </c>
      <c r="H408">
        <f t="shared" si="37"/>
        <v>67200</v>
      </c>
      <c r="I408">
        <v>0</v>
      </c>
      <c r="J408">
        <v>840</v>
      </c>
      <c r="K408">
        <f t="shared" si="38"/>
        <v>68040</v>
      </c>
      <c r="L408">
        <v>869284.39419144427</v>
      </c>
      <c r="M408">
        <f t="shared" si="39"/>
        <v>0</v>
      </c>
      <c r="N408">
        <f t="shared" si="40"/>
        <v>20</v>
      </c>
      <c r="O408">
        <f t="shared" si="41"/>
        <v>10</v>
      </c>
    </row>
    <row r="409" spans="1:15" x14ac:dyDescent="0.55000000000000004">
      <c r="A409">
        <v>9022.5294166449294</v>
      </c>
      <c r="B409">
        <v>2485.5693477045761</v>
      </c>
      <c r="C409">
        <v>100000</v>
      </c>
      <c r="D409">
        <v>0</v>
      </c>
      <c r="E409">
        <v>16939.111446845345</v>
      </c>
      <c r="F409">
        <f t="shared" si="36"/>
        <v>128447.21021119485</v>
      </c>
      <c r="G409">
        <v>5600</v>
      </c>
      <c r="H409">
        <f t="shared" si="37"/>
        <v>67200</v>
      </c>
      <c r="I409">
        <v>0</v>
      </c>
      <c r="J409">
        <v>840</v>
      </c>
      <c r="K409">
        <f t="shared" si="38"/>
        <v>68040</v>
      </c>
      <c r="L409">
        <v>1735619.5773162665</v>
      </c>
      <c r="M409">
        <f t="shared" si="39"/>
        <v>60</v>
      </c>
      <c r="N409">
        <f t="shared" si="40"/>
        <v>10</v>
      </c>
      <c r="O409">
        <f t="shared" si="41"/>
        <v>35</v>
      </c>
    </row>
    <row r="410" spans="1:15" x14ac:dyDescent="0.55000000000000004">
      <c r="A410">
        <v>21528.30577885413</v>
      </c>
      <c r="B410">
        <v>1135.0268750750392</v>
      </c>
      <c r="C410">
        <v>130000</v>
      </c>
      <c r="D410">
        <v>0</v>
      </c>
      <c r="E410">
        <v>0</v>
      </c>
      <c r="F410">
        <f t="shared" si="36"/>
        <v>152663.33265392916</v>
      </c>
      <c r="G410">
        <v>9100</v>
      </c>
      <c r="H410">
        <f t="shared" si="37"/>
        <v>109200</v>
      </c>
      <c r="I410">
        <v>0</v>
      </c>
      <c r="J410">
        <v>0</v>
      </c>
      <c r="K410">
        <f t="shared" si="38"/>
        <v>109200</v>
      </c>
      <c r="L410">
        <v>1294164.0867939303</v>
      </c>
      <c r="M410">
        <f t="shared" si="39"/>
        <v>0</v>
      </c>
      <c r="N410">
        <f t="shared" si="40"/>
        <v>20</v>
      </c>
      <c r="O410">
        <f t="shared" si="41"/>
        <v>10</v>
      </c>
    </row>
    <row r="411" spans="1:15" x14ac:dyDescent="0.55000000000000004">
      <c r="A411">
        <v>3047.2265761027493</v>
      </c>
      <c r="B411">
        <v>2946.6924795185132</v>
      </c>
      <c r="C411">
        <v>80000</v>
      </c>
      <c r="D411">
        <v>0</v>
      </c>
      <c r="E411">
        <v>65028.302742575761</v>
      </c>
      <c r="F411">
        <f t="shared" si="36"/>
        <v>151022.22179819702</v>
      </c>
      <c r="G411">
        <v>13000</v>
      </c>
      <c r="H411">
        <f t="shared" si="37"/>
        <v>156000</v>
      </c>
      <c r="I411">
        <v>7595.6256916696784</v>
      </c>
      <c r="J411">
        <v>0</v>
      </c>
      <c r="K411">
        <f t="shared" si="38"/>
        <v>163595.62569166967</v>
      </c>
      <c r="L411">
        <v>1896798.7845087785</v>
      </c>
      <c r="M411">
        <f t="shared" si="39"/>
        <v>60</v>
      </c>
      <c r="N411">
        <f t="shared" si="40"/>
        <v>20</v>
      </c>
      <c r="O411">
        <f t="shared" si="41"/>
        <v>40</v>
      </c>
    </row>
    <row r="412" spans="1:15" x14ac:dyDescent="0.55000000000000004">
      <c r="A412">
        <v>30737.819243340542</v>
      </c>
      <c r="B412">
        <v>175.29694827955481</v>
      </c>
      <c r="C412">
        <v>20000</v>
      </c>
      <c r="D412">
        <v>30000</v>
      </c>
      <c r="E412">
        <v>4061.348590767011</v>
      </c>
      <c r="F412">
        <f t="shared" si="36"/>
        <v>84974.464782387106</v>
      </c>
      <c r="G412">
        <v>5600</v>
      </c>
      <c r="H412">
        <f t="shared" si="37"/>
        <v>67200</v>
      </c>
      <c r="I412">
        <v>0</v>
      </c>
      <c r="J412">
        <v>0</v>
      </c>
      <c r="K412">
        <f t="shared" si="38"/>
        <v>67200</v>
      </c>
      <c r="L412">
        <v>1538513.769575591</v>
      </c>
      <c r="M412">
        <f t="shared" si="39"/>
        <v>60</v>
      </c>
      <c r="N412">
        <f t="shared" si="40"/>
        <v>10</v>
      </c>
      <c r="O412">
        <f t="shared" si="41"/>
        <v>35</v>
      </c>
    </row>
    <row r="413" spans="1:15" x14ac:dyDescent="0.55000000000000004">
      <c r="A413">
        <v>875.37838129067393</v>
      </c>
      <c r="B413">
        <v>3069.9662866997796</v>
      </c>
      <c r="C413">
        <v>130000</v>
      </c>
      <c r="D413">
        <v>0</v>
      </c>
      <c r="E413">
        <v>0</v>
      </c>
      <c r="F413">
        <f t="shared" si="36"/>
        <v>133945.34466799046</v>
      </c>
      <c r="G413">
        <v>5600</v>
      </c>
      <c r="H413">
        <f t="shared" si="37"/>
        <v>67200</v>
      </c>
      <c r="I413">
        <v>0</v>
      </c>
      <c r="J413">
        <v>840</v>
      </c>
      <c r="K413">
        <f t="shared" si="38"/>
        <v>68040</v>
      </c>
      <c r="L413">
        <v>63657.207326821561</v>
      </c>
      <c r="M413">
        <f t="shared" si="39"/>
        <v>100</v>
      </c>
      <c r="N413">
        <f t="shared" si="40"/>
        <v>100</v>
      </c>
      <c r="O413">
        <f t="shared" si="41"/>
        <v>100</v>
      </c>
    </row>
    <row r="414" spans="1:15" x14ac:dyDescent="0.55000000000000004">
      <c r="A414">
        <v>24057.35534202091</v>
      </c>
      <c r="B414">
        <v>749.41527308591867</v>
      </c>
      <c r="C414">
        <v>130000</v>
      </c>
      <c r="D414">
        <v>73000</v>
      </c>
      <c r="E414">
        <v>0</v>
      </c>
      <c r="F414">
        <f t="shared" si="36"/>
        <v>227806.77061510683</v>
      </c>
      <c r="G414">
        <v>9100</v>
      </c>
      <c r="H414">
        <f t="shared" si="37"/>
        <v>109200</v>
      </c>
      <c r="I414">
        <v>0</v>
      </c>
      <c r="J414">
        <v>0</v>
      </c>
      <c r="K414">
        <f t="shared" si="38"/>
        <v>109200</v>
      </c>
      <c r="L414">
        <v>1935287.575737416</v>
      </c>
      <c r="M414">
        <f t="shared" si="39"/>
        <v>0</v>
      </c>
      <c r="N414">
        <f t="shared" si="40"/>
        <v>10</v>
      </c>
      <c r="O414">
        <f t="shared" si="41"/>
        <v>5</v>
      </c>
    </row>
    <row r="415" spans="1:15" x14ac:dyDescent="0.55000000000000004">
      <c r="A415">
        <v>21846.527834031382</v>
      </c>
      <c r="B415">
        <v>957.60593648724034</v>
      </c>
      <c r="C415">
        <v>130000</v>
      </c>
      <c r="D415">
        <v>89000</v>
      </c>
      <c r="E415">
        <v>0</v>
      </c>
      <c r="F415">
        <f t="shared" si="36"/>
        <v>241804.13377051862</v>
      </c>
      <c r="G415">
        <v>9100</v>
      </c>
      <c r="H415">
        <f t="shared" si="37"/>
        <v>109200</v>
      </c>
      <c r="I415">
        <v>0</v>
      </c>
      <c r="J415">
        <v>0</v>
      </c>
      <c r="K415">
        <f t="shared" si="38"/>
        <v>109200</v>
      </c>
      <c r="L415">
        <v>1575273.6606922406</v>
      </c>
      <c r="M415">
        <f t="shared" si="39"/>
        <v>0</v>
      </c>
      <c r="N415">
        <f t="shared" si="40"/>
        <v>20</v>
      </c>
      <c r="O415">
        <f t="shared" si="41"/>
        <v>10</v>
      </c>
    </row>
    <row r="416" spans="1:15" x14ac:dyDescent="0.55000000000000004">
      <c r="A416">
        <v>3658.5257359237103</v>
      </c>
      <c r="B416">
        <v>2730.6699314826014</v>
      </c>
      <c r="C416">
        <v>100000</v>
      </c>
      <c r="D416">
        <v>0</v>
      </c>
      <c r="E416">
        <v>15482.612525374861</v>
      </c>
      <c r="F416">
        <f t="shared" si="36"/>
        <v>121871.80819278117</v>
      </c>
      <c r="G416">
        <v>5600</v>
      </c>
      <c r="H416">
        <f t="shared" si="37"/>
        <v>67200</v>
      </c>
      <c r="I416">
        <v>0</v>
      </c>
      <c r="J416">
        <v>840</v>
      </c>
      <c r="K416">
        <f t="shared" si="38"/>
        <v>68040</v>
      </c>
      <c r="L416">
        <v>1095025.0602236171</v>
      </c>
      <c r="M416">
        <f t="shared" si="39"/>
        <v>0</v>
      </c>
      <c r="N416">
        <f t="shared" si="40"/>
        <v>20</v>
      </c>
      <c r="O416">
        <f t="shared" si="41"/>
        <v>10</v>
      </c>
    </row>
    <row r="417" spans="1:15" x14ac:dyDescent="0.55000000000000004">
      <c r="A417">
        <v>27915.832680284788</v>
      </c>
      <c r="B417">
        <v>273.28882142479546</v>
      </c>
      <c r="C417">
        <v>40000</v>
      </c>
      <c r="D417">
        <v>0</v>
      </c>
      <c r="E417">
        <v>15324.360447266372</v>
      </c>
      <c r="F417">
        <f t="shared" si="36"/>
        <v>83513.481948975954</v>
      </c>
      <c r="G417">
        <v>13000</v>
      </c>
      <c r="H417">
        <f t="shared" si="37"/>
        <v>156000</v>
      </c>
      <c r="I417">
        <v>514.55266771703089</v>
      </c>
      <c r="J417">
        <v>0</v>
      </c>
      <c r="K417">
        <f t="shared" si="38"/>
        <v>156514.55266771704</v>
      </c>
      <c r="L417">
        <v>1593222.630419292</v>
      </c>
      <c r="M417">
        <f t="shared" si="39"/>
        <v>60</v>
      </c>
      <c r="N417">
        <f t="shared" si="40"/>
        <v>40</v>
      </c>
      <c r="O417">
        <f t="shared" si="41"/>
        <v>50</v>
      </c>
    </row>
    <row r="418" spans="1:15" x14ac:dyDescent="0.55000000000000004">
      <c r="A418">
        <v>8973.6860246626838</v>
      </c>
      <c r="B418">
        <v>2159.3180346710496</v>
      </c>
      <c r="C418">
        <v>130000</v>
      </c>
      <c r="D418">
        <v>0</v>
      </c>
      <c r="E418">
        <v>0</v>
      </c>
      <c r="F418">
        <f t="shared" si="36"/>
        <v>141133.00405933373</v>
      </c>
      <c r="G418">
        <v>5600</v>
      </c>
      <c r="H418">
        <f t="shared" si="37"/>
        <v>67200</v>
      </c>
      <c r="I418">
        <v>0</v>
      </c>
      <c r="J418">
        <v>840</v>
      </c>
      <c r="K418">
        <f t="shared" si="38"/>
        <v>68040</v>
      </c>
      <c r="L418">
        <v>1969811.0220094272</v>
      </c>
      <c r="M418">
        <f t="shared" si="39"/>
        <v>60</v>
      </c>
      <c r="N418">
        <f t="shared" si="40"/>
        <v>10</v>
      </c>
      <c r="O418">
        <f t="shared" si="41"/>
        <v>35</v>
      </c>
    </row>
    <row r="419" spans="1:15" x14ac:dyDescent="0.55000000000000004">
      <c r="A419">
        <v>27713.215132950616</v>
      </c>
      <c r="B419">
        <v>230.3179570174498</v>
      </c>
      <c r="C419">
        <v>100000</v>
      </c>
      <c r="D419">
        <v>0</v>
      </c>
      <c r="E419">
        <v>0</v>
      </c>
      <c r="F419">
        <f t="shared" si="36"/>
        <v>127943.53308996807</v>
      </c>
      <c r="G419">
        <v>9100</v>
      </c>
      <c r="H419">
        <f t="shared" si="37"/>
        <v>109200</v>
      </c>
      <c r="I419">
        <v>0</v>
      </c>
      <c r="J419">
        <v>0</v>
      </c>
      <c r="K419">
        <f t="shared" si="38"/>
        <v>109200</v>
      </c>
      <c r="L419">
        <v>65699.383826278936</v>
      </c>
      <c r="M419">
        <f t="shared" si="39"/>
        <v>100</v>
      </c>
      <c r="N419">
        <f t="shared" si="40"/>
        <v>100</v>
      </c>
      <c r="O419">
        <f t="shared" si="41"/>
        <v>100</v>
      </c>
    </row>
    <row r="420" spans="1:15" x14ac:dyDescent="0.55000000000000004">
      <c r="A420">
        <v>14030.036616736958</v>
      </c>
      <c r="B420">
        <v>1560.0107055228968</v>
      </c>
      <c r="C420">
        <v>20000</v>
      </c>
      <c r="D420">
        <v>0</v>
      </c>
      <c r="E420">
        <v>3703.7679589957406</v>
      </c>
      <c r="F420">
        <f t="shared" si="36"/>
        <v>39293.815281255593</v>
      </c>
      <c r="G420">
        <v>8000</v>
      </c>
      <c r="H420">
        <f t="shared" si="37"/>
        <v>96000</v>
      </c>
      <c r="I420">
        <v>4196.8043064919129</v>
      </c>
      <c r="J420">
        <v>0</v>
      </c>
      <c r="K420">
        <f t="shared" si="38"/>
        <v>100196.80430649192</v>
      </c>
      <c r="L420">
        <v>1509576.4408118173</v>
      </c>
      <c r="M420">
        <f t="shared" si="39"/>
        <v>60</v>
      </c>
      <c r="N420">
        <f t="shared" si="40"/>
        <v>20</v>
      </c>
      <c r="O420">
        <f t="shared" si="41"/>
        <v>40</v>
      </c>
    </row>
    <row r="421" spans="1:15" x14ac:dyDescent="0.55000000000000004">
      <c r="A421">
        <v>13799.950622958237</v>
      </c>
      <c r="B421">
        <v>1571.3209292992146</v>
      </c>
      <c r="C421">
        <v>130000</v>
      </c>
      <c r="D421">
        <v>0</v>
      </c>
      <c r="E421">
        <v>0</v>
      </c>
      <c r="F421">
        <f t="shared" si="36"/>
        <v>145371.27155225744</v>
      </c>
      <c r="G421">
        <v>13000</v>
      </c>
      <c r="H421">
        <f t="shared" si="37"/>
        <v>156000</v>
      </c>
      <c r="I421">
        <v>26865.589414200345</v>
      </c>
      <c r="J421">
        <v>0</v>
      </c>
      <c r="K421">
        <f t="shared" si="38"/>
        <v>182865.58941420034</v>
      </c>
      <c r="L421">
        <v>173842.96169065605</v>
      </c>
      <c r="M421">
        <f t="shared" si="39"/>
        <v>100</v>
      </c>
      <c r="N421">
        <f t="shared" si="40"/>
        <v>100</v>
      </c>
      <c r="O421">
        <f t="shared" si="41"/>
        <v>100</v>
      </c>
    </row>
    <row r="422" spans="1:15" x14ac:dyDescent="0.55000000000000004">
      <c r="A422">
        <v>19351.086943800288</v>
      </c>
      <c r="B422">
        <v>996.32346929749883</v>
      </c>
      <c r="C422">
        <v>80000</v>
      </c>
      <c r="D422">
        <v>0</v>
      </c>
      <c r="E422">
        <v>58628.643273550551</v>
      </c>
      <c r="F422">
        <f t="shared" si="36"/>
        <v>158976.05368664835</v>
      </c>
      <c r="G422">
        <v>13000</v>
      </c>
      <c r="H422">
        <f t="shared" si="37"/>
        <v>156000</v>
      </c>
      <c r="I422">
        <v>28924.187887723372</v>
      </c>
      <c r="J422">
        <v>0</v>
      </c>
      <c r="K422">
        <f t="shared" si="38"/>
        <v>184924.18788772338</v>
      </c>
      <c r="L422">
        <v>160629.16331869602</v>
      </c>
      <c r="M422">
        <f t="shared" si="39"/>
        <v>100</v>
      </c>
      <c r="N422">
        <f t="shared" si="40"/>
        <v>100</v>
      </c>
      <c r="O422">
        <f t="shared" si="41"/>
        <v>100</v>
      </c>
    </row>
    <row r="423" spans="1:15" x14ac:dyDescent="0.55000000000000004">
      <c r="A423">
        <v>3112.123255270139</v>
      </c>
      <c r="B423">
        <v>2575.7796532851339</v>
      </c>
      <c r="C423">
        <v>40000</v>
      </c>
      <c r="D423">
        <v>0</v>
      </c>
      <c r="E423">
        <v>5773.9839576242957</v>
      </c>
      <c r="F423">
        <f t="shared" si="36"/>
        <v>51461.886866179571</v>
      </c>
      <c r="G423">
        <v>5600</v>
      </c>
      <c r="H423">
        <f t="shared" si="37"/>
        <v>67200</v>
      </c>
      <c r="I423">
        <v>0</v>
      </c>
      <c r="J423">
        <v>840</v>
      </c>
      <c r="K423">
        <f t="shared" si="38"/>
        <v>68040</v>
      </c>
      <c r="L423">
        <v>955841.74539002229</v>
      </c>
      <c r="M423">
        <f t="shared" si="39"/>
        <v>60</v>
      </c>
      <c r="N423">
        <f t="shared" si="40"/>
        <v>20</v>
      </c>
      <c r="O423">
        <f t="shared" si="41"/>
        <v>40</v>
      </c>
    </row>
    <row r="424" spans="1:15" x14ac:dyDescent="0.55000000000000004">
      <c r="A424">
        <v>27043.91601862889</v>
      </c>
      <c r="B424">
        <v>159.22067877180859</v>
      </c>
      <c r="C424">
        <v>130000</v>
      </c>
      <c r="D424">
        <v>0</v>
      </c>
      <c r="E424">
        <v>0</v>
      </c>
      <c r="F424">
        <f t="shared" si="36"/>
        <v>157203.13669740071</v>
      </c>
      <c r="G424">
        <v>9100</v>
      </c>
      <c r="H424">
        <f t="shared" si="37"/>
        <v>109200</v>
      </c>
      <c r="I424">
        <v>0</v>
      </c>
      <c r="J424">
        <v>0</v>
      </c>
      <c r="K424">
        <f t="shared" si="38"/>
        <v>109200</v>
      </c>
      <c r="L424">
        <v>1408863.8407640972</v>
      </c>
      <c r="M424">
        <f t="shared" si="39"/>
        <v>0</v>
      </c>
      <c r="N424">
        <f t="shared" si="40"/>
        <v>20</v>
      </c>
      <c r="O424">
        <f t="shared" si="41"/>
        <v>10</v>
      </c>
    </row>
    <row r="425" spans="1:15" x14ac:dyDescent="0.55000000000000004">
      <c r="A425">
        <v>19838.914288995416</v>
      </c>
      <c r="B425">
        <v>822.49089762609458</v>
      </c>
      <c r="C425">
        <v>40000</v>
      </c>
      <c r="D425">
        <v>0</v>
      </c>
      <c r="E425">
        <v>14031.91163262818</v>
      </c>
      <c r="F425">
        <f t="shared" si="36"/>
        <v>74693.316819249696</v>
      </c>
      <c r="G425">
        <v>9100</v>
      </c>
      <c r="H425">
        <f t="shared" si="37"/>
        <v>109200</v>
      </c>
      <c r="I425">
        <v>0</v>
      </c>
      <c r="J425">
        <v>0</v>
      </c>
      <c r="K425">
        <f t="shared" si="38"/>
        <v>109200</v>
      </c>
      <c r="L425">
        <v>1200972.3127049797</v>
      </c>
      <c r="M425">
        <f t="shared" si="39"/>
        <v>60</v>
      </c>
      <c r="N425">
        <f t="shared" si="40"/>
        <v>40</v>
      </c>
      <c r="O425">
        <f t="shared" si="41"/>
        <v>50</v>
      </c>
    </row>
    <row r="426" spans="1:15" x14ac:dyDescent="0.55000000000000004">
      <c r="A426">
        <v>26204.813949361695</v>
      </c>
      <c r="B426">
        <v>161.37868069291395</v>
      </c>
      <c r="C426">
        <v>80000</v>
      </c>
      <c r="D426">
        <v>0</v>
      </c>
      <c r="E426">
        <v>55637.201512581669</v>
      </c>
      <c r="F426">
        <f t="shared" si="36"/>
        <v>162003.39414263627</v>
      </c>
      <c r="G426">
        <v>9100</v>
      </c>
      <c r="H426">
        <f t="shared" si="37"/>
        <v>109200</v>
      </c>
      <c r="I426">
        <v>0</v>
      </c>
      <c r="J426">
        <v>0</v>
      </c>
      <c r="K426">
        <f t="shared" si="38"/>
        <v>109200</v>
      </c>
      <c r="L426">
        <v>1840973.0516860045</v>
      </c>
      <c r="M426">
        <f t="shared" si="39"/>
        <v>60</v>
      </c>
      <c r="N426">
        <f t="shared" si="40"/>
        <v>10</v>
      </c>
      <c r="O426">
        <f t="shared" si="41"/>
        <v>35</v>
      </c>
    </row>
    <row r="427" spans="1:15" x14ac:dyDescent="0.55000000000000004">
      <c r="A427">
        <v>16646.747752353953</v>
      </c>
      <c r="B427">
        <v>1061.1831641320202</v>
      </c>
      <c r="C427">
        <v>80000</v>
      </c>
      <c r="D427">
        <v>51000</v>
      </c>
      <c r="E427">
        <v>54517.158787348308</v>
      </c>
      <c r="F427">
        <f t="shared" si="36"/>
        <v>203225.08970383427</v>
      </c>
      <c r="G427">
        <v>9100</v>
      </c>
      <c r="H427">
        <f t="shared" si="37"/>
        <v>109200</v>
      </c>
      <c r="I427">
        <v>0</v>
      </c>
      <c r="J427">
        <v>0</v>
      </c>
      <c r="K427">
        <f t="shared" si="38"/>
        <v>109200</v>
      </c>
      <c r="L427">
        <v>1211537.008026785</v>
      </c>
      <c r="M427">
        <f t="shared" si="39"/>
        <v>0</v>
      </c>
      <c r="N427">
        <f t="shared" si="40"/>
        <v>40</v>
      </c>
      <c r="O427">
        <f t="shared" si="41"/>
        <v>20</v>
      </c>
    </row>
    <row r="428" spans="1:15" x14ac:dyDescent="0.55000000000000004">
      <c r="A428">
        <v>20237.159361099864</v>
      </c>
      <c r="B428">
        <v>689.30107493677258</v>
      </c>
      <c r="C428">
        <v>100000</v>
      </c>
      <c r="D428">
        <v>0</v>
      </c>
      <c r="E428">
        <v>0</v>
      </c>
      <c r="F428">
        <f t="shared" si="36"/>
        <v>120926.46043603664</v>
      </c>
      <c r="G428">
        <v>13000</v>
      </c>
      <c r="H428">
        <f t="shared" si="37"/>
        <v>156000</v>
      </c>
      <c r="I428">
        <v>28862.634143616011</v>
      </c>
      <c r="J428">
        <v>0</v>
      </c>
      <c r="K428">
        <f t="shared" si="38"/>
        <v>184862.63414361601</v>
      </c>
      <c r="L428">
        <v>610602.18301427201</v>
      </c>
      <c r="M428">
        <f t="shared" si="39"/>
        <v>0</v>
      </c>
      <c r="N428">
        <f t="shared" si="40"/>
        <v>100</v>
      </c>
      <c r="O428">
        <f t="shared" si="41"/>
        <v>50</v>
      </c>
    </row>
    <row r="429" spans="1:15" x14ac:dyDescent="0.55000000000000004">
      <c r="A429">
        <v>13320.984438471771</v>
      </c>
      <c r="B429">
        <v>1337.7744122842284</v>
      </c>
      <c r="C429">
        <v>130000</v>
      </c>
      <c r="D429">
        <v>0</v>
      </c>
      <c r="E429">
        <v>0</v>
      </c>
      <c r="F429">
        <f t="shared" si="36"/>
        <v>144658.75885075598</v>
      </c>
      <c r="G429">
        <v>9100</v>
      </c>
      <c r="H429">
        <f t="shared" si="37"/>
        <v>109200</v>
      </c>
      <c r="I429">
        <v>0</v>
      </c>
      <c r="J429">
        <v>0</v>
      </c>
      <c r="K429">
        <f t="shared" si="38"/>
        <v>109200</v>
      </c>
      <c r="L429">
        <v>1343503.9199606983</v>
      </c>
      <c r="M429">
        <f t="shared" si="39"/>
        <v>0</v>
      </c>
      <c r="N429">
        <f t="shared" si="40"/>
        <v>20</v>
      </c>
      <c r="O429">
        <f t="shared" si="41"/>
        <v>10</v>
      </c>
    </row>
    <row r="430" spans="1:15" x14ac:dyDescent="0.55000000000000004">
      <c r="A430">
        <v>14227.16353760058</v>
      </c>
      <c r="B430">
        <v>1208.684876486353</v>
      </c>
      <c r="C430">
        <v>0</v>
      </c>
      <c r="D430">
        <v>0</v>
      </c>
      <c r="E430">
        <v>2631.4012302464107</v>
      </c>
      <c r="F430">
        <f t="shared" si="36"/>
        <v>18067.249644333344</v>
      </c>
      <c r="G430">
        <v>5600</v>
      </c>
      <c r="H430">
        <f t="shared" si="37"/>
        <v>67200</v>
      </c>
      <c r="I430">
        <v>0</v>
      </c>
      <c r="J430">
        <v>0</v>
      </c>
      <c r="K430">
        <f t="shared" si="38"/>
        <v>67200</v>
      </c>
      <c r="L430">
        <v>157498.37046333303</v>
      </c>
      <c r="M430">
        <f t="shared" si="39"/>
        <v>0</v>
      </c>
      <c r="N430">
        <f t="shared" si="40"/>
        <v>100</v>
      </c>
      <c r="O430">
        <f t="shared" si="41"/>
        <v>50</v>
      </c>
    </row>
    <row r="431" spans="1:15" x14ac:dyDescent="0.55000000000000004">
      <c r="A431">
        <v>2842.031041182539</v>
      </c>
      <c r="B431">
        <v>2336.7105153483376</v>
      </c>
      <c r="C431">
        <v>80000</v>
      </c>
      <c r="D431">
        <v>54000</v>
      </c>
      <c r="E431">
        <v>52418.272389331833</v>
      </c>
      <c r="F431">
        <f t="shared" si="36"/>
        <v>191597.01394586271</v>
      </c>
      <c r="G431">
        <v>9100</v>
      </c>
      <c r="H431">
        <f t="shared" si="37"/>
        <v>109200</v>
      </c>
      <c r="I431">
        <v>0</v>
      </c>
      <c r="J431">
        <v>0</v>
      </c>
      <c r="K431">
        <f t="shared" si="38"/>
        <v>109200</v>
      </c>
      <c r="L431">
        <v>236999.38321181203</v>
      </c>
      <c r="M431">
        <f t="shared" si="39"/>
        <v>100</v>
      </c>
      <c r="N431">
        <f t="shared" si="40"/>
        <v>100</v>
      </c>
      <c r="O431">
        <f t="shared" si="41"/>
        <v>100</v>
      </c>
    </row>
    <row r="432" spans="1:15" x14ac:dyDescent="0.55000000000000004">
      <c r="A432">
        <v>1146.0023326151384</v>
      </c>
      <c r="B432">
        <v>2500.4983044556175</v>
      </c>
      <c r="C432">
        <v>130000</v>
      </c>
      <c r="D432">
        <v>78000</v>
      </c>
      <c r="E432">
        <v>0</v>
      </c>
      <c r="F432">
        <f t="shared" si="36"/>
        <v>211646.50063707074</v>
      </c>
      <c r="G432">
        <v>9100</v>
      </c>
      <c r="H432">
        <f t="shared" si="37"/>
        <v>109200</v>
      </c>
      <c r="I432">
        <v>0</v>
      </c>
      <c r="J432">
        <v>0</v>
      </c>
      <c r="K432">
        <f t="shared" si="38"/>
        <v>109200</v>
      </c>
      <c r="L432">
        <v>724142.93345023179</v>
      </c>
      <c r="M432">
        <f t="shared" si="39"/>
        <v>80</v>
      </c>
      <c r="N432">
        <f t="shared" si="40"/>
        <v>70</v>
      </c>
      <c r="O432">
        <f t="shared" si="41"/>
        <v>75</v>
      </c>
    </row>
    <row r="433" spans="1:15" x14ac:dyDescent="0.55000000000000004">
      <c r="A433">
        <v>9158.2924455862903</v>
      </c>
      <c r="B433">
        <v>1687.6220766339225</v>
      </c>
      <c r="C433">
        <v>100000</v>
      </c>
      <c r="D433">
        <v>0</v>
      </c>
      <c r="E433">
        <v>0</v>
      </c>
      <c r="F433">
        <f t="shared" si="36"/>
        <v>110845.91452222021</v>
      </c>
      <c r="G433">
        <v>9100</v>
      </c>
      <c r="H433">
        <f t="shared" si="37"/>
        <v>109200</v>
      </c>
      <c r="I433">
        <v>0</v>
      </c>
      <c r="J433">
        <v>0</v>
      </c>
      <c r="K433">
        <f t="shared" si="38"/>
        <v>109200</v>
      </c>
      <c r="L433">
        <v>383115.39799381956</v>
      </c>
      <c r="M433">
        <f t="shared" si="39"/>
        <v>80</v>
      </c>
      <c r="N433">
        <f t="shared" si="40"/>
        <v>100</v>
      </c>
      <c r="O433">
        <f t="shared" si="41"/>
        <v>90</v>
      </c>
    </row>
    <row r="434" spans="1:15" x14ac:dyDescent="0.55000000000000004">
      <c r="A434">
        <v>12245.054064218721</v>
      </c>
      <c r="B434">
        <v>1285.8022886253596</v>
      </c>
      <c r="C434">
        <v>20000</v>
      </c>
      <c r="D434">
        <v>0</v>
      </c>
      <c r="E434">
        <v>3137.8846188090392</v>
      </c>
      <c r="F434">
        <f t="shared" si="36"/>
        <v>36668.740971653118</v>
      </c>
      <c r="G434">
        <v>5600</v>
      </c>
      <c r="H434">
        <f t="shared" si="37"/>
        <v>67200</v>
      </c>
      <c r="I434">
        <v>0</v>
      </c>
      <c r="J434">
        <v>0</v>
      </c>
      <c r="K434">
        <f t="shared" si="38"/>
        <v>67200</v>
      </c>
      <c r="L434">
        <v>1999123.6867440443</v>
      </c>
      <c r="M434">
        <f t="shared" si="39"/>
        <v>60</v>
      </c>
      <c r="N434">
        <f t="shared" si="40"/>
        <v>10</v>
      </c>
      <c r="O434">
        <f t="shared" si="41"/>
        <v>35</v>
      </c>
    </row>
    <row r="435" spans="1:15" x14ac:dyDescent="0.55000000000000004">
      <c r="A435">
        <v>21479.511859561411</v>
      </c>
      <c r="B435">
        <v>300.69276831088587</v>
      </c>
      <c r="C435">
        <v>40000</v>
      </c>
      <c r="D435">
        <v>0</v>
      </c>
      <c r="E435">
        <v>12243.219771335134</v>
      </c>
      <c r="F435">
        <f t="shared" si="36"/>
        <v>74023.424399207433</v>
      </c>
      <c r="G435">
        <v>9100</v>
      </c>
      <c r="H435">
        <f t="shared" si="37"/>
        <v>109200</v>
      </c>
      <c r="I435">
        <v>0</v>
      </c>
      <c r="J435">
        <v>0</v>
      </c>
      <c r="K435">
        <f t="shared" si="38"/>
        <v>109200</v>
      </c>
      <c r="L435">
        <v>445216.76036719751</v>
      </c>
      <c r="M435">
        <f t="shared" si="39"/>
        <v>0</v>
      </c>
      <c r="N435">
        <f t="shared" si="40"/>
        <v>100</v>
      </c>
      <c r="O435">
        <f t="shared" si="41"/>
        <v>50</v>
      </c>
    </row>
    <row r="436" spans="1:15" x14ac:dyDescent="0.55000000000000004">
      <c r="A436">
        <v>3597.7434752775321</v>
      </c>
      <c r="B436">
        <v>2066.78593851185</v>
      </c>
      <c r="C436">
        <v>40000</v>
      </c>
      <c r="D436">
        <v>46000</v>
      </c>
      <c r="E436">
        <v>12132.801430198015</v>
      </c>
      <c r="F436">
        <f t="shared" si="36"/>
        <v>103797.33084398739</v>
      </c>
      <c r="G436">
        <v>9100</v>
      </c>
      <c r="H436">
        <f t="shared" si="37"/>
        <v>109200</v>
      </c>
      <c r="I436">
        <v>0</v>
      </c>
      <c r="J436">
        <v>0</v>
      </c>
      <c r="K436">
        <f t="shared" si="38"/>
        <v>109200</v>
      </c>
      <c r="L436">
        <v>954671.21830315364</v>
      </c>
      <c r="M436">
        <f t="shared" si="39"/>
        <v>0</v>
      </c>
      <c r="N436">
        <f t="shared" si="40"/>
        <v>40</v>
      </c>
      <c r="O436">
        <f t="shared" si="41"/>
        <v>20</v>
      </c>
    </row>
    <row r="437" spans="1:15" x14ac:dyDescent="0.55000000000000004">
      <c r="A437">
        <v>23135.091147585063</v>
      </c>
      <c r="B437">
        <v>106.07648378687564</v>
      </c>
      <c r="C437">
        <v>130000</v>
      </c>
      <c r="D437">
        <v>89000</v>
      </c>
      <c r="E437">
        <v>0</v>
      </c>
      <c r="F437">
        <f t="shared" si="36"/>
        <v>242241.16763137194</v>
      </c>
      <c r="G437">
        <v>13000</v>
      </c>
      <c r="H437">
        <f t="shared" si="37"/>
        <v>156000</v>
      </c>
      <c r="I437">
        <v>18216.640577686045</v>
      </c>
      <c r="J437">
        <v>0</v>
      </c>
      <c r="K437">
        <f t="shared" si="38"/>
        <v>174216.64057768605</v>
      </c>
      <c r="L437">
        <v>48033.349546477308</v>
      </c>
      <c r="M437">
        <f t="shared" si="39"/>
        <v>100</v>
      </c>
      <c r="N437">
        <f t="shared" si="40"/>
        <v>100</v>
      </c>
      <c r="O437">
        <f t="shared" si="41"/>
        <v>100</v>
      </c>
    </row>
    <row r="438" spans="1:15" x14ac:dyDescent="0.55000000000000004">
      <c r="A438">
        <v>2550.6234338804516</v>
      </c>
      <c r="B438">
        <v>2111.0620197187468</v>
      </c>
      <c r="C438">
        <v>130000</v>
      </c>
      <c r="D438">
        <v>0</v>
      </c>
      <c r="E438">
        <v>0</v>
      </c>
      <c r="F438">
        <f t="shared" si="36"/>
        <v>134661.6854535992</v>
      </c>
      <c r="G438">
        <v>13000</v>
      </c>
      <c r="H438">
        <f t="shared" si="37"/>
        <v>156000</v>
      </c>
      <c r="I438">
        <v>18371.340497044941</v>
      </c>
      <c r="J438">
        <v>0</v>
      </c>
      <c r="K438">
        <f t="shared" si="38"/>
        <v>174371.34049704493</v>
      </c>
      <c r="L438">
        <v>1645858.5840951682</v>
      </c>
      <c r="M438">
        <f t="shared" si="39"/>
        <v>60</v>
      </c>
      <c r="N438">
        <f t="shared" si="40"/>
        <v>40</v>
      </c>
      <c r="O438">
        <f t="shared" si="41"/>
        <v>50</v>
      </c>
    </row>
    <row r="439" spans="1:15" x14ac:dyDescent="0.55000000000000004">
      <c r="A439">
        <v>9871.9876507129138</v>
      </c>
      <c r="B439">
        <v>1326.6580743929876</v>
      </c>
      <c r="C439">
        <v>130000</v>
      </c>
      <c r="D439">
        <v>0</v>
      </c>
      <c r="E439">
        <v>0</v>
      </c>
      <c r="F439">
        <f t="shared" si="36"/>
        <v>141198.64572510589</v>
      </c>
      <c r="G439">
        <v>13000</v>
      </c>
      <c r="H439">
        <f t="shared" si="37"/>
        <v>156000</v>
      </c>
      <c r="I439">
        <v>10745.478162849735</v>
      </c>
      <c r="J439">
        <v>0</v>
      </c>
      <c r="K439">
        <f t="shared" si="38"/>
        <v>166745.47816284973</v>
      </c>
      <c r="L439">
        <v>827127.32119500346</v>
      </c>
      <c r="M439">
        <f t="shared" si="39"/>
        <v>0</v>
      </c>
      <c r="N439">
        <f t="shared" si="40"/>
        <v>80</v>
      </c>
      <c r="O439">
        <f t="shared" si="41"/>
        <v>40</v>
      </c>
    </row>
    <row r="440" spans="1:15" x14ac:dyDescent="0.55000000000000004">
      <c r="A440">
        <v>4348.1632295025247</v>
      </c>
      <c r="B440">
        <v>1868.5870117855241</v>
      </c>
      <c r="C440">
        <v>40000</v>
      </c>
      <c r="D440">
        <v>0</v>
      </c>
      <c r="E440">
        <v>4606.8066694715526</v>
      </c>
      <c r="F440">
        <f t="shared" si="36"/>
        <v>50823.556910759602</v>
      </c>
      <c r="G440">
        <v>5600</v>
      </c>
      <c r="H440">
        <f t="shared" si="37"/>
        <v>67200</v>
      </c>
      <c r="I440">
        <v>0</v>
      </c>
      <c r="J440">
        <v>840</v>
      </c>
      <c r="K440">
        <f t="shared" si="38"/>
        <v>68040</v>
      </c>
      <c r="L440">
        <v>1125132.123419126</v>
      </c>
      <c r="M440">
        <f t="shared" si="39"/>
        <v>60</v>
      </c>
      <c r="N440">
        <f t="shared" si="40"/>
        <v>10</v>
      </c>
      <c r="O440">
        <f t="shared" si="41"/>
        <v>35</v>
      </c>
    </row>
    <row r="441" spans="1:15" x14ac:dyDescent="0.55000000000000004">
      <c r="A441">
        <v>8673.2309063806661</v>
      </c>
      <c r="B441">
        <v>1347.88199539328</v>
      </c>
      <c r="C441">
        <v>100000</v>
      </c>
      <c r="D441">
        <v>0</v>
      </c>
      <c r="E441">
        <v>66456.152580940397</v>
      </c>
      <c r="F441">
        <f t="shared" si="36"/>
        <v>176477.26548271434</v>
      </c>
      <c r="G441">
        <v>9100</v>
      </c>
      <c r="H441">
        <f t="shared" si="37"/>
        <v>109200</v>
      </c>
      <c r="I441">
        <v>0</v>
      </c>
      <c r="J441">
        <v>0</v>
      </c>
      <c r="K441">
        <f t="shared" si="38"/>
        <v>109200</v>
      </c>
      <c r="L441">
        <v>430672.68394285871</v>
      </c>
      <c r="M441">
        <f t="shared" si="39"/>
        <v>100</v>
      </c>
      <c r="N441">
        <f t="shared" si="40"/>
        <v>100</v>
      </c>
      <c r="O441">
        <f t="shared" si="41"/>
        <v>100</v>
      </c>
    </row>
    <row r="442" spans="1:15" x14ac:dyDescent="0.55000000000000004">
      <c r="A442">
        <v>6604.1311921603246</v>
      </c>
      <c r="B442">
        <v>1508.3906839992367</v>
      </c>
      <c r="C442">
        <v>130000</v>
      </c>
      <c r="D442">
        <v>0</v>
      </c>
      <c r="E442">
        <v>0</v>
      </c>
      <c r="F442">
        <f t="shared" si="36"/>
        <v>138112.52187615956</v>
      </c>
      <c r="G442">
        <v>5600</v>
      </c>
      <c r="H442">
        <f t="shared" si="37"/>
        <v>67200</v>
      </c>
      <c r="I442">
        <v>0</v>
      </c>
      <c r="J442">
        <v>840</v>
      </c>
      <c r="K442">
        <f t="shared" si="38"/>
        <v>68040</v>
      </c>
      <c r="L442">
        <v>899917.44304873224</v>
      </c>
      <c r="M442">
        <f t="shared" si="39"/>
        <v>0</v>
      </c>
      <c r="N442">
        <f t="shared" si="40"/>
        <v>20</v>
      </c>
      <c r="O442">
        <f t="shared" si="41"/>
        <v>10</v>
      </c>
    </row>
    <row r="443" spans="1:15" x14ac:dyDescent="0.55000000000000004">
      <c r="A443">
        <v>19569.649914057973</v>
      </c>
      <c r="B443">
        <v>153.89263062276413</v>
      </c>
      <c r="C443">
        <v>100000</v>
      </c>
      <c r="D443">
        <v>66000</v>
      </c>
      <c r="E443">
        <v>0</v>
      </c>
      <c r="F443">
        <f t="shared" si="36"/>
        <v>185723.54254468073</v>
      </c>
      <c r="G443">
        <v>9100</v>
      </c>
      <c r="H443">
        <f t="shared" si="37"/>
        <v>109200</v>
      </c>
      <c r="I443">
        <v>0</v>
      </c>
      <c r="J443">
        <v>0</v>
      </c>
      <c r="K443">
        <f t="shared" si="38"/>
        <v>109200</v>
      </c>
      <c r="L443">
        <v>3056.7316906371379</v>
      </c>
      <c r="M443">
        <f t="shared" si="39"/>
        <v>100</v>
      </c>
      <c r="N443">
        <f t="shared" si="40"/>
        <v>100</v>
      </c>
      <c r="O443">
        <f t="shared" si="41"/>
        <v>100</v>
      </c>
    </row>
    <row r="444" spans="1:15" x14ac:dyDescent="0.55000000000000004">
      <c r="A444">
        <v>18880.099059392374</v>
      </c>
      <c r="B444">
        <v>189.23620251692793</v>
      </c>
      <c r="C444">
        <v>20000</v>
      </c>
      <c r="D444">
        <v>0</v>
      </c>
      <c r="E444">
        <v>3462.0768474269425</v>
      </c>
      <c r="F444">
        <f t="shared" si="36"/>
        <v>42531.412109336248</v>
      </c>
      <c r="G444">
        <v>3200</v>
      </c>
      <c r="H444">
        <f t="shared" si="37"/>
        <v>38400</v>
      </c>
      <c r="I444">
        <v>0</v>
      </c>
      <c r="J444">
        <v>480</v>
      </c>
      <c r="K444">
        <f t="shared" si="38"/>
        <v>38880</v>
      </c>
      <c r="L444">
        <v>133377.84178768209</v>
      </c>
      <c r="M444">
        <f t="shared" si="39"/>
        <v>90</v>
      </c>
      <c r="N444">
        <f t="shared" si="40"/>
        <v>100</v>
      </c>
      <c r="O444">
        <f t="shared" si="41"/>
        <v>95</v>
      </c>
    </row>
    <row r="445" spans="1:15" x14ac:dyDescent="0.55000000000000004">
      <c r="A445">
        <v>13313.622583571265</v>
      </c>
      <c r="B445">
        <v>734.30484567709243</v>
      </c>
      <c r="C445">
        <v>80000</v>
      </c>
      <c r="D445">
        <v>0</v>
      </c>
      <c r="E445">
        <v>41313.342080684379</v>
      </c>
      <c r="F445">
        <f t="shared" si="36"/>
        <v>135361.26950993272</v>
      </c>
      <c r="G445">
        <v>9100</v>
      </c>
      <c r="H445">
        <f t="shared" si="37"/>
        <v>109200</v>
      </c>
      <c r="I445">
        <v>0</v>
      </c>
      <c r="J445">
        <v>0</v>
      </c>
      <c r="K445">
        <f t="shared" si="38"/>
        <v>109200</v>
      </c>
      <c r="L445">
        <v>137352.12971851806</v>
      </c>
      <c r="M445">
        <f t="shared" si="39"/>
        <v>100</v>
      </c>
      <c r="N445">
        <f t="shared" si="40"/>
        <v>100</v>
      </c>
      <c r="O445">
        <f t="shared" si="41"/>
        <v>100</v>
      </c>
    </row>
    <row r="446" spans="1:15" x14ac:dyDescent="0.55000000000000004">
      <c r="A446">
        <v>2741.8329988656496</v>
      </c>
      <c r="B446">
        <v>1740.5123104551676</v>
      </c>
      <c r="C446">
        <v>0</v>
      </c>
      <c r="D446">
        <v>0</v>
      </c>
      <c r="E446">
        <v>2014.6956103417324</v>
      </c>
      <c r="F446">
        <f t="shared" si="36"/>
        <v>6497.0409196625496</v>
      </c>
      <c r="G446">
        <v>8000</v>
      </c>
      <c r="H446">
        <f t="shared" si="37"/>
        <v>96000</v>
      </c>
      <c r="I446">
        <v>25701.600399013514</v>
      </c>
      <c r="J446">
        <v>0</v>
      </c>
      <c r="K446">
        <f t="shared" si="38"/>
        <v>121701.60039901352</v>
      </c>
      <c r="L446">
        <v>916878.05266498309</v>
      </c>
      <c r="M446">
        <f t="shared" si="39"/>
        <v>60</v>
      </c>
      <c r="N446">
        <f t="shared" si="40"/>
        <v>40</v>
      </c>
      <c r="O446">
        <f t="shared" si="41"/>
        <v>50</v>
      </c>
    </row>
    <row r="447" spans="1:15" x14ac:dyDescent="0.55000000000000004">
      <c r="A447">
        <v>8693.9972484829286</v>
      </c>
      <c r="B447">
        <v>1131.397669581972</v>
      </c>
      <c r="C447">
        <v>40000</v>
      </c>
      <c r="D447">
        <v>0</v>
      </c>
      <c r="E447">
        <v>4001.5947888605297</v>
      </c>
      <c r="F447">
        <f t="shared" si="36"/>
        <v>53826.989706925429</v>
      </c>
      <c r="G447">
        <v>5600</v>
      </c>
      <c r="H447">
        <f t="shared" si="37"/>
        <v>67200</v>
      </c>
      <c r="I447">
        <v>0</v>
      </c>
      <c r="J447">
        <v>840</v>
      </c>
      <c r="K447">
        <f t="shared" si="38"/>
        <v>68040</v>
      </c>
      <c r="L447">
        <v>563876.57053946389</v>
      </c>
      <c r="M447">
        <f t="shared" si="39"/>
        <v>60</v>
      </c>
      <c r="N447">
        <f t="shared" si="40"/>
        <v>40</v>
      </c>
      <c r="O447">
        <f t="shared" si="41"/>
        <v>50</v>
      </c>
    </row>
    <row r="448" spans="1:15" x14ac:dyDescent="0.55000000000000004">
      <c r="A448">
        <v>7313.4183634491892</v>
      </c>
      <c r="B448">
        <v>1200.0156376049829</v>
      </c>
      <c r="C448">
        <v>20000</v>
      </c>
      <c r="D448">
        <v>0</v>
      </c>
      <c r="E448">
        <v>2414.1968424373772</v>
      </c>
      <c r="F448">
        <f t="shared" si="36"/>
        <v>30927.630843491548</v>
      </c>
      <c r="G448">
        <v>5600</v>
      </c>
      <c r="H448">
        <f t="shared" si="37"/>
        <v>67200</v>
      </c>
      <c r="I448">
        <v>0</v>
      </c>
      <c r="J448">
        <v>0</v>
      </c>
      <c r="K448">
        <f t="shared" si="38"/>
        <v>67200</v>
      </c>
      <c r="L448">
        <v>877112.73939162295</v>
      </c>
      <c r="M448">
        <f t="shared" si="39"/>
        <v>60</v>
      </c>
      <c r="N448">
        <f t="shared" si="40"/>
        <v>20</v>
      </c>
      <c r="O448">
        <f t="shared" si="41"/>
        <v>40</v>
      </c>
    </row>
    <row r="449" spans="1:15" x14ac:dyDescent="0.55000000000000004">
      <c r="A449">
        <v>7893.7042395663429</v>
      </c>
      <c r="B449">
        <v>1121.1653056645534</v>
      </c>
      <c r="C449">
        <v>20000</v>
      </c>
      <c r="D449">
        <v>34000</v>
      </c>
      <c r="E449">
        <v>2388.1696620264847</v>
      </c>
      <c r="F449">
        <f t="shared" si="36"/>
        <v>65403.039207257381</v>
      </c>
      <c r="G449">
        <v>5600</v>
      </c>
      <c r="H449">
        <f t="shared" si="37"/>
        <v>67200</v>
      </c>
      <c r="I449">
        <v>0</v>
      </c>
      <c r="J449">
        <v>0</v>
      </c>
      <c r="K449">
        <f t="shared" si="38"/>
        <v>67200</v>
      </c>
      <c r="L449">
        <v>701093.27480008709</v>
      </c>
      <c r="M449">
        <f t="shared" si="39"/>
        <v>60</v>
      </c>
      <c r="N449">
        <f t="shared" si="40"/>
        <v>40</v>
      </c>
      <c r="O449">
        <f t="shared" si="41"/>
        <v>50</v>
      </c>
    </row>
    <row r="450" spans="1:15" x14ac:dyDescent="0.55000000000000004">
      <c r="A450">
        <v>18527.182142356221</v>
      </c>
      <c r="B450">
        <v>32.374401103467925</v>
      </c>
      <c r="C450">
        <v>130000</v>
      </c>
      <c r="D450">
        <v>0</v>
      </c>
      <c r="E450">
        <v>0</v>
      </c>
      <c r="F450">
        <f t="shared" si="36"/>
        <v>148559.55654345968</v>
      </c>
      <c r="G450">
        <v>9100</v>
      </c>
      <c r="H450">
        <f t="shared" si="37"/>
        <v>109200</v>
      </c>
      <c r="I450">
        <v>0</v>
      </c>
      <c r="J450">
        <v>0</v>
      </c>
      <c r="K450">
        <f t="shared" si="38"/>
        <v>109200</v>
      </c>
      <c r="L450">
        <v>76025.894388984889</v>
      </c>
      <c r="M450">
        <f t="shared" si="39"/>
        <v>100</v>
      </c>
      <c r="N450">
        <f t="shared" si="40"/>
        <v>100</v>
      </c>
      <c r="O450">
        <f t="shared" si="41"/>
        <v>100</v>
      </c>
    </row>
    <row r="451" spans="1:15" x14ac:dyDescent="0.55000000000000004">
      <c r="A451">
        <v>13639.879239405182</v>
      </c>
      <c r="B451">
        <v>481.79746725632327</v>
      </c>
      <c r="C451">
        <v>80000</v>
      </c>
      <c r="D451">
        <v>0</v>
      </c>
      <c r="E451">
        <v>36915.707823936827</v>
      </c>
      <c r="F451">
        <f t="shared" ref="F451:F514" si="42">SUM(A451:E451)</f>
        <v>131037.38453059833</v>
      </c>
      <c r="G451">
        <v>9100</v>
      </c>
      <c r="H451">
        <f t="shared" ref="H451:H514" si="43">G451*12</f>
        <v>109200</v>
      </c>
      <c r="I451">
        <v>0</v>
      </c>
      <c r="J451">
        <v>0</v>
      </c>
      <c r="K451">
        <f t="shared" ref="K451:K514" si="44">SUM(H451:J451)</f>
        <v>109200</v>
      </c>
      <c r="L451">
        <v>1342284.8857401861</v>
      </c>
      <c r="M451">
        <f t="shared" ref="M451:M514" si="45">IF((L451*0.4-F451)&lt;0,100,IF((L451*0.3-F451)&lt;0,90,IF((L451*0.2-F451)&lt;0,80,IF((L451*0.2-F451)&gt;(L451),70,IF((L451*0.2-F451)&gt;(L451*0.1),60,IF((L451*0.2-F451)&gt;(L451*0.2),50,IF((L451*0.2-F451)&gt;(L451*0.3),30,0)))))))</f>
        <v>60</v>
      </c>
      <c r="N451">
        <f t="shared" ref="N451:N514" si="46">IF((H451/3)&gt;(L451*0.07),100,IF((H451/3)&gt;(L451*0.06),80,IF((H451/3)&gt;(L451*0.05),70,IF((H451/3)&gt;(L451*0.04),50,IF((H451/3)&gt;(L451*0.03),40,IF((H451/3)&gt;(L451*0.02),20,IF((H451/3)&gt;(L451*0.01),10,0)))))))</f>
        <v>20</v>
      </c>
      <c r="O451">
        <f t="shared" ref="O451:O514" si="47">(M451+N451)/2</f>
        <v>40</v>
      </c>
    </row>
    <row r="452" spans="1:15" x14ac:dyDescent="0.55000000000000004">
      <c r="A452">
        <v>6928.7460469630723</v>
      </c>
      <c r="B452">
        <v>1148.2723635214923</v>
      </c>
      <c r="C452">
        <v>100000</v>
      </c>
      <c r="D452">
        <v>0</v>
      </c>
      <c r="E452">
        <v>0</v>
      </c>
      <c r="F452">
        <f t="shared" si="42"/>
        <v>108077.01841048457</v>
      </c>
      <c r="G452">
        <v>9100</v>
      </c>
      <c r="H452">
        <f t="shared" si="43"/>
        <v>109200</v>
      </c>
      <c r="I452">
        <v>0</v>
      </c>
      <c r="J452">
        <v>0</v>
      </c>
      <c r="K452">
        <f t="shared" si="44"/>
        <v>109200</v>
      </c>
      <c r="L452">
        <v>925931.71552425972</v>
      </c>
      <c r="M452">
        <f t="shared" si="45"/>
        <v>0</v>
      </c>
      <c r="N452">
        <f t="shared" si="46"/>
        <v>40</v>
      </c>
      <c r="O452">
        <f t="shared" si="47"/>
        <v>20</v>
      </c>
    </row>
    <row r="453" spans="1:15" x14ac:dyDescent="0.55000000000000004">
      <c r="A453">
        <v>6661.3717512972562</v>
      </c>
      <c r="B453">
        <v>1061.760649691686</v>
      </c>
      <c r="C453">
        <v>130000</v>
      </c>
      <c r="D453">
        <v>0</v>
      </c>
      <c r="E453">
        <v>0</v>
      </c>
      <c r="F453">
        <f t="shared" si="42"/>
        <v>137723.13240098895</v>
      </c>
      <c r="G453">
        <v>13000</v>
      </c>
      <c r="H453">
        <f t="shared" si="43"/>
        <v>156000</v>
      </c>
      <c r="I453">
        <v>27999.266724410874</v>
      </c>
      <c r="J453">
        <v>0</v>
      </c>
      <c r="K453">
        <f t="shared" si="44"/>
        <v>183999.26672441087</v>
      </c>
      <c r="L453">
        <v>1805711.8967331653</v>
      </c>
      <c r="M453">
        <f t="shared" si="45"/>
        <v>60</v>
      </c>
      <c r="N453">
        <f t="shared" si="46"/>
        <v>20</v>
      </c>
      <c r="O453">
        <f t="shared" si="47"/>
        <v>40</v>
      </c>
    </row>
    <row r="454" spans="1:15" x14ac:dyDescent="0.55000000000000004">
      <c r="A454">
        <v>1102.1867185255317</v>
      </c>
      <c r="B454">
        <v>1447.9844946436885</v>
      </c>
      <c r="C454">
        <v>130000</v>
      </c>
      <c r="D454">
        <v>0</v>
      </c>
      <c r="E454">
        <v>0</v>
      </c>
      <c r="F454">
        <f t="shared" si="42"/>
        <v>132550.17121316923</v>
      </c>
      <c r="G454">
        <v>5600</v>
      </c>
      <c r="H454">
        <f t="shared" si="43"/>
        <v>67200</v>
      </c>
      <c r="I454">
        <v>0</v>
      </c>
      <c r="J454">
        <v>840</v>
      </c>
      <c r="K454">
        <f t="shared" si="44"/>
        <v>68040</v>
      </c>
      <c r="L454">
        <v>1209749.8174928327</v>
      </c>
      <c r="M454">
        <f t="shared" si="45"/>
        <v>0</v>
      </c>
      <c r="N454">
        <f t="shared" si="46"/>
        <v>10</v>
      </c>
      <c r="O454">
        <f t="shared" si="47"/>
        <v>5</v>
      </c>
    </row>
    <row r="455" spans="1:15" x14ac:dyDescent="0.55000000000000004">
      <c r="A455">
        <v>9043.0410381040601</v>
      </c>
      <c r="B455">
        <v>619.28142059960339</v>
      </c>
      <c r="C455">
        <v>80000</v>
      </c>
      <c r="D455">
        <v>0</v>
      </c>
      <c r="E455">
        <v>30471.710488200188</v>
      </c>
      <c r="F455">
        <f t="shared" si="42"/>
        <v>120134.03294690386</v>
      </c>
      <c r="G455">
        <v>9100</v>
      </c>
      <c r="H455">
        <f t="shared" si="43"/>
        <v>109200</v>
      </c>
      <c r="I455">
        <v>0</v>
      </c>
      <c r="J455">
        <v>0</v>
      </c>
      <c r="K455">
        <f t="shared" si="44"/>
        <v>109200</v>
      </c>
      <c r="L455">
        <v>1780535.9063690414</v>
      </c>
      <c r="M455">
        <f t="shared" si="45"/>
        <v>60</v>
      </c>
      <c r="N455">
        <f t="shared" si="46"/>
        <v>20</v>
      </c>
      <c r="O455">
        <f t="shared" si="47"/>
        <v>40</v>
      </c>
    </row>
    <row r="456" spans="1:15" x14ac:dyDescent="0.55000000000000004">
      <c r="A456">
        <v>4073.1470029397124</v>
      </c>
      <c r="B456">
        <v>1109.3643487244501</v>
      </c>
      <c r="C456">
        <v>100000</v>
      </c>
      <c r="D456">
        <v>0</v>
      </c>
      <c r="E456">
        <v>0</v>
      </c>
      <c r="F456">
        <f t="shared" si="42"/>
        <v>105182.51135166416</v>
      </c>
      <c r="G456">
        <v>9100</v>
      </c>
      <c r="H456">
        <f t="shared" si="43"/>
        <v>109200</v>
      </c>
      <c r="I456">
        <v>0</v>
      </c>
      <c r="J456">
        <v>0</v>
      </c>
      <c r="K456">
        <f t="shared" si="44"/>
        <v>109200</v>
      </c>
      <c r="L456">
        <v>1396230.0979375378</v>
      </c>
      <c r="M456">
        <f t="shared" si="45"/>
        <v>60</v>
      </c>
      <c r="N456">
        <f t="shared" si="46"/>
        <v>20</v>
      </c>
      <c r="O456">
        <f t="shared" si="47"/>
        <v>40</v>
      </c>
    </row>
    <row r="457" spans="1:15" x14ac:dyDescent="0.55000000000000004">
      <c r="A457">
        <v>667.29421723682128</v>
      </c>
      <c r="B457">
        <v>1403.8211928891935</v>
      </c>
      <c r="C457">
        <v>40000</v>
      </c>
      <c r="D457">
        <v>48000</v>
      </c>
      <c r="E457">
        <v>7352.7530730643775</v>
      </c>
      <c r="F457">
        <f t="shared" si="42"/>
        <v>97423.868483190396</v>
      </c>
      <c r="G457">
        <v>13000</v>
      </c>
      <c r="H457">
        <f t="shared" si="43"/>
        <v>156000</v>
      </c>
      <c r="I457">
        <v>26412.708283245567</v>
      </c>
      <c r="J457">
        <v>0</v>
      </c>
      <c r="K457">
        <f t="shared" si="44"/>
        <v>182412.70828324556</v>
      </c>
      <c r="L457">
        <v>254795.31834171197</v>
      </c>
      <c r="M457">
        <f t="shared" si="45"/>
        <v>90</v>
      </c>
      <c r="N457">
        <f t="shared" si="46"/>
        <v>100</v>
      </c>
      <c r="O457">
        <f t="shared" si="47"/>
        <v>95</v>
      </c>
    </row>
    <row r="458" spans="1:15" x14ac:dyDescent="0.55000000000000004">
      <c r="A458">
        <v>4246.6146937380654</v>
      </c>
      <c r="B458">
        <v>979.0242316331005</v>
      </c>
      <c r="C458">
        <v>80000</v>
      </c>
      <c r="D458">
        <v>0</v>
      </c>
      <c r="E458">
        <v>28073.714020138141</v>
      </c>
      <c r="F458">
        <f t="shared" si="42"/>
        <v>113299.35294550931</v>
      </c>
      <c r="G458">
        <v>9100</v>
      </c>
      <c r="H458">
        <f t="shared" si="43"/>
        <v>109200</v>
      </c>
      <c r="I458">
        <v>0</v>
      </c>
      <c r="J458">
        <v>0</v>
      </c>
      <c r="K458">
        <f t="shared" si="44"/>
        <v>109200</v>
      </c>
      <c r="L458">
        <v>1471602.4008664619</v>
      </c>
      <c r="M458">
        <f t="shared" si="45"/>
        <v>60</v>
      </c>
      <c r="N458">
        <f t="shared" si="46"/>
        <v>20</v>
      </c>
      <c r="O458">
        <f t="shared" si="47"/>
        <v>40</v>
      </c>
    </row>
    <row r="459" spans="1:15" x14ac:dyDescent="0.55000000000000004">
      <c r="A459">
        <v>4743.5472831288907</v>
      </c>
      <c r="B459">
        <v>895.92409542952123</v>
      </c>
      <c r="C459">
        <v>20000</v>
      </c>
      <c r="D459">
        <v>0</v>
      </c>
      <c r="E459">
        <v>2283.7980395706836</v>
      </c>
      <c r="F459">
        <f t="shared" si="42"/>
        <v>27923.269418129094</v>
      </c>
      <c r="G459">
        <v>3200</v>
      </c>
      <c r="H459">
        <f t="shared" si="43"/>
        <v>38400</v>
      </c>
      <c r="I459">
        <v>0</v>
      </c>
      <c r="J459">
        <v>480</v>
      </c>
      <c r="K459">
        <f t="shared" si="44"/>
        <v>38880</v>
      </c>
      <c r="L459">
        <v>1846611.7953228641</v>
      </c>
      <c r="M459">
        <f t="shared" si="45"/>
        <v>60</v>
      </c>
      <c r="N459">
        <f t="shared" si="46"/>
        <v>0</v>
      </c>
      <c r="O459">
        <f t="shared" si="47"/>
        <v>30</v>
      </c>
    </row>
    <row r="460" spans="1:15" x14ac:dyDescent="0.55000000000000004">
      <c r="A460">
        <v>13268.002164782754</v>
      </c>
      <c r="B460">
        <v>0.84604311852868475</v>
      </c>
      <c r="C460">
        <v>80000</v>
      </c>
      <c r="D460">
        <v>53000</v>
      </c>
      <c r="E460">
        <v>26552.925191936083</v>
      </c>
      <c r="F460">
        <f t="shared" si="42"/>
        <v>172821.77339983737</v>
      </c>
      <c r="G460">
        <v>9100</v>
      </c>
      <c r="H460">
        <f t="shared" si="43"/>
        <v>109200</v>
      </c>
      <c r="I460">
        <v>0</v>
      </c>
      <c r="J460">
        <v>0</v>
      </c>
      <c r="K460">
        <f t="shared" si="44"/>
        <v>109200</v>
      </c>
      <c r="L460">
        <v>602637.61010515608</v>
      </c>
      <c r="M460">
        <f t="shared" si="45"/>
        <v>80</v>
      </c>
      <c r="N460">
        <f t="shared" si="46"/>
        <v>80</v>
      </c>
      <c r="O460">
        <f t="shared" si="47"/>
        <v>80</v>
      </c>
    </row>
    <row r="461" spans="1:15" x14ac:dyDescent="0.55000000000000004">
      <c r="A461">
        <v>6414.8094972983263</v>
      </c>
      <c r="B461">
        <v>682.70354565834839</v>
      </c>
      <c r="C461">
        <v>0</v>
      </c>
      <c r="D461">
        <v>0</v>
      </c>
      <c r="E461">
        <v>1324.1844953881809</v>
      </c>
      <c r="F461">
        <f t="shared" si="42"/>
        <v>8421.6975383448553</v>
      </c>
      <c r="G461">
        <v>5600</v>
      </c>
      <c r="H461">
        <f t="shared" si="43"/>
        <v>67200</v>
      </c>
      <c r="I461">
        <v>0</v>
      </c>
      <c r="J461">
        <v>0</v>
      </c>
      <c r="K461">
        <f t="shared" si="44"/>
        <v>67200</v>
      </c>
      <c r="L461">
        <v>1231467.0397368409</v>
      </c>
      <c r="M461">
        <f t="shared" si="45"/>
        <v>60</v>
      </c>
      <c r="N461">
        <f t="shared" si="46"/>
        <v>10</v>
      </c>
      <c r="O461">
        <f t="shared" si="47"/>
        <v>35</v>
      </c>
    </row>
    <row r="462" spans="1:15" x14ac:dyDescent="0.55000000000000004">
      <c r="A462">
        <v>859.28056620396342</v>
      </c>
      <c r="B462">
        <v>1199.0856388308018</v>
      </c>
      <c r="C462">
        <v>130000</v>
      </c>
      <c r="D462">
        <v>0</v>
      </c>
      <c r="E462">
        <v>0</v>
      </c>
      <c r="F462">
        <f t="shared" si="42"/>
        <v>132058.36620503478</v>
      </c>
      <c r="G462">
        <v>5600</v>
      </c>
      <c r="H462">
        <f t="shared" si="43"/>
        <v>67200</v>
      </c>
      <c r="I462">
        <v>0</v>
      </c>
      <c r="J462">
        <v>840</v>
      </c>
      <c r="K462">
        <f t="shared" si="44"/>
        <v>68040</v>
      </c>
      <c r="L462">
        <v>202518.65257548075</v>
      </c>
      <c r="M462">
        <f t="shared" si="45"/>
        <v>100</v>
      </c>
      <c r="N462">
        <f t="shared" si="46"/>
        <v>100</v>
      </c>
      <c r="O462">
        <f t="shared" si="47"/>
        <v>100</v>
      </c>
    </row>
    <row r="463" spans="1:15" x14ac:dyDescent="0.55000000000000004">
      <c r="A463">
        <v>6078.6467158972191</v>
      </c>
      <c r="B463">
        <v>664.49567882306042</v>
      </c>
      <c r="C463">
        <v>130000</v>
      </c>
      <c r="D463">
        <v>0</v>
      </c>
      <c r="E463">
        <v>0</v>
      </c>
      <c r="F463">
        <f t="shared" si="42"/>
        <v>136743.14239472029</v>
      </c>
      <c r="G463">
        <v>13000</v>
      </c>
      <c r="H463">
        <f t="shared" si="43"/>
        <v>156000</v>
      </c>
      <c r="I463">
        <v>5477.4576474318437</v>
      </c>
      <c r="J463">
        <v>0</v>
      </c>
      <c r="K463">
        <f t="shared" si="44"/>
        <v>161477.45764743185</v>
      </c>
      <c r="L463">
        <v>82602.733191270207</v>
      </c>
      <c r="M463">
        <f t="shared" si="45"/>
        <v>100</v>
      </c>
      <c r="N463">
        <f t="shared" si="46"/>
        <v>100</v>
      </c>
      <c r="O463">
        <f t="shared" si="47"/>
        <v>100</v>
      </c>
    </row>
    <row r="464" spans="1:15" x14ac:dyDescent="0.55000000000000004">
      <c r="A464">
        <v>12122.033976162047</v>
      </c>
      <c r="B464">
        <v>45.184396268640697</v>
      </c>
      <c r="C464">
        <v>100000</v>
      </c>
      <c r="D464">
        <v>0</v>
      </c>
      <c r="E464">
        <v>37721.633816545364</v>
      </c>
      <c r="F464">
        <f t="shared" si="42"/>
        <v>149888.85218897604</v>
      </c>
      <c r="G464">
        <v>13000</v>
      </c>
      <c r="H464">
        <f t="shared" si="43"/>
        <v>156000</v>
      </c>
      <c r="I464">
        <v>3806.5304050323425</v>
      </c>
      <c r="J464">
        <v>0</v>
      </c>
      <c r="K464">
        <f t="shared" si="44"/>
        <v>159806.53040503233</v>
      </c>
      <c r="L464">
        <v>1589554.6084075249</v>
      </c>
      <c r="M464">
        <f t="shared" si="45"/>
        <v>60</v>
      </c>
      <c r="N464">
        <f t="shared" si="46"/>
        <v>40</v>
      </c>
      <c r="O464">
        <f t="shared" si="47"/>
        <v>50</v>
      </c>
    </row>
    <row r="465" spans="1:15" x14ac:dyDescent="0.55000000000000004">
      <c r="A465">
        <v>3567.8698025162998</v>
      </c>
      <c r="B465">
        <v>772.82249237600513</v>
      </c>
      <c r="C465">
        <v>80000</v>
      </c>
      <c r="D465">
        <v>59000</v>
      </c>
      <c r="E465">
        <v>22592.189452552702</v>
      </c>
      <c r="F465">
        <f t="shared" si="42"/>
        <v>165932.881747445</v>
      </c>
      <c r="G465">
        <v>9100</v>
      </c>
      <c r="H465">
        <f t="shared" si="43"/>
        <v>109200</v>
      </c>
      <c r="I465">
        <v>0</v>
      </c>
      <c r="J465">
        <v>0</v>
      </c>
      <c r="K465">
        <f t="shared" si="44"/>
        <v>109200</v>
      </c>
      <c r="L465">
        <v>1746482.5313330695</v>
      </c>
      <c r="M465">
        <f t="shared" si="45"/>
        <v>60</v>
      </c>
      <c r="N465">
        <f t="shared" si="46"/>
        <v>20</v>
      </c>
      <c r="O465">
        <f t="shared" si="47"/>
        <v>40</v>
      </c>
    </row>
    <row r="466" spans="1:15" x14ac:dyDescent="0.55000000000000004">
      <c r="A466">
        <v>5245.213082559505</v>
      </c>
      <c r="B466">
        <v>597.02208323533603</v>
      </c>
      <c r="C466">
        <v>130000</v>
      </c>
      <c r="D466">
        <v>0</v>
      </c>
      <c r="E466">
        <v>0</v>
      </c>
      <c r="F466">
        <f t="shared" si="42"/>
        <v>135842.23516579485</v>
      </c>
      <c r="G466">
        <v>5600</v>
      </c>
      <c r="H466">
        <f t="shared" si="43"/>
        <v>67200</v>
      </c>
      <c r="I466">
        <v>0</v>
      </c>
      <c r="J466">
        <v>840</v>
      </c>
      <c r="K466">
        <f t="shared" si="44"/>
        <v>68040</v>
      </c>
      <c r="L466">
        <v>1995836.9169398972</v>
      </c>
      <c r="M466">
        <f t="shared" si="45"/>
        <v>60</v>
      </c>
      <c r="N466">
        <f t="shared" si="46"/>
        <v>10</v>
      </c>
      <c r="O466">
        <f t="shared" si="47"/>
        <v>35</v>
      </c>
    </row>
    <row r="467" spans="1:15" x14ac:dyDescent="0.55000000000000004">
      <c r="A467">
        <v>6984.0219395402546</v>
      </c>
      <c r="B467">
        <v>405.88353557111969</v>
      </c>
      <c r="C467">
        <v>130000</v>
      </c>
      <c r="D467">
        <v>0</v>
      </c>
      <c r="E467">
        <v>0</v>
      </c>
      <c r="F467">
        <f t="shared" si="42"/>
        <v>137389.90547511139</v>
      </c>
      <c r="G467">
        <v>9100</v>
      </c>
      <c r="H467">
        <f t="shared" si="43"/>
        <v>109200</v>
      </c>
      <c r="I467">
        <v>0</v>
      </c>
      <c r="J467">
        <v>0</v>
      </c>
      <c r="K467">
        <f t="shared" si="44"/>
        <v>109200</v>
      </c>
      <c r="L467">
        <v>644699.37660886848</v>
      </c>
      <c r="M467">
        <f t="shared" si="45"/>
        <v>80</v>
      </c>
      <c r="N467">
        <f t="shared" si="46"/>
        <v>70</v>
      </c>
      <c r="O467">
        <f t="shared" si="47"/>
        <v>75</v>
      </c>
    </row>
    <row r="468" spans="1:15" x14ac:dyDescent="0.55000000000000004">
      <c r="A468">
        <v>8656.379547894765</v>
      </c>
      <c r="B468">
        <v>173.07889107972653</v>
      </c>
      <c r="C468">
        <v>130000</v>
      </c>
      <c r="D468">
        <v>78000</v>
      </c>
      <c r="E468">
        <v>0</v>
      </c>
      <c r="F468">
        <f t="shared" si="42"/>
        <v>216829.45843897449</v>
      </c>
      <c r="G468">
        <v>9100</v>
      </c>
      <c r="H468">
        <f t="shared" si="43"/>
        <v>109200</v>
      </c>
      <c r="I468">
        <v>0</v>
      </c>
      <c r="J468">
        <v>0</v>
      </c>
      <c r="K468">
        <f t="shared" si="44"/>
        <v>109200</v>
      </c>
      <c r="L468">
        <v>1599167.4000642612</v>
      </c>
      <c r="M468">
        <f t="shared" si="45"/>
        <v>0</v>
      </c>
      <c r="N468">
        <f t="shared" si="46"/>
        <v>20</v>
      </c>
      <c r="O468">
        <f t="shared" si="47"/>
        <v>10</v>
      </c>
    </row>
    <row r="469" spans="1:15" x14ac:dyDescent="0.55000000000000004">
      <c r="A469">
        <v>5524.9557440005365</v>
      </c>
      <c r="B469">
        <v>460.931634417976</v>
      </c>
      <c r="C469">
        <v>100000</v>
      </c>
      <c r="D469">
        <v>0</v>
      </c>
      <c r="E469">
        <v>0</v>
      </c>
      <c r="F469">
        <f t="shared" si="42"/>
        <v>105985.88737841851</v>
      </c>
      <c r="G469">
        <v>5600</v>
      </c>
      <c r="H469">
        <f t="shared" si="43"/>
        <v>67200</v>
      </c>
      <c r="I469">
        <v>0</v>
      </c>
      <c r="J469">
        <v>840</v>
      </c>
      <c r="K469">
        <f t="shared" si="44"/>
        <v>68040</v>
      </c>
      <c r="L469">
        <v>1485856.0258442303</v>
      </c>
      <c r="M469">
        <f t="shared" si="45"/>
        <v>60</v>
      </c>
      <c r="N469">
        <f t="shared" si="46"/>
        <v>10</v>
      </c>
      <c r="O469">
        <f t="shared" si="47"/>
        <v>35</v>
      </c>
    </row>
    <row r="470" spans="1:15" x14ac:dyDescent="0.55000000000000004">
      <c r="A470">
        <v>42.917619870461529</v>
      </c>
      <c r="B470">
        <v>904.4980813920082</v>
      </c>
      <c r="C470">
        <v>20000</v>
      </c>
      <c r="D470">
        <v>38000</v>
      </c>
      <c r="E470">
        <v>1135.9873042238178</v>
      </c>
      <c r="F470">
        <f t="shared" si="42"/>
        <v>60083.403005486289</v>
      </c>
      <c r="G470">
        <v>8000</v>
      </c>
      <c r="H470">
        <f t="shared" si="43"/>
        <v>96000</v>
      </c>
      <c r="I470">
        <v>15492.243788341621</v>
      </c>
      <c r="J470">
        <v>0</v>
      </c>
      <c r="K470">
        <f t="shared" si="44"/>
        <v>111492.24378834161</v>
      </c>
      <c r="L470">
        <v>1747749.7286607735</v>
      </c>
      <c r="M470">
        <f t="shared" si="45"/>
        <v>60</v>
      </c>
      <c r="N470">
        <f t="shared" si="46"/>
        <v>10</v>
      </c>
      <c r="O470">
        <f t="shared" si="47"/>
        <v>35</v>
      </c>
    </row>
    <row r="471" spans="1:15" x14ac:dyDescent="0.55000000000000004">
      <c r="A471">
        <v>8468.0571570805569</v>
      </c>
      <c r="B471">
        <v>52.775493815547655</v>
      </c>
      <c r="C471">
        <v>0</v>
      </c>
      <c r="D471">
        <v>0</v>
      </c>
      <c r="E471">
        <v>1124.4765119045042</v>
      </c>
      <c r="F471">
        <f t="shared" si="42"/>
        <v>9645.3091628006096</v>
      </c>
      <c r="G471">
        <v>3200</v>
      </c>
      <c r="H471">
        <f t="shared" si="43"/>
        <v>38400</v>
      </c>
      <c r="I471">
        <v>0</v>
      </c>
      <c r="J471">
        <v>480</v>
      </c>
      <c r="K471">
        <f t="shared" si="44"/>
        <v>38880</v>
      </c>
      <c r="L471">
        <v>507666.94244174747</v>
      </c>
      <c r="M471">
        <f t="shared" si="45"/>
        <v>60</v>
      </c>
      <c r="N471">
        <f t="shared" si="46"/>
        <v>20</v>
      </c>
      <c r="O471">
        <f t="shared" si="47"/>
        <v>40</v>
      </c>
    </row>
    <row r="472" spans="1:15" x14ac:dyDescent="0.55000000000000004">
      <c r="A472">
        <v>5516.5603948188818</v>
      </c>
      <c r="B472">
        <v>341.03574767578522</v>
      </c>
      <c r="C472">
        <v>20000</v>
      </c>
      <c r="D472">
        <v>33000</v>
      </c>
      <c r="E472">
        <v>1115.8647339470917</v>
      </c>
      <c r="F472">
        <f t="shared" si="42"/>
        <v>59973.460876441757</v>
      </c>
      <c r="G472">
        <v>5600</v>
      </c>
      <c r="H472">
        <f t="shared" si="43"/>
        <v>67200</v>
      </c>
      <c r="I472">
        <v>0</v>
      </c>
      <c r="J472">
        <v>0</v>
      </c>
      <c r="K472">
        <f t="shared" si="44"/>
        <v>67200</v>
      </c>
      <c r="L472">
        <v>558260.52331079333</v>
      </c>
      <c r="M472">
        <f t="shared" si="45"/>
        <v>0</v>
      </c>
      <c r="N472">
        <f t="shared" si="46"/>
        <v>50</v>
      </c>
      <c r="O472">
        <f t="shared" si="47"/>
        <v>25</v>
      </c>
    </row>
    <row r="473" spans="1:15" x14ac:dyDescent="0.55000000000000004">
      <c r="A473">
        <v>5770.9235740227832</v>
      </c>
      <c r="B473">
        <v>269.62447258077361</v>
      </c>
      <c r="C473">
        <v>80000</v>
      </c>
      <c r="D473">
        <v>0</v>
      </c>
      <c r="E473">
        <v>2116.7920749576297</v>
      </c>
      <c r="F473">
        <f t="shared" si="42"/>
        <v>88157.340121561181</v>
      </c>
      <c r="G473">
        <v>5600</v>
      </c>
      <c r="H473">
        <f t="shared" si="43"/>
        <v>67200</v>
      </c>
      <c r="I473">
        <v>0</v>
      </c>
      <c r="J473">
        <v>840</v>
      </c>
      <c r="K473">
        <f t="shared" si="44"/>
        <v>68040</v>
      </c>
      <c r="L473">
        <v>785068.40703945048</v>
      </c>
      <c r="M473">
        <f t="shared" si="45"/>
        <v>0</v>
      </c>
      <c r="N473">
        <f t="shared" si="46"/>
        <v>20</v>
      </c>
      <c r="O473">
        <f t="shared" si="47"/>
        <v>10</v>
      </c>
    </row>
    <row r="474" spans="1:15" x14ac:dyDescent="0.55000000000000004">
      <c r="A474">
        <v>5495.5283964274413</v>
      </c>
      <c r="B474">
        <v>266.12748364230657</v>
      </c>
      <c r="C474">
        <v>130000</v>
      </c>
      <c r="D474">
        <v>71000</v>
      </c>
      <c r="E474">
        <v>0</v>
      </c>
      <c r="F474">
        <f t="shared" si="42"/>
        <v>206761.65588006974</v>
      </c>
      <c r="G474">
        <v>9100</v>
      </c>
      <c r="H474">
        <f t="shared" si="43"/>
        <v>109200</v>
      </c>
      <c r="I474">
        <v>0</v>
      </c>
      <c r="J474">
        <v>0</v>
      </c>
      <c r="K474">
        <f t="shared" si="44"/>
        <v>109200</v>
      </c>
      <c r="L474">
        <v>446178.60271967057</v>
      </c>
      <c r="M474">
        <f t="shared" si="45"/>
        <v>100</v>
      </c>
      <c r="N474">
        <f t="shared" si="46"/>
        <v>100</v>
      </c>
      <c r="O474">
        <f t="shared" si="47"/>
        <v>100</v>
      </c>
    </row>
    <row r="475" spans="1:15" x14ac:dyDescent="0.55000000000000004">
      <c r="A475">
        <v>4062.4617027991094</v>
      </c>
      <c r="B475">
        <v>392.21059709031493</v>
      </c>
      <c r="C475">
        <v>130000</v>
      </c>
      <c r="D475">
        <v>0</v>
      </c>
      <c r="E475">
        <v>0</v>
      </c>
      <c r="F475">
        <f t="shared" si="42"/>
        <v>134454.67229988941</v>
      </c>
      <c r="G475">
        <v>9100</v>
      </c>
      <c r="H475">
        <f t="shared" si="43"/>
        <v>109200</v>
      </c>
      <c r="I475">
        <v>0</v>
      </c>
      <c r="J475">
        <v>0</v>
      </c>
      <c r="K475">
        <f t="shared" si="44"/>
        <v>109200</v>
      </c>
      <c r="L475">
        <v>1968529.4276470682</v>
      </c>
      <c r="M475">
        <f t="shared" si="45"/>
        <v>60</v>
      </c>
      <c r="N475">
        <f t="shared" si="46"/>
        <v>10</v>
      </c>
      <c r="O475">
        <f t="shared" si="47"/>
        <v>35</v>
      </c>
    </row>
    <row r="476" spans="1:15" x14ac:dyDescent="0.55000000000000004">
      <c r="A476">
        <v>1993.8117901652913</v>
      </c>
      <c r="B476">
        <v>580.67537366845318</v>
      </c>
      <c r="C476">
        <v>20000</v>
      </c>
      <c r="D476">
        <v>31000</v>
      </c>
      <c r="E476">
        <v>975.07069085622788</v>
      </c>
      <c r="F476">
        <f t="shared" si="42"/>
        <v>54549.557854689971</v>
      </c>
      <c r="G476">
        <v>5600</v>
      </c>
      <c r="H476">
        <f t="shared" si="43"/>
        <v>67200</v>
      </c>
      <c r="I476">
        <v>0</v>
      </c>
      <c r="J476">
        <v>0</v>
      </c>
      <c r="K476">
        <f t="shared" si="44"/>
        <v>67200</v>
      </c>
      <c r="L476">
        <v>1693594.7602251745</v>
      </c>
      <c r="M476">
        <f t="shared" si="45"/>
        <v>60</v>
      </c>
      <c r="N476">
        <f t="shared" si="46"/>
        <v>10</v>
      </c>
      <c r="O476">
        <f t="shared" si="47"/>
        <v>35</v>
      </c>
    </row>
    <row r="477" spans="1:15" x14ac:dyDescent="0.55000000000000004">
      <c r="A477">
        <v>2878.0366324237852</v>
      </c>
      <c r="B477">
        <v>435.96085174474564</v>
      </c>
      <c r="C477">
        <v>130000</v>
      </c>
      <c r="D477">
        <v>0</v>
      </c>
      <c r="E477">
        <v>0</v>
      </c>
      <c r="F477">
        <f t="shared" si="42"/>
        <v>133313.99748416853</v>
      </c>
      <c r="G477">
        <v>9100</v>
      </c>
      <c r="H477">
        <f t="shared" si="43"/>
        <v>109200</v>
      </c>
      <c r="I477">
        <v>0</v>
      </c>
      <c r="J477">
        <v>0</v>
      </c>
      <c r="K477">
        <f t="shared" si="44"/>
        <v>109200</v>
      </c>
      <c r="L477">
        <v>511962.1314834599</v>
      </c>
      <c r="M477">
        <f t="shared" si="45"/>
        <v>80</v>
      </c>
      <c r="N477">
        <f t="shared" si="46"/>
        <v>100</v>
      </c>
      <c r="O477">
        <f t="shared" si="47"/>
        <v>90</v>
      </c>
    </row>
    <row r="478" spans="1:15" x14ac:dyDescent="0.55000000000000004">
      <c r="A478">
        <v>775.53582277787496</v>
      </c>
      <c r="B478">
        <v>639.32151034340666</v>
      </c>
      <c r="C478">
        <v>20000</v>
      </c>
      <c r="D478">
        <v>0</v>
      </c>
      <c r="E478">
        <v>1194.7918210353237</v>
      </c>
      <c r="F478">
        <f t="shared" si="42"/>
        <v>22609.649154156607</v>
      </c>
      <c r="G478">
        <v>3200</v>
      </c>
      <c r="H478">
        <f t="shared" si="43"/>
        <v>38400</v>
      </c>
      <c r="I478">
        <v>0</v>
      </c>
      <c r="J478">
        <v>480</v>
      </c>
      <c r="K478">
        <f t="shared" si="44"/>
        <v>38880</v>
      </c>
      <c r="L478">
        <v>291125.43990426464</v>
      </c>
      <c r="M478">
        <f t="shared" si="45"/>
        <v>60</v>
      </c>
      <c r="N478">
        <f t="shared" si="46"/>
        <v>50</v>
      </c>
      <c r="O478">
        <f t="shared" si="47"/>
        <v>55</v>
      </c>
    </row>
    <row r="479" spans="1:15" x14ac:dyDescent="0.55000000000000004">
      <c r="A479">
        <v>5091.2098237056562</v>
      </c>
      <c r="B479">
        <v>172.14739267621843</v>
      </c>
      <c r="C479">
        <v>100000</v>
      </c>
      <c r="D479">
        <v>0</v>
      </c>
      <c r="E479">
        <v>3406.3418752339203</v>
      </c>
      <c r="F479">
        <f t="shared" si="42"/>
        <v>108669.6990916158</v>
      </c>
      <c r="G479">
        <v>5600</v>
      </c>
      <c r="H479">
        <f t="shared" si="43"/>
        <v>67200</v>
      </c>
      <c r="I479">
        <v>0</v>
      </c>
      <c r="J479">
        <v>840</v>
      </c>
      <c r="K479">
        <f t="shared" si="44"/>
        <v>68040</v>
      </c>
      <c r="L479">
        <v>1104304.6469813741</v>
      </c>
      <c r="M479">
        <f t="shared" si="45"/>
        <v>60</v>
      </c>
      <c r="N479">
        <f t="shared" si="46"/>
        <v>20</v>
      </c>
      <c r="O479">
        <f t="shared" si="47"/>
        <v>40</v>
      </c>
    </row>
    <row r="480" spans="1:15" x14ac:dyDescent="0.55000000000000004">
      <c r="A480">
        <v>697.16014092992748</v>
      </c>
      <c r="B480">
        <v>542.62403124317552</v>
      </c>
      <c r="C480">
        <v>80000</v>
      </c>
      <c r="D480">
        <v>0</v>
      </c>
      <c r="E480">
        <v>12246.800906723365</v>
      </c>
      <c r="F480">
        <f t="shared" si="42"/>
        <v>93486.585078896474</v>
      </c>
      <c r="G480">
        <v>13000</v>
      </c>
      <c r="H480">
        <f t="shared" si="43"/>
        <v>156000</v>
      </c>
      <c r="I480">
        <v>27341.298593401203</v>
      </c>
      <c r="J480">
        <v>0</v>
      </c>
      <c r="K480">
        <f t="shared" si="44"/>
        <v>183341.29859340121</v>
      </c>
      <c r="L480">
        <v>1692936.8467495027</v>
      </c>
      <c r="M480">
        <f t="shared" si="45"/>
        <v>60</v>
      </c>
      <c r="N480">
        <f t="shared" si="46"/>
        <v>40</v>
      </c>
      <c r="O480">
        <f t="shared" si="47"/>
        <v>50</v>
      </c>
    </row>
    <row r="481" spans="1:15" x14ac:dyDescent="0.55000000000000004">
      <c r="A481">
        <v>542.4503729176356</v>
      </c>
      <c r="B481">
        <v>508.72649876379302</v>
      </c>
      <c r="C481">
        <v>20000</v>
      </c>
      <c r="D481">
        <v>0</v>
      </c>
      <c r="E481">
        <v>938.2858934259275</v>
      </c>
      <c r="F481">
        <f t="shared" si="42"/>
        <v>21989.462765107357</v>
      </c>
      <c r="G481">
        <v>3200</v>
      </c>
      <c r="H481">
        <f t="shared" si="43"/>
        <v>38400</v>
      </c>
      <c r="I481">
        <v>0</v>
      </c>
      <c r="J481">
        <v>480</v>
      </c>
      <c r="K481">
        <f t="shared" si="44"/>
        <v>38880</v>
      </c>
      <c r="L481">
        <v>180961.31132960113</v>
      </c>
      <c r="M481">
        <f t="shared" si="45"/>
        <v>0</v>
      </c>
      <c r="N481">
        <f t="shared" si="46"/>
        <v>100</v>
      </c>
      <c r="O481">
        <f t="shared" si="47"/>
        <v>50</v>
      </c>
    </row>
    <row r="482" spans="1:15" x14ac:dyDescent="0.55000000000000004">
      <c r="A482">
        <v>3.9443537860612428</v>
      </c>
      <c r="B482">
        <v>553.38551984715775</v>
      </c>
      <c r="C482">
        <v>130000</v>
      </c>
      <c r="D482">
        <v>89000</v>
      </c>
      <c r="E482">
        <v>0</v>
      </c>
      <c r="F482">
        <f t="shared" si="42"/>
        <v>219557.32987363322</v>
      </c>
      <c r="G482">
        <v>9100</v>
      </c>
      <c r="H482">
        <f t="shared" si="43"/>
        <v>109200</v>
      </c>
      <c r="I482">
        <v>0</v>
      </c>
      <c r="J482">
        <v>0</v>
      </c>
      <c r="K482">
        <f t="shared" si="44"/>
        <v>109200</v>
      </c>
      <c r="L482">
        <v>840383.416208321</v>
      </c>
      <c r="M482">
        <f t="shared" si="45"/>
        <v>80</v>
      </c>
      <c r="N482">
        <f t="shared" si="46"/>
        <v>50</v>
      </c>
      <c r="O482">
        <f t="shared" si="47"/>
        <v>65</v>
      </c>
    </row>
    <row r="483" spans="1:15" x14ac:dyDescent="0.55000000000000004">
      <c r="A483">
        <v>321.98371145044604</v>
      </c>
      <c r="B483">
        <v>510.10489781272213</v>
      </c>
      <c r="C483">
        <v>40000</v>
      </c>
      <c r="D483">
        <v>0</v>
      </c>
      <c r="E483">
        <v>2711.5163447888335</v>
      </c>
      <c r="F483">
        <f t="shared" si="42"/>
        <v>43543.604954052003</v>
      </c>
      <c r="G483">
        <v>9100</v>
      </c>
      <c r="H483">
        <f t="shared" si="43"/>
        <v>109200</v>
      </c>
      <c r="I483">
        <v>0</v>
      </c>
      <c r="J483">
        <v>0</v>
      </c>
      <c r="K483">
        <f t="shared" si="44"/>
        <v>109200</v>
      </c>
      <c r="L483">
        <v>1392995.3025277131</v>
      </c>
      <c r="M483">
        <f t="shared" si="45"/>
        <v>60</v>
      </c>
      <c r="N483">
        <f t="shared" si="46"/>
        <v>20</v>
      </c>
      <c r="O483">
        <f t="shared" si="47"/>
        <v>40</v>
      </c>
    </row>
    <row r="484" spans="1:15" x14ac:dyDescent="0.55000000000000004">
      <c r="A484">
        <v>4027.8729844659588</v>
      </c>
      <c r="B484">
        <v>16.665973669192564</v>
      </c>
      <c r="C484">
        <v>40000</v>
      </c>
      <c r="D484">
        <v>0</v>
      </c>
      <c r="E484">
        <v>2097.2663605789421</v>
      </c>
      <c r="F484">
        <f t="shared" si="42"/>
        <v>46141.80531871409</v>
      </c>
      <c r="G484">
        <v>9100</v>
      </c>
      <c r="H484">
        <f t="shared" si="43"/>
        <v>109200</v>
      </c>
      <c r="I484">
        <v>0</v>
      </c>
      <c r="J484">
        <v>0</v>
      </c>
      <c r="K484">
        <f t="shared" si="44"/>
        <v>109200</v>
      </c>
      <c r="L484">
        <v>629411.9477910127</v>
      </c>
      <c r="M484">
        <f t="shared" si="45"/>
        <v>60</v>
      </c>
      <c r="N484">
        <f t="shared" si="46"/>
        <v>70</v>
      </c>
      <c r="O484">
        <f t="shared" si="47"/>
        <v>65</v>
      </c>
    </row>
    <row r="485" spans="1:15" x14ac:dyDescent="0.55000000000000004">
      <c r="A485">
        <v>2990.1287295882107</v>
      </c>
      <c r="B485">
        <v>73.391101365876565</v>
      </c>
      <c r="C485">
        <v>40000</v>
      </c>
      <c r="D485">
        <v>0</v>
      </c>
      <c r="E485">
        <v>1862.0198716234881</v>
      </c>
      <c r="F485">
        <f t="shared" si="42"/>
        <v>44925.539702577575</v>
      </c>
      <c r="G485">
        <v>9100</v>
      </c>
      <c r="H485">
        <f t="shared" si="43"/>
        <v>109200</v>
      </c>
      <c r="I485">
        <v>0</v>
      </c>
      <c r="J485">
        <v>0</v>
      </c>
      <c r="K485">
        <f t="shared" si="44"/>
        <v>109200</v>
      </c>
      <c r="L485">
        <v>236419.02819254136</v>
      </c>
      <c r="M485">
        <f t="shared" si="45"/>
        <v>0</v>
      </c>
      <c r="N485">
        <f t="shared" si="46"/>
        <v>100</v>
      </c>
      <c r="O485">
        <f t="shared" si="47"/>
        <v>50</v>
      </c>
    </row>
    <row r="486" spans="1:15" x14ac:dyDescent="0.55000000000000004">
      <c r="A486">
        <v>1658.0548396349338</v>
      </c>
      <c r="B486">
        <v>47.050382302688327</v>
      </c>
      <c r="C486">
        <v>20000</v>
      </c>
      <c r="D486">
        <v>0</v>
      </c>
      <c r="E486">
        <v>266.06983283272712</v>
      </c>
      <c r="F486">
        <f t="shared" si="42"/>
        <v>21971.175054770349</v>
      </c>
      <c r="G486">
        <v>8000</v>
      </c>
      <c r="H486">
        <f t="shared" si="43"/>
        <v>96000</v>
      </c>
      <c r="I486">
        <v>283.56569789333099</v>
      </c>
      <c r="J486">
        <v>0</v>
      </c>
      <c r="K486">
        <f t="shared" si="44"/>
        <v>96283.565697893326</v>
      </c>
      <c r="L486">
        <v>395154.20752406662</v>
      </c>
      <c r="M486">
        <f t="shared" si="45"/>
        <v>60</v>
      </c>
      <c r="N486">
        <f t="shared" si="46"/>
        <v>100</v>
      </c>
      <c r="O486">
        <f t="shared" si="47"/>
        <v>80</v>
      </c>
    </row>
    <row r="487" spans="1:15" x14ac:dyDescent="0.55000000000000004">
      <c r="A487">
        <v>644.61708368031555</v>
      </c>
      <c r="B487">
        <v>91.027779583822692</v>
      </c>
      <c r="C487">
        <v>20000</v>
      </c>
      <c r="D487">
        <v>31000</v>
      </c>
      <c r="E487">
        <v>194.3618599398178</v>
      </c>
      <c r="F487">
        <f t="shared" si="42"/>
        <v>51930.006723203958</v>
      </c>
      <c r="G487">
        <v>5600</v>
      </c>
      <c r="H487">
        <f t="shared" si="43"/>
        <v>67200</v>
      </c>
      <c r="I487">
        <v>0</v>
      </c>
      <c r="J487">
        <v>0</v>
      </c>
      <c r="K487">
        <f t="shared" si="44"/>
        <v>67200</v>
      </c>
      <c r="L487">
        <v>1434745.2477092845</v>
      </c>
      <c r="M487">
        <f t="shared" si="45"/>
        <v>60</v>
      </c>
      <c r="N487">
        <f t="shared" si="46"/>
        <v>10</v>
      </c>
      <c r="O487">
        <f t="shared" si="47"/>
        <v>35</v>
      </c>
    </row>
    <row r="488" spans="1:15" x14ac:dyDescent="0.55000000000000004">
      <c r="A488">
        <v>290.65876013567129</v>
      </c>
      <c r="B488">
        <v>34.610121794310011</v>
      </c>
      <c r="C488">
        <v>80000</v>
      </c>
      <c r="D488">
        <v>0</v>
      </c>
      <c r="E488">
        <v>1273.5199561575428</v>
      </c>
      <c r="F488">
        <f t="shared" si="42"/>
        <v>81598.788838087523</v>
      </c>
      <c r="G488">
        <v>9100</v>
      </c>
      <c r="H488">
        <f t="shared" si="43"/>
        <v>109200</v>
      </c>
      <c r="I488">
        <v>0</v>
      </c>
      <c r="J488">
        <v>0</v>
      </c>
      <c r="K488">
        <f t="shared" si="44"/>
        <v>109200</v>
      </c>
      <c r="L488">
        <v>1334798.4011120501</v>
      </c>
      <c r="M488">
        <f t="shared" si="45"/>
        <v>60</v>
      </c>
      <c r="N488">
        <f t="shared" si="46"/>
        <v>20</v>
      </c>
      <c r="O488">
        <f t="shared" si="47"/>
        <v>40</v>
      </c>
    </row>
    <row r="489" spans="1:15" x14ac:dyDescent="0.55000000000000004">
      <c r="A489">
        <v>240.35767525122202</v>
      </c>
      <c r="B489">
        <v>32.767860942483246</v>
      </c>
      <c r="C489">
        <v>80000</v>
      </c>
      <c r="D489">
        <v>0</v>
      </c>
      <c r="E489">
        <v>142.00907116901362</v>
      </c>
      <c r="F489">
        <f t="shared" si="42"/>
        <v>80415.134607362721</v>
      </c>
      <c r="G489">
        <v>5600</v>
      </c>
      <c r="H489">
        <f t="shared" si="43"/>
        <v>67200</v>
      </c>
      <c r="I489">
        <v>0</v>
      </c>
      <c r="J489">
        <v>840</v>
      </c>
      <c r="K489">
        <f t="shared" si="44"/>
        <v>68040</v>
      </c>
      <c r="L489">
        <v>942997.58391657146</v>
      </c>
      <c r="M489">
        <f t="shared" si="45"/>
        <v>60</v>
      </c>
      <c r="N489">
        <f t="shared" si="46"/>
        <v>20</v>
      </c>
      <c r="O489">
        <f t="shared" si="47"/>
        <v>40</v>
      </c>
    </row>
    <row r="490" spans="1:15" x14ac:dyDescent="0.55000000000000004">
      <c r="A490">
        <v>432.26211968256837</v>
      </c>
      <c r="B490">
        <v>0.94112448659099257</v>
      </c>
      <c r="C490">
        <v>100000</v>
      </c>
      <c r="D490">
        <v>0</v>
      </c>
      <c r="E490">
        <v>1325.0200936454348</v>
      </c>
      <c r="F490">
        <f t="shared" si="42"/>
        <v>101758.22333781459</v>
      </c>
      <c r="G490">
        <v>9100</v>
      </c>
      <c r="H490">
        <f t="shared" si="43"/>
        <v>109200</v>
      </c>
      <c r="I490">
        <v>0</v>
      </c>
      <c r="J490">
        <v>0</v>
      </c>
      <c r="K490">
        <f t="shared" si="44"/>
        <v>109200</v>
      </c>
      <c r="L490">
        <v>966324.37663238659</v>
      </c>
      <c r="M490">
        <f t="shared" si="45"/>
        <v>0</v>
      </c>
      <c r="N490">
        <f t="shared" si="46"/>
        <v>40</v>
      </c>
      <c r="O490">
        <f t="shared" si="47"/>
        <v>20</v>
      </c>
    </row>
    <row r="491" spans="1:15" x14ac:dyDescent="0.55000000000000004">
      <c r="A491">
        <v>131.49189805386141</v>
      </c>
      <c r="B491">
        <v>8.0818271391256538</v>
      </c>
      <c r="C491">
        <v>40000</v>
      </c>
      <c r="D491">
        <v>42000</v>
      </c>
      <c r="E491">
        <v>106.15508472255897</v>
      </c>
      <c r="F491">
        <f t="shared" si="42"/>
        <v>82245.728809915541</v>
      </c>
      <c r="G491">
        <v>9100</v>
      </c>
      <c r="H491">
        <f t="shared" si="43"/>
        <v>109200</v>
      </c>
      <c r="I491">
        <v>0</v>
      </c>
      <c r="J491">
        <v>0</v>
      </c>
      <c r="K491">
        <f t="shared" si="44"/>
        <v>109200</v>
      </c>
      <c r="L491">
        <v>1394837.7311028489</v>
      </c>
      <c r="M491">
        <f t="shared" si="45"/>
        <v>60</v>
      </c>
      <c r="N491">
        <f t="shared" si="46"/>
        <v>20</v>
      </c>
      <c r="O491">
        <f t="shared" si="47"/>
        <v>40</v>
      </c>
    </row>
    <row r="492" spans="1:15" x14ac:dyDescent="0.55000000000000004">
      <c r="A492">
        <v>13.858167271895192</v>
      </c>
      <c r="B492">
        <v>6.0834085111206546</v>
      </c>
      <c r="C492">
        <v>40000</v>
      </c>
      <c r="D492">
        <v>0</v>
      </c>
      <c r="E492">
        <v>37.346126191550866</v>
      </c>
      <c r="F492">
        <f t="shared" si="42"/>
        <v>40057.287701974565</v>
      </c>
      <c r="G492">
        <v>13000</v>
      </c>
      <c r="H492">
        <f t="shared" si="43"/>
        <v>156000</v>
      </c>
      <c r="I492">
        <v>15596.683347586924</v>
      </c>
      <c r="J492">
        <v>0</v>
      </c>
      <c r="K492">
        <f t="shared" si="44"/>
        <v>171596.68334758692</v>
      </c>
      <c r="L492">
        <v>234348.18524187317</v>
      </c>
      <c r="M492">
        <f t="shared" si="45"/>
        <v>0</v>
      </c>
      <c r="N492">
        <f t="shared" si="46"/>
        <v>100</v>
      </c>
      <c r="O492">
        <f t="shared" si="47"/>
        <v>50</v>
      </c>
    </row>
    <row r="493" spans="1:15" x14ac:dyDescent="0.55000000000000004">
      <c r="A493">
        <v>229.09674104171276</v>
      </c>
      <c r="B493">
        <v>9.7980291083376567</v>
      </c>
      <c r="C493">
        <v>100000</v>
      </c>
      <c r="D493">
        <v>0</v>
      </c>
      <c r="E493">
        <v>0</v>
      </c>
      <c r="F493">
        <f t="shared" si="42"/>
        <v>100238.89477015004</v>
      </c>
      <c r="G493">
        <v>5600</v>
      </c>
      <c r="H493">
        <f t="shared" si="43"/>
        <v>67200</v>
      </c>
      <c r="I493">
        <v>0</v>
      </c>
      <c r="J493">
        <v>840</v>
      </c>
      <c r="K493">
        <f t="shared" si="44"/>
        <v>68040</v>
      </c>
      <c r="L493">
        <v>1597633.6496362602</v>
      </c>
      <c r="M493">
        <f t="shared" si="45"/>
        <v>60</v>
      </c>
      <c r="N493">
        <f t="shared" si="46"/>
        <v>10</v>
      </c>
      <c r="O493">
        <f t="shared" si="47"/>
        <v>35</v>
      </c>
    </row>
    <row r="494" spans="1:15" x14ac:dyDescent="0.55000000000000004">
      <c r="A494">
        <v>397.58959804069838</v>
      </c>
      <c r="B494">
        <v>31.966066114497718</v>
      </c>
      <c r="C494">
        <v>100000</v>
      </c>
      <c r="D494">
        <v>67000</v>
      </c>
      <c r="E494">
        <v>0</v>
      </c>
      <c r="F494">
        <f t="shared" si="42"/>
        <v>167429.5556641552</v>
      </c>
      <c r="G494">
        <v>9100</v>
      </c>
      <c r="H494">
        <f t="shared" si="43"/>
        <v>109200</v>
      </c>
      <c r="I494">
        <v>0</v>
      </c>
      <c r="J494">
        <v>0</v>
      </c>
      <c r="K494">
        <f t="shared" si="44"/>
        <v>109200</v>
      </c>
      <c r="L494">
        <v>355903.24957220786</v>
      </c>
      <c r="M494">
        <f t="shared" si="45"/>
        <v>100</v>
      </c>
      <c r="N494">
        <f t="shared" si="46"/>
        <v>100</v>
      </c>
      <c r="O494">
        <f t="shared" si="47"/>
        <v>100</v>
      </c>
    </row>
    <row r="495" spans="1:15" x14ac:dyDescent="0.55000000000000004">
      <c r="A495">
        <v>26.921964938517117</v>
      </c>
      <c r="B495">
        <v>128.68431317724779</v>
      </c>
      <c r="C495">
        <v>130000</v>
      </c>
      <c r="D495">
        <v>0</v>
      </c>
      <c r="E495">
        <v>0</v>
      </c>
      <c r="F495">
        <f t="shared" si="42"/>
        <v>130155.60627811577</v>
      </c>
      <c r="G495">
        <v>5600</v>
      </c>
      <c r="H495">
        <f t="shared" si="43"/>
        <v>67200</v>
      </c>
      <c r="I495">
        <v>0</v>
      </c>
      <c r="J495">
        <v>840</v>
      </c>
      <c r="K495">
        <f t="shared" si="44"/>
        <v>68040</v>
      </c>
      <c r="L495">
        <v>756366.54372263106</v>
      </c>
      <c r="M495">
        <f t="shared" si="45"/>
        <v>0</v>
      </c>
      <c r="N495">
        <f t="shared" si="46"/>
        <v>20</v>
      </c>
      <c r="O495">
        <f t="shared" si="47"/>
        <v>10</v>
      </c>
    </row>
    <row r="496" spans="1:15" x14ac:dyDescent="0.55000000000000004">
      <c r="A496">
        <v>722.89933131821681</v>
      </c>
      <c r="B496">
        <v>65.975998905207732</v>
      </c>
      <c r="C496">
        <v>130000</v>
      </c>
      <c r="D496">
        <v>84000</v>
      </c>
      <c r="E496">
        <v>0</v>
      </c>
      <c r="F496">
        <f t="shared" si="42"/>
        <v>214788.87533022341</v>
      </c>
      <c r="G496">
        <v>9100</v>
      </c>
      <c r="H496">
        <f t="shared" si="43"/>
        <v>109200</v>
      </c>
      <c r="I496">
        <v>0</v>
      </c>
      <c r="J496">
        <v>0</v>
      </c>
      <c r="K496">
        <f t="shared" si="44"/>
        <v>109200</v>
      </c>
      <c r="L496">
        <v>1725571.6620445228</v>
      </c>
      <c r="M496">
        <f t="shared" si="45"/>
        <v>0</v>
      </c>
      <c r="N496">
        <f t="shared" si="46"/>
        <v>20</v>
      </c>
      <c r="O496">
        <f t="shared" si="47"/>
        <v>10</v>
      </c>
    </row>
    <row r="497" spans="1:15" x14ac:dyDescent="0.55000000000000004">
      <c r="A497">
        <v>1234.5790775638416</v>
      </c>
      <c r="B497">
        <v>35.476291378435043</v>
      </c>
      <c r="C497">
        <v>0</v>
      </c>
      <c r="D497">
        <v>26000</v>
      </c>
      <c r="E497">
        <v>158.93419913481921</v>
      </c>
      <c r="F497">
        <f t="shared" si="42"/>
        <v>27428.989568077097</v>
      </c>
      <c r="G497">
        <v>5600</v>
      </c>
      <c r="H497">
        <f t="shared" si="43"/>
        <v>67200</v>
      </c>
      <c r="I497">
        <v>0</v>
      </c>
      <c r="J497">
        <v>0</v>
      </c>
      <c r="K497">
        <f t="shared" si="44"/>
        <v>67200</v>
      </c>
      <c r="L497">
        <v>629470.90657752764</v>
      </c>
      <c r="M497">
        <f t="shared" si="45"/>
        <v>60</v>
      </c>
      <c r="N497">
        <f t="shared" si="46"/>
        <v>40</v>
      </c>
      <c r="O497">
        <f t="shared" si="47"/>
        <v>50</v>
      </c>
    </row>
    <row r="498" spans="1:15" x14ac:dyDescent="0.55000000000000004">
      <c r="A498">
        <v>693.33927102215671</v>
      </c>
      <c r="B498">
        <v>114.8387500068023</v>
      </c>
      <c r="C498">
        <v>130000</v>
      </c>
      <c r="D498">
        <v>90000</v>
      </c>
      <c r="E498">
        <v>0</v>
      </c>
      <c r="F498">
        <f t="shared" si="42"/>
        <v>220808.17802102896</v>
      </c>
      <c r="G498">
        <v>9100</v>
      </c>
      <c r="H498">
        <f t="shared" si="43"/>
        <v>109200</v>
      </c>
      <c r="I498">
        <v>0</v>
      </c>
      <c r="J498">
        <v>0</v>
      </c>
      <c r="K498">
        <f t="shared" si="44"/>
        <v>109200</v>
      </c>
      <c r="L498">
        <v>483288.2232268494</v>
      </c>
      <c r="M498">
        <f t="shared" si="45"/>
        <v>100</v>
      </c>
      <c r="N498">
        <f t="shared" si="46"/>
        <v>100</v>
      </c>
      <c r="O498">
        <f t="shared" si="47"/>
        <v>100</v>
      </c>
    </row>
    <row r="499" spans="1:15" x14ac:dyDescent="0.55000000000000004">
      <c r="A499">
        <v>678.95723038695633</v>
      </c>
      <c r="B499">
        <v>154.1517240572787</v>
      </c>
      <c r="C499">
        <v>40000</v>
      </c>
      <c r="D499">
        <v>40000</v>
      </c>
      <c r="E499">
        <v>1110.2372354798717</v>
      </c>
      <c r="F499">
        <f t="shared" si="42"/>
        <v>81943.346189924108</v>
      </c>
      <c r="G499">
        <v>9100</v>
      </c>
      <c r="H499">
        <f t="shared" si="43"/>
        <v>109200</v>
      </c>
      <c r="I499">
        <v>0</v>
      </c>
      <c r="J499">
        <v>0</v>
      </c>
      <c r="K499">
        <f t="shared" si="44"/>
        <v>109200</v>
      </c>
      <c r="L499">
        <v>1836754.8569905402</v>
      </c>
      <c r="M499">
        <f t="shared" si="45"/>
        <v>60</v>
      </c>
      <c r="N499">
        <f t="shared" si="46"/>
        <v>10</v>
      </c>
      <c r="O499">
        <f t="shared" si="47"/>
        <v>35</v>
      </c>
    </row>
    <row r="500" spans="1:15" x14ac:dyDescent="0.55000000000000004">
      <c r="A500">
        <v>2446.6494778119818</v>
      </c>
      <c r="B500">
        <v>42.797905739794039</v>
      </c>
      <c r="C500">
        <v>130000</v>
      </c>
      <c r="D500">
        <v>0</v>
      </c>
      <c r="E500">
        <v>0</v>
      </c>
      <c r="F500">
        <f t="shared" si="42"/>
        <v>132489.44738355177</v>
      </c>
      <c r="G500">
        <v>9100</v>
      </c>
      <c r="H500">
        <f t="shared" si="43"/>
        <v>109200</v>
      </c>
      <c r="I500">
        <v>0</v>
      </c>
      <c r="J500">
        <v>0</v>
      </c>
      <c r="K500">
        <f t="shared" si="44"/>
        <v>109200</v>
      </c>
      <c r="L500">
        <v>285164.5931397737</v>
      </c>
      <c r="M500">
        <f t="shared" si="45"/>
        <v>100</v>
      </c>
      <c r="N500">
        <f t="shared" si="46"/>
        <v>100</v>
      </c>
      <c r="O500">
        <f t="shared" si="47"/>
        <v>100</v>
      </c>
    </row>
    <row r="501" spans="1:15" x14ac:dyDescent="0.55000000000000004">
      <c r="A501">
        <v>641.8680004288949</v>
      </c>
      <c r="B501">
        <v>255.4039538182314</v>
      </c>
      <c r="C501">
        <v>130000</v>
      </c>
      <c r="D501">
        <v>85000</v>
      </c>
      <c r="E501">
        <v>0</v>
      </c>
      <c r="F501">
        <f t="shared" si="42"/>
        <v>215897.27195424715</v>
      </c>
      <c r="G501">
        <v>9100</v>
      </c>
      <c r="H501">
        <f t="shared" si="43"/>
        <v>109200</v>
      </c>
      <c r="I501">
        <v>0</v>
      </c>
      <c r="J501">
        <v>0</v>
      </c>
      <c r="K501">
        <f t="shared" si="44"/>
        <v>109200</v>
      </c>
      <c r="L501">
        <v>1304367.0282126912</v>
      </c>
      <c r="M501">
        <f t="shared" si="45"/>
        <v>0</v>
      </c>
      <c r="N501">
        <f t="shared" si="46"/>
        <v>20</v>
      </c>
      <c r="O501">
        <f t="shared" si="47"/>
        <v>10</v>
      </c>
    </row>
    <row r="502" spans="1:15" x14ac:dyDescent="0.55000000000000004">
      <c r="A502">
        <v>1946.2916006054882</v>
      </c>
      <c r="B502">
        <v>126.10414651967433</v>
      </c>
      <c r="C502">
        <v>20000</v>
      </c>
      <c r="D502">
        <v>0</v>
      </c>
      <c r="E502">
        <v>400.91663322527893</v>
      </c>
      <c r="F502">
        <f t="shared" si="42"/>
        <v>22473.312380350442</v>
      </c>
      <c r="G502">
        <v>5600</v>
      </c>
      <c r="H502">
        <f t="shared" si="43"/>
        <v>67200</v>
      </c>
      <c r="I502">
        <v>0</v>
      </c>
      <c r="J502">
        <v>0</v>
      </c>
      <c r="K502">
        <f t="shared" si="44"/>
        <v>67200</v>
      </c>
      <c r="L502">
        <v>884379.50124064169</v>
      </c>
      <c r="M502">
        <f t="shared" si="45"/>
        <v>60</v>
      </c>
      <c r="N502">
        <f t="shared" si="46"/>
        <v>20</v>
      </c>
      <c r="O502">
        <f t="shared" si="47"/>
        <v>40</v>
      </c>
    </row>
    <row r="503" spans="1:15" x14ac:dyDescent="0.55000000000000004">
      <c r="A503">
        <v>2484.9062141512268</v>
      </c>
      <c r="B503">
        <v>123.91335290957494</v>
      </c>
      <c r="C503">
        <v>100000</v>
      </c>
      <c r="D503">
        <v>0</v>
      </c>
      <c r="E503">
        <v>11172.119229740929</v>
      </c>
      <c r="F503">
        <f t="shared" si="42"/>
        <v>113780.93879680173</v>
      </c>
      <c r="G503">
        <v>9100</v>
      </c>
      <c r="H503">
        <f t="shared" si="43"/>
        <v>109200</v>
      </c>
      <c r="I503">
        <v>0</v>
      </c>
      <c r="J503">
        <v>0</v>
      </c>
      <c r="K503">
        <f t="shared" si="44"/>
        <v>109200</v>
      </c>
      <c r="L503">
        <v>745518.26617867989</v>
      </c>
      <c r="M503">
        <f t="shared" si="45"/>
        <v>0</v>
      </c>
      <c r="N503">
        <f t="shared" si="46"/>
        <v>50</v>
      </c>
      <c r="O503">
        <f t="shared" si="47"/>
        <v>25</v>
      </c>
    </row>
    <row r="504" spans="1:15" x14ac:dyDescent="0.55000000000000004">
      <c r="A504">
        <v>925.84974044350463</v>
      </c>
      <c r="B504">
        <v>307.35963671840869</v>
      </c>
      <c r="C504">
        <v>20000</v>
      </c>
      <c r="D504">
        <v>39000</v>
      </c>
      <c r="E504">
        <v>499.93076345344889</v>
      </c>
      <c r="F504">
        <f t="shared" si="42"/>
        <v>60733.14014061536</v>
      </c>
      <c r="G504">
        <v>5600</v>
      </c>
      <c r="H504">
        <f t="shared" si="43"/>
        <v>67200</v>
      </c>
      <c r="I504">
        <v>0</v>
      </c>
      <c r="J504">
        <v>0</v>
      </c>
      <c r="K504">
        <f t="shared" si="44"/>
        <v>67200</v>
      </c>
      <c r="L504">
        <v>214502.47747738648</v>
      </c>
      <c r="M504">
        <f t="shared" si="45"/>
        <v>80</v>
      </c>
      <c r="N504">
        <f t="shared" si="46"/>
        <v>100</v>
      </c>
      <c r="O504">
        <f t="shared" si="47"/>
        <v>90</v>
      </c>
    </row>
    <row r="505" spans="1:15" x14ac:dyDescent="0.55000000000000004">
      <c r="A505">
        <v>1997.4482316244096</v>
      </c>
      <c r="B505">
        <v>253.01300806389489</v>
      </c>
      <c r="C505">
        <v>20000</v>
      </c>
      <c r="D505">
        <v>0</v>
      </c>
      <c r="E505">
        <v>565.9472890329198</v>
      </c>
      <c r="F505">
        <f t="shared" si="42"/>
        <v>22816.408528721226</v>
      </c>
      <c r="G505">
        <v>8000</v>
      </c>
      <c r="H505">
        <f t="shared" si="43"/>
        <v>96000</v>
      </c>
      <c r="I505">
        <v>26754.772447403146</v>
      </c>
      <c r="J505">
        <v>0</v>
      </c>
      <c r="K505">
        <f t="shared" si="44"/>
        <v>122754.77244740314</v>
      </c>
      <c r="L505">
        <v>1086704.3285282508</v>
      </c>
      <c r="M505">
        <f t="shared" si="45"/>
        <v>60</v>
      </c>
      <c r="N505">
        <f t="shared" si="46"/>
        <v>20</v>
      </c>
      <c r="O505">
        <f t="shared" si="47"/>
        <v>40</v>
      </c>
    </row>
    <row r="506" spans="1:15" x14ac:dyDescent="0.55000000000000004">
      <c r="A506">
        <v>2871.8479194156807</v>
      </c>
      <c r="B506">
        <v>256.26102973530089</v>
      </c>
      <c r="C506">
        <v>20000</v>
      </c>
      <c r="D506">
        <v>0</v>
      </c>
      <c r="E506">
        <v>905.74303612811491</v>
      </c>
      <c r="F506">
        <f t="shared" si="42"/>
        <v>24033.851985279096</v>
      </c>
      <c r="G506">
        <v>3200</v>
      </c>
      <c r="H506">
        <f t="shared" si="43"/>
        <v>38400</v>
      </c>
      <c r="I506">
        <v>0</v>
      </c>
      <c r="J506">
        <v>480</v>
      </c>
      <c r="K506">
        <f t="shared" si="44"/>
        <v>38880</v>
      </c>
      <c r="L506">
        <v>852736.07710229</v>
      </c>
      <c r="M506">
        <f t="shared" si="45"/>
        <v>60</v>
      </c>
      <c r="N506">
        <f t="shared" si="46"/>
        <v>10</v>
      </c>
      <c r="O506">
        <f t="shared" si="47"/>
        <v>35</v>
      </c>
    </row>
    <row r="507" spans="1:15" x14ac:dyDescent="0.55000000000000004">
      <c r="A507">
        <v>3045.4578318888771</v>
      </c>
      <c r="B507">
        <v>244.64690813480894</v>
      </c>
      <c r="C507">
        <v>40000</v>
      </c>
      <c r="D507">
        <v>0</v>
      </c>
      <c r="E507">
        <v>2745.9634566184832</v>
      </c>
      <c r="F507">
        <f t="shared" si="42"/>
        <v>46036.068196642169</v>
      </c>
      <c r="G507">
        <v>9100</v>
      </c>
      <c r="H507">
        <f t="shared" si="43"/>
        <v>109200</v>
      </c>
      <c r="I507">
        <v>0</v>
      </c>
      <c r="J507">
        <v>0</v>
      </c>
      <c r="K507">
        <f t="shared" si="44"/>
        <v>109200</v>
      </c>
      <c r="L507">
        <v>1076915.9495042521</v>
      </c>
      <c r="M507">
        <f t="shared" si="45"/>
        <v>60</v>
      </c>
      <c r="N507">
        <f t="shared" si="46"/>
        <v>40</v>
      </c>
      <c r="O507">
        <f t="shared" si="47"/>
        <v>50</v>
      </c>
    </row>
    <row r="508" spans="1:15" x14ac:dyDescent="0.55000000000000004">
      <c r="A508">
        <v>2002.3083541469191</v>
      </c>
      <c r="B508">
        <v>456.9075083256792</v>
      </c>
      <c r="C508">
        <v>130000</v>
      </c>
      <c r="D508">
        <v>0</v>
      </c>
      <c r="E508">
        <v>0</v>
      </c>
      <c r="F508">
        <f t="shared" si="42"/>
        <v>132459.2158624726</v>
      </c>
      <c r="G508">
        <v>5600</v>
      </c>
      <c r="H508">
        <f t="shared" si="43"/>
        <v>67200</v>
      </c>
      <c r="I508">
        <v>0</v>
      </c>
      <c r="J508">
        <v>840</v>
      </c>
      <c r="K508">
        <f t="shared" si="44"/>
        <v>68040</v>
      </c>
      <c r="L508">
        <v>1404589.759887974</v>
      </c>
      <c r="M508">
        <f t="shared" si="45"/>
        <v>60</v>
      </c>
      <c r="N508">
        <f t="shared" si="46"/>
        <v>10</v>
      </c>
      <c r="O508">
        <f t="shared" si="47"/>
        <v>35</v>
      </c>
    </row>
    <row r="509" spans="1:15" x14ac:dyDescent="0.55000000000000004">
      <c r="A509">
        <v>4653.9266477845777</v>
      </c>
      <c r="B509">
        <v>217.01826298742853</v>
      </c>
      <c r="C509">
        <v>130000</v>
      </c>
      <c r="D509">
        <v>0</v>
      </c>
      <c r="E509">
        <v>0</v>
      </c>
      <c r="F509">
        <f t="shared" si="42"/>
        <v>134870.944910772</v>
      </c>
      <c r="G509">
        <v>9100</v>
      </c>
      <c r="H509">
        <f t="shared" si="43"/>
        <v>109200</v>
      </c>
      <c r="I509">
        <v>0</v>
      </c>
      <c r="J509">
        <v>0</v>
      </c>
      <c r="K509">
        <f t="shared" si="44"/>
        <v>109200</v>
      </c>
      <c r="L509">
        <v>1705123.0454653332</v>
      </c>
      <c r="M509">
        <f t="shared" si="45"/>
        <v>60</v>
      </c>
      <c r="N509">
        <f t="shared" si="46"/>
        <v>20</v>
      </c>
      <c r="O509">
        <f t="shared" si="47"/>
        <v>40</v>
      </c>
    </row>
    <row r="510" spans="1:15" x14ac:dyDescent="0.55000000000000004">
      <c r="A510">
        <v>253.97011321074953</v>
      </c>
      <c r="B510">
        <v>662.76078609163903</v>
      </c>
      <c r="C510">
        <v>100000</v>
      </c>
      <c r="D510">
        <v>0</v>
      </c>
      <c r="E510">
        <v>0</v>
      </c>
      <c r="F510">
        <f t="shared" si="42"/>
        <v>100916.73089930239</v>
      </c>
      <c r="G510">
        <v>9100</v>
      </c>
      <c r="H510">
        <f t="shared" si="43"/>
        <v>109200</v>
      </c>
      <c r="I510">
        <v>0</v>
      </c>
      <c r="J510">
        <v>0</v>
      </c>
      <c r="K510">
        <f t="shared" si="44"/>
        <v>109200</v>
      </c>
      <c r="L510">
        <v>5459.6174561170055</v>
      </c>
      <c r="M510">
        <f t="shared" si="45"/>
        <v>100</v>
      </c>
      <c r="N510">
        <f t="shared" si="46"/>
        <v>100</v>
      </c>
      <c r="O510">
        <f t="shared" si="47"/>
        <v>100</v>
      </c>
    </row>
    <row r="511" spans="1:15" x14ac:dyDescent="0.55000000000000004">
      <c r="A511">
        <v>5545.194722794603</v>
      </c>
      <c r="B511">
        <v>155.46619797580399</v>
      </c>
      <c r="C511">
        <v>100000</v>
      </c>
      <c r="D511">
        <v>67000</v>
      </c>
      <c r="E511">
        <v>0</v>
      </c>
      <c r="F511">
        <f t="shared" si="42"/>
        <v>172700.6609207704</v>
      </c>
      <c r="G511">
        <v>9100</v>
      </c>
      <c r="H511">
        <f t="shared" si="43"/>
        <v>109200</v>
      </c>
      <c r="I511">
        <v>0</v>
      </c>
      <c r="J511">
        <v>0</v>
      </c>
      <c r="K511">
        <f t="shared" si="44"/>
        <v>109200</v>
      </c>
      <c r="L511">
        <v>1382614.6028134506</v>
      </c>
      <c r="M511">
        <f t="shared" si="45"/>
        <v>0</v>
      </c>
      <c r="N511">
        <f t="shared" si="46"/>
        <v>20</v>
      </c>
      <c r="O511">
        <f t="shared" si="47"/>
        <v>10</v>
      </c>
    </row>
    <row r="512" spans="1:15" x14ac:dyDescent="0.55000000000000004">
      <c r="A512">
        <v>3612.7370573885387</v>
      </c>
      <c r="B512">
        <v>441.77032553343929</v>
      </c>
      <c r="C512">
        <v>130000</v>
      </c>
      <c r="D512">
        <v>0</v>
      </c>
      <c r="E512">
        <v>0</v>
      </c>
      <c r="F512">
        <f t="shared" si="42"/>
        <v>134054.50738292199</v>
      </c>
      <c r="G512">
        <v>5600</v>
      </c>
      <c r="H512">
        <f t="shared" si="43"/>
        <v>67200</v>
      </c>
      <c r="I512">
        <v>0</v>
      </c>
      <c r="J512">
        <v>840</v>
      </c>
      <c r="K512">
        <f t="shared" si="44"/>
        <v>68040</v>
      </c>
      <c r="L512">
        <v>1664877.6680526587</v>
      </c>
      <c r="M512">
        <f t="shared" si="45"/>
        <v>60</v>
      </c>
      <c r="N512">
        <f t="shared" si="46"/>
        <v>10</v>
      </c>
      <c r="O512">
        <f t="shared" si="47"/>
        <v>35</v>
      </c>
    </row>
    <row r="513" spans="1:15" x14ac:dyDescent="0.55000000000000004">
      <c r="A513">
        <v>7580.6211300074146</v>
      </c>
      <c r="B513">
        <v>61.062921467274229</v>
      </c>
      <c r="C513">
        <v>20000</v>
      </c>
      <c r="D513">
        <v>0</v>
      </c>
      <c r="E513">
        <v>1023.9062930850196</v>
      </c>
      <c r="F513">
        <f t="shared" si="42"/>
        <v>28665.590344559707</v>
      </c>
      <c r="G513">
        <v>5600</v>
      </c>
      <c r="H513">
        <f t="shared" si="43"/>
        <v>67200</v>
      </c>
      <c r="I513">
        <v>0</v>
      </c>
      <c r="J513">
        <v>0</v>
      </c>
      <c r="K513">
        <f t="shared" si="44"/>
        <v>67200</v>
      </c>
      <c r="L513">
        <v>446843.82636562001</v>
      </c>
      <c r="M513">
        <f t="shared" si="45"/>
        <v>60</v>
      </c>
      <c r="N513">
        <f t="shared" si="46"/>
        <v>70</v>
      </c>
      <c r="O513">
        <f t="shared" si="47"/>
        <v>65</v>
      </c>
    </row>
    <row r="514" spans="1:15" x14ac:dyDescent="0.55000000000000004">
      <c r="A514">
        <v>5611.5737469929581</v>
      </c>
      <c r="B514">
        <v>274.06571599010067</v>
      </c>
      <c r="C514">
        <v>40000</v>
      </c>
      <c r="D514">
        <v>0</v>
      </c>
      <c r="E514">
        <v>4176.1154534469824</v>
      </c>
      <c r="F514">
        <f t="shared" si="42"/>
        <v>50061.754916430044</v>
      </c>
      <c r="G514">
        <v>9100</v>
      </c>
      <c r="H514">
        <f t="shared" si="43"/>
        <v>109200</v>
      </c>
      <c r="I514">
        <v>0</v>
      </c>
      <c r="J514">
        <v>0</v>
      </c>
      <c r="K514">
        <f t="shared" si="44"/>
        <v>109200</v>
      </c>
      <c r="L514">
        <v>1084573.7620012264</v>
      </c>
      <c r="M514">
        <f t="shared" si="45"/>
        <v>60</v>
      </c>
      <c r="N514">
        <f t="shared" si="46"/>
        <v>40</v>
      </c>
      <c r="O514">
        <f t="shared" si="47"/>
        <v>50</v>
      </c>
    </row>
    <row r="515" spans="1:15" x14ac:dyDescent="0.55000000000000004">
      <c r="A515">
        <v>7431.6844222007148</v>
      </c>
      <c r="B515">
        <v>121.93154942256571</v>
      </c>
      <c r="C515">
        <v>0</v>
      </c>
      <c r="D515">
        <v>26000</v>
      </c>
      <c r="E515">
        <v>865.09999164263718</v>
      </c>
      <c r="F515">
        <f t="shared" ref="F515:F578" si="48">SUM(A515:E515)</f>
        <v>34418.715963265917</v>
      </c>
      <c r="G515">
        <v>5600</v>
      </c>
      <c r="H515">
        <f t="shared" ref="H515:H578" si="49">G515*12</f>
        <v>67200</v>
      </c>
      <c r="I515">
        <v>0</v>
      </c>
      <c r="J515">
        <v>0</v>
      </c>
      <c r="K515">
        <f t="shared" ref="K515:K578" si="50">SUM(H515:J515)</f>
        <v>67200</v>
      </c>
      <c r="L515">
        <v>323297.414089464</v>
      </c>
      <c r="M515">
        <f t="shared" ref="M515:M578" si="51">IF((L515*0.4-F515)&lt;0,100,IF((L515*0.3-F515)&lt;0,90,IF((L515*0.2-F515)&lt;0,80,IF((L515*0.2-F515)&gt;(L515),70,IF((L515*0.2-F515)&gt;(L515*0.1),60,IF((L515*0.2-F515)&gt;(L515*0.2),50,IF((L515*0.2-F515)&gt;(L515*0.3),30,0)))))))</f>
        <v>0</v>
      </c>
      <c r="N515">
        <f t="shared" ref="N515:N578" si="52">IF((H515/3)&gt;(L515*0.07),100,IF((H515/3)&gt;(L515*0.06),80,IF((H515/3)&gt;(L515*0.05),70,IF((H515/3)&gt;(L515*0.04),50,IF((H515/3)&gt;(L515*0.03),40,IF((H515/3)&gt;(L515*0.02),20,IF((H515/3)&gt;(L515*0.01),10,0)))))))</f>
        <v>80</v>
      </c>
      <c r="O515">
        <f t="shared" ref="O515:O578" si="53">(M515+N515)/2</f>
        <v>40</v>
      </c>
    </row>
    <row r="516" spans="1:15" x14ac:dyDescent="0.55000000000000004">
      <c r="A516">
        <v>5819.5228311977298</v>
      </c>
      <c r="B516">
        <v>321.07363758679531</v>
      </c>
      <c r="C516">
        <v>130000</v>
      </c>
      <c r="D516">
        <v>82000</v>
      </c>
      <c r="E516">
        <v>0</v>
      </c>
      <c r="F516">
        <f t="shared" si="48"/>
        <v>218140.59646878453</v>
      </c>
      <c r="G516">
        <v>9100</v>
      </c>
      <c r="H516">
        <f t="shared" si="49"/>
        <v>109200</v>
      </c>
      <c r="I516">
        <v>0</v>
      </c>
      <c r="J516">
        <v>0</v>
      </c>
      <c r="K516">
        <f t="shared" si="50"/>
        <v>109200</v>
      </c>
      <c r="L516">
        <v>524434.27153999254</v>
      </c>
      <c r="M516">
        <f t="shared" si="51"/>
        <v>100</v>
      </c>
      <c r="N516">
        <f t="shared" si="52"/>
        <v>80</v>
      </c>
      <c r="O516">
        <f t="shared" si="53"/>
        <v>90</v>
      </c>
    </row>
    <row r="517" spans="1:15" x14ac:dyDescent="0.55000000000000004">
      <c r="A517">
        <v>8823.3666626330469</v>
      </c>
      <c r="B517">
        <v>27.595729834851785</v>
      </c>
      <c r="C517">
        <v>80000</v>
      </c>
      <c r="D517">
        <v>0</v>
      </c>
      <c r="E517">
        <v>18198.647921963129</v>
      </c>
      <c r="F517">
        <f t="shared" si="48"/>
        <v>107049.61031443103</v>
      </c>
      <c r="G517">
        <v>9100</v>
      </c>
      <c r="H517">
        <f t="shared" si="49"/>
        <v>109200</v>
      </c>
      <c r="I517">
        <v>0</v>
      </c>
      <c r="J517">
        <v>0</v>
      </c>
      <c r="K517">
        <f t="shared" si="50"/>
        <v>109200</v>
      </c>
      <c r="L517">
        <v>930606.16057917872</v>
      </c>
      <c r="M517">
        <f t="shared" si="51"/>
        <v>0</v>
      </c>
      <c r="N517">
        <f t="shared" si="52"/>
        <v>40</v>
      </c>
      <c r="O517">
        <f t="shared" si="53"/>
        <v>20</v>
      </c>
    </row>
    <row r="518" spans="1:15" x14ac:dyDescent="0.55000000000000004">
      <c r="A518">
        <v>7934.1503695428537</v>
      </c>
      <c r="B518">
        <v>119.96207032683608</v>
      </c>
      <c r="C518">
        <v>100000</v>
      </c>
      <c r="D518">
        <v>0</v>
      </c>
      <c r="E518">
        <v>27401.313218433643</v>
      </c>
      <c r="F518">
        <f t="shared" si="48"/>
        <v>135455.42565830331</v>
      </c>
      <c r="G518">
        <v>9100</v>
      </c>
      <c r="H518">
        <f t="shared" si="49"/>
        <v>109200</v>
      </c>
      <c r="I518">
        <v>0</v>
      </c>
      <c r="J518">
        <v>0</v>
      </c>
      <c r="K518">
        <f t="shared" si="50"/>
        <v>109200</v>
      </c>
      <c r="L518">
        <v>1254318.3378706705</v>
      </c>
      <c r="M518">
        <f t="shared" si="51"/>
        <v>0</v>
      </c>
      <c r="N518">
        <f t="shared" si="52"/>
        <v>20</v>
      </c>
      <c r="O518">
        <f t="shared" si="53"/>
        <v>10</v>
      </c>
    </row>
    <row r="519" spans="1:15" x14ac:dyDescent="0.55000000000000004">
      <c r="A519">
        <v>1415.1317647908322</v>
      </c>
      <c r="B519">
        <v>807.50475442776496</v>
      </c>
      <c r="C519">
        <v>80000</v>
      </c>
      <c r="D519">
        <v>0</v>
      </c>
      <c r="E519">
        <v>2372.5448272671201</v>
      </c>
      <c r="F519">
        <f t="shared" si="48"/>
        <v>84595.181346485711</v>
      </c>
      <c r="G519">
        <v>5600</v>
      </c>
      <c r="H519">
        <f t="shared" si="49"/>
        <v>67200</v>
      </c>
      <c r="I519">
        <v>0</v>
      </c>
      <c r="J519">
        <v>840</v>
      </c>
      <c r="K519">
        <f t="shared" si="50"/>
        <v>68040</v>
      </c>
      <c r="L519">
        <v>761152.62737362226</v>
      </c>
      <c r="M519">
        <f t="shared" si="51"/>
        <v>0</v>
      </c>
      <c r="N519">
        <f t="shared" si="52"/>
        <v>20</v>
      </c>
      <c r="O519">
        <f t="shared" si="53"/>
        <v>10</v>
      </c>
    </row>
    <row r="520" spans="1:15" x14ac:dyDescent="0.55000000000000004">
      <c r="A520">
        <v>5213.6933339170137</v>
      </c>
      <c r="B520">
        <v>465.59157960473601</v>
      </c>
      <c r="C520">
        <v>130000</v>
      </c>
      <c r="D520">
        <v>0</v>
      </c>
      <c r="E520">
        <v>0</v>
      </c>
      <c r="F520">
        <f t="shared" si="48"/>
        <v>135679.28491352175</v>
      </c>
      <c r="G520">
        <v>9100</v>
      </c>
      <c r="H520">
        <f t="shared" si="49"/>
        <v>109200</v>
      </c>
      <c r="I520">
        <v>0</v>
      </c>
      <c r="J520">
        <v>0</v>
      </c>
      <c r="K520">
        <f t="shared" si="50"/>
        <v>109200</v>
      </c>
      <c r="L520">
        <v>686205.28603833565</v>
      </c>
      <c r="M520">
        <f t="shared" si="51"/>
        <v>0</v>
      </c>
      <c r="N520">
        <f t="shared" si="52"/>
        <v>70</v>
      </c>
      <c r="O520">
        <f t="shared" si="53"/>
        <v>35</v>
      </c>
    </row>
    <row r="521" spans="1:15" x14ac:dyDescent="0.55000000000000004">
      <c r="A521">
        <v>3221.938447607065</v>
      </c>
      <c r="B521">
        <v>711.93573720642951</v>
      </c>
      <c r="C521">
        <v>40000</v>
      </c>
      <c r="D521">
        <v>0</v>
      </c>
      <c r="E521">
        <v>2068.2591639342718</v>
      </c>
      <c r="F521">
        <f t="shared" si="48"/>
        <v>46002.133348747768</v>
      </c>
      <c r="G521">
        <v>5600</v>
      </c>
      <c r="H521">
        <f t="shared" si="49"/>
        <v>67200</v>
      </c>
      <c r="I521">
        <v>0</v>
      </c>
      <c r="J521">
        <v>840</v>
      </c>
      <c r="K521">
        <f t="shared" si="50"/>
        <v>68040</v>
      </c>
      <c r="L521">
        <v>1946880.398133219</v>
      </c>
      <c r="M521">
        <f t="shared" si="51"/>
        <v>60</v>
      </c>
      <c r="N521">
        <f t="shared" si="52"/>
        <v>10</v>
      </c>
      <c r="O521">
        <f t="shared" si="53"/>
        <v>35</v>
      </c>
    </row>
    <row r="522" spans="1:15" x14ac:dyDescent="0.55000000000000004">
      <c r="A522">
        <v>7641.5118717587593</v>
      </c>
      <c r="B522">
        <v>286.07645101264086</v>
      </c>
      <c r="C522">
        <v>0</v>
      </c>
      <c r="D522">
        <v>0</v>
      </c>
      <c r="E522">
        <v>1312.7845477356459</v>
      </c>
      <c r="F522">
        <f t="shared" si="48"/>
        <v>9240.3728705070462</v>
      </c>
      <c r="G522">
        <v>3200</v>
      </c>
      <c r="H522">
        <f t="shared" si="49"/>
        <v>38400</v>
      </c>
      <c r="I522">
        <v>0</v>
      </c>
      <c r="J522">
        <v>480</v>
      </c>
      <c r="K522">
        <f t="shared" si="50"/>
        <v>38880</v>
      </c>
      <c r="L522">
        <v>1957885.8326248652</v>
      </c>
      <c r="M522">
        <f t="shared" si="51"/>
        <v>60</v>
      </c>
      <c r="N522">
        <f t="shared" si="52"/>
        <v>0</v>
      </c>
      <c r="O522">
        <f t="shared" si="53"/>
        <v>30</v>
      </c>
    </row>
    <row r="523" spans="1:15" x14ac:dyDescent="0.55000000000000004">
      <c r="A523">
        <v>4824.7332302112782</v>
      </c>
      <c r="B523">
        <v>574.64373753331881</v>
      </c>
      <c r="C523">
        <v>80000</v>
      </c>
      <c r="D523">
        <v>0</v>
      </c>
      <c r="E523">
        <v>2642.7926513861166</v>
      </c>
      <c r="F523">
        <f t="shared" si="48"/>
        <v>88042.169619130713</v>
      </c>
      <c r="G523">
        <v>5600</v>
      </c>
      <c r="H523">
        <f t="shared" si="49"/>
        <v>67200</v>
      </c>
      <c r="I523">
        <v>0</v>
      </c>
      <c r="J523">
        <v>840</v>
      </c>
      <c r="K523">
        <f t="shared" si="50"/>
        <v>68040</v>
      </c>
      <c r="L523">
        <v>1636257.3725089543</v>
      </c>
      <c r="M523">
        <f t="shared" si="51"/>
        <v>60</v>
      </c>
      <c r="N523">
        <f t="shared" si="52"/>
        <v>10</v>
      </c>
      <c r="O523">
        <f t="shared" si="53"/>
        <v>35</v>
      </c>
    </row>
    <row r="524" spans="1:15" x14ac:dyDescent="0.55000000000000004">
      <c r="A524">
        <v>1156.0849973888151</v>
      </c>
      <c r="B524">
        <v>989.83683553102412</v>
      </c>
      <c r="C524">
        <v>80000</v>
      </c>
      <c r="D524">
        <v>0</v>
      </c>
      <c r="E524">
        <v>2763.6133381747641</v>
      </c>
      <c r="F524">
        <f t="shared" si="48"/>
        <v>84909.535171094598</v>
      </c>
      <c r="G524">
        <v>5600</v>
      </c>
      <c r="H524">
        <f t="shared" si="49"/>
        <v>67200</v>
      </c>
      <c r="I524">
        <v>0</v>
      </c>
      <c r="J524">
        <v>840</v>
      </c>
      <c r="K524">
        <f t="shared" si="50"/>
        <v>68040</v>
      </c>
      <c r="L524">
        <v>1934062.1802695848</v>
      </c>
      <c r="M524">
        <f t="shared" si="51"/>
        <v>60</v>
      </c>
      <c r="N524">
        <f t="shared" si="52"/>
        <v>10</v>
      </c>
      <c r="O524">
        <f t="shared" si="53"/>
        <v>35</v>
      </c>
    </row>
    <row r="525" spans="1:15" x14ac:dyDescent="0.55000000000000004">
      <c r="A525">
        <v>1194.5773133105276</v>
      </c>
      <c r="B525">
        <v>1023.9646920797588</v>
      </c>
      <c r="C525">
        <v>40000</v>
      </c>
      <c r="D525">
        <v>0</v>
      </c>
      <c r="E525">
        <v>2286.8448468216229</v>
      </c>
      <c r="F525">
        <f t="shared" si="48"/>
        <v>44505.386852211908</v>
      </c>
      <c r="G525">
        <v>5600</v>
      </c>
      <c r="H525">
        <f t="shared" si="49"/>
        <v>67200</v>
      </c>
      <c r="I525">
        <v>0</v>
      </c>
      <c r="J525">
        <v>840</v>
      </c>
      <c r="K525">
        <f t="shared" si="50"/>
        <v>68040</v>
      </c>
      <c r="L525">
        <v>1660734.4286316363</v>
      </c>
      <c r="M525">
        <f t="shared" si="51"/>
        <v>60</v>
      </c>
      <c r="N525">
        <f t="shared" si="52"/>
        <v>10</v>
      </c>
      <c r="O525">
        <f t="shared" si="53"/>
        <v>35</v>
      </c>
    </row>
    <row r="526" spans="1:15" x14ac:dyDescent="0.55000000000000004">
      <c r="A526">
        <v>11184.848078883806</v>
      </c>
      <c r="B526">
        <v>44.497435952434927</v>
      </c>
      <c r="C526">
        <v>40000</v>
      </c>
      <c r="D526">
        <v>0</v>
      </c>
      <c r="E526">
        <v>2325.964487681631</v>
      </c>
      <c r="F526">
        <f t="shared" si="48"/>
        <v>53555.310002517872</v>
      </c>
      <c r="G526">
        <v>5600</v>
      </c>
      <c r="H526">
        <f t="shared" si="49"/>
        <v>67200</v>
      </c>
      <c r="I526">
        <v>0</v>
      </c>
      <c r="J526">
        <v>840</v>
      </c>
      <c r="K526">
        <f t="shared" si="50"/>
        <v>68040</v>
      </c>
      <c r="L526">
        <v>714738.20897712151</v>
      </c>
      <c r="M526">
        <f t="shared" si="51"/>
        <v>60</v>
      </c>
      <c r="N526">
        <f t="shared" si="52"/>
        <v>40</v>
      </c>
      <c r="O526">
        <f t="shared" si="53"/>
        <v>50</v>
      </c>
    </row>
    <row r="527" spans="1:15" x14ac:dyDescent="0.55000000000000004">
      <c r="A527">
        <v>390.85096380067154</v>
      </c>
      <c r="B527">
        <v>1129.6610701332345</v>
      </c>
      <c r="C527">
        <v>0</v>
      </c>
      <c r="D527">
        <v>0</v>
      </c>
      <c r="E527">
        <v>1460.9327081416268</v>
      </c>
      <c r="F527">
        <f t="shared" si="48"/>
        <v>2981.4447420755328</v>
      </c>
      <c r="G527">
        <v>3200</v>
      </c>
      <c r="H527">
        <f t="shared" si="49"/>
        <v>38400</v>
      </c>
      <c r="I527">
        <v>0</v>
      </c>
      <c r="J527">
        <v>480</v>
      </c>
      <c r="K527">
        <f t="shared" si="50"/>
        <v>38880</v>
      </c>
      <c r="L527">
        <v>849118.61827457382</v>
      </c>
      <c r="M527">
        <f t="shared" si="51"/>
        <v>60</v>
      </c>
      <c r="N527">
        <f t="shared" si="52"/>
        <v>10</v>
      </c>
      <c r="O527">
        <f t="shared" si="53"/>
        <v>35</v>
      </c>
    </row>
    <row r="528" spans="1:15" x14ac:dyDescent="0.55000000000000004">
      <c r="A528">
        <v>3889.0734387969223</v>
      </c>
      <c r="B528">
        <v>785.58569228043689</v>
      </c>
      <c r="C528">
        <v>130000</v>
      </c>
      <c r="D528">
        <v>85000</v>
      </c>
      <c r="E528">
        <v>0</v>
      </c>
      <c r="F528">
        <f t="shared" si="48"/>
        <v>219674.65913107735</v>
      </c>
      <c r="G528">
        <v>9100</v>
      </c>
      <c r="H528">
        <f t="shared" si="49"/>
        <v>109200</v>
      </c>
      <c r="I528">
        <v>0</v>
      </c>
      <c r="J528">
        <v>0</v>
      </c>
      <c r="K528">
        <f t="shared" si="50"/>
        <v>109200</v>
      </c>
      <c r="L528">
        <v>152757.01460272906</v>
      </c>
      <c r="M528">
        <f t="shared" si="51"/>
        <v>100</v>
      </c>
      <c r="N528">
        <f t="shared" si="52"/>
        <v>100</v>
      </c>
      <c r="O528">
        <f t="shared" si="53"/>
        <v>100</v>
      </c>
    </row>
    <row r="529" spans="1:15" x14ac:dyDescent="0.55000000000000004">
      <c r="A529">
        <v>4534.448535807077</v>
      </c>
      <c r="B529">
        <v>741.76760875418597</v>
      </c>
      <c r="C529">
        <v>80000</v>
      </c>
      <c r="D529">
        <v>0</v>
      </c>
      <c r="E529">
        <v>23904.249246697873</v>
      </c>
      <c r="F529">
        <f t="shared" si="48"/>
        <v>109180.46539125913</v>
      </c>
      <c r="G529">
        <v>9100</v>
      </c>
      <c r="H529">
        <f t="shared" si="49"/>
        <v>109200</v>
      </c>
      <c r="I529">
        <v>0</v>
      </c>
      <c r="J529">
        <v>0</v>
      </c>
      <c r="K529">
        <f t="shared" si="50"/>
        <v>109200</v>
      </c>
      <c r="L529">
        <v>400512.04163961019</v>
      </c>
      <c r="M529">
        <f t="shared" si="51"/>
        <v>80</v>
      </c>
      <c r="N529">
        <f t="shared" si="52"/>
        <v>100</v>
      </c>
      <c r="O529">
        <f t="shared" si="53"/>
        <v>90</v>
      </c>
    </row>
    <row r="530" spans="1:15" x14ac:dyDescent="0.55000000000000004">
      <c r="A530">
        <v>635.15680600691701</v>
      </c>
      <c r="B530">
        <v>1158.1630775557942</v>
      </c>
      <c r="C530">
        <v>80000</v>
      </c>
      <c r="D530">
        <v>0</v>
      </c>
      <c r="E530">
        <v>3054.1968953912146</v>
      </c>
      <c r="F530">
        <f t="shared" si="48"/>
        <v>84847.516778953926</v>
      </c>
      <c r="G530">
        <v>5600</v>
      </c>
      <c r="H530">
        <f t="shared" si="49"/>
        <v>67200</v>
      </c>
      <c r="I530">
        <v>0</v>
      </c>
      <c r="J530">
        <v>840</v>
      </c>
      <c r="K530">
        <f t="shared" si="50"/>
        <v>68040</v>
      </c>
      <c r="L530">
        <v>139052.78892090611</v>
      </c>
      <c r="M530">
        <f t="shared" si="51"/>
        <v>100</v>
      </c>
      <c r="N530">
        <f t="shared" si="52"/>
        <v>100</v>
      </c>
      <c r="O530">
        <f t="shared" si="53"/>
        <v>100</v>
      </c>
    </row>
    <row r="531" spans="1:15" x14ac:dyDescent="0.55000000000000004">
      <c r="A531">
        <v>1693.6094211423244</v>
      </c>
      <c r="B531">
        <v>1062.6860556424649</v>
      </c>
      <c r="C531">
        <v>130000</v>
      </c>
      <c r="D531">
        <v>89000</v>
      </c>
      <c r="E531">
        <v>0</v>
      </c>
      <c r="F531">
        <f t="shared" si="48"/>
        <v>221756.29547678478</v>
      </c>
      <c r="G531">
        <v>13000</v>
      </c>
      <c r="H531">
        <f t="shared" si="49"/>
        <v>156000</v>
      </c>
      <c r="I531">
        <v>29109.2771214192</v>
      </c>
      <c r="J531">
        <v>0</v>
      </c>
      <c r="K531">
        <f t="shared" si="50"/>
        <v>185109.2771214192</v>
      </c>
      <c r="L531">
        <v>647514.10993004369</v>
      </c>
      <c r="M531">
        <f t="shared" si="51"/>
        <v>90</v>
      </c>
      <c r="N531">
        <f t="shared" si="52"/>
        <v>100</v>
      </c>
      <c r="O531">
        <f t="shared" si="53"/>
        <v>95</v>
      </c>
    </row>
    <row r="532" spans="1:15" x14ac:dyDescent="0.55000000000000004">
      <c r="A532">
        <v>2179.9975961882715</v>
      </c>
      <c r="B532">
        <v>1016.3493966017328</v>
      </c>
      <c r="C532">
        <v>130000</v>
      </c>
      <c r="D532">
        <v>0</v>
      </c>
      <c r="E532">
        <v>0</v>
      </c>
      <c r="F532">
        <f t="shared" si="48"/>
        <v>133196.34699279</v>
      </c>
      <c r="G532">
        <v>5600</v>
      </c>
      <c r="H532">
        <f t="shared" si="49"/>
        <v>67200</v>
      </c>
      <c r="I532">
        <v>0</v>
      </c>
      <c r="J532">
        <v>840</v>
      </c>
      <c r="K532">
        <f t="shared" si="50"/>
        <v>68040</v>
      </c>
      <c r="L532">
        <v>1689974.1680411408</v>
      </c>
      <c r="M532">
        <f t="shared" si="51"/>
        <v>60</v>
      </c>
      <c r="N532">
        <f t="shared" si="52"/>
        <v>10</v>
      </c>
      <c r="O532">
        <f t="shared" si="53"/>
        <v>35</v>
      </c>
    </row>
    <row r="533" spans="1:15" x14ac:dyDescent="0.55000000000000004">
      <c r="A533">
        <v>7749.4955329373906</v>
      </c>
      <c r="B533">
        <v>483.58079331020861</v>
      </c>
      <c r="C533">
        <v>130000</v>
      </c>
      <c r="D533">
        <v>0</v>
      </c>
      <c r="E533">
        <v>0</v>
      </c>
      <c r="F533">
        <f t="shared" si="48"/>
        <v>138233.0763262476</v>
      </c>
      <c r="G533">
        <v>5600</v>
      </c>
      <c r="H533">
        <f t="shared" si="49"/>
        <v>67200</v>
      </c>
      <c r="I533">
        <v>0</v>
      </c>
      <c r="J533">
        <v>840</v>
      </c>
      <c r="K533">
        <f t="shared" si="50"/>
        <v>68040</v>
      </c>
      <c r="L533">
        <v>1543795.2797382169</v>
      </c>
      <c r="M533">
        <f t="shared" si="51"/>
        <v>60</v>
      </c>
      <c r="N533">
        <f t="shared" si="52"/>
        <v>10</v>
      </c>
      <c r="O533">
        <f t="shared" si="53"/>
        <v>35</v>
      </c>
    </row>
    <row r="534" spans="1:15" x14ac:dyDescent="0.55000000000000004">
      <c r="A534">
        <v>8297.6183390285096</v>
      </c>
      <c r="B534">
        <v>484.05442188511859</v>
      </c>
      <c r="C534">
        <v>100000</v>
      </c>
      <c r="D534">
        <v>61000</v>
      </c>
      <c r="E534">
        <v>39414.487673639087</v>
      </c>
      <c r="F534">
        <f t="shared" si="48"/>
        <v>209196.1604345527</v>
      </c>
      <c r="G534">
        <v>9100</v>
      </c>
      <c r="H534">
        <f t="shared" si="49"/>
        <v>109200</v>
      </c>
      <c r="I534">
        <v>0</v>
      </c>
      <c r="J534">
        <v>0</v>
      </c>
      <c r="K534">
        <f t="shared" si="50"/>
        <v>109200</v>
      </c>
      <c r="L534">
        <v>612643.2107934769</v>
      </c>
      <c r="M534">
        <f t="shared" si="51"/>
        <v>90</v>
      </c>
      <c r="N534">
        <f t="shared" si="52"/>
        <v>70</v>
      </c>
      <c r="O534">
        <f t="shared" si="53"/>
        <v>80</v>
      </c>
    </row>
    <row r="535" spans="1:15" x14ac:dyDescent="0.55000000000000004">
      <c r="A535">
        <v>428.38527248684949</v>
      </c>
      <c r="B535">
        <v>1291.7142077397075</v>
      </c>
      <c r="C535">
        <v>100000</v>
      </c>
      <c r="D535">
        <v>0</v>
      </c>
      <c r="E535">
        <v>0</v>
      </c>
      <c r="F535">
        <f t="shared" si="48"/>
        <v>101720.09948022656</v>
      </c>
      <c r="G535">
        <v>5600</v>
      </c>
      <c r="H535">
        <f t="shared" si="49"/>
        <v>67200</v>
      </c>
      <c r="I535">
        <v>0</v>
      </c>
      <c r="J535">
        <v>840</v>
      </c>
      <c r="K535">
        <f t="shared" si="50"/>
        <v>68040</v>
      </c>
      <c r="L535">
        <v>218064.3053475979</v>
      </c>
      <c r="M535">
        <f t="shared" si="51"/>
        <v>100</v>
      </c>
      <c r="N535">
        <f t="shared" si="52"/>
        <v>100</v>
      </c>
      <c r="O535">
        <f t="shared" si="53"/>
        <v>100</v>
      </c>
    </row>
    <row r="536" spans="1:15" x14ac:dyDescent="0.55000000000000004">
      <c r="A536">
        <v>795.67906453327248</v>
      </c>
      <c r="B536">
        <v>1311.4473964895058</v>
      </c>
      <c r="C536">
        <v>80000</v>
      </c>
      <c r="D536">
        <v>0</v>
      </c>
      <c r="E536">
        <v>27820.306058856659</v>
      </c>
      <c r="F536">
        <f t="shared" si="48"/>
        <v>109927.43251987944</v>
      </c>
      <c r="G536">
        <v>9100</v>
      </c>
      <c r="H536">
        <f t="shared" si="49"/>
        <v>109200</v>
      </c>
      <c r="I536">
        <v>0</v>
      </c>
      <c r="J536">
        <v>0</v>
      </c>
      <c r="K536">
        <f t="shared" si="50"/>
        <v>109200</v>
      </c>
      <c r="L536">
        <v>1353012.6772740372</v>
      </c>
      <c r="M536">
        <f t="shared" si="51"/>
        <v>60</v>
      </c>
      <c r="N536">
        <f t="shared" si="52"/>
        <v>20</v>
      </c>
      <c r="O536">
        <f t="shared" si="53"/>
        <v>40</v>
      </c>
    </row>
    <row r="537" spans="1:15" x14ac:dyDescent="0.55000000000000004">
      <c r="A537">
        <v>817.02281993487213</v>
      </c>
      <c r="B537">
        <v>1315.0769436218318</v>
      </c>
      <c r="C537">
        <v>130000</v>
      </c>
      <c r="D537">
        <v>0</v>
      </c>
      <c r="E537">
        <v>0</v>
      </c>
      <c r="F537">
        <f t="shared" si="48"/>
        <v>132132.0997635567</v>
      </c>
      <c r="G537">
        <v>9100</v>
      </c>
      <c r="H537">
        <f t="shared" si="49"/>
        <v>109200</v>
      </c>
      <c r="I537">
        <v>0</v>
      </c>
      <c r="J537">
        <v>0</v>
      </c>
      <c r="K537">
        <f t="shared" si="50"/>
        <v>109200</v>
      </c>
      <c r="L537">
        <v>1347806.7717024621</v>
      </c>
      <c r="M537">
        <f t="shared" si="51"/>
        <v>60</v>
      </c>
      <c r="N537">
        <f t="shared" si="52"/>
        <v>20</v>
      </c>
      <c r="O537">
        <f t="shared" si="53"/>
        <v>40</v>
      </c>
    </row>
    <row r="538" spans="1:15" x14ac:dyDescent="0.55000000000000004">
      <c r="A538">
        <v>6383.4624011124552</v>
      </c>
      <c r="B538">
        <v>759.57553822317561</v>
      </c>
      <c r="C538">
        <v>100000</v>
      </c>
      <c r="D538">
        <v>68000</v>
      </c>
      <c r="E538">
        <v>0</v>
      </c>
      <c r="F538">
        <f t="shared" si="48"/>
        <v>175143.03793933563</v>
      </c>
      <c r="G538">
        <v>9100</v>
      </c>
      <c r="H538">
        <f t="shared" si="49"/>
        <v>109200</v>
      </c>
      <c r="I538">
        <v>0</v>
      </c>
      <c r="J538">
        <v>0</v>
      </c>
      <c r="K538">
        <f t="shared" si="50"/>
        <v>109200</v>
      </c>
      <c r="L538">
        <v>1424015.0000760336</v>
      </c>
      <c r="M538">
        <f t="shared" si="51"/>
        <v>0</v>
      </c>
      <c r="N538">
        <f t="shared" si="52"/>
        <v>20</v>
      </c>
      <c r="O538">
        <f t="shared" si="53"/>
        <v>10</v>
      </c>
    </row>
    <row r="539" spans="1:15" x14ac:dyDescent="0.55000000000000004">
      <c r="A539">
        <v>6514.1933198457436</v>
      </c>
      <c r="B539">
        <v>789.15206352111113</v>
      </c>
      <c r="C539">
        <v>100000</v>
      </c>
      <c r="D539">
        <v>61000</v>
      </c>
      <c r="E539">
        <v>43217.141865170561</v>
      </c>
      <c r="F539">
        <f t="shared" si="48"/>
        <v>211520.48724853742</v>
      </c>
      <c r="G539">
        <v>9100</v>
      </c>
      <c r="H539">
        <f t="shared" si="49"/>
        <v>109200</v>
      </c>
      <c r="I539">
        <v>0</v>
      </c>
      <c r="J539">
        <v>0</v>
      </c>
      <c r="K539">
        <f t="shared" si="50"/>
        <v>109200</v>
      </c>
      <c r="L539">
        <v>1616271.8307455524</v>
      </c>
      <c r="M539">
        <f t="shared" si="51"/>
        <v>0</v>
      </c>
      <c r="N539">
        <f t="shared" si="52"/>
        <v>20</v>
      </c>
      <c r="O539">
        <f t="shared" si="53"/>
        <v>10</v>
      </c>
    </row>
    <row r="540" spans="1:15" x14ac:dyDescent="0.55000000000000004">
      <c r="A540">
        <v>9573.6586995681409</v>
      </c>
      <c r="B540">
        <v>545.46612222711417</v>
      </c>
      <c r="C540">
        <v>80000</v>
      </c>
      <c r="D540">
        <v>0</v>
      </c>
      <c r="E540">
        <v>3757.0799804598209</v>
      </c>
      <c r="F540">
        <f t="shared" si="48"/>
        <v>93876.204802255073</v>
      </c>
      <c r="G540">
        <v>5600</v>
      </c>
      <c r="H540">
        <f t="shared" si="49"/>
        <v>67200</v>
      </c>
      <c r="I540">
        <v>0</v>
      </c>
      <c r="J540">
        <v>840</v>
      </c>
      <c r="K540">
        <f t="shared" si="50"/>
        <v>68040</v>
      </c>
      <c r="L540">
        <v>1881378.874281046</v>
      </c>
      <c r="M540">
        <f t="shared" si="51"/>
        <v>60</v>
      </c>
      <c r="N540">
        <f t="shared" si="52"/>
        <v>10</v>
      </c>
      <c r="O540">
        <f t="shared" si="53"/>
        <v>35</v>
      </c>
    </row>
    <row r="541" spans="1:15" x14ac:dyDescent="0.55000000000000004">
      <c r="A541">
        <v>5652.4292046798682</v>
      </c>
      <c r="B541">
        <v>949.13397008657171</v>
      </c>
      <c r="C541">
        <v>130000</v>
      </c>
      <c r="D541">
        <v>0</v>
      </c>
      <c r="E541">
        <v>0</v>
      </c>
      <c r="F541">
        <f t="shared" si="48"/>
        <v>136601.56317476643</v>
      </c>
      <c r="G541">
        <v>9100</v>
      </c>
      <c r="H541">
        <f t="shared" si="49"/>
        <v>109200</v>
      </c>
      <c r="I541">
        <v>0</v>
      </c>
      <c r="J541">
        <v>0</v>
      </c>
      <c r="K541">
        <f t="shared" si="50"/>
        <v>109200</v>
      </c>
      <c r="L541">
        <v>234097.68705830848</v>
      </c>
      <c r="M541">
        <f t="shared" si="51"/>
        <v>100</v>
      </c>
      <c r="N541">
        <f t="shared" si="52"/>
        <v>100</v>
      </c>
      <c r="O541">
        <f t="shared" si="53"/>
        <v>100</v>
      </c>
    </row>
    <row r="542" spans="1:15" x14ac:dyDescent="0.55000000000000004">
      <c r="A542">
        <v>13583.979683961821</v>
      </c>
      <c r="B542">
        <v>174.43029592059472</v>
      </c>
      <c r="C542">
        <v>40000</v>
      </c>
      <c r="D542">
        <v>0</v>
      </c>
      <c r="E542">
        <v>7664.1413215838838</v>
      </c>
      <c r="F542">
        <f t="shared" si="48"/>
        <v>61422.551301466301</v>
      </c>
      <c r="G542">
        <v>13000</v>
      </c>
      <c r="H542">
        <f t="shared" si="49"/>
        <v>156000</v>
      </c>
      <c r="I542">
        <v>14268.663170764818</v>
      </c>
      <c r="J542">
        <v>0</v>
      </c>
      <c r="K542">
        <f t="shared" si="50"/>
        <v>170268.6631707648</v>
      </c>
      <c r="L542">
        <v>463544.56746842241</v>
      </c>
      <c r="M542">
        <f t="shared" si="51"/>
        <v>0</v>
      </c>
      <c r="N542">
        <f t="shared" si="52"/>
        <v>100</v>
      </c>
      <c r="O542">
        <f t="shared" si="53"/>
        <v>50</v>
      </c>
    </row>
    <row r="543" spans="1:15" x14ac:dyDescent="0.55000000000000004">
      <c r="A543">
        <v>3487.1890295715648</v>
      </c>
      <c r="B543">
        <v>1200.2585766579759</v>
      </c>
      <c r="C543">
        <v>0</v>
      </c>
      <c r="D543">
        <v>25000</v>
      </c>
      <c r="E543">
        <v>1548.9774796151323</v>
      </c>
      <c r="F543">
        <f t="shared" si="48"/>
        <v>31236.425085844672</v>
      </c>
      <c r="G543">
        <v>5600</v>
      </c>
      <c r="H543">
        <f t="shared" si="49"/>
        <v>67200</v>
      </c>
      <c r="I543">
        <v>0</v>
      </c>
      <c r="J543">
        <v>0</v>
      </c>
      <c r="K543">
        <f t="shared" si="50"/>
        <v>67200</v>
      </c>
      <c r="L543">
        <v>1114741.399536984</v>
      </c>
      <c r="M543">
        <f t="shared" si="51"/>
        <v>60</v>
      </c>
      <c r="N543">
        <f t="shared" si="52"/>
        <v>20</v>
      </c>
      <c r="O543">
        <f t="shared" si="53"/>
        <v>40</v>
      </c>
    </row>
    <row r="544" spans="1:15" x14ac:dyDescent="0.55000000000000004">
      <c r="A544">
        <v>6461.9739828845159</v>
      </c>
      <c r="B544">
        <v>929.3145892509059</v>
      </c>
      <c r="C544">
        <v>40000</v>
      </c>
      <c r="D544">
        <v>47000</v>
      </c>
      <c r="E544">
        <v>7877.5599376967875</v>
      </c>
      <c r="F544">
        <f t="shared" si="48"/>
        <v>102268.84850983221</v>
      </c>
      <c r="G544">
        <v>9100</v>
      </c>
      <c r="H544">
        <f t="shared" si="49"/>
        <v>109200</v>
      </c>
      <c r="I544">
        <v>0</v>
      </c>
      <c r="J544">
        <v>0</v>
      </c>
      <c r="K544">
        <f t="shared" si="50"/>
        <v>109200</v>
      </c>
      <c r="L544">
        <v>790724.63852025825</v>
      </c>
      <c r="M544">
        <f t="shared" si="51"/>
        <v>0</v>
      </c>
      <c r="N544">
        <f t="shared" si="52"/>
        <v>50</v>
      </c>
      <c r="O544">
        <f t="shared" si="53"/>
        <v>25</v>
      </c>
    </row>
    <row r="545" spans="1:15" x14ac:dyDescent="0.55000000000000004">
      <c r="A545">
        <v>9839.19986869077</v>
      </c>
      <c r="B545">
        <v>610.06042745815716</v>
      </c>
      <c r="C545">
        <v>80000</v>
      </c>
      <c r="D545">
        <v>52000</v>
      </c>
      <c r="E545">
        <v>31879.608286544681</v>
      </c>
      <c r="F545">
        <f t="shared" si="48"/>
        <v>174328.86858269363</v>
      </c>
      <c r="G545">
        <v>9100</v>
      </c>
      <c r="H545">
        <f t="shared" si="49"/>
        <v>109200</v>
      </c>
      <c r="I545">
        <v>0</v>
      </c>
      <c r="J545">
        <v>0</v>
      </c>
      <c r="K545">
        <f t="shared" si="50"/>
        <v>109200</v>
      </c>
      <c r="L545">
        <v>483533.56701036997</v>
      </c>
      <c r="M545">
        <f t="shared" si="51"/>
        <v>90</v>
      </c>
      <c r="N545">
        <f t="shared" si="52"/>
        <v>100</v>
      </c>
      <c r="O545">
        <f t="shared" si="53"/>
        <v>95</v>
      </c>
    </row>
    <row r="546" spans="1:15" x14ac:dyDescent="0.55000000000000004">
      <c r="A546">
        <v>886.8361430160495</v>
      </c>
      <c r="B546">
        <v>1544.5187590395867</v>
      </c>
      <c r="C546">
        <v>20000</v>
      </c>
      <c r="D546">
        <v>39000</v>
      </c>
      <c r="E546">
        <v>2041.5029666764895</v>
      </c>
      <c r="F546">
        <f t="shared" si="48"/>
        <v>63472.857868732128</v>
      </c>
      <c r="G546">
        <v>5600</v>
      </c>
      <c r="H546">
        <f t="shared" si="49"/>
        <v>67200</v>
      </c>
      <c r="I546">
        <v>0</v>
      </c>
      <c r="J546">
        <v>0</v>
      </c>
      <c r="K546">
        <f t="shared" si="50"/>
        <v>67200</v>
      </c>
      <c r="L546">
        <v>1316676.3303570412</v>
      </c>
      <c r="M546">
        <f t="shared" si="51"/>
        <v>60</v>
      </c>
      <c r="N546">
        <f t="shared" si="52"/>
        <v>10</v>
      </c>
      <c r="O546">
        <f t="shared" si="53"/>
        <v>35</v>
      </c>
    </row>
    <row r="547" spans="1:15" x14ac:dyDescent="0.55000000000000004">
      <c r="A547">
        <v>1353.0065171541821</v>
      </c>
      <c r="B547">
        <v>1532.553469763322</v>
      </c>
      <c r="C547">
        <v>130000</v>
      </c>
      <c r="D547">
        <v>0</v>
      </c>
      <c r="E547">
        <v>0</v>
      </c>
      <c r="F547">
        <f t="shared" si="48"/>
        <v>132885.55998691751</v>
      </c>
      <c r="G547">
        <v>13000</v>
      </c>
      <c r="H547">
        <f t="shared" si="49"/>
        <v>156000</v>
      </c>
      <c r="I547">
        <v>8045.8786608068031</v>
      </c>
      <c r="J547">
        <v>0</v>
      </c>
      <c r="K547">
        <f t="shared" si="50"/>
        <v>164045.8786608068</v>
      </c>
      <c r="L547">
        <v>256749.27948098734</v>
      </c>
      <c r="M547">
        <f t="shared" si="51"/>
        <v>100</v>
      </c>
      <c r="N547">
        <f t="shared" si="52"/>
        <v>100</v>
      </c>
      <c r="O547">
        <f t="shared" si="53"/>
        <v>100</v>
      </c>
    </row>
    <row r="548" spans="1:15" x14ac:dyDescent="0.55000000000000004">
      <c r="A548">
        <v>9141.5731357946424</v>
      </c>
      <c r="B548">
        <v>820.68109268485216</v>
      </c>
      <c r="C548">
        <v>0</v>
      </c>
      <c r="D548">
        <v>0</v>
      </c>
      <c r="E548">
        <v>2168.5480078303954</v>
      </c>
      <c r="F548">
        <f t="shared" si="48"/>
        <v>12130.80223630989</v>
      </c>
      <c r="G548">
        <v>3200</v>
      </c>
      <c r="H548">
        <f t="shared" si="49"/>
        <v>38400</v>
      </c>
      <c r="I548">
        <v>0</v>
      </c>
      <c r="J548">
        <v>480</v>
      </c>
      <c r="K548">
        <f t="shared" si="50"/>
        <v>38880</v>
      </c>
      <c r="L548">
        <v>1349119.7605211083</v>
      </c>
      <c r="M548">
        <f t="shared" si="51"/>
        <v>60</v>
      </c>
      <c r="N548">
        <f t="shared" si="52"/>
        <v>0</v>
      </c>
      <c r="O548">
        <f t="shared" si="53"/>
        <v>30</v>
      </c>
    </row>
    <row r="549" spans="1:15" x14ac:dyDescent="0.55000000000000004">
      <c r="A549">
        <v>13327.186276925417</v>
      </c>
      <c r="B549">
        <v>428.68839254731631</v>
      </c>
      <c r="C549">
        <v>130000</v>
      </c>
      <c r="D549">
        <v>0</v>
      </c>
      <c r="E549">
        <v>0</v>
      </c>
      <c r="F549">
        <f t="shared" si="48"/>
        <v>143755.87466947275</v>
      </c>
      <c r="G549">
        <v>5600</v>
      </c>
      <c r="H549">
        <f t="shared" si="49"/>
        <v>67200</v>
      </c>
      <c r="I549">
        <v>0</v>
      </c>
      <c r="J549">
        <v>840</v>
      </c>
      <c r="K549">
        <f t="shared" si="50"/>
        <v>68040</v>
      </c>
      <c r="L549">
        <v>1954661.8693677459</v>
      </c>
      <c r="M549">
        <f t="shared" si="51"/>
        <v>60</v>
      </c>
      <c r="N549">
        <f t="shared" si="52"/>
        <v>10</v>
      </c>
      <c r="O549">
        <f t="shared" si="53"/>
        <v>35</v>
      </c>
    </row>
    <row r="550" spans="1:15" x14ac:dyDescent="0.55000000000000004">
      <c r="A550">
        <v>3283.1205945067518</v>
      </c>
      <c r="B550">
        <v>1460.8231805094852</v>
      </c>
      <c r="C550">
        <v>130000</v>
      </c>
      <c r="D550">
        <v>77000</v>
      </c>
      <c r="E550">
        <v>0</v>
      </c>
      <c r="F550">
        <f t="shared" si="48"/>
        <v>211743.94377501623</v>
      </c>
      <c r="G550">
        <v>9100</v>
      </c>
      <c r="H550">
        <f t="shared" si="49"/>
        <v>109200</v>
      </c>
      <c r="I550">
        <v>0</v>
      </c>
      <c r="J550">
        <v>0</v>
      </c>
      <c r="K550">
        <f t="shared" si="50"/>
        <v>109200</v>
      </c>
      <c r="L550">
        <v>261279.4007661794</v>
      </c>
      <c r="M550">
        <f t="shared" si="51"/>
        <v>100</v>
      </c>
      <c r="N550">
        <f t="shared" si="52"/>
        <v>100</v>
      </c>
      <c r="O550">
        <f t="shared" si="53"/>
        <v>100</v>
      </c>
    </row>
    <row r="551" spans="1:15" x14ac:dyDescent="0.55000000000000004">
      <c r="A551">
        <v>4568.5136695152751</v>
      </c>
      <c r="B551">
        <v>1444.4245697372346</v>
      </c>
      <c r="C551">
        <v>100000</v>
      </c>
      <c r="D551">
        <v>0</v>
      </c>
      <c r="E551">
        <v>9506.3796834438108</v>
      </c>
      <c r="F551">
        <f t="shared" si="48"/>
        <v>115519.31792269633</v>
      </c>
      <c r="G551">
        <v>5600</v>
      </c>
      <c r="H551">
        <f t="shared" si="49"/>
        <v>67200</v>
      </c>
      <c r="I551">
        <v>0</v>
      </c>
      <c r="J551">
        <v>840</v>
      </c>
      <c r="K551">
        <f t="shared" si="50"/>
        <v>68040</v>
      </c>
      <c r="L551">
        <v>1482057.8786069974</v>
      </c>
      <c r="M551">
        <f t="shared" si="51"/>
        <v>60</v>
      </c>
      <c r="N551">
        <f t="shared" si="52"/>
        <v>10</v>
      </c>
      <c r="O551">
        <f t="shared" si="53"/>
        <v>35</v>
      </c>
    </row>
    <row r="552" spans="1:15" x14ac:dyDescent="0.55000000000000004">
      <c r="A552">
        <v>11388.916040220987</v>
      </c>
      <c r="B552">
        <v>815.62387877169624</v>
      </c>
      <c r="C552">
        <v>80000</v>
      </c>
      <c r="D552">
        <v>0</v>
      </c>
      <c r="E552">
        <v>39090.309655875899</v>
      </c>
      <c r="F552">
        <f t="shared" si="48"/>
        <v>131294.84957486857</v>
      </c>
      <c r="G552">
        <v>9100</v>
      </c>
      <c r="H552">
        <f t="shared" si="49"/>
        <v>109200</v>
      </c>
      <c r="I552">
        <v>0</v>
      </c>
      <c r="J552">
        <v>0</v>
      </c>
      <c r="K552">
        <f t="shared" si="50"/>
        <v>109200</v>
      </c>
      <c r="L552">
        <v>717002.89959576086</v>
      </c>
      <c r="M552">
        <f t="shared" si="51"/>
        <v>0</v>
      </c>
      <c r="N552">
        <f t="shared" si="52"/>
        <v>70</v>
      </c>
      <c r="O552">
        <f t="shared" si="53"/>
        <v>35</v>
      </c>
    </row>
    <row r="553" spans="1:15" x14ac:dyDescent="0.55000000000000004">
      <c r="A553">
        <v>1361.0898885640197</v>
      </c>
      <c r="B553">
        <v>1831.1280510784418</v>
      </c>
      <c r="C553">
        <v>130000</v>
      </c>
      <c r="D553">
        <v>0</v>
      </c>
      <c r="E553">
        <v>0</v>
      </c>
      <c r="F553">
        <f t="shared" si="48"/>
        <v>133192.21793964246</v>
      </c>
      <c r="G553">
        <v>13000</v>
      </c>
      <c r="H553">
        <f t="shared" si="49"/>
        <v>156000</v>
      </c>
      <c r="I553">
        <v>23079.33663767912</v>
      </c>
      <c r="J553">
        <v>0</v>
      </c>
      <c r="K553">
        <f t="shared" si="50"/>
        <v>179079.33663767911</v>
      </c>
      <c r="L553">
        <v>779810.35981946345</v>
      </c>
      <c r="M553">
        <f t="shared" si="51"/>
        <v>0</v>
      </c>
      <c r="N553">
        <f t="shared" si="52"/>
        <v>80</v>
      </c>
      <c r="O553">
        <f t="shared" si="53"/>
        <v>40</v>
      </c>
    </row>
    <row r="554" spans="1:15" x14ac:dyDescent="0.55000000000000004">
      <c r="A554">
        <v>5037.7627302739575</v>
      </c>
      <c r="B554">
        <v>1505.1383616161927</v>
      </c>
      <c r="C554">
        <v>100000</v>
      </c>
      <c r="D554">
        <v>0</v>
      </c>
      <c r="E554">
        <v>10044.573173217941</v>
      </c>
      <c r="F554">
        <f t="shared" si="48"/>
        <v>116587.47426510809</v>
      </c>
      <c r="G554">
        <v>5600</v>
      </c>
      <c r="H554">
        <f t="shared" si="49"/>
        <v>67200</v>
      </c>
      <c r="I554">
        <v>0</v>
      </c>
      <c r="J554">
        <v>840</v>
      </c>
      <c r="K554">
        <f t="shared" si="50"/>
        <v>68040</v>
      </c>
      <c r="L554">
        <v>85200.857273036949</v>
      </c>
      <c r="M554">
        <f t="shared" si="51"/>
        <v>100</v>
      </c>
      <c r="N554">
        <f t="shared" si="52"/>
        <v>100</v>
      </c>
      <c r="O554">
        <f t="shared" si="53"/>
        <v>100</v>
      </c>
    </row>
    <row r="555" spans="1:15" x14ac:dyDescent="0.55000000000000004">
      <c r="A555">
        <v>11197.345171285848</v>
      </c>
      <c r="B555">
        <v>889.18011751500342</v>
      </c>
      <c r="C555">
        <v>40000</v>
      </c>
      <c r="D555">
        <v>42000</v>
      </c>
      <c r="E555">
        <v>10044.573173217941</v>
      </c>
      <c r="F555">
        <f t="shared" si="48"/>
        <v>104131.0984620188</v>
      </c>
      <c r="G555">
        <v>13000</v>
      </c>
      <c r="H555">
        <f t="shared" si="49"/>
        <v>156000</v>
      </c>
      <c r="I555">
        <v>17758.386206280135</v>
      </c>
      <c r="J555">
        <v>0</v>
      </c>
      <c r="K555">
        <f t="shared" si="50"/>
        <v>173758.38620628015</v>
      </c>
      <c r="L555">
        <v>1103240.9049781875</v>
      </c>
      <c r="M555">
        <f t="shared" si="51"/>
        <v>60</v>
      </c>
      <c r="N555">
        <f t="shared" si="52"/>
        <v>50</v>
      </c>
      <c r="O555">
        <f t="shared" si="53"/>
        <v>55</v>
      </c>
    </row>
    <row r="556" spans="1:15" x14ac:dyDescent="0.55000000000000004">
      <c r="A556">
        <v>14158.933651555493</v>
      </c>
      <c r="B556">
        <v>638.17768143106468</v>
      </c>
      <c r="C556">
        <v>130000</v>
      </c>
      <c r="D556">
        <v>0</v>
      </c>
      <c r="E556">
        <v>0</v>
      </c>
      <c r="F556">
        <f t="shared" si="48"/>
        <v>144797.11133298656</v>
      </c>
      <c r="G556">
        <v>5600</v>
      </c>
      <c r="H556">
        <f t="shared" si="49"/>
        <v>67200</v>
      </c>
      <c r="I556">
        <v>0</v>
      </c>
      <c r="J556">
        <v>840</v>
      </c>
      <c r="K556">
        <f t="shared" si="50"/>
        <v>68040</v>
      </c>
      <c r="L556">
        <v>1904592.4411207123</v>
      </c>
      <c r="M556">
        <f t="shared" si="51"/>
        <v>60</v>
      </c>
      <c r="N556">
        <f t="shared" si="52"/>
        <v>10</v>
      </c>
      <c r="O556">
        <f t="shared" si="53"/>
        <v>35</v>
      </c>
    </row>
    <row r="557" spans="1:15" x14ac:dyDescent="0.55000000000000004">
      <c r="A557">
        <v>12048.340706249352</v>
      </c>
      <c r="B557">
        <v>877.03340778461404</v>
      </c>
      <c r="C557">
        <v>20000</v>
      </c>
      <c r="D557">
        <v>0</v>
      </c>
      <c r="E557">
        <v>3469.779130682582</v>
      </c>
      <c r="F557">
        <f t="shared" si="48"/>
        <v>36395.153244716552</v>
      </c>
      <c r="G557">
        <v>3200</v>
      </c>
      <c r="H557">
        <f t="shared" si="49"/>
        <v>38400</v>
      </c>
      <c r="I557">
        <v>0</v>
      </c>
      <c r="J557">
        <v>480</v>
      </c>
      <c r="K557">
        <f t="shared" si="50"/>
        <v>38880</v>
      </c>
      <c r="L557">
        <v>190647.72798555341</v>
      </c>
      <c r="M557">
        <f t="shared" si="51"/>
        <v>0</v>
      </c>
      <c r="N557">
        <f t="shared" si="52"/>
        <v>80</v>
      </c>
      <c r="O557">
        <f t="shared" si="53"/>
        <v>40</v>
      </c>
    </row>
    <row r="558" spans="1:15" x14ac:dyDescent="0.55000000000000004">
      <c r="A558">
        <v>15456.593726486097</v>
      </c>
      <c r="B558">
        <v>562.87903789043082</v>
      </c>
      <c r="C558">
        <v>130000</v>
      </c>
      <c r="D558">
        <v>0</v>
      </c>
      <c r="E558">
        <v>0</v>
      </c>
      <c r="F558">
        <f t="shared" si="48"/>
        <v>146019.47276437652</v>
      </c>
      <c r="G558">
        <v>9100</v>
      </c>
      <c r="H558">
        <f t="shared" si="49"/>
        <v>109200</v>
      </c>
      <c r="I558">
        <v>0</v>
      </c>
      <c r="J558">
        <v>0</v>
      </c>
      <c r="K558">
        <f t="shared" si="50"/>
        <v>109200</v>
      </c>
      <c r="L558">
        <v>32862.261196217936</v>
      </c>
      <c r="M558">
        <f t="shared" si="51"/>
        <v>100</v>
      </c>
      <c r="N558">
        <f t="shared" si="52"/>
        <v>100</v>
      </c>
      <c r="O558">
        <f t="shared" si="53"/>
        <v>100</v>
      </c>
    </row>
    <row r="559" spans="1:15" x14ac:dyDescent="0.55000000000000004">
      <c r="A559">
        <v>3829.7687694217097</v>
      </c>
      <c r="B559">
        <v>1739.4597495083369</v>
      </c>
      <c r="C559">
        <v>130000</v>
      </c>
      <c r="D559">
        <v>0</v>
      </c>
      <c r="E559">
        <v>0</v>
      </c>
      <c r="F559">
        <f t="shared" si="48"/>
        <v>135569.22851893006</v>
      </c>
      <c r="G559">
        <v>5600</v>
      </c>
      <c r="H559">
        <f t="shared" si="49"/>
        <v>67200</v>
      </c>
      <c r="I559">
        <v>0</v>
      </c>
      <c r="J559">
        <v>840</v>
      </c>
      <c r="K559">
        <f t="shared" si="50"/>
        <v>68040</v>
      </c>
      <c r="L559">
        <v>1384644.6546029553</v>
      </c>
      <c r="M559">
        <f t="shared" si="51"/>
        <v>60</v>
      </c>
      <c r="N559">
        <f t="shared" si="52"/>
        <v>10</v>
      </c>
      <c r="O559">
        <f t="shared" si="53"/>
        <v>35</v>
      </c>
    </row>
    <row r="560" spans="1:15" x14ac:dyDescent="0.55000000000000004">
      <c r="A560">
        <v>2768.1740331978217</v>
      </c>
      <c r="B560">
        <v>1862.9962562764749</v>
      </c>
      <c r="C560">
        <v>20000</v>
      </c>
      <c r="D560">
        <v>0</v>
      </c>
      <c r="E560">
        <v>2674.7670744953211</v>
      </c>
      <c r="F560">
        <f t="shared" si="48"/>
        <v>27305.937363969617</v>
      </c>
      <c r="G560">
        <v>5600</v>
      </c>
      <c r="H560">
        <f t="shared" si="49"/>
        <v>67200</v>
      </c>
      <c r="I560">
        <v>0</v>
      </c>
      <c r="J560">
        <v>0</v>
      </c>
      <c r="K560">
        <f t="shared" si="50"/>
        <v>67200</v>
      </c>
      <c r="L560">
        <v>1145504.153424446</v>
      </c>
      <c r="M560">
        <f t="shared" si="51"/>
        <v>60</v>
      </c>
      <c r="N560">
        <f t="shared" si="52"/>
        <v>10</v>
      </c>
      <c r="O560">
        <f t="shared" si="53"/>
        <v>35</v>
      </c>
    </row>
    <row r="561" spans="1:15" x14ac:dyDescent="0.55000000000000004">
      <c r="A561">
        <v>19143.810640992986</v>
      </c>
      <c r="B561">
        <v>253.26313337120985</v>
      </c>
      <c r="C561">
        <v>100000</v>
      </c>
      <c r="D561">
        <v>0</v>
      </c>
      <c r="E561">
        <v>0</v>
      </c>
      <c r="F561">
        <f t="shared" si="48"/>
        <v>119397.07377436419</v>
      </c>
      <c r="G561">
        <v>13000</v>
      </c>
      <c r="H561">
        <f t="shared" si="49"/>
        <v>156000</v>
      </c>
      <c r="I561">
        <v>2277.6115859353176</v>
      </c>
      <c r="J561">
        <v>0</v>
      </c>
      <c r="K561">
        <f t="shared" si="50"/>
        <v>158277.61158593532</v>
      </c>
      <c r="L561">
        <v>1197621.9866239754</v>
      </c>
      <c r="M561">
        <f t="shared" si="51"/>
        <v>60</v>
      </c>
      <c r="N561">
        <f t="shared" si="52"/>
        <v>50</v>
      </c>
      <c r="O561">
        <f t="shared" si="53"/>
        <v>55</v>
      </c>
    </row>
    <row r="562" spans="1:15" x14ac:dyDescent="0.55000000000000004">
      <c r="A562">
        <v>9196.5650868770081</v>
      </c>
      <c r="B562">
        <v>1266.5413806989754</v>
      </c>
      <c r="C562">
        <v>100000</v>
      </c>
      <c r="D562">
        <v>0</v>
      </c>
      <c r="E562">
        <v>0</v>
      </c>
      <c r="F562">
        <f t="shared" si="48"/>
        <v>110463.10646757598</v>
      </c>
      <c r="G562">
        <v>13000</v>
      </c>
      <c r="H562">
        <f t="shared" si="49"/>
        <v>156000</v>
      </c>
      <c r="I562">
        <v>20684.715474403823</v>
      </c>
      <c r="J562">
        <v>0</v>
      </c>
      <c r="K562">
        <f t="shared" si="50"/>
        <v>176684.71547440381</v>
      </c>
      <c r="L562">
        <v>1626015.5299672489</v>
      </c>
      <c r="M562">
        <f t="shared" si="51"/>
        <v>60</v>
      </c>
      <c r="N562">
        <f t="shared" si="52"/>
        <v>40</v>
      </c>
      <c r="O562">
        <f t="shared" si="53"/>
        <v>50</v>
      </c>
    </row>
    <row r="563" spans="1:15" x14ac:dyDescent="0.55000000000000004">
      <c r="A563">
        <v>6969.284560451033</v>
      </c>
      <c r="B563">
        <v>1531.0322931786086</v>
      </c>
      <c r="C563">
        <v>100000</v>
      </c>
      <c r="D563">
        <v>0</v>
      </c>
      <c r="E563">
        <v>66838.822476711357</v>
      </c>
      <c r="F563">
        <f t="shared" si="48"/>
        <v>175339.13933034102</v>
      </c>
      <c r="G563">
        <v>9100</v>
      </c>
      <c r="H563">
        <f t="shared" si="49"/>
        <v>109200</v>
      </c>
      <c r="I563">
        <v>0</v>
      </c>
      <c r="J563">
        <v>0</v>
      </c>
      <c r="K563">
        <f t="shared" si="50"/>
        <v>109200</v>
      </c>
      <c r="L563">
        <v>1280066.9923374751</v>
      </c>
      <c r="M563">
        <f t="shared" si="51"/>
        <v>0</v>
      </c>
      <c r="N563">
        <f t="shared" si="52"/>
        <v>20</v>
      </c>
      <c r="O563">
        <f t="shared" si="53"/>
        <v>10</v>
      </c>
    </row>
    <row r="564" spans="1:15" x14ac:dyDescent="0.55000000000000004">
      <c r="A564">
        <v>14491.217601840481</v>
      </c>
      <c r="B564">
        <v>864.73507928023105</v>
      </c>
      <c r="C564">
        <v>80000</v>
      </c>
      <c r="D564">
        <v>55000</v>
      </c>
      <c r="E564">
        <v>46277.136789285578</v>
      </c>
      <c r="F564">
        <f t="shared" si="48"/>
        <v>196633.0894704063</v>
      </c>
      <c r="G564">
        <v>13000</v>
      </c>
      <c r="H564">
        <f t="shared" si="49"/>
        <v>156000</v>
      </c>
      <c r="I564">
        <v>6370.0963520032437</v>
      </c>
      <c r="J564">
        <v>0</v>
      </c>
      <c r="K564">
        <f t="shared" si="50"/>
        <v>162370.09635200325</v>
      </c>
      <c r="L564">
        <v>69240.629498719121</v>
      </c>
      <c r="M564">
        <f t="shared" si="51"/>
        <v>100</v>
      </c>
      <c r="N564">
        <f t="shared" si="52"/>
        <v>100</v>
      </c>
      <c r="O564">
        <f t="shared" si="53"/>
        <v>100</v>
      </c>
    </row>
    <row r="565" spans="1:15" x14ac:dyDescent="0.55000000000000004">
      <c r="A565">
        <v>18026.618906503434</v>
      </c>
      <c r="B565">
        <v>547.19388597848513</v>
      </c>
      <c r="C565">
        <v>100000</v>
      </c>
      <c r="D565">
        <v>66000</v>
      </c>
      <c r="E565">
        <v>0</v>
      </c>
      <c r="F565">
        <f t="shared" si="48"/>
        <v>184573.81279248191</v>
      </c>
      <c r="G565">
        <v>13000</v>
      </c>
      <c r="H565">
        <f t="shared" si="49"/>
        <v>156000</v>
      </c>
      <c r="I565">
        <v>9315.5581786717867</v>
      </c>
      <c r="J565">
        <v>0</v>
      </c>
      <c r="K565">
        <f t="shared" si="50"/>
        <v>165315.55817867178</v>
      </c>
      <c r="L565">
        <v>126020.41456898693</v>
      </c>
      <c r="M565">
        <f t="shared" si="51"/>
        <v>100</v>
      </c>
      <c r="N565">
        <f t="shared" si="52"/>
        <v>100</v>
      </c>
      <c r="O565">
        <f t="shared" si="53"/>
        <v>100</v>
      </c>
    </row>
    <row r="566" spans="1:15" x14ac:dyDescent="0.55000000000000004">
      <c r="A566">
        <v>19787.980439534633</v>
      </c>
      <c r="B566">
        <v>371.05773267536523</v>
      </c>
      <c r="C566">
        <v>40000</v>
      </c>
      <c r="D566">
        <v>0</v>
      </c>
      <c r="E566">
        <v>11749.278883144143</v>
      </c>
      <c r="F566">
        <f t="shared" si="48"/>
        <v>71908.317055354142</v>
      </c>
      <c r="G566">
        <v>13000</v>
      </c>
      <c r="H566">
        <f t="shared" si="49"/>
        <v>156000</v>
      </c>
      <c r="I566">
        <v>16132.541897725134</v>
      </c>
      <c r="J566">
        <v>0</v>
      </c>
      <c r="K566">
        <f t="shared" si="50"/>
        <v>172132.54189772514</v>
      </c>
      <c r="L566">
        <v>838088.71770960884</v>
      </c>
      <c r="M566">
        <f t="shared" si="51"/>
        <v>60</v>
      </c>
      <c r="N566">
        <f t="shared" si="52"/>
        <v>80</v>
      </c>
      <c r="O566">
        <f t="shared" si="53"/>
        <v>70</v>
      </c>
    </row>
    <row r="567" spans="1:15" x14ac:dyDescent="0.55000000000000004">
      <c r="A567">
        <v>1602.1277295493642</v>
      </c>
      <c r="B567">
        <v>2239.6083688525423</v>
      </c>
      <c r="C567">
        <v>40000</v>
      </c>
      <c r="D567">
        <v>0</v>
      </c>
      <c r="E567">
        <v>4799.6422836149577</v>
      </c>
      <c r="F567">
        <f t="shared" si="48"/>
        <v>48641.378382016861</v>
      </c>
      <c r="G567">
        <v>5600</v>
      </c>
      <c r="H567">
        <f t="shared" si="49"/>
        <v>67200</v>
      </c>
      <c r="I567">
        <v>0</v>
      </c>
      <c r="J567">
        <v>840</v>
      </c>
      <c r="K567">
        <f t="shared" si="50"/>
        <v>68040</v>
      </c>
      <c r="L567">
        <v>1083392.2912599652</v>
      </c>
      <c r="M567">
        <f t="shared" si="51"/>
        <v>60</v>
      </c>
      <c r="N567">
        <f t="shared" si="52"/>
        <v>20</v>
      </c>
      <c r="O567">
        <f t="shared" si="53"/>
        <v>40</v>
      </c>
    </row>
    <row r="568" spans="1:15" x14ac:dyDescent="0.55000000000000004">
      <c r="A568">
        <v>15366.878952019264</v>
      </c>
      <c r="B568">
        <v>873.58675133405507</v>
      </c>
      <c r="C568">
        <v>130000</v>
      </c>
      <c r="D568">
        <v>0</v>
      </c>
      <c r="E568">
        <v>0</v>
      </c>
      <c r="F568">
        <f t="shared" si="48"/>
        <v>146240.46570335331</v>
      </c>
      <c r="G568">
        <v>5600</v>
      </c>
      <c r="H568">
        <f t="shared" si="49"/>
        <v>67200</v>
      </c>
      <c r="I568">
        <v>0</v>
      </c>
      <c r="J568">
        <v>840</v>
      </c>
      <c r="K568">
        <f t="shared" si="50"/>
        <v>68040</v>
      </c>
      <c r="L568">
        <v>108672.81905218617</v>
      </c>
      <c r="M568">
        <f t="shared" si="51"/>
        <v>100</v>
      </c>
      <c r="N568">
        <f t="shared" si="52"/>
        <v>100</v>
      </c>
      <c r="O568">
        <f t="shared" si="53"/>
        <v>100</v>
      </c>
    </row>
    <row r="569" spans="1:15" x14ac:dyDescent="0.55000000000000004">
      <c r="A569">
        <v>10811.245775190204</v>
      </c>
      <c r="B569">
        <v>1479.2337478351526</v>
      </c>
      <c r="C569">
        <v>20000</v>
      </c>
      <c r="D569">
        <v>0</v>
      </c>
      <c r="E569">
        <v>4267.2638755902881</v>
      </c>
      <c r="F569">
        <f t="shared" si="48"/>
        <v>36557.743398615647</v>
      </c>
      <c r="G569">
        <v>3200</v>
      </c>
      <c r="H569">
        <f t="shared" si="49"/>
        <v>38400</v>
      </c>
      <c r="I569">
        <v>0</v>
      </c>
      <c r="J569">
        <v>480</v>
      </c>
      <c r="K569">
        <f t="shared" si="50"/>
        <v>38880</v>
      </c>
      <c r="L569">
        <v>286937.26761563943</v>
      </c>
      <c r="M569">
        <f t="shared" si="51"/>
        <v>0</v>
      </c>
      <c r="N569">
        <f t="shared" si="52"/>
        <v>50</v>
      </c>
      <c r="O569">
        <f t="shared" si="53"/>
        <v>25</v>
      </c>
    </row>
    <row r="570" spans="1:15" x14ac:dyDescent="0.55000000000000004">
      <c r="A570">
        <v>7159.4134789299314</v>
      </c>
      <c r="B570">
        <v>1880.5182327796788</v>
      </c>
      <c r="C570">
        <v>100000</v>
      </c>
      <c r="D570">
        <v>0</v>
      </c>
      <c r="E570">
        <v>77893.787420180161</v>
      </c>
      <c r="F570">
        <f t="shared" si="48"/>
        <v>186933.71913188975</v>
      </c>
      <c r="G570">
        <v>9100</v>
      </c>
      <c r="H570">
        <f t="shared" si="49"/>
        <v>109200</v>
      </c>
      <c r="I570">
        <v>0</v>
      </c>
      <c r="J570">
        <v>0</v>
      </c>
      <c r="K570">
        <f t="shared" si="50"/>
        <v>109200</v>
      </c>
      <c r="L570">
        <v>837963.4326279955</v>
      </c>
      <c r="M570">
        <f t="shared" si="51"/>
        <v>80</v>
      </c>
      <c r="N570">
        <f t="shared" si="52"/>
        <v>50</v>
      </c>
      <c r="O570">
        <f t="shared" si="53"/>
        <v>65</v>
      </c>
    </row>
    <row r="571" spans="1:15" x14ac:dyDescent="0.55000000000000004">
      <c r="A571">
        <v>4379.444754576265</v>
      </c>
      <c r="B571">
        <v>2249.4077319734774</v>
      </c>
      <c r="C571">
        <v>20000</v>
      </c>
      <c r="D571">
        <v>0</v>
      </c>
      <c r="E571">
        <v>4478.9203457185067</v>
      </c>
      <c r="F571">
        <f t="shared" si="48"/>
        <v>31107.772832268249</v>
      </c>
      <c r="G571">
        <v>3200</v>
      </c>
      <c r="H571">
        <f t="shared" si="49"/>
        <v>38400</v>
      </c>
      <c r="I571">
        <v>0</v>
      </c>
      <c r="J571">
        <v>480</v>
      </c>
      <c r="K571">
        <f t="shared" si="50"/>
        <v>38880</v>
      </c>
      <c r="L571">
        <v>1850890.9022928225</v>
      </c>
      <c r="M571">
        <f t="shared" si="51"/>
        <v>60</v>
      </c>
      <c r="N571">
        <f t="shared" si="52"/>
        <v>0</v>
      </c>
      <c r="O571">
        <f t="shared" si="53"/>
        <v>30</v>
      </c>
    </row>
    <row r="572" spans="1:15" x14ac:dyDescent="0.55000000000000004">
      <c r="A572">
        <v>12980.327582722583</v>
      </c>
      <c r="B572">
        <v>1391.655713674025</v>
      </c>
      <c r="C572">
        <v>40000</v>
      </c>
      <c r="D572">
        <v>45000</v>
      </c>
      <c r="E572">
        <v>13448.442359731416</v>
      </c>
      <c r="F572">
        <f t="shared" si="48"/>
        <v>112820.42565612802</v>
      </c>
      <c r="G572">
        <v>9100</v>
      </c>
      <c r="H572">
        <f t="shared" si="49"/>
        <v>109200</v>
      </c>
      <c r="I572">
        <v>0</v>
      </c>
      <c r="J572">
        <v>0</v>
      </c>
      <c r="K572">
        <f t="shared" si="50"/>
        <v>109200</v>
      </c>
      <c r="L572">
        <v>753282.69650145248</v>
      </c>
      <c r="M572">
        <f t="shared" si="51"/>
        <v>0</v>
      </c>
      <c r="N572">
        <f t="shared" si="52"/>
        <v>50</v>
      </c>
      <c r="O572">
        <f t="shared" si="53"/>
        <v>25</v>
      </c>
    </row>
    <row r="573" spans="1:15" x14ac:dyDescent="0.55000000000000004">
      <c r="A573">
        <v>14135.669534797966</v>
      </c>
      <c r="B573">
        <v>1439.5406633494238</v>
      </c>
      <c r="C573">
        <v>20000</v>
      </c>
      <c r="D573">
        <v>34000</v>
      </c>
      <c r="E573">
        <v>3566.3845210365253</v>
      </c>
      <c r="F573">
        <f t="shared" si="48"/>
        <v>73141.594719183922</v>
      </c>
      <c r="G573">
        <v>5600</v>
      </c>
      <c r="H573">
        <f t="shared" si="49"/>
        <v>67200</v>
      </c>
      <c r="I573">
        <v>0</v>
      </c>
      <c r="J573">
        <v>0</v>
      </c>
      <c r="K573">
        <f t="shared" si="50"/>
        <v>67200</v>
      </c>
      <c r="L573">
        <v>1043502.7694169075</v>
      </c>
      <c r="M573">
        <f t="shared" si="51"/>
        <v>60</v>
      </c>
      <c r="N573">
        <f t="shared" si="52"/>
        <v>20</v>
      </c>
      <c r="O573">
        <f t="shared" si="53"/>
        <v>40</v>
      </c>
    </row>
    <row r="574" spans="1:15" x14ac:dyDescent="0.55000000000000004">
      <c r="A574">
        <v>5638.7045072478568</v>
      </c>
      <c r="B574">
        <v>2351.1737552951713</v>
      </c>
      <c r="C574">
        <v>130000</v>
      </c>
      <c r="D574">
        <v>0</v>
      </c>
      <c r="E574">
        <v>0</v>
      </c>
      <c r="F574">
        <f t="shared" si="48"/>
        <v>137989.87826254303</v>
      </c>
      <c r="G574">
        <v>9100</v>
      </c>
      <c r="H574">
        <f t="shared" si="49"/>
        <v>109200</v>
      </c>
      <c r="I574">
        <v>0</v>
      </c>
      <c r="J574">
        <v>0</v>
      </c>
      <c r="K574">
        <f t="shared" si="50"/>
        <v>109200</v>
      </c>
      <c r="L574">
        <v>1617397.0218320927</v>
      </c>
      <c r="M574">
        <f t="shared" si="51"/>
        <v>60</v>
      </c>
      <c r="N574">
        <f t="shared" si="52"/>
        <v>20</v>
      </c>
      <c r="O574">
        <f t="shared" si="53"/>
        <v>40</v>
      </c>
    </row>
    <row r="575" spans="1:15" x14ac:dyDescent="0.55000000000000004">
      <c r="A575">
        <v>17324.545427432589</v>
      </c>
      <c r="B575">
        <v>1241.0815412844693</v>
      </c>
      <c r="C575">
        <v>20000</v>
      </c>
      <c r="D575">
        <v>0</v>
      </c>
      <c r="E575">
        <v>4955.8934733795468</v>
      </c>
      <c r="F575">
        <f t="shared" si="48"/>
        <v>43521.520442096604</v>
      </c>
      <c r="G575">
        <v>3200</v>
      </c>
      <c r="H575">
        <f t="shared" si="49"/>
        <v>38400</v>
      </c>
      <c r="I575">
        <v>0</v>
      </c>
      <c r="J575">
        <v>480</v>
      </c>
      <c r="K575">
        <f t="shared" si="50"/>
        <v>38880</v>
      </c>
      <c r="L575">
        <v>689406.13679576095</v>
      </c>
      <c r="M575">
        <f t="shared" si="51"/>
        <v>60</v>
      </c>
      <c r="N575">
        <f t="shared" si="52"/>
        <v>10</v>
      </c>
      <c r="O575">
        <f t="shared" si="53"/>
        <v>35</v>
      </c>
    </row>
    <row r="576" spans="1:15" x14ac:dyDescent="0.55000000000000004">
      <c r="A576">
        <v>30107.324217434863</v>
      </c>
      <c r="B576">
        <v>4.9587417114171082</v>
      </c>
      <c r="C576">
        <v>130000</v>
      </c>
      <c r="D576">
        <v>0</v>
      </c>
      <c r="E576">
        <v>0</v>
      </c>
      <c r="F576">
        <f t="shared" si="48"/>
        <v>160112.28295914628</v>
      </c>
      <c r="G576">
        <v>9100</v>
      </c>
      <c r="H576">
        <f t="shared" si="49"/>
        <v>109200</v>
      </c>
      <c r="I576">
        <v>0</v>
      </c>
      <c r="J576">
        <v>0</v>
      </c>
      <c r="K576">
        <f t="shared" si="50"/>
        <v>109200</v>
      </c>
      <c r="L576">
        <v>528675.5982866711</v>
      </c>
      <c r="M576">
        <f t="shared" si="51"/>
        <v>90</v>
      </c>
      <c r="N576">
        <f t="shared" si="52"/>
        <v>80</v>
      </c>
      <c r="O576">
        <f t="shared" si="53"/>
        <v>85</v>
      </c>
    </row>
    <row r="577" spans="1:15" x14ac:dyDescent="0.55000000000000004">
      <c r="A577">
        <v>19233.954339915075</v>
      </c>
      <c r="B577">
        <v>1259.9269716839187</v>
      </c>
      <c r="C577">
        <v>100000</v>
      </c>
      <c r="D577">
        <v>0</v>
      </c>
      <c r="E577">
        <v>15916.612028377131</v>
      </c>
      <c r="F577">
        <f t="shared" si="48"/>
        <v>136410.49333997612</v>
      </c>
      <c r="G577">
        <v>5600</v>
      </c>
      <c r="H577">
        <f t="shared" si="49"/>
        <v>67200</v>
      </c>
      <c r="I577">
        <v>0</v>
      </c>
      <c r="J577">
        <v>840</v>
      </c>
      <c r="K577">
        <f t="shared" si="50"/>
        <v>68040</v>
      </c>
      <c r="L577">
        <v>430613.84776159748</v>
      </c>
      <c r="M577">
        <f t="shared" si="51"/>
        <v>90</v>
      </c>
      <c r="N577">
        <f t="shared" si="52"/>
        <v>70</v>
      </c>
      <c r="O577">
        <f t="shared" si="53"/>
        <v>80</v>
      </c>
    </row>
    <row r="578" spans="1:15" x14ac:dyDescent="0.55000000000000004">
      <c r="A578">
        <v>18869.044101860029</v>
      </c>
      <c r="B578">
        <v>1299.9309187750212</v>
      </c>
      <c r="C578">
        <v>130000</v>
      </c>
      <c r="D578">
        <v>90000</v>
      </c>
      <c r="E578">
        <v>0</v>
      </c>
      <c r="F578">
        <f t="shared" si="48"/>
        <v>240168.97502063506</v>
      </c>
      <c r="G578">
        <v>9100</v>
      </c>
      <c r="H578">
        <f t="shared" si="49"/>
        <v>109200</v>
      </c>
      <c r="I578">
        <v>0</v>
      </c>
      <c r="J578">
        <v>0</v>
      </c>
      <c r="K578">
        <f t="shared" si="50"/>
        <v>109200</v>
      </c>
      <c r="L578">
        <v>416352.7728505627</v>
      </c>
      <c r="M578">
        <f t="shared" si="51"/>
        <v>100</v>
      </c>
      <c r="N578">
        <f t="shared" si="52"/>
        <v>100</v>
      </c>
      <c r="O578">
        <f t="shared" si="53"/>
        <v>100</v>
      </c>
    </row>
    <row r="579" spans="1:15" x14ac:dyDescent="0.55000000000000004">
      <c r="A579">
        <v>4322.2907278117636</v>
      </c>
      <c r="B579">
        <v>2778.0882725112479</v>
      </c>
      <c r="C579">
        <v>100000</v>
      </c>
      <c r="D579">
        <v>0</v>
      </c>
      <c r="E579">
        <v>16051.586726462119</v>
      </c>
      <c r="F579">
        <f t="shared" ref="F579:F642" si="54">SUM(A579:E579)</f>
        <v>123151.96572678513</v>
      </c>
      <c r="G579">
        <v>5600</v>
      </c>
      <c r="H579">
        <f t="shared" ref="H579:H642" si="55">G579*12</f>
        <v>67200</v>
      </c>
      <c r="I579">
        <v>0</v>
      </c>
      <c r="J579">
        <v>840</v>
      </c>
      <c r="K579">
        <f t="shared" ref="K579:K642" si="56">SUM(H579:J579)</f>
        <v>68040</v>
      </c>
      <c r="L579">
        <v>1438684.9804618668</v>
      </c>
      <c r="M579">
        <f t="shared" ref="M579:M642" si="57">IF((L579*0.4-F579)&lt;0,100,IF((L579*0.3-F579)&lt;0,90,IF((L579*0.2-F579)&lt;0,80,IF((L579*0.2-F579)&gt;(L579),70,IF((L579*0.2-F579)&gt;(L579*0.1),60,IF((L579*0.2-F579)&gt;(L579*0.2),50,IF((L579*0.2-F579)&gt;(L579*0.3),30,0)))))))</f>
        <v>60</v>
      </c>
      <c r="N579">
        <f t="shared" ref="N579:N642" si="58">IF((H579/3)&gt;(L579*0.07),100,IF((H579/3)&gt;(L579*0.06),80,IF((H579/3)&gt;(L579*0.05),70,IF((H579/3)&gt;(L579*0.04),50,IF((H579/3)&gt;(L579*0.03),40,IF((H579/3)&gt;(L579*0.02),20,IF((H579/3)&gt;(L579*0.01),10,0)))))))</f>
        <v>10</v>
      </c>
      <c r="O579">
        <f t="shared" ref="O579:O642" si="59">(M579+N579)/2</f>
        <v>35</v>
      </c>
    </row>
    <row r="580" spans="1:15" x14ac:dyDescent="0.55000000000000004">
      <c r="A580">
        <v>14509.805989184048</v>
      </c>
      <c r="B580">
        <v>1776.9525218789836</v>
      </c>
      <c r="C580">
        <v>130000</v>
      </c>
      <c r="D580">
        <v>0</v>
      </c>
      <c r="E580">
        <v>0</v>
      </c>
      <c r="F580">
        <f t="shared" si="54"/>
        <v>146286.75851106303</v>
      </c>
      <c r="G580">
        <v>13000</v>
      </c>
      <c r="H580">
        <f t="shared" si="55"/>
        <v>156000</v>
      </c>
      <c r="I580">
        <v>9710.1209956292223</v>
      </c>
      <c r="J580">
        <v>0</v>
      </c>
      <c r="K580">
        <f t="shared" si="56"/>
        <v>165710.12099562923</v>
      </c>
      <c r="L580">
        <v>1567540.6496812741</v>
      </c>
      <c r="M580">
        <f t="shared" si="57"/>
        <v>60</v>
      </c>
      <c r="N580">
        <f t="shared" si="58"/>
        <v>40</v>
      </c>
      <c r="O580">
        <f t="shared" si="59"/>
        <v>50</v>
      </c>
    </row>
    <row r="581" spans="1:15" x14ac:dyDescent="0.55000000000000004">
      <c r="A581">
        <v>22795.213436284146</v>
      </c>
      <c r="B581">
        <v>963.67423513310064</v>
      </c>
      <c r="C581">
        <v>80000</v>
      </c>
      <c r="D581">
        <v>0</v>
      </c>
      <c r="E581">
        <v>8107.988946903788</v>
      </c>
      <c r="F581">
        <f t="shared" si="54"/>
        <v>111866.87661832104</v>
      </c>
      <c r="G581">
        <v>5600</v>
      </c>
      <c r="H581">
        <f t="shared" si="55"/>
        <v>67200</v>
      </c>
      <c r="I581">
        <v>0</v>
      </c>
      <c r="J581">
        <v>840</v>
      </c>
      <c r="K581">
        <f t="shared" si="56"/>
        <v>68040</v>
      </c>
      <c r="L581">
        <v>1758589.5470156511</v>
      </c>
      <c r="M581">
        <f t="shared" si="57"/>
        <v>60</v>
      </c>
      <c r="N581">
        <f t="shared" si="58"/>
        <v>10</v>
      </c>
      <c r="O581">
        <f t="shared" si="59"/>
        <v>35</v>
      </c>
    </row>
    <row r="582" spans="1:15" x14ac:dyDescent="0.55000000000000004">
      <c r="A582">
        <v>9899.4702238206228</v>
      </c>
      <c r="B582">
        <v>2309.6599652569193</v>
      </c>
      <c r="C582">
        <v>130000</v>
      </c>
      <c r="D582">
        <v>0</v>
      </c>
      <c r="E582">
        <v>0</v>
      </c>
      <c r="F582">
        <f t="shared" si="54"/>
        <v>142209.13018907755</v>
      </c>
      <c r="G582">
        <v>5600</v>
      </c>
      <c r="H582">
        <f t="shared" si="55"/>
        <v>67200</v>
      </c>
      <c r="I582">
        <v>0</v>
      </c>
      <c r="J582">
        <v>840</v>
      </c>
      <c r="K582">
        <f t="shared" si="56"/>
        <v>68040</v>
      </c>
      <c r="L582">
        <v>422424.08720410074</v>
      </c>
      <c r="M582">
        <f t="shared" si="57"/>
        <v>90</v>
      </c>
      <c r="N582">
        <f t="shared" si="58"/>
        <v>70</v>
      </c>
      <c r="O582">
        <f t="shared" si="59"/>
        <v>80</v>
      </c>
    </row>
    <row r="583" spans="1:15" x14ac:dyDescent="0.55000000000000004">
      <c r="A583">
        <v>22254.028559270635</v>
      </c>
      <c r="B583">
        <v>1134.1796229519562</v>
      </c>
      <c r="C583">
        <v>80000</v>
      </c>
      <c r="D583">
        <v>0</v>
      </c>
      <c r="E583">
        <v>67191.649577580392</v>
      </c>
      <c r="F583">
        <f t="shared" si="54"/>
        <v>170579.85775980298</v>
      </c>
      <c r="G583">
        <v>13000</v>
      </c>
      <c r="H583">
        <f t="shared" si="55"/>
        <v>156000</v>
      </c>
      <c r="I583">
        <v>25426.339686007421</v>
      </c>
      <c r="J583">
        <v>0</v>
      </c>
      <c r="K583">
        <f t="shared" si="56"/>
        <v>181426.33968600741</v>
      </c>
      <c r="L583">
        <v>1443311.3665240763</v>
      </c>
      <c r="M583">
        <f t="shared" si="57"/>
        <v>0</v>
      </c>
      <c r="N583">
        <f t="shared" si="58"/>
        <v>40</v>
      </c>
      <c r="O583">
        <f t="shared" si="59"/>
        <v>20</v>
      </c>
    </row>
    <row r="584" spans="1:15" x14ac:dyDescent="0.55000000000000004">
      <c r="A584">
        <v>10947.144122041389</v>
      </c>
      <c r="B584">
        <v>2269.5747017565554</v>
      </c>
      <c r="C584">
        <v>40000</v>
      </c>
      <c r="D584">
        <v>0</v>
      </c>
      <c r="E584">
        <v>16821.445569803473</v>
      </c>
      <c r="F584">
        <f t="shared" si="54"/>
        <v>70038.164393601415</v>
      </c>
      <c r="G584">
        <v>9100</v>
      </c>
      <c r="H584">
        <f t="shared" si="55"/>
        <v>109200</v>
      </c>
      <c r="I584">
        <v>0</v>
      </c>
      <c r="J584">
        <v>0</v>
      </c>
      <c r="K584">
        <f t="shared" si="56"/>
        <v>109200</v>
      </c>
      <c r="L584">
        <v>1789265.4493617446</v>
      </c>
      <c r="M584">
        <f t="shared" si="57"/>
        <v>60</v>
      </c>
      <c r="N584">
        <f t="shared" si="58"/>
        <v>20</v>
      </c>
      <c r="O584">
        <f t="shared" si="59"/>
        <v>40</v>
      </c>
    </row>
    <row r="585" spans="1:15" x14ac:dyDescent="0.55000000000000004">
      <c r="A585">
        <v>25018.24326231331</v>
      </c>
      <c r="B585">
        <v>874.23137543355097</v>
      </c>
      <c r="C585">
        <v>20000</v>
      </c>
      <c r="D585">
        <v>30000</v>
      </c>
      <c r="E585">
        <v>4220.0696270811022</v>
      </c>
      <c r="F585">
        <f t="shared" si="54"/>
        <v>80112.544264827971</v>
      </c>
      <c r="G585">
        <v>8000</v>
      </c>
      <c r="H585">
        <f t="shared" si="55"/>
        <v>96000</v>
      </c>
      <c r="I585">
        <v>2353.2469950672062</v>
      </c>
      <c r="J585">
        <v>0</v>
      </c>
      <c r="K585">
        <f t="shared" si="56"/>
        <v>98353.246995067209</v>
      </c>
      <c r="L585">
        <v>1803864.79986721</v>
      </c>
      <c r="M585">
        <f t="shared" si="57"/>
        <v>60</v>
      </c>
      <c r="N585">
        <f t="shared" si="58"/>
        <v>10</v>
      </c>
      <c r="O585">
        <f t="shared" si="59"/>
        <v>35</v>
      </c>
    </row>
    <row r="586" spans="1:15" x14ac:dyDescent="0.55000000000000004">
      <c r="A586">
        <v>3165.193820483627</v>
      </c>
      <c r="B586">
        <v>3094.8531357547395</v>
      </c>
      <c r="C586">
        <v>100000</v>
      </c>
      <c r="D586">
        <v>0</v>
      </c>
      <c r="E586">
        <v>0</v>
      </c>
      <c r="F586">
        <f t="shared" si="54"/>
        <v>106260.04695623837</v>
      </c>
      <c r="G586">
        <v>5600</v>
      </c>
      <c r="H586">
        <f t="shared" si="55"/>
        <v>67200</v>
      </c>
      <c r="I586">
        <v>0</v>
      </c>
      <c r="J586">
        <v>840</v>
      </c>
      <c r="K586">
        <f t="shared" si="56"/>
        <v>68040</v>
      </c>
      <c r="L586">
        <v>794020.4344451311</v>
      </c>
      <c r="M586">
        <f t="shared" si="57"/>
        <v>0</v>
      </c>
      <c r="N586">
        <f t="shared" si="58"/>
        <v>20</v>
      </c>
      <c r="O586">
        <f t="shared" si="59"/>
        <v>10</v>
      </c>
    </row>
    <row r="587" spans="1:15" x14ac:dyDescent="0.55000000000000004">
      <c r="A587">
        <v>30814.974724383155</v>
      </c>
      <c r="B587">
        <v>340.46497429855475</v>
      </c>
      <c r="C587">
        <v>0</v>
      </c>
      <c r="D587">
        <v>0</v>
      </c>
      <c r="E587">
        <v>3421.9624467368703</v>
      </c>
      <c r="F587">
        <f t="shared" si="54"/>
        <v>34577.402145418579</v>
      </c>
      <c r="G587">
        <v>8000</v>
      </c>
      <c r="H587">
        <f t="shared" si="55"/>
        <v>96000</v>
      </c>
      <c r="I587">
        <v>4130.7823166115695</v>
      </c>
      <c r="J587">
        <v>0</v>
      </c>
      <c r="K587">
        <f t="shared" si="56"/>
        <v>100130.78231661157</v>
      </c>
      <c r="L587">
        <v>1047881.0419441791</v>
      </c>
      <c r="M587">
        <f t="shared" si="57"/>
        <v>60</v>
      </c>
      <c r="N587">
        <f t="shared" si="58"/>
        <v>40</v>
      </c>
      <c r="O587">
        <f t="shared" si="59"/>
        <v>50</v>
      </c>
    </row>
    <row r="588" spans="1:15" x14ac:dyDescent="0.55000000000000004">
      <c r="A588">
        <v>30259.599678387895</v>
      </c>
      <c r="B588">
        <v>413.6864665056782</v>
      </c>
      <c r="C588">
        <v>100000</v>
      </c>
      <c r="D588">
        <v>61000</v>
      </c>
      <c r="E588">
        <v>103189.39303033403</v>
      </c>
      <c r="F588">
        <f t="shared" si="54"/>
        <v>294862.67917522759</v>
      </c>
      <c r="G588">
        <v>9100</v>
      </c>
      <c r="H588">
        <f t="shared" si="55"/>
        <v>109200</v>
      </c>
      <c r="I588">
        <v>0</v>
      </c>
      <c r="J588">
        <v>0</v>
      </c>
      <c r="K588">
        <f t="shared" si="56"/>
        <v>109200</v>
      </c>
      <c r="L588">
        <v>1735551.3130083021</v>
      </c>
      <c r="M588">
        <f t="shared" si="57"/>
        <v>0</v>
      </c>
      <c r="N588">
        <f t="shared" si="58"/>
        <v>20</v>
      </c>
      <c r="O588">
        <f t="shared" si="59"/>
        <v>10</v>
      </c>
    </row>
    <row r="589" spans="1:15" x14ac:dyDescent="0.55000000000000004">
      <c r="A589">
        <v>18678.412323991757</v>
      </c>
      <c r="B589">
        <v>1576.511837026967</v>
      </c>
      <c r="C589">
        <v>20000</v>
      </c>
      <c r="D589">
        <v>0</v>
      </c>
      <c r="E589">
        <v>4305.4413367826783</v>
      </c>
      <c r="F589">
        <f t="shared" si="54"/>
        <v>44560.365497801402</v>
      </c>
      <c r="G589">
        <v>5600</v>
      </c>
      <c r="H589">
        <f t="shared" si="55"/>
        <v>67200</v>
      </c>
      <c r="I589">
        <v>0</v>
      </c>
      <c r="J589">
        <v>0</v>
      </c>
      <c r="K589">
        <f t="shared" si="56"/>
        <v>67200</v>
      </c>
      <c r="L589">
        <v>854223.65568712458</v>
      </c>
      <c r="M589">
        <f t="shared" si="57"/>
        <v>60</v>
      </c>
      <c r="N589">
        <f t="shared" si="58"/>
        <v>20</v>
      </c>
      <c r="O589">
        <f t="shared" si="59"/>
        <v>40</v>
      </c>
    </row>
    <row r="590" spans="1:15" x14ac:dyDescent="0.55000000000000004">
      <c r="A590">
        <v>26503.65009214704</v>
      </c>
      <c r="B590">
        <v>832.8860117378897</v>
      </c>
      <c r="C590">
        <v>20000</v>
      </c>
      <c r="D590">
        <v>0</v>
      </c>
      <c r="E590">
        <v>4354.0637761907419</v>
      </c>
      <c r="F590">
        <f t="shared" si="54"/>
        <v>51690.599880075672</v>
      </c>
      <c r="G590">
        <v>5600</v>
      </c>
      <c r="H590">
        <f t="shared" si="55"/>
        <v>67200</v>
      </c>
      <c r="I590">
        <v>0</v>
      </c>
      <c r="J590">
        <v>0</v>
      </c>
      <c r="K590">
        <f t="shared" si="56"/>
        <v>67200</v>
      </c>
      <c r="L590">
        <v>681649.96015079878</v>
      </c>
      <c r="M590">
        <f t="shared" si="57"/>
        <v>60</v>
      </c>
      <c r="N590">
        <f t="shared" si="58"/>
        <v>40</v>
      </c>
      <c r="O590">
        <f t="shared" si="59"/>
        <v>50</v>
      </c>
    </row>
    <row r="591" spans="1:15" x14ac:dyDescent="0.55000000000000004">
      <c r="A591">
        <v>19296.324554985531</v>
      </c>
      <c r="B591">
        <v>1578.3795587098084</v>
      </c>
      <c r="C591">
        <v>80000</v>
      </c>
      <c r="D591">
        <v>52000</v>
      </c>
      <c r="E591">
        <v>70160.24028416723</v>
      </c>
      <c r="F591">
        <f t="shared" si="54"/>
        <v>223034.94439786256</v>
      </c>
      <c r="G591">
        <v>9100</v>
      </c>
      <c r="H591">
        <f t="shared" si="55"/>
        <v>109200</v>
      </c>
      <c r="I591">
        <v>0</v>
      </c>
      <c r="J591">
        <v>0</v>
      </c>
      <c r="K591">
        <f t="shared" si="56"/>
        <v>109200</v>
      </c>
      <c r="L591">
        <v>1593342.0596420527</v>
      </c>
      <c r="M591">
        <f t="shared" si="57"/>
        <v>0</v>
      </c>
      <c r="N591">
        <f t="shared" si="58"/>
        <v>20</v>
      </c>
      <c r="O591">
        <f t="shared" si="59"/>
        <v>10</v>
      </c>
    </row>
    <row r="592" spans="1:15" x14ac:dyDescent="0.55000000000000004">
      <c r="A592">
        <v>29298.013455871365</v>
      </c>
      <c r="B592">
        <v>601.79500310657431</v>
      </c>
      <c r="C592">
        <v>20000</v>
      </c>
      <c r="D592">
        <v>0</v>
      </c>
      <c r="E592">
        <v>4414.4954358671384</v>
      </c>
      <c r="F592">
        <f t="shared" si="54"/>
        <v>54314.303894845078</v>
      </c>
      <c r="G592">
        <v>5600</v>
      </c>
      <c r="H592">
        <f t="shared" si="55"/>
        <v>67200</v>
      </c>
      <c r="I592">
        <v>0</v>
      </c>
      <c r="J592">
        <v>0</v>
      </c>
      <c r="K592">
        <f t="shared" si="56"/>
        <v>67200</v>
      </c>
      <c r="L592">
        <v>1607073.4041771607</v>
      </c>
      <c r="M592">
        <f t="shared" si="57"/>
        <v>60</v>
      </c>
      <c r="N592">
        <f t="shared" si="58"/>
        <v>10</v>
      </c>
      <c r="O592">
        <f t="shared" si="59"/>
        <v>35</v>
      </c>
    </row>
    <row r="593" spans="1:15" x14ac:dyDescent="0.55000000000000004">
      <c r="A593">
        <v>18367.864907390031</v>
      </c>
      <c r="B593">
        <v>1731.3885979916379</v>
      </c>
      <c r="C593">
        <v>80000</v>
      </c>
      <c r="D593">
        <v>0</v>
      </c>
      <c r="E593">
        <v>8920.4377218266018</v>
      </c>
      <c r="F593">
        <f t="shared" si="54"/>
        <v>109019.69122720827</v>
      </c>
      <c r="G593">
        <v>5600</v>
      </c>
      <c r="H593">
        <f t="shared" si="55"/>
        <v>67200</v>
      </c>
      <c r="I593">
        <v>0</v>
      </c>
      <c r="J593">
        <v>840</v>
      </c>
      <c r="K593">
        <f t="shared" si="56"/>
        <v>68040</v>
      </c>
      <c r="L593">
        <v>1870914.5969178402</v>
      </c>
      <c r="M593">
        <f t="shared" si="57"/>
        <v>60</v>
      </c>
      <c r="N593">
        <f t="shared" si="58"/>
        <v>10</v>
      </c>
      <c r="O593">
        <f t="shared" si="59"/>
        <v>35</v>
      </c>
    </row>
    <row r="594" spans="1:15" x14ac:dyDescent="0.55000000000000004">
      <c r="A594">
        <v>5569.2135957663913</v>
      </c>
      <c r="B594">
        <v>3023.0544229095053</v>
      </c>
      <c r="C594">
        <v>40000</v>
      </c>
      <c r="D594">
        <v>47000</v>
      </c>
      <c r="E594">
        <v>17899.878912430722</v>
      </c>
      <c r="F594">
        <f t="shared" si="54"/>
        <v>113492.14693110662</v>
      </c>
      <c r="G594">
        <v>13000</v>
      </c>
      <c r="H594">
        <f t="shared" si="55"/>
        <v>156000</v>
      </c>
      <c r="I594">
        <v>15039.672461170218</v>
      </c>
      <c r="J594">
        <v>0</v>
      </c>
      <c r="K594">
        <f t="shared" si="56"/>
        <v>171039.67246117021</v>
      </c>
      <c r="L594">
        <v>1366905.0655295695</v>
      </c>
      <c r="M594">
        <f t="shared" si="57"/>
        <v>60</v>
      </c>
      <c r="N594">
        <f t="shared" si="58"/>
        <v>40</v>
      </c>
      <c r="O594">
        <f t="shared" si="59"/>
        <v>50</v>
      </c>
    </row>
    <row r="595" spans="1:15" x14ac:dyDescent="0.55000000000000004">
      <c r="A595">
        <v>12094.819178246871</v>
      </c>
      <c r="B595">
        <v>2370.4938646614578</v>
      </c>
      <c r="C595">
        <v>130000</v>
      </c>
      <c r="D595">
        <v>0</v>
      </c>
      <c r="E595">
        <v>0</v>
      </c>
      <c r="F595">
        <f t="shared" si="54"/>
        <v>144465.31304290832</v>
      </c>
      <c r="G595">
        <v>9100</v>
      </c>
      <c r="H595">
        <f t="shared" si="55"/>
        <v>109200</v>
      </c>
      <c r="I595">
        <v>0</v>
      </c>
      <c r="J595">
        <v>0</v>
      </c>
      <c r="K595">
        <f t="shared" si="56"/>
        <v>109200</v>
      </c>
      <c r="L595">
        <v>540515.26108469616</v>
      </c>
      <c r="M595">
        <f t="shared" si="57"/>
        <v>80</v>
      </c>
      <c r="N595">
        <f t="shared" si="58"/>
        <v>80</v>
      </c>
      <c r="O595">
        <f t="shared" si="59"/>
        <v>80</v>
      </c>
    </row>
    <row r="596" spans="1:15" x14ac:dyDescent="0.55000000000000004">
      <c r="A596">
        <v>13021.480830703906</v>
      </c>
      <c r="B596">
        <v>2322.7112629482481</v>
      </c>
      <c r="C596">
        <v>130000</v>
      </c>
      <c r="D596">
        <v>71000</v>
      </c>
      <c r="E596">
        <v>0</v>
      </c>
      <c r="F596">
        <f t="shared" si="54"/>
        <v>216344.19209365215</v>
      </c>
      <c r="G596">
        <v>9100</v>
      </c>
      <c r="H596">
        <f t="shared" si="55"/>
        <v>109200</v>
      </c>
      <c r="I596">
        <v>0</v>
      </c>
      <c r="J596">
        <v>0</v>
      </c>
      <c r="K596">
        <f t="shared" si="56"/>
        <v>109200</v>
      </c>
      <c r="L596">
        <v>990647.1904090473</v>
      </c>
      <c r="M596">
        <f t="shared" si="57"/>
        <v>80</v>
      </c>
      <c r="N596">
        <f t="shared" si="58"/>
        <v>40</v>
      </c>
      <c r="O596">
        <f t="shared" si="59"/>
        <v>60</v>
      </c>
    </row>
    <row r="597" spans="1:15" x14ac:dyDescent="0.55000000000000004">
      <c r="A597">
        <v>31957.032781331582</v>
      </c>
      <c r="B597">
        <v>463.43264945854753</v>
      </c>
      <c r="C597">
        <v>100000</v>
      </c>
      <c r="D597">
        <v>0</v>
      </c>
      <c r="E597">
        <v>109774.07782775117</v>
      </c>
      <c r="F597">
        <f t="shared" si="54"/>
        <v>242194.54325854129</v>
      </c>
      <c r="G597">
        <v>9100</v>
      </c>
      <c r="H597">
        <f t="shared" si="55"/>
        <v>109200</v>
      </c>
      <c r="I597">
        <v>0</v>
      </c>
      <c r="J597">
        <v>0</v>
      </c>
      <c r="K597">
        <f t="shared" si="56"/>
        <v>109200</v>
      </c>
      <c r="L597">
        <v>798793.07886616478</v>
      </c>
      <c r="M597">
        <f t="shared" si="57"/>
        <v>90</v>
      </c>
      <c r="N597">
        <f t="shared" si="58"/>
        <v>50</v>
      </c>
      <c r="O597">
        <f t="shared" si="59"/>
        <v>70</v>
      </c>
    </row>
    <row r="598" spans="1:15" x14ac:dyDescent="0.55000000000000004">
      <c r="A598">
        <v>13427.098777087553</v>
      </c>
      <c r="B598">
        <v>2396.8651719128802</v>
      </c>
      <c r="C598">
        <v>80000</v>
      </c>
      <c r="D598">
        <v>0</v>
      </c>
      <c r="E598">
        <v>9348.9376240540878</v>
      </c>
      <c r="F598">
        <f t="shared" si="54"/>
        <v>105172.90157305452</v>
      </c>
      <c r="G598">
        <v>5600</v>
      </c>
      <c r="H598">
        <f t="shared" si="55"/>
        <v>67200</v>
      </c>
      <c r="I598">
        <v>0</v>
      </c>
      <c r="J598">
        <v>840</v>
      </c>
      <c r="K598">
        <f t="shared" si="56"/>
        <v>68040</v>
      </c>
      <c r="L598">
        <v>138504.06536094818</v>
      </c>
      <c r="M598">
        <f t="shared" si="57"/>
        <v>100</v>
      </c>
      <c r="N598">
        <f t="shared" si="58"/>
        <v>100</v>
      </c>
      <c r="O598">
        <f t="shared" si="59"/>
        <v>100</v>
      </c>
    </row>
    <row r="599" spans="1:15" x14ac:dyDescent="0.55000000000000004">
      <c r="A599">
        <v>3781.4151027018629</v>
      </c>
      <c r="B599">
        <v>3418.2712738703713</v>
      </c>
      <c r="C599">
        <v>0</v>
      </c>
      <c r="D599">
        <v>0</v>
      </c>
      <c r="E599">
        <v>4745.5159801756963</v>
      </c>
      <c r="F599">
        <f t="shared" si="54"/>
        <v>11945.20235674793</v>
      </c>
      <c r="G599">
        <v>3200</v>
      </c>
      <c r="H599">
        <f t="shared" si="55"/>
        <v>38400</v>
      </c>
      <c r="I599">
        <v>0</v>
      </c>
      <c r="J599">
        <v>480</v>
      </c>
      <c r="K599">
        <f t="shared" si="56"/>
        <v>38880</v>
      </c>
      <c r="L599">
        <v>837430.501632086</v>
      </c>
      <c r="M599">
        <f t="shared" si="57"/>
        <v>60</v>
      </c>
      <c r="N599">
        <f t="shared" si="58"/>
        <v>10</v>
      </c>
      <c r="O599">
        <f t="shared" si="59"/>
        <v>35</v>
      </c>
    </row>
    <row r="600" spans="1:15" x14ac:dyDescent="0.55000000000000004">
      <c r="A600">
        <v>10222.568174080847</v>
      </c>
      <c r="B600">
        <v>2823.9508016545401</v>
      </c>
      <c r="C600">
        <v>130000</v>
      </c>
      <c r="D600">
        <v>0</v>
      </c>
      <c r="E600">
        <v>0</v>
      </c>
      <c r="F600">
        <f t="shared" si="54"/>
        <v>143046.51897573538</v>
      </c>
      <c r="G600">
        <v>9100</v>
      </c>
      <c r="H600">
        <f t="shared" si="55"/>
        <v>109200</v>
      </c>
      <c r="I600">
        <v>0</v>
      </c>
      <c r="J600">
        <v>0</v>
      </c>
      <c r="K600">
        <f t="shared" si="56"/>
        <v>109200</v>
      </c>
      <c r="L600">
        <v>1989496.5959303027</v>
      </c>
      <c r="M600">
        <f t="shared" si="57"/>
        <v>60</v>
      </c>
      <c r="N600">
        <f t="shared" si="58"/>
        <v>10</v>
      </c>
      <c r="O600">
        <f t="shared" si="59"/>
        <v>35</v>
      </c>
    </row>
    <row r="601" spans="1:15" x14ac:dyDescent="0.55000000000000004">
      <c r="A601">
        <v>30980.301471303581</v>
      </c>
      <c r="B601">
        <v>763.59340712731796</v>
      </c>
      <c r="C601">
        <v>40000</v>
      </c>
      <c r="D601">
        <v>0</v>
      </c>
      <c r="E601">
        <v>7723.247108515352</v>
      </c>
      <c r="F601">
        <f t="shared" si="54"/>
        <v>79467.141986946255</v>
      </c>
      <c r="G601">
        <v>5600</v>
      </c>
      <c r="H601">
        <f t="shared" si="55"/>
        <v>67200</v>
      </c>
      <c r="I601">
        <v>0</v>
      </c>
      <c r="J601">
        <v>840</v>
      </c>
      <c r="K601">
        <f t="shared" si="56"/>
        <v>68040</v>
      </c>
      <c r="L601">
        <v>983821.87228949694</v>
      </c>
      <c r="M601">
        <f t="shared" si="57"/>
        <v>60</v>
      </c>
      <c r="N601">
        <f t="shared" si="58"/>
        <v>20</v>
      </c>
      <c r="O601">
        <f t="shared" si="59"/>
        <v>40</v>
      </c>
    </row>
    <row r="602" spans="1:15" x14ac:dyDescent="0.55000000000000004">
      <c r="A602">
        <v>27400.027629051063</v>
      </c>
      <c r="B602">
        <v>1126.3615324855612</v>
      </c>
      <c r="C602">
        <v>80000</v>
      </c>
      <c r="D602">
        <v>54000</v>
      </c>
      <c r="E602">
        <v>77327.285907813348</v>
      </c>
      <c r="F602">
        <f t="shared" si="54"/>
        <v>239853.67506934996</v>
      </c>
      <c r="G602">
        <v>9100</v>
      </c>
      <c r="H602">
        <f t="shared" si="55"/>
        <v>109200</v>
      </c>
      <c r="I602">
        <v>0</v>
      </c>
      <c r="J602">
        <v>0</v>
      </c>
      <c r="K602">
        <f t="shared" si="56"/>
        <v>109200</v>
      </c>
      <c r="L602">
        <v>1580244.0866394325</v>
      </c>
      <c r="M602">
        <f t="shared" si="57"/>
        <v>0</v>
      </c>
      <c r="N602">
        <f t="shared" si="58"/>
        <v>20</v>
      </c>
      <c r="O602">
        <f t="shared" si="59"/>
        <v>10</v>
      </c>
    </row>
    <row r="603" spans="1:15" x14ac:dyDescent="0.55000000000000004">
      <c r="A603">
        <v>8844.0656975749571</v>
      </c>
      <c r="B603">
        <v>3002.1314549868725</v>
      </c>
      <c r="C603">
        <v>20000</v>
      </c>
      <c r="D603">
        <v>0</v>
      </c>
      <c r="E603">
        <v>4858.1725309304602</v>
      </c>
      <c r="F603">
        <f t="shared" si="54"/>
        <v>36704.369683492288</v>
      </c>
      <c r="G603">
        <v>5600</v>
      </c>
      <c r="H603">
        <f t="shared" si="55"/>
        <v>67200</v>
      </c>
      <c r="I603">
        <v>0</v>
      </c>
      <c r="J603">
        <v>0</v>
      </c>
      <c r="K603">
        <f t="shared" si="56"/>
        <v>67200</v>
      </c>
      <c r="L603">
        <v>1103856.5143743078</v>
      </c>
      <c r="M603">
        <f t="shared" si="57"/>
        <v>60</v>
      </c>
      <c r="N603">
        <f t="shared" si="58"/>
        <v>20</v>
      </c>
      <c r="O603">
        <f t="shared" si="59"/>
        <v>40</v>
      </c>
    </row>
    <row r="604" spans="1:15" x14ac:dyDescent="0.55000000000000004">
      <c r="A604">
        <v>30421.238515605924</v>
      </c>
      <c r="B604">
        <v>874.0864378291177</v>
      </c>
      <c r="C604">
        <v>130000</v>
      </c>
      <c r="D604">
        <v>0</v>
      </c>
      <c r="E604">
        <v>0</v>
      </c>
      <c r="F604">
        <f t="shared" si="54"/>
        <v>161295.32495343505</v>
      </c>
      <c r="G604">
        <v>9100</v>
      </c>
      <c r="H604">
        <f t="shared" si="55"/>
        <v>109200</v>
      </c>
      <c r="I604">
        <v>0</v>
      </c>
      <c r="J604">
        <v>0</v>
      </c>
      <c r="K604">
        <f t="shared" si="56"/>
        <v>109200</v>
      </c>
      <c r="L604">
        <v>1867381.6403304981</v>
      </c>
      <c r="M604">
        <f t="shared" si="57"/>
        <v>60</v>
      </c>
      <c r="N604">
        <f t="shared" si="58"/>
        <v>10</v>
      </c>
      <c r="O604">
        <f t="shared" si="59"/>
        <v>35</v>
      </c>
    </row>
    <row r="605" spans="1:15" x14ac:dyDescent="0.55000000000000004">
      <c r="A605">
        <v>12543.289032982828</v>
      </c>
      <c r="B605">
        <v>2774.7894689746504</v>
      </c>
      <c r="C605">
        <v>40000</v>
      </c>
      <c r="D605">
        <v>0</v>
      </c>
      <c r="E605">
        <v>8058.2367445458658</v>
      </c>
      <c r="F605">
        <f t="shared" si="54"/>
        <v>63376.315246503342</v>
      </c>
      <c r="G605">
        <v>5600</v>
      </c>
      <c r="H605">
        <f t="shared" si="55"/>
        <v>67200</v>
      </c>
      <c r="I605">
        <v>0</v>
      </c>
      <c r="J605">
        <v>840</v>
      </c>
      <c r="K605">
        <f t="shared" si="56"/>
        <v>68040</v>
      </c>
      <c r="L605">
        <v>1531131.3724962443</v>
      </c>
      <c r="M605">
        <f t="shared" si="57"/>
        <v>60</v>
      </c>
      <c r="N605">
        <f t="shared" si="58"/>
        <v>10</v>
      </c>
      <c r="O605">
        <f t="shared" si="59"/>
        <v>35</v>
      </c>
    </row>
    <row r="606" spans="1:15" x14ac:dyDescent="0.55000000000000004">
      <c r="A606">
        <v>36248.586102359855</v>
      </c>
      <c r="B606">
        <v>486.38713360704321</v>
      </c>
      <c r="C606">
        <v>80000</v>
      </c>
      <c r="D606">
        <v>0</v>
      </c>
      <c r="E606">
        <v>10278.114359607571</v>
      </c>
      <c r="F606">
        <f t="shared" si="54"/>
        <v>127013.08759557447</v>
      </c>
      <c r="G606">
        <v>5600</v>
      </c>
      <c r="H606">
        <f t="shared" si="55"/>
        <v>67200</v>
      </c>
      <c r="I606">
        <v>0</v>
      </c>
      <c r="J606">
        <v>840</v>
      </c>
      <c r="K606">
        <f t="shared" si="56"/>
        <v>68040</v>
      </c>
      <c r="L606">
        <v>297943.56720642146</v>
      </c>
      <c r="M606">
        <f t="shared" si="57"/>
        <v>100</v>
      </c>
      <c r="N606">
        <f t="shared" si="58"/>
        <v>100</v>
      </c>
      <c r="O606">
        <f t="shared" si="59"/>
        <v>100</v>
      </c>
    </row>
    <row r="607" spans="1:15" x14ac:dyDescent="0.55000000000000004">
      <c r="A607">
        <v>19128.71331099567</v>
      </c>
      <c r="B607">
        <v>2300.9313090521314</v>
      </c>
      <c r="C607">
        <v>40000</v>
      </c>
      <c r="D607">
        <v>0</v>
      </c>
      <c r="E607">
        <v>8427.6052803033963</v>
      </c>
      <c r="F607">
        <f t="shared" si="54"/>
        <v>69857.249900351191</v>
      </c>
      <c r="G607">
        <v>5600</v>
      </c>
      <c r="H607">
        <f t="shared" si="55"/>
        <v>67200</v>
      </c>
      <c r="I607">
        <v>0</v>
      </c>
      <c r="J607">
        <v>840</v>
      </c>
      <c r="K607">
        <f t="shared" si="56"/>
        <v>68040</v>
      </c>
      <c r="L607">
        <v>816775.28008731047</v>
      </c>
      <c r="M607">
        <f t="shared" si="57"/>
        <v>60</v>
      </c>
      <c r="N607">
        <f t="shared" si="58"/>
        <v>20</v>
      </c>
      <c r="O607">
        <f t="shared" si="59"/>
        <v>40</v>
      </c>
    </row>
    <row r="608" spans="1:15" x14ac:dyDescent="0.55000000000000004">
      <c r="A608">
        <v>29512.689711355128</v>
      </c>
      <c r="B608">
        <v>1281.6330577534168</v>
      </c>
      <c r="C608">
        <v>130000</v>
      </c>
      <c r="D608">
        <v>0</v>
      </c>
      <c r="E608">
        <v>0</v>
      </c>
      <c r="F608">
        <f t="shared" si="54"/>
        <v>160794.32276910855</v>
      </c>
      <c r="G608">
        <v>13000</v>
      </c>
      <c r="H608">
        <f t="shared" si="55"/>
        <v>156000</v>
      </c>
      <c r="I608">
        <v>19138.996388508269</v>
      </c>
      <c r="J608">
        <v>0</v>
      </c>
      <c r="K608">
        <f t="shared" si="56"/>
        <v>175138.99638850827</v>
      </c>
      <c r="L608">
        <v>1810886.069736114</v>
      </c>
      <c r="M608">
        <f t="shared" si="57"/>
        <v>60</v>
      </c>
      <c r="N608">
        <f t="shared" si="58"/>
        <v>20</v>
      </c>
      <c r="O608">
        <f t="shared" si="59"/>
        <v>40</v>
      </c>
    </row>
    <row r="609" spans="1:15" x14ac:dyDescent="0.55000000000000004">
      <c r="A609">
        <v>1491.5774132455272</v>
      </c>
      <c r="B609">
        <v>4088.5361877743435</v>
      </c>
      <c r="C609">
        <v>80000</v>
      </c>
      <c r="D609">
        <v>57000</v>
      </c>
      <c r="E609">
        <v>84753.878581977915</v>
      </c>
      <c r="F609">
        <f t="shared" si="54"/>
        <v>227333.99218299778</v>
      </c>
      <c r="G609">
        <v>13000</v>
      </c>
      <c r="H609">
        <f t="shared" si="55"/>
        <v>156000</v>
      </c>
      <c r="I609">
        <v>1277.3666714800913</v>
      </c>
      <c r="J609">
        <v>0</v>
      </c>
      <c r="K609">
        <f t="shared" si="56"/>
        <v>157277.36667148009</v>
      </c>
      <c r="L609">
        <v>1263846.6447046734</v>
      </c>
      <c r="M609">
        <f t="shared" si="57"/>
        <v>0</v>
      </c>
      <c r="N609">
        <f t="shared" si="58"/>
        <v>50</v>
      </c>
      <c r="O609">
        <f t="shared" si="59"/>
        <v>25</v>
      </c>
    </row>
    <row r="610" spans="1:15" x14ac:dyDescent="0.55000000000000004">
      <c r="A610">
        <v>30234.650577513643</v>
      </c>
      <c r="B610">
        <v>1235.732736702575</v>
      </c>
      <c r="C610">
        <v>100000</v>
      </c>
      <c r="D610">
        <v>64000</v>
      </c>
      <c r="E610">
        <v>127775.93383361818</v>
      </c>
      <c r="F610">
        <f t="shared" si="54"/>
        <v>323246.3171478344</v>
      </c>
      <c r="G610">
        <v>9100</v>
      </c>
      <c r="H610">
        <f t="shared" si="55"/>
        <v>109200</v>
      </c>
      <c r="I610">
        <v>0</v>
      </c>
      <c r="J610">
        <v>0</v>
      </c>
      <c r="K610">
        <f t="shared" si="56"/>
        <v>109200</v>
      </c>
      <c r="L610">
        <v>278065.14801122906</v>
      </c>
      <c r="M610">
        <f t="shared" si="57"/>
        <v>100</v>
      </c>
      <c r="N610">
        <f t="shared" si="58"/>
        <v>100</v>
      </c>
      <c r="O610">
        <f t="shared" si="59"/>
        <v>100</v>
      </c>
    </row>
    <row r="611" spans="1:15" x14ac:dyDescent="0.55000000000000004">
      <c r="A611">
        <v>17836.782948349006</v>
      </c>
      <c r="B611">
        <v>2625.057481616167</v>
      </c>
      <c r="C611">
        <v>130000</v>
      </c>
      <c r="D611">
        <v>0</v>
      </c>
      <c r="E611">
        <v>0</v>
      </c>
      <c r="F611">
        <f t="shared" si="54"/>
        <v>150461.84042996517</v>
      </c>
      <c r="G611">
        <v>5600</v>
      </c>
      <c r="H611">
        <f t="shared" si="55"/>
        <v>67200</v>
      </c>
      <c r="I611">
        <v>0</v>
      </c>
      <c r="J611">
        <v>840</v>
      </c>
      <c r="K611">
        <f t="shared" si="56"/>
        <v>68040</v>
      </c>
      <c r="L611">
        <v>1731719.562292814</v>
      </c>
      <c r="M611">
        <f t="shared" si="57"/>
        <v>60</v>
      </c>
      <c r="N611">
        <f t="shared" si="58"/>
        <v>10</v>
      </c>
      <c r="O611">
        <f t="shared" si="59"/>
        <v>35</v>
      </c>
    </row>
    <row r="612" spans="1:15" x14ac:dyDescent="0.55000000000000004">
      <c r="A612">
        <v>22575.762388123763</v>
      </c>
      <c r="B612">
        <v>2169.1334266824783</v>
      </c>
      <c r="C612">
        <v>130000</v>
      </c>
      <c r="D612">
        <v>0</v>
      </c>
      <c r="E612">
        <v>0</v>
      </c>
      <c r="F612">
        <f t="shared" si="54"/>
        <v>154744.89581480625</v>
      </c>
      <c r="G612">
        <v>9100</v>
      </c>
      <c r="H612">
        <f t="shared" si="55"/>
        <v>109200</v>
      </c>
      <c r="I612">
        <v>0</v>
      </c>
      <c r="J612">
        <v>0</v>
      </c>
      <c r="K612">
        <f t="shared" si="56"/>
        <v>109200</v>
      </c>
      <c r="L612">
        <v>536407.36570327578</v>
      </c>
      <c r="M612">
        <f t="shared" si="57"/>
        <v>80</v>
      </c>
      <c r="N612">
        <f t="shared" si="58"/>
        <v>80</v>
      </c>
      <c r="O612">
        <f t="shared" si="59"/>
        <v>80</v>
      </c>
    </row>
    <row r="613" spans="1:15" x14ac:dyDescent="0.55000000000000004">
      <c r="A613">
        <v>43659.382511130701</v>
      </c>
      <c r="B613">
        <v>94.348821902863804</v>
      </c>
      <c r="C613">
        <v>130000</v>
      </c>
      <c r="D613">
        <v>73000</v>
      </c>
      <c r="E613">
        <v>0</v>
      </c>
      <c r="F613">
        <f t="shared" si="54"/>
        <v>246753.73133303356</v>
      </c>
      <c r="G613">
        <v>9100</v>
      </c>
      <c r="H613">
        <f t="shared" si="55"/>
        <v>109200</v>
      </c>
      <c r="I613">
        <v>0</v>
      </c>
      <c r="J613">
        <v>0</v>
      </c>
      <c r="K613">
        <f t="shared" si="56"/>
        <v>109200</v>
      </c>
      <c r="L613">
        <v>1550081.0984061453</v>
      </c>
      <c r="M613">
        <f t="shared" si="57"/>
        <v>0</v>
      </c>
      <c r="N613">
        <f t="shared" si="58"/>
        <v>20</v>
      </c>
      <c r="O613">
        <f t="shared" si="59"/>
        <v>10</v>
      </c>
    </row>
    <row r="614" spans="1:15" x14ac:dyDescent="0.55000000000000004">
      <c r="A614">
        <v>3681.6897385457</v>
      </c>
      <c r="B614">
        <v>4134.1026483319574</v>
      </c>
      <c r="C614">
        <v>40000</v>
      </c>
      <c r="D614">
        <v>0</v>
      </c>
      <c r="E614">
        <v>22511.358110932633</v>
      </c>
      <c r="F614">
        <f t="shared" si="54"/>
        <v>70327.150497810289</v>
      </c>
      <c r="G614">
        <v>9100</v>
      </c>
      <c r="H614">
        <f t="shared" si="55"/>
        <v>109200</v>
      </c>
      <c r="I614">
        <v>0</v>
      </c>
      <c r="J614">
        <v>0</v>
      </c>
      <c r="K614">
        <f t="shared" si="56"/>
        <v>109200</v>
      </c>
      <c r="L614">
        <v>1314400.6134979969</v>
      </c>
      <c r="M614">
        <f t="shared" si="57"/>
        <v>60</v>
      </c>
      <c r="N614">
        <f t="shared" si="58"/>
        <v>20</v>
      </c>
      <c r="O614">
        <f t="shared" si="59"/>
        <v>40</v>
      </c>
    </row>
    <row r="615" spans="1:15" x14ac:dyDescent="0.55000000000000004">
      <c r="A615">
        <v>7233.5870483941308</v>
      </c>
      <c r="B615">
        <v>3822.159390416417</v>
      </c>
      <c r="C615">
        <v>100000</v>
      </c>
      <c r="D615">
        <v>61000</v>
      </c>
      <c r="E615">
        <v>136365.54285767488</v>
      </c>
      <c r="F615">
        <f t="shared" si="54"/>
        <v>308421.28929648543</v>
      </c>
      <c r="G615">
        <v>9100</v>
      </c>
      <c r="H615">
        <f t="shared" si="55"/>
        <v>109200</v>
      </c>
      <c r="I615">
        <v>0</v>
      </c>
      <c r="J615">
        <v>0</v>
      </c>
      <c r="K615">
        <f t="shared" si="56"/>
        <v>109200</v>
      </c>
      <c r="L615">
        <v>1929671.5706839559</v>
      </c>
      <c r="M615">
        <f t="shared" si="57"/>
        <v>0</v>
      </c>
      <c r="N615">
        <f t="shared" si="58"/>
        <v>10</v>
      </c>
      <c r="O615">
        <f t="shared" si="59"/>
        <v>5</v>
      </c>
    </row>
    <row r="616" spans="1:15" x14ac:dyDescent="0.55000000000000004">
      <c r="A616">
        <v>7410.5956057824933</v>
      </c>
      <c r="B616">
        <v>3804.4585346775802</v>
      </c>
      <c r="C616">
        <v>130000</v>
      </c>
      <c r="D616">
        <v>0</v>
      </c>
      <c r="E616">
        <v>0</v>
      </c>
      <c r="F616">
        <f t="shared" si="54"/>
        <v>141215.05414046007</v>
      </c>
      <c r="G616">
        <v>5600</v>
      </c>
      <c r="H616">
        <f t="shared" si="55"/>
        <v>67200</v>
      </c>
      <c r="I616">
        <v>0</v>
      </c>
      <c r="J616">
        <v>840</v>
      </c>
      <c r="K616">
        <f t="shared" si="56"/>
        <v>68040</v>
      </c>
      <c r="L616">
        <v>1461422.0755327747</v>
      </c>
      <c r="M616">
        <f t="shared" si="57"/>
        <v>60</v>
      </c>
      <c r="N616">
        <f t="shared" si="58"/>
        <v>10</v>
      </c>
      <c r="O616">
        <f t="shared" si="59"/>
        <v>35</v>
      </c>
    </row>
    <row r="617" spans="1:15" x14ac:dyDescent="0.55000000000000004">
      <c r="A617">
        <v>6702.4984883694824</v>
      </c>
      <c r="B617">
        <v>3899.2959595713446</v>
      </c>
      <c r="C617">
        <v>20000</v>
      </c>
      <c r="D617">
        <v>0</v>
      </c>
      <c r="E617">
        <v>7615.9096806804882</v>
      </c>
      <c r="F617">
        <f t="shared" si="54"/>
        <v>38217.704128621313</v>
      </c>
      <c r="G617">
        <v>3200</v>
      </c>
      <c r="H617">
        <f t="shared" si="55"/>
        <v>38400</v>
      </c>
      <c r="I617">
        <v>0</v>
      </c>
      <c r="J617">
        <v>480</v>
      </c>
      <c r="K617">
        <f t="shared" si="56"/>
        <v>38880</v>
      </c>
      <c r="L617">
        <v>1138344.5184689132</v>
      </c>
      <c r="M617">
        <f t="shared" si="57"/>
        <v>60</v>
      </c>
      <c r="N617">
        <f t="shared" si="58"/>
        <v>10</v>
      </c>
      <c r="O617">
        <f t="shared" si="59"/>
        <v>35</v>
      </c>
    </row>
    <row r="618" spans="1:15" x14ac:dyDescent="0.55000000000000004">
      <c r="A618">
        <v>14954.363274786343</v>
      </c>
      <c r="B618">
        <v>3107.7721535790292</v>
      </c>
      <c r="C618">
        <v>80000</v>
      </c>
      <c r="D618">
        <v>0</v>
      </c>
      <c r="E618">
        <v>92064.169621153269</v>
      </c>
      <c r="F618">
        <f t="shared" si="54"/>
        <v>190126.30504951865</v>
      </c>
      <c r="G618">
        <v>9100</v>
      </c>
      <c r="H618">
        <f t="shared" si="55"/>
        <v>109200</v>
      </c>
      <c r="I618">
        <v>0</v>
      </c>
      <c r="J618">
        <v>0</v>
      </c>
      <c r="K618">
        <f t="shared" si="56"/>
        <v>109200</v>
      </c>
      <c r="L618">
        <v>1711467.5060851774</v>
      </c>
      <c r="M618">
        <f t="shared" si="57"/>
        <v>0</v>
      </c>
      <c r="N618">
        <f t="shared" si="58"/>
        <v>20</v>
      </c>
      <c r="O618">
        <f t="shared" si="59"/>
        <v>10</v>
      </c>
    </row>
    <row r="619" spans="1:15" x14ac:dyDescent="0.55000000000000004">
      <c r="A619">
        <v>13596.914321521632</v>
      </c>
      <c r="B619">
        <v>3249.5367669628599</v>
      </c>
      <c r="C619">
        <v>130000</v>
      </c>
      <c r="D619">
        <v>0</v>
      </c>
      <c r="E619">
        <v>0</v>
      </c>
      <c r="F619">
        <f t="shared" si="54"/>
        <v>146846.45108848449</v>
      </c>
      <c r="G619">
        <v>5600</v>
      </c>
      <c r="H619">
        <f t="shared" si="55"/>
        <v>67200</v>
      </c>
      <c r="I619">
        <v>0</v>
      </c>
      <c r="J619">
        <v>840</v>
      </c>
      <c r="K619">
        <f t="shared" si="56"/>
        <v>68040</v>
      </c>
      <c r="L619">
        <v>1083949.4540640246</v>
      </c>
      <c r="M619">
        <f t="shared" si="57"/>
        <v>0</v>
      </c>
      <c r="N619">
        <f t="shared" si="58"/>
        <v>20</v>
      </c>
      <c r="O619">
        <f t="shared" si="59"/>
        <v>10</v>
      </c>
    </row>
    <row r="620" spans="1:15" x14ac:dyDescent="0.55000000000000004">
      <c r="A620">
        <v>30989.492934861759</v>
      </c>
      <c r="B620">
        <v>1521.1075769218312</v>
      </c>
      <c r="C620">
        <v>130000</v>
      </c>
      <c r="D620">
        <v>0</v>
      </c>
      <c r="E620">
        <v>0</v>
      </c>
      <c r="F620">
        <f t="shared" si="54"/>
        <v>162510.60051178359</v>
      </c>
      <c r="G620">
        <v>5600</v>
      </c>
      <c r="H620">
        <f t="shared" si="55"/>
        <v>67200</v>
      </c>
      <c r="I620">
        <v>0</v>
      </c>
      <c r="J620">
        <v>840</v>
      </c>
      <c r="K620">
        <f t="shared" si="56"/>
        <v>68040</v>
      </c>
      <c r="L620">
        <v>1177774.872558326</v>
      </c>
      <c r="M620">
        <f t="shared" si="57"/>
        <v>0</v>
      </c>
      <c r="N620">
        <f t="shared" si="58"/>
        <v>10</v>
      </c>
      <c r="O620">
        <f t="shared" si="59"/>
        <v>5</v>
      </c>
    </row>
    <row r="621" spans="1:15" x14ac:dyDescent="0.55000000000000004">
      <c r="A621">
        <v>43783.647027967701</v>
      </c>
      <c r="B621">
        <v>274.17818149018842</v>
      </c>
      <c r="C621">
        <v>40000</v>
      </c>
      <c r="D621">
        <v>45000</v>
      </c>
      <c r="E621">
        <v>23262.714421434794</v>
      </c>
      <c r="F621">
        <f t="shared" si="54"/>
        <v>152320.53963089269</v>
      </c>
      <c r="G621">
        <v>9100</v>
      </c>
      <c r="H621">
        <f t="shared" si="55"/>
        <v>109200</v>
      </c>
      <c r="I621">
        <v>0</v>
      </c>
      <c r="J621">
        <v>0</v>
      </c>
      <c r="K621">
        <f t="shared" si="56"/>
        <v>109200</v>
      </c>
      <c r="L621">
        <v>1772256.9404515373</v>
      </c>
      <c r="M621">
        <f t="shared" si="57"/>
        <v>60</v>
      </c>
      <c r="N621">
        <f t="shared" si="58"/>
        <v>20</v>
      </c>
      <c r="O621">
        <f t="shared" si="59"/>
        <v>40</v>
      </c>
    </row>
    <row r="622" spans="1:15" x14ac:dyDescent="0.55000000000000004">
      <c r="A622">
        <v>24333.667893777085</v>
      </c>
      <c r="B622">
        <v>2238.4460139030643</v>
      </c>
      <c r="C622">
        <v>100000</v>
      </c>
      <c r="D622">
        <v>0</v>
      </c>
      <c r="E622">
        <v>0</v>
      </c>
      <c r="F622">
        <f t="shared" si="54"/>
        <v>126572.11390768015</v>
      </c>
      <c r="G622">
        <v>5600</v>
      </c>
      <c r="H622">
        <f t="shared" si="55"/>
        <v>67200</v>
      </c>
      <c r="I622">
        <v>0</v>
      </c>
      <c r="J622">
        <v>840</v>
      </c>
      <c r="K622">
        <f t="shared" si="56"/>
        <v>68040</v>
      </c>
      <c r="L622">
        <v>1199899.594613251</v>
      </c>
      <c r="M622">
        <f t="shared" si="57"/>
        <v>0</v>
      </c>
      <c r="N622">
        <f t="shared" si="58"/>
        <v>10</v>
      </c>
      <c r="O622">
        <f t="shared" si="59"/>
        <v>5</v>
      </c>
    </row>
    <row r="623" spans="1:15" x14ac:dyDescent="0.55000000000000004">
      <c r="A623">
        <v>29514.381660794537</v>
      </c>
      <c r="B623">
        <v>1762.5638226798108</v>
      </c>
      <c r="C623">
        <v>100000</v>
      </c>
      <c r="D623">
        <v>61000</v>
      </c>
      <c r="E623">
        <v>141420.05966277793</v>
      </c>
      <c r="F623">
        <f t="shared" si="54"/>
        <v>333697.00514625228</v>
      </c>
      <c r="G623">
        <v>13000</v>
      </c>
      <c r="H623">
        <f t="shared" si="55"/>
        <v>156000</v>
      </c>
      <c r="I623">
        <v>9015.1027756094227</v>
      </c>
      <c r="J623">
        <v>0</v>
      </c>
      <c r="K623">
        <f t="shared" si="56"/>
        <v>165015.10277560941</v>
      </c>
      <c r="L623">
        <v>458008.99054257106</v>
      </c>
      <c r="M623">
        <f t="shared" si="57"/>
        <v>100</v>
      </c>
      <c r="N623">
        <f t="shared" si="58"/>
        <v>100</v>
      </c>
      <c r="O623">
        <f t="shared" si="59"/>
        <v>100</v>
      </c>
    </row>
    <row r="624" spans="1:15" x14ac:dyDescent="0.55000000000000004">
      <c r="A624">
        <v>11791.382018206546</v>
      </c>
      <c r="B624">
        <v>3543.287981613782</v>
      </c>
      <c r="C624">
        <v>130000</v>
      </c>
      <c r="D624">
        <v>0</v>
      </c>
      <c r="E624">
        <v>0</v>
      </c>
      <c r="F624">
        <f t="shared" si="54"/>
        <v>145334.66999982033</v>
      </c>
      <c r="G624">
        <v>5600</v>
      </c>
      <c r="H624">
        <f t="shared" si="55"/>
        <v>67200</v>
      </c>
      <c r="I624">
        <v>0</v>
      </c>
      <c r="J624">
        <v>840</v>
      </c>
      <c r="K624">
        <f t="shared" si="56"/>
        <v>68040</v>
      </c>
      <c r="L624">
        <v>1635603.7578115822</v>
      </c>
      <c r="M624">
        <f t="shared" si="57"/>
        <v>60</v>
      </c>
      <c r="N624">
        <f t="shared" si="58"/>
        <v>10</v>
      </c>
      <c r="O624">
        <f t="shared" si="59"/>
        <v>35</v>
      </c>
    </row>
    <row r="625" spans="1:15" x14ac:dyDescent="0.55000000000000004">
      <c r="A625">
        <v>19784.544265997876</v>
      </c>
      <c r="B625">
        <v>2799.4793553522272</v>
      </c>
      <c r="C625">
        <v>40000</v>
      </c>
      <c r="D625">
        <v>47000</v>
      </c>
      <c r="E625">
        <v>23889.668909760076</v>
      </c>
      <c r="F625">
        <f t="shared" si="54"/>
        <v>133473.69253111019</v>
      </c>
      <c r="G625">
        <v>9100</v>
      </c>
      <c r="H625">
        <f t="shared" si="55"/>
        <v>109200</v>
      </c>
      <c r="I625">
        <v>0</v>
      </c>
      <c r="J625">
        <v>0</v>
      </c>
      <c r="K625">
        <f t="shared" si="56"/>
        <v>109200</v>
      </c>
      <c r="L625">
        <v>1661921.7208437866</v>
      </c>
      <c r="M625">
        <f t="shared" si="57"/>
        <v>60</v>
      </c>
      <c r="N625">
        <f t="shared" si="58"/>
        <v>20</v>
      </c>
      <c r="O625">
        <f t="shared" si="59"/>
        <v>40</v>
      </c>
    </row>
    <row r="626" spans="1:15" x14ac:dyDescent="0.55000000000000004">
      <c r="A626">
        <v>15134.587685208395</v>
      </c>
      <c r="B626">
        <v>3283.7960915019644</v>
      </c>
      <c r="C626">
        <v>20000</v>
      </c>
      <c r="D626">
        <v>0</v>
      </c>
      <c r="E626">
        <v>7995.4247667046729</v>
      </c>
      <c r="F626">
        <f t="shared" si="54"/>
        <v>46413.808543415027</v>
      </c>
      <c r="G626">
        <v>3200</v>
      </c>
      <c r="H626">
        <f t="shared" si="55"/>
        <v>38400</v>
      </c>
      <c r="I626">
        <v>0</v>
      </c>
      <c r="J626">
        <v>480</v>
      </c>
      <c r="K626">
        <f t="shared" si="56"/>
        <v>38880</v>
      </c>
      <c r="L626">
        <v>1854366.3308126258</v>
      </c>
      <c r="M626">
        <f t="shared" si="57"/>
        <v>60</v>
      </c>
      <c r="N626">
        <f t="shared" si="58"/>
        <v>0</v>
      </c>
      <c r="O626">
        <f t="shared" si="59"/>
        <v>30</v>
      </c>
    </row>
    <row r="627" spans="1:15" x14ac:dyDescent="0.55000000000000004">
      <c r="A627">
        <v>6340.3732750632098</v>
      </c>
      <c r="B627">
        <v>4182.5386105872722</v>
      </c>
      <c r="C627">
        <v>100000</v>
      </c>
      <c r="D627">
        <v>65000</v>
      </c>
      <c r="E627">
        <v>0</v>
      </c>
      <c r="F627">
        <f t="shared" si="54"/>
        <v>175522.91188565048</v>
      </c>
      <c r="G627">
        <v>9100</v>
      </c>
      <c r="H627">
        <f t="shared" si="55"/>
        <v>109200</v>
      </c>
      <c r="I627">
        <v>0</v>
      </c>
      <c r="J627">
        <v>0</v>
      </c>
      <c r="K627">
        <f t="shared" si="56"/>
        <v>109200</v>
      </c>
      <c r="L627">
        <v>730562.42683411995</v>
      </c>
      <c r="M627">
        <f t="shared" si="57"/>
        <v>80</v>
      </c>
      <c r="N627">
        <f t="shared" si="58"/>
        <v>50</v>
      </c>
      <c r="O627">
        <f t="shared" si="59"/>
        <v>65</v>
      </c>
    </row>
    <row r="628" spans="1:15" x14ac:dyDescent="0.55000000000000004">
      <c r="A628">
        <v>12891.720123135159</v>
      </c>
      <c r="B628">
        <v>3541.9160506152411</v>
      </c>
      <c r="C628">
        <v>40000</v>
      </c>
      <c r="D628">
        <v>46000</v>
      </c>
      <c r="E628">
        <v>24155.440314643783</v>
      </c>
      <c r="F628">
        <f t="shared" si="54"/>
        <v>126589.07648839419</v>
      </c>
      <c r="G628">
        <v>13000</v>
      </c>
      <c r="H628">
        <f t="shared" si="55"/>
        <v>156000</v>
      </c>
      <c r="I628">
        <v>17595.676586515987</v>
      </c>
      <c r="J628">
        <v>0</v>
      </c>
      <c r="K628">
        <f t="shared" si="56"/>
        <v>173595.676586516</v>
      </c>
      <c r="L628">
        <v>1024519.4251152689</v>
      </c>
      <c r="M628">
        <f t="shared" si="57"/>
        <v>0</v>
      </c>
      <c r="N628">
        <f t="shared" si="58"/>
        <v>70</v>
      </c>
      <c r="O628">
        <f t="shared" si="59"/>
        <v>35</v>
      </c>
    </row>
    <row r="629" spans="1:15" x14ac:dyDescent="0.55000000000000004">
      <c r="A629">
        <v>33973.649686595018</v>
      </c>
      <c r="B629">
        <v>1469.9778268186783</v>
      </c>
      <c r="C629">
        <v>20000</v>
      </c>
      <c r="D629">
        <v>0</v>
      </c>
      <c r="E629">
        <v>6084.1784943477251</v>
      </c>
      <c r="F629">
        <f t="shared" si="54"/>
        <v>61527.806007761421</v>
      </c>
      <c r="G629">
        <v>5600</v>
      </c>
      <c r="H629">
        <f t="shared" si="55"/>
        <v>67200</v>
      </c>
      <c r="I629">
        <v>0</v>
      </c>
      <c r="J629">
        <v>0</v>
      </c>
      <c r="K629">
        <f t="shared" si="56"/>
        <v>67200</v>
      </c>
      <c r="L629">
        <v>924674.67484172492</v>
      </c>
      <c r="M629">
        <f t="shared" si="57"/>
        <v>60</v>
      </c>
      <c r="N629">
        <f t="shared" si="58"/>
        <v>20</v>
      </c>
      <c r="O629">
        <f t="shared" si="59"/>
        <v>40</v>
      </c>
    </row>
    <row r="630" spans="1:15" x14ac:dyDescent="0.55000000000000004">
      <c r="A630">
        <v>20292.657680667769</v>
      </c>
      <c r="B630">
        <v>2865.907565285655</v>
      </c>
      <c r="C630">
        <v>80000</v>
      </c>
      <c r="D630">
        <v>0</v>
      </c>
      <c r="E630">
        <v>97903.466667048633</v>
      </c>
      <c r="F630">
        <f t="shared" si="54"/>
        <v>201062.03191300205</v>
      </c>
      <c r="G630">
        <v>9100</v>
      </c>
      <c r="H630">
        <f t="shared" si="55"/>
        <v>109200</v>
      </c>
      <c r="I630">
        <v>0</v>
      </c>
      <c r="J630">
        <v>0</v>
      </c>
      <c r="K630">
        <f t="shared" si="56"/>
        <v>109200</v>
      </c>
      <c r="L630">
        <v>1786252.9446084604</v>
      </c>
      <c r="M630">
        <f t="shared" si="57"/>
        <v>0</v>
      </c>
      <c r="N630">
        <f t="shared" si="58"/>
        <v>20</v>
      </c>
      <c r="O630">
        <f t="shared" si="59"/>
        <v>10</v>
      </c>
    </row>
    <row r="631" spans="1:15" x14ac:dyDescent="0.55000000000000004">
      <c r="A631">
        <v>45265.042604975679</v>
      </c>
      <c r="B631">
        <v>437.69972071942937</v>
      </c>
      <c r="C631">
        <v>100000</v>
      </c>
      <c r="D631">
        <v>0</v>
      </c>
      <c r="E631">
        <v>148926.11943650991</v>
      </c>
      <c r="F631">
        <f t="shared" si="54"/>
        <v>294628.86176220502</v>
      </c>
      <c r="G631">
        <v>9100</v>
      </c>
      <c r="H631">
        <f t="shared" si="55"/>
        <v>109200</v>
      </c>
      <c r="I631">
        <v>0</v>
      </c>
      <c r="J631">
        <v>0</v>
      </c>
      <c r="K631">
        <f t="shared" si="56"/>
        <v>109200</v>
      </c>
      <c r="L631">
        <v>888878.8236341594</v>
      </c>
      <c r="M631">
        <f t="shared" si="57"/>
        <v>90</v>
      </c>
      <c r="N631">
        <f t="shared" si="58"/>
        <v>50</v>
      </c>
      <c r="O631">
        <f t="shared" si="59"/>
        <v>70</v>
      </c>
    </row>
    <row r="632" spans="1:15" x14ac:dyDescent="0.55000000000000004">
      <c r="A632">
        <v>37283.336814216738</v>
      </c>
      <c r="B632">
        <v>1255.2766429944027</v>
      </c>
      <c r="C632">
        <v>80000</v>
      </c>
      <c r="D632">
        <v>54000</v>
      </c>
      <c r="E632">
        <v>99672.206488321535</v>
      </c>
      <c r="F632">
        <f t="shared" si="54"/>
        <v>272210.81994553271</v>
      </c>
      <c r="G632">
        <v>13000</v>
      </c>
      <c r="H632">
        <f t="shared" si="55"/>
        <v>156000</v>
      </c>
      <c r="I632">
        <v>7773.2726452801926</v>
      </c>
      <c r="J632">
        <v>0</v>
      </c>
      <c r="K632">
        <f t="shared" si="56"/>
        <v>163773.2726452802</v>
      </c>
      <c r="L632">
        <v>837420.69364740758</v>
      </c>
      <c r="M632">
        <f t="shared" si="57"/>
        <v>90</v>
      </c>
      <c r="N632">
        <f t="shared" si="58"/>
        <v>80</v>
      </c>
      <c r="O632">
        <f t="shared" si="59"/>
        <v>85</v>
      </c>
    </row>
    <row r="633" spans="1:15" x14ac:dyDescent="0.55000000000000004">
      <c r="A633">
        <v>41894.933039570649</v>
      </c>
      <c r="B633">
        <v>795.32778528074698</v>
      </c>
      <c r="C633">
        <v>130000</v>
      </c>
      <c r="D633">
        <v>0</v>
      </c>
      <c r="E633">
        <v>0</v>
      </c>
      <c r="F633">
        <f t="shared" si="54"/>
        <v>172690.2608248514</v>
      </c>
      <c r="G633">
        <v>9100</v>
      </c>
      <c r="H633">
        <f t="shared" si="55"/>
        <v>109200</v>
      </c>
      <c r="I633">
        <v>0</v>
      </c>
      <c r="J633">
        <v>0</v>
      </c>
      <c r="K633">
        <f t="shared" si="56"/>
        <v>109200</v>
      </c>
      <c r="L633">
        <v>237137.64264597881</v>
      </c>
      <c r="M633">
        <f t="shared" si="57"/>
        <v>100</v>
      </c>
      <c r="N633">
        <f t="shared" si="58"/>
        <v>100</v>
      </c>
      <c r="O633">
        <f t="shared" si="59"/>
        <v>100</v>
      </c>
    </row>
    <row r="634" spans="1:15" x14ac:dyDescent="0.55000000000000004">
      <c r="A634">
        <v>25615.654871312352</v>
      </c>
      <c r="B634">
        <v>2440.240415662186</v>
      </c>
      <c r="C634">
        <v>130000</v>
      </c>
      <c r="D634">
        <v>0</v>
      </c>
      <c r="E634">
        <v>0</v>
      </c>
      <c r="F634">
        <f t="shared" si="54"/>
        <v>158055.89528697453</v>
      </c>
      <c r="G634">
        <v>5600</v>
      </c>
      <c r="H634">
        <f t="shared" si="55"/>
        <v>67200</v>
      </c>
      <c r="I634">
        <v>0</v>
      </c>
      <c r="J634">
        <v>840</v>
      </c>
      <c r="K634">
        <f t="shared" si="56"/>
        <v>68040</v>
      </c>
      <c r="L634">
        <v>678593.25648951915</v>
      </c>
      <c r="M634">
        <f t="shared" si="57"/>
        <v>80</v>
      </c>
      <c r="N634">
        <f t="shared" si="58"/>
        <v>40</v>
      </c>
      <c r="O634">
        <f t="shared" si="59"/>
        <v>60</v>
      </c>
    </row>
    <row r="635" spans="1:15" x14ac:dyDescent="0.55000000000000004">
      <c r="A635">
        <v>690.3144899250151</v>
      </c>
      <c r="B635">
        <v>5056.6817382337094</v>
      </c>
      <c r="C635">
        <v>40000</v>
      </c>
      <c r="D635">
        <v>0</v>
      </c>
      <c r="E635">
        <v>25628.565936131054</v>
      </c>
      <c r="F635">
        <f t="shared" si="54"/>
        <v>71375.562164289775</v>
      </c>
      <c r="G635">
        <v>9100</v>
      </c>
      <c r="H635">
        <f t="shared" si="55"/>
        <v>109200</v>
      </c>
      <c r="I635">
        <v>0</v>
      </c>
      <c r="J635">
        <v>0</v>
      </c>
      <c r="K635">
        <f t="shared" si="56"/>
        <v>109200</v>
      </c>
      <c r="L635">
        <v>1142363.044590191</v>
      </c>
      <c r="M635">
        <f t="shared" si="57"/>
        <v>60</v>
      </c>
      <c r="N635">
        <f t="shared" si="58"/>
        <v>40</v>
      </c>
      <c r="O635">
        <f t="shared" si="59"/>
        <v>50</v>
      </c>
    </row>
    <row r="636" spans="1:15" x14ac:dyDescent="0.55000000000000004">
      <c r="A636">
        <v>14489.462843836638</v>
      </c>
      <c r="B636">
        <v>3693.8028754751308</v>
      </c>
      <c r="C636">
        <v>20000</v>
      </c>
      <c r="D636">
        <v>39000</v>
      </c>
      <c r="E636">
        <v>6428.4364498234936</v>
      </c>
      <c r="F636">
        <f t="shared" si="54"/>
        <v>83611.702169135271</v>
      </c>
      <c r="G636">
        <v>8000</v>
      </c>
      <c r="H636">
        <f t="shared" si="55"/>
        <v>96000</v>
      </c>
      <c r="I636">
        <v>5691.4426773108644</v>
      </c>
      <c r="J636">
        <v>0</v>
      </c>
      <c r="K636">
        <f t="shared" si="56"/>
        <v>101691.44267731087</v>
      </c>
      <c r="L636">
        <v>1750794.5256736006</v>
      </c>
      <c r="M636">
        <f t="shared" si="57"/>
        <v>60</v>
      </c>
      <c r="N636">
        <f t="shared" si="58"/>
        <v>10</v>
      </c>
      <c r="O636">
        <f t="shared" si="59"/>
        <v>35</v>
      </c>
    </row>
    <row r="637" spans="1:15" x14ac:dyDescent="0.55000000000000004">
      <c r="A637">
        <v>46976.767517253662</v>
      </c>
      <c r="B637">
        <v>468.19631092600571</v>
      </c>
      <c r="C637">
        <v>20000</v>
      </c>
      <c r="D637">
        <v>0</v>
      </c>
      <c r="E637">
        <v>8609.788437752286</v>
      </c>
      <c r="F637">
        <f t="shared" si="54"/>
        <v>76054.752265931951</v>
      </c>
      <c r="G637">
        <v>3200</v>
      </c>
      <c r="H637">
        <f t="shared" si="55"/>
        <v>38400</v>
      </c>
      <c r="I637">
        <v>0</v>
      </c>
      <c r="J637">
        <v>480</v>
      </c>
      <c r="K637">
        <f t="shared" si="56"/>
        <v>38880</v>
      </c>
      <c r="L637">
        <v>794362.28883996466</v>
      </c>
      <c r="M637">
        <f t="shared" si="57"/>
        <v>60</v>
      </c>
      <c r="N637">
        <f t="shared" si="58"/>
        <v>10</v>
      </c>
      <c r="O637">
        <f t="shared" si="59"/>
        <v>35</v>
      </c>
    </row>
    <row r="638" spans="1:15" x14ac:dyDescent="0.55000000000000004">
      <c r="A638">
        <v>1407.2414116960711</v>
      </c>
      <c r="B638">
        <v>5037.3247818017499</v>
      </c>
      <c r="C638">
        <v>40000</v>
      </c>
      <c r="D638">
        <v>0</v>
      </c>
      <c r="E638">
        <v>10356.097845942713</v>
      </c>
      <c r="F638">
        <f t="shared" si="54"/>
        <v>56800.664039440533</v>
      </c>
      <c r="G638">
        <v>5600</v>
      </c>
      <c r="H638">
        <f t="shared" si="55"/>
        <v>67200</v>
      </c>
      <c r="I638">
        <v>0</v>
      </c>
      <c r="J638">
        <v>840</v>
      </c>
      <c r="K638">
        <f t="shared" si="56"/>
        <v>68040</v>
      </c>
      <c r="L638">
        <v>1478737.8826391904</v>
      </c>
      <c r="M638">
        <f t="shared" si="57"/>
        <v>60</v>
      </c>
      <c r="N638">
        <f t="shared" si="58"/>
        <v>10</v>
      </c>
      <c r="O638">
        <f t="shared" si="59"/>
        <v>35</v>
      </c>
    </row>
    <row r="639" spans="1:15" x14ac:dyDescent="0.55000000000000004">
      <c r="A639">
        <v>27722.452682890202</v>
      </c>
      <c r="B639">
        <v>2519.2233283353071</v>
      </c>
      <c r="C639">
        <v>20000</v>
      </c>
      <c r="D639">
        <v>0</v>
      </c>
      <c r="E639">
        <v>8819.1143277072115</v>
      </c>
      <c r="F639">
        <f t="shared" si="54"/>
        <v>59060.790338932718</v>
      </c>
      <c r="G639">
        <v>3200</v>
      </c>
      <c r="H639">
        <f t="shared" si="55"/>
        <v>38400</v>
      </c>
      <c r="I639">
        <v>0</v>
      </c>
      <c r="J639">
        <v>480</v>
      </c>
      <c r="K639">
        <f t="shared" si="56"/>
        <v>38880</v>
      </c>
      <c r="L639">
        <v>1735114.7931818624</v>
      </c>
      <c r="M639">
        <f t="shared" si="57"/>
        <v>60</v>
      </c>
      <c r="N639">
        <f t="shared" si="58"/>
        <v>0</v>
      </c>
      <c r="O639">
        <f t="shared" si="59"/>
        <v>30</v>
      </c>
    </row>
    <row r="640" spans="1:15" x14ac:dyDescent="0.55000000000000004">
      <c r="A640">
        <v>16395.993496241528</v>
      </c>
      <c r="B640">
        <v>3686.0605634449498</v>
      </c>
      <c r="C640">
        <v>130000</v>
      </c>
      <c r="D640">
        <v>0</v>
      </c>
      <c r="E640">
        <v>0</v>
      </c>
      <c r="F640">
        <f t="shared" si="54"/>
        <v>150082.05405968649</v>
      </c>
      <c r="G640">
        <v>13000</v>
      </c>
      <c r="H640">
        <f t="shared" si="55"/>
        <v>156000</v>
      </c>
      <c r="I640">
        <v>26115.282309397036</v>
      </c>
      <c r="J640">
        <v>0</v>
      </c>
      <c r="K640">
        <f t="shared" si="56"/>
        <v>182115.28230939704</v>
      </c>
      <c r="L640">
        <v>836037.77406123432</v>
      </c>
      <c r="M640">
        <f t="shared" si="57"/>
        <v>0</v>
      </c>
      <c r="N640">
        <f t="shared" si="58"/>
        <v>80</v>
      </c>
      <c r="O640">
        <f t="shared" si="59"/>
        <v>40</v>
      </c>
    </row>
    <row r="641" spans="1:15" x14ac:dyDescent="0.55000000000000004">
      <c r="A641">
        <v>27686.228455301083</v>
      </c>
      <c r="B641">
        <v>2602.2957976359703</v>
      </c>
      <c r="C641">
        <v>40000</v>
      </c>
      <c r="D641">
        <v>0</v>
      </c>
      <c r="E641">
        <v>26854.593215830391</v>
      </c>
      <c r="F641">
        <f t="shared" si="54"/>
        <v>97143.11746876745</v>
      </c>
      <c r="G641">
        <v>9100</v>
      </c>
      <c r="H641">
        <f t="shared" si="55"/>
        <v>109200</v>
      </c>
      <c r="I641">
        <v>0</v>
      </c>
      <c r="J641">
        <v>0</v>
      </c>
      <c r="K641">
        <f t="shared" si="56"/>
        <v>109200</v>
      </c>
      <c r="L641">
        <v>515765.78476633818</v>
      </c>
      <c r="M641">
        <f t="shared" si="57"/>
        <v>0</v>
      </c>
      <c r="N641">
        <f t="shared" si="58"/>
        <v>100</v>
      </c>
      <c r="O641">
        <f t="shared" si="59"/>
        <v>50</v>
      </c>
    </row>
    <row r="642" spans="1:15" x14ac:dyDescent="0.55000000000000004">
      <c r="A642">
        <v>17291.109268873621</v>
      </c>
      <c r="B642">
        <v>3699.3446248496257</v>
      </c>
      <c r="C642">
        <v>80000</v>
      </c>
      <c r="D642">
        <v>0</v>
      </c>
      <c r="E642">
        <v>108569.11103473976</v>
      </c>
      <c r="F642">
        <f t="shared" si="54"/>
        <v>209559.56492846302</v>
      </c>
      <c r="G642">
        <v>9100</v>
      </c>
      <c r="H642">
        <f t="shared" si="55"/>
        <v>109200</v>
      </c>
      <c r="I642">
        <v>0</v>
      </c>
      <c r="J642">
        <v>0</v>
      </c>
      <c r="K642">
        <f t="shared" si="56"/>
        <v>109200</v>
      </c>
      <c r="L642">
        <v>605861.28166064899</v>
      </c>
      <c r="M642">
        <f t="shared" si="57"/>
        <v>90</v>
      </c>
      <c r="N642">
        <f t="shared" si="58"/>
        <v>80</v>
      </c>
      <c r="O642">
        <f t="shared" si="59"/>
        <v>85</v>
      </c>
    </row>
    <row r="643" spans="1:15" x14ac:dyDescent="0.55000000000000004">
      <c r="A643">
        <v>15115.461815189798</v>
      </c>
      <c r="B643">
        <v>3936.5203497249872</v>
      </c>
      <c r="C643">
        <v>100000</v>
      </c>
      <c r="D643">
        <v>0</v>
      </c>
      <c r="E643">
        <v>0</v>
      </c>
      <c r="F643">
        <f t="shared" ref="F643:F706" si="60">SUM(A643:E643)</f>
        <v>119051.98216491478</v>
      </c>
      <c r="G643">
        <v>5600</v>
      </c>
      <c r="H643">
        <f t="shared" ref="H643:H706" si="61">G643*12</f>
        <v>67200</v>
      </c>
      <c r="I643">
        <v>0</v>
      </c>
      <c r="J643">
        <v>840</v>
      </c>
      <c r="K643">
        <f t="shared" ref="K643:K706" si="62">SUM(H643:J643)</f>
        <v>68040</v>
      </c>
      <c r="L643">
        <v>391194.1961058536</v>
      </c>
      <c r="M643">
        <f t="shared" ref="M643:M706" si="63">IF((L643*0.4-F643)&lt;0,100,IF((L643*0.3-F643)&lt;0,90,IF((L643*0.2-F643)&lt;0,80,IF((L643*0.2-F643)&gt;(L643),70,IF((L643*0.2-F643)&gt;(L643*0.1),60,IF((L643*0.2-F643)&gt;(L643*0.2),50,IF((L643*0.2-F643)&gt;(L643*0.3),30,0)))))))</f>
        <v>90</v>
      </c>
      <c r="N643">
        <f t="shared" ref="N643:N706" si="64">IF((H643/3)&gt;(L643*0.07),100,IF((H643/3)&gt;(L643*0.06),80,IF((H643/3)&gt;(L643*0.05),70,IF((H643/3)&gt;(L643*0.04),50,IF((H643/3)&gt;(L643*0.03),40,IF((H643/3)&gt;(L643*0.02),20,IF((H643/3)&gt;(L643*0.01),10,0)))))))</f>
        <v>70</v>
      </c>
      <c r="O643">
        <f t="shared" ref="O643:O706" si="65">(M643+N643)/2</f>
        <v>80</v>
      </c>
    </row>
    <row r="644" spans="1:15" x14ac:dyDescent="0.55000000000000004">
      <c r="A644">
        <v>38144.381922096909</v>
      </c>
      <c r="B644">
        <v>1644.644593609501</v>
      </c>
      <c r="C644">
        <v>40000</v>
      </c>
      <c r="D644">
        <v>0</v>
      </c>
      <c r="E644">
        <v>10918.165571638383</v>
      </c>
      <c r="F644">
        <f t="shared" si="60"/>
        <v>90707.192087344796</v>
      </c>
      <c r="G644">
        <v>5600</v>
      </c>
      <c r="H644">
        <f t="shared" si="61"/>
        <v>67200</v>
      </c>
      <c r="I644">
        <v>0</v>
      </c>
      <c r="J644">
        <v>840</v>
      </c>
      <c r="K644">
        <f t="shared" si="62"/>
        <v>68040</v>
      </c>
      <c r="L644">
        <v>1344718.4022477246</v>
      </c>
      <c r="M644">
        <f t="shared" si="63"/>
        <v>60</v>
      </c>
      <c r="N644">
        <f t="shared" si="64"/>
        <v>10</v>
      </c>
      <c r="O644">
        <f t="shared" si="65"/>
        <v>35</v>
      </c>
    </row>
    <row r="645" spans="1:15" x14ac:dyDescent="0.55000000000000004">
      <c r="A645">
        <v>7558.9173085309922</v>
      </c>
      <c r="B645">
        <v>4724.0469053461229</v>
      </c>
      <c r="C645">
        <v>130000</v>
      </c>
      <c r="D645">
        <v>90000</v>
      </c>
      <c r="E645">
        <v>0</v>
      </c>
      <c r="F645">
        <f t="shared" si="60"/>
        <v>232282.9642138771</v>
      </c>
      <c r="G645">
        <v>9100</v>
      </c>
      <c r="H645">
        <f t="shared" si="61"/>
        <v>109200</v>
      </c>
      <c r="I645">
        <v>0</v>
      </c>
      <c r="J645">
        <v>0</v>
      </c>
      <c r="K645">
        <f t="shared" si="62"/>
        <v>109200</v>
      </c>
      <c r="L645">
        <v>24059.821524500036</v>
      </c>
      <c r="M645">
        <f t="shared" si="63"/>
        <v>100</v>
      </c>
      <c r="N645">
        <f t="shared" si="64"/>
        <v>100</v>
      </c>
      <c r="O645">
        <f t="shared" si="65"/>
        <v>100</v>
      </c>
    </row>
    <row r="646" spans="1:15" x14ac:dyDescent="0.55000000000000004">
      <c r="A646">
        <v>6770.1113859263432</v>
      </c>
      <c r="B646">
        <v>4815.1886230548644</v>
      </c>
      <c r="C646">
        <v>130000</v>
      </c>
      <c r="D646">
        <v>72000</v>
      </c>
      <c r="E646">
        <v>0</v>
      </c>
      <c r="F646">
        <f t="shared" si="60"/>
        <v>213585.3000089812</v>
      </c>
      <c r="G646">
        <v>9100</v>
      </c>
      <c r="H646">
        <f t="shared" si="61"/>
        <v>109200</v>
      </c>
      <c r="I646">
        <v>0</v>
      </c>
      <c r="J646">
        <v>0</v>
      </c>
      <c r="K646">
        <f t="shared" si="62"/>
        <v>109200</v>
      </c>
      <c r="L646">
        <v>1611905.4412111596</v>
      </c>
      <c r="M646">
        <f t="shared" si="63"/>
        <v>0</v>
      </c>
      <c r="N646">
        <f t="shared" si="64"/>
        <v>20</v>
      </c>
      <c r="O646">
        <f t="shared" si="65"/>
        <v>10</v>
      </c>
    </row>
    <row r="647" spans="1:15" x14ac:dyDescent="0.55000000000000004">
      <c r="A647">
        <v>24229.135262559277</v>
      </c>
      <c r="B647">
        <v>3127.0107272447212</v>
      </c>
      <c r="C647">
        <v>0</v>
      </c>
      <c r="D647">
        <v>0</v>
      </c>
      <c r="E647">
        <v>5549.9242535006488</v>
      </c>
      <c r="F647">
        <f t="shared" si="60"/>
        <v>32906.070243304646</v>
      </c>
      <c r="G647">
        <v>5600</v>
      </c>
      <c r="H647">
        <f t="shared" si="61"/>
        <v>67200</v>
      </c>
      <c r="I647">
        <v>0</v>
      </c>
      <c r="J647">
        <v>0</v>
      </c>
      <c r="K647">
        <f t="shared" si="62"/>
        <v>67200</v>
      </c>
      <c r="L647">
        <v>1915107.5044926612</v>
      </c>
      <c r="M647">
        <f t="shared" si="63"/>
        <v>60</v>
      </c>
      <c r="N647">
        <f t="shared" si="64"/>
        <v>10</v>
      </c>
      <c r="O647">
        <f t="shared" si="65"/>
        <v>35</v>
      </c>
    </row>
    <row r="648" spans="1:15" x14ac:dyDescent="0.55000000000000004">
      <c r="A648">
        <v>3052.9187061161065</v>
      </c>
      <c r="B648">
        <v>5368.931886911967</v>
      </c>
      <c r="C648">
        <v>130000</v>
      </c>
      <c r="D648">
        <v>90000</v>
      </c>
      <c r="E648">
        <v>0</v>
      </c>
      <c r="F648">
        <f t="shared" si="60"/>
        <v>228421.85059302807</v>
      </c>
      <c r="G648">
        <v>9100</v>
      </c>
      <c r="H648">
        <f t="shared" si="61"/>
        <v>109200</v>
      </c>
      <c r="I648">
        <v>0</v>
      </c>
      <c r="J648">
        <v>0</v>
      </c>
      <c r="K648">
        <f t="shared" si="62"/>
        <v>109200</v>
      </c>
      <c r="L648">
        <v>1065861.873463318</v>
      </c>
      <c r="M648">
        <f t="shared" si="63"/>
        <v>80</v>
      </c>
      <c r="N648">
        <f t="shared" si="64"/>
        <v>40</v>
      </c>
      <c r="O648">
        <f t="shared" si="65"/>
        <v>60</v>
      </c>
    </row>
    <row r="649" spans="1:15" x14ac:dyDescent="0.55000000000000004">
      <c r="A649">
        <v>13764.682928059157</v>
      </c>
      <c r="B649">
        <v>4305.1564778533393</v>
      </c>
      <c r="C649">
        <v>40000</v>
      </c>
      <c r="D649">
        <v>0</v>
      </c>
      <c r="E649">
        <v>28408.123853296274</v>
      </c>
      <c r="F649">
        <f t="shared" si="60"/>
        <v>86477.963259208773</v>
      </c>
      <c r="G649">
        <v>13000</v>
      </c>
      <c r="H649">
        <f t="shared" si="61"/>
        <v>156000</v>
      </c>
      <c r="I649">
        <v>4239.9865420570695</v>
      </c>
      <c r="J649">
        <v>0</v>
      </c>
      <c r="K649">
        <f t="shared" si="62"/>
        <v>160239.98654205707</v>
      </c>
      <c r="L649">
        <v>395343.21929682203</v>
      </c>
      <c r="M649">
        <f t="shared" si="63"/>
        <v>80</v>
      </c>
      <c r="N649">
        <f t="shared" si="64"/>
        <v>100</v>
      </c>
      <c r="O649">
        <f t="shared" si="65"/>
        <v>90</v>
      </c>
    </row>
    <row r="650" spans="1:15" x14ac:dyDescent="0.55000000000000004">
      <c r="A650">
        <v>47060.068320100108</v>
      </c>
      <c r="B650">
        <v>1005.2049381662943</v>
      </c>
      <c r="C650">
        <v>0</v>
      </c>
      <c r="D650">
        <v>0</v>
      </c>
      <c r="E650">
        <v>7139.0147127203818</v>
      </c>
      <c r="F650">
        <f t="shared" si="60"/>
        <v>55204.287970986785</v>
      </c>
      <c r="G650">
        <v>3200</v>
      </c>
      <c r="H650">
        <f t="shared" si="61"/>
        <v>38400</v>
      </c>
      <c r="I650">
        <v>0</v>
      </c>
      <c r="J650">
        <v>480</v>
      </c>
      <c r="K650">
        <f t="shared" si="62"/>
        <v>38880</v>
      </c>
      <c r="L650">
        <v>596757.79368137615</v>
      </c>
      <c r="M650">
        <f t="shared" si="63"/>
        <v>60</v>
      </c>
      <c r="N650">
        <f t="shared" si="64"/>
        <v>20</v>
      </c>
      <c r="O650">
        <f t="shared" si="65"/>
        <v>40</v>
      </c>
    </row>
    <row r="651" spans="1:15" x14ac:dyDescent="0.55000000000000004">
      <c r="A651">
        <v>55160.632665975296</v>
      </c>
      <c r="B651">
        <v>197.62119229922124</v>
      </c>
      <c r="C651">
        <v>80000</v>
      </c>
      <c r="D651">
        <v>52000</v>
      </c>
      <c r="E651">
        <v>114273.68917793501</v>
      </c>
      <c r="F651">
        <f t="shared" si="60"/>
        <v>301631.94303620956</v>
      </c>
      <c r="G651">
        <v>9100</v>
      </c>
      <c r="H651">
        <f t="shared" si="61"/>
        <v>109200</v>
      </c>
      <c r="I651">
        <v>0</v>
      </c>
      <c r="J651">
        <v>0</v>
      </c>
      <c r="K651">
        <f t="shared" si="62"/>
        <v>109200</v>
      </c>
      <c r="L651">
        <v>1637115.4585429863</v>
      </c>
      <c r="M651">
        <f t="shared" si="63"/>
        <v>0</v>
      </c>
      <c r="N651">
        <f t="shared" si="64"/>
        <v>20</v>
      </c>
      <c r="O651">
        <f t="shared" si="65"/>
        <v>10</v>
      </c>
    </row>
    <row r="652" spans="1:15" x14ac:dyDescent="0.55000000000000004">
      <c r="A652">
        <v>24564.75693598199</v>
      </c>
      <c r="B652">
        <v>3322.6582777748863</v>
      </c>
      <c r="C652">
        <v>100000</v>
      </c>
      <c r="D652">
        <v>0</v>
      </c>
      <c r="E652">
        <v>28895.669856865425</v>
      </c>
      <c r="F652">
        <f t="shared" si="60"/>
        <v>156783.0850706223</v>
      </c>
      <c r="G652">
        <v>5600</v>
      </c>
      <c r="H652">
        <f t="shared" si="61"/>
        <v>67200</v>
      </c>
      <c r="I652">
        <v>0</v>
      </c>
      <c r="J652">
        <v>840</v>
      </c>
      <c r="K652">
        <f t="shared" si="62"/>
        <v>68040</v>
      </c>
      <c r="L652">
        <v>1285865.4430568109</v>
      </c>
      <c r="M652">
        <f t="shared" si="63"/>
        <v>0</v>
      </c>
      <c r="N652">
        <f t="shared" si="64"/>
        <v>10</v>
      </c>
      <c r="O652">
        <f t="shared" si="65"/>
        <v>5</v>
      </c>
    </row>
    <row r="653" spans="1:15" x14ac:dyDescent="0.55000000000000004">
      <c r="A653">
        <v>3293.8552546692786</v>
      </c>
      <c r="B653">
        <v>5474.4753331106085</v>
      </c>
      <c r="C653">
        <v>100000</v>
      </c>
      <c r="D653">
        <v>0</v>
      </c>
      <c r="E653">
        <v>0</v>
      </c>
      <c r="F653">
        <f t="shared" si="60"/>
        <v>108768.33058777988</v>
      </c>
      <c r="G653">
        <v>5600</v>
      </c>
      <c r="H653">
        <f t="shared" si="61"/>
        <v>67200</v>
      </c>
      <c r="I653">
        <v>0</v>
      </c>
      <c r="J653">
        <v>840</v>
      </c>
      <c r="K653">
        <f t="shared" si="62"/>
        <v>68040</v>
      </c>
      <c r="L653">
        <v>1652041.3565612903</v>
      </c>
      <c r="M653">
        <f t="shared" si="63"/>
        <v>60</v>
      </c>
      <c r="N653">
        <f t="shared" si="64"/>
        <v>10</v>
      </c>
      <c r="O653">
        <f t="shared" si="65"/>
        <v>35</v>
      </c>
    </row>
    <row r="654" spans="1:15" x14ac:dyDescent="0.55000000000000004">
      <c r="A654">
        <v>10987.126491488003</v>
      </c>
      <c r="B654">
        <v>4798.0019341378666</v>
      </c>
      <c r="C654">
        <v>100000</v>
      </c>
      <c r="D654">
        <v>0</v>
      </c>
      <c r="E654">
        <v>29483.572916433332</v>
      </c>
      <c r="F654">
        <f t="shared" si="60"/>
        <v>145268.70134205918</v>
      </c>
      <c r="G654">
        <v>5600</v>
      </c>
      <c r="H654">
        <f t="shared" si="61"/>
        <v>67200</v>
      </c>
      <c r="I654">
        <v>0</v>
      </c>
      <c r="J654">
        <v>840</v>
      </c>
      <c r="K654">
        <f t="shared" si="62"/>
        <v>68040</v>
      </c>
      <c r="L654">
        <v>1839450.4055891968</v>
      </c>
      <c r="M654">
        <f t="shared" si="63"/>
        <v>60</v>
      </c>
      <c r="N654">
        <f t="shared" si="64"/>
        <v>10</v>
      </c>
      <c r="O654">
        <f t="shared" si="65"/>
        <v>35</v>
      </c>
    </row>
    <row r="655" spans="1:15" x14ac:dyDescent="0.55000000000000004">
      <c r="A655">
        <v>33501.592231139126</v>
      </c>
      <c r="B655">
        <v>2638.4029563680474</v>
      </c>
      <c r="C655">
        <v>80000</v>
      </c>
      <c r="D655">
        <v>57000</v>
      </c>
      <c r="E655">
        <v>119771.2435896392</v>
      </c>
      <c r="F655">
        <f t="shared" si="60"/>
        <v>292911.23877714638</v>
      </c>
      <c r="G655">
        <v>13000</v>
      </c>
      <c r="H655">
        <f t="shared" si="61"/>
        <v>156000</v>
      </c>
      <c r="I655">
        <v>13217.473140189981</v>
      </c>
      <c r="J655">
        <v>0</v>
      </c>
      <c r="K655">
        <f t="shared" si="62"/>
        <v>169217.47314018998</v>
      </c>
      <c r="L655">
        <v>726713.8262212571</v>
      </c>
      <c r="M655">
        <f t="shared" si="63"/>
        <v>100</v>
      </c>
      <c r="N655">
        <f t="shared" si="64"/>
        <v>100</v>
      </c>
      <c r="O655">
        <f t="shared" si="65"/>
        <v>100</v>
      </c>
    </row>
    <row r="656" spans="1:15" x14ac:dyDescent="0.55000000000000004">
      <c r="A656">
        <v>33841.125366572829</v>
      </c>
      <c r="B656">
        <v>2615.6364276564846</v>
      </c>
      <c r="C656">
        <v>130000</v>
      </c>
      <c r="D656">
        <v>0</v>
      </c>
      <c r="E656">
        <v>0</v>
      </c>
      <c r="F656">
        <f t="shared" si="60"/>
        <v>166456.76179422933</v>
      </c>
      <c r="G656">
        <v>9100</v>
      </c>
      <c r="H656">
        <f t="shared" si="61"/>
        <v>109200</v>
      </c>
      <c r="I656">
        <v>0</v>
      </c>
      <c r="J656">
        <v>0</v>
      </c>
      <c r="K656">
        <f t="shared" si="62"/>
        <v>109200</v>
      </c>
      <c r="L656">
        <v>1111267.5846180452</v>
      </c>
      <c r="M656">
        <f t="shared" si="63"/>
        <v>0</v>
      </c>
      <c r="N656">
        <f t="shared" si="64"/>
        <v>40</v>
      </c>
      <c r="O656">
        <f t="shared" si="65"/>
        <v>20</v>
      </c>
    </row>
    <row r="657" spans="1:15" x14ac:dyDescent="0.55000000000000004">
      <c r="A657">
        <v>54000.187503435147</v>
      </c>
      <c r="B657">
        <v>661.92259854586246</v>
      </c>
      <c r="C657">
        <v>40000</v>
      </c>
      <c r="D657">
        <v>0</v>
      </c>
      <c r="E657">
        <v>30309.706744446885</v>
      </c>
      <c r="F657">
        <f t="shared" si="60"/>
        <v>124971.81684642789</v>
      </c>
      <c r="G657">
        <v>9100</v>
      </c>
      <c r="H657">
        <f t="shared" si="61"/>
        <v>109200</v>
      </c>
      <c r="I657">
        <v>0</v>
      </c>
      <c r="J657">
        <v>0</v>
      </c>
      <c r="K657">
        <f t="shared" si="62"/>
        <v>109200</v>
      </c>
      <c r="L657">
        <v>56484.437673588902</v>
      </c>
      <c r="M657">
        <f t="shared" si="63"/>
        <v>100</v>
      </c>
      <c r="N657">
        <f t="shared" si="64"/>
        <v>100</v>
      </c>
      <c r="O657">
        <f t="shared" si="65"/>
        <v>100</v>
      </c>
    </row>
    <row r="658" spans="1:15" x14ac:dyDescent="0.55000000000000004">
      <c r="A658">
        <v>40055.651024257648</v>
      </c>
      <c r="B658">
        <v>2096.2462204525827</v>
      </c>
      <c r="C658">
        <v>130000</v>
      </c>
      <c r="D658">
        <v>82000</v>
      </c>
      <c r="E658">
        <v>0</v>
      </c>
      <c r="F658">
        <f t="shared" si="60"/>
        <v>254151.89724471024</v>
      </c>
      <c r="G658">
        <v>9100</v>
      </c>
      <c r="H658">
        <f t="shared" si="61"/>
        <v>109200</v>
      </c>
      <c r="I658">
        <v>0</v>
      </c>
      <c r="J658">
        <v>0</v>
      </c>
      <c r="K658">
        <f t="shared" si="62"/>
        <v>109200</v>
      </c>
      <c r="L658">
        <v>59845.394191627041</v>
      </c>
      <c r="M658">
        <f t="shared" si="63"/>
        <v>100</v>
      </c>
      <c r="N658">
        <f t="shared" si="64"/>
        <v>100</v>
      </c>
      <c r="O658">
        <f t="shared" si="65"/>
        <v>100</v>
      </c>
    </row>
    <row r="659" spans="1:15" x14ac:dyDescent="0.55000000000000004">
      <c r="A659">
        <v>26374.496911500428</v>
      </c>
      <c r="B659">
        <v>3491.799950012417</v>
      </c>
      <c r="C659">
        <v>100000</v>
      </c>
      <c r="D659">
        <v>0</v>
      </c>
      <c r="E659">
        <v>30646.248205812299</v>
      </c>
      <c r="F659">
        <f t="shared" si="60"/>
        <v>160512.54506732515</v>
      </c>
      <c r="G659">
        <v>5600</v>
      </c>
      <c r="H659">
        <f t="shared" si="61"/>
        <v>67200</v>
      </c>
      <c r="I659">
        <v>0</v>
      </c>
      <c r="J659">
        <v>840</v>
      </c>
      <c r="K659">
        <f t="shared" si="62"/>
        <v>68040</v>
      </c>
      <c r="L659">
        <v>1320203.0244418723</v>
      </c>
      <c r="M659">
        <f t="shared" si="63"/>
        <v>0</v>
      </c>
      <c r="N659">
        <f t="shared" si="64"/>
        <v>10</v>
      </c>
      <c r="O659">
        <f t="shared" si="65"/>
        <v>5</v>
      </c>
    </row>
    <row r="660" spans="1:15" x14ac:dyDescent="0.55000000000000004">
      <c r="A660">
        <v>58457.648951164498</v>
      </c>
      <c r="B660">
        <v>292.21589518302977</v>
      </c>
      <c r="C660">
        <v>130000</v>
      </c>
      <c r="D660">
        <v>84000</v>
      </c>
      <c r="E660">
        <v>0</v>
      </c>
      <c r="F660">
        <f t="shared" si="60"/>
        <v>272749.86484634754</v>
      </c>
      <c r="G660">
        <v>13000</v>
      </c>
      <c r="H660">
        <f t="shared" si="61"/>
        <v>156000</v>
      </c>
      <c r="I660">
        <v>12534.883703251155</v>
      </c>
      <c r="J660">
        <v>0</v>
      </c>
      <c r="K660">
        <f t="shared" si="62"/>
        <v>168534.88370325117</v>
      </c>
      <c r="L660">
        <v>862155.62929256656</v>
      </c>
      <c r="M660">
        <f t="shared" si="63"/>
        <v>90</v>
      </c>
      <c r="N660">
        <f t="shared" si="64"/>
        <v>80</v>
      </c>
      <c r="O660">
        <f t="shared" si="65"/>
        <v>85</v>
      </c>
    </row>
    <row r="661" spans="1:15" x14ac:dyDescent="0.55000000000000004">
      <c r="A661">
        <v>14680.243539379666</v>
      </c>
      <c r="B661">
        <v>4732.3875632963391</v>
      </c>
      <c r="C661">
        <v>20000</v>
      </c>
      <c r="D661">
        <v>0</v>
      </c>
      <c r="E661">
        <v>10334.019862057175</v>
      </c>
      <c r="F661">
        <f t="shared" si="60"/>
        <v>49746.650964733184</v>
      </c>
      <c r="G661">
        <v>3200</v>
      </c>
      <c r="H661">
        <f t="shared" si="61"/>
        <v>38400</v>
      </c>
      <c r="I661">
        <v>0</v>
      </c>
      <c r="J661">
        <v>480</v>
      </c>
      <c r="K661">
        <f t="shared" si="62"/>
        <v>38880</v>
      </c>
      <c r="L661">
        <v>151113.84823998919</v>
      </c>
      <c r="M661">
        <f t="shared" si="63"/>
        <v>90</v>
      </c>
      <c r="N661">
        <f t="shared" si="64"/>
        <v>100</v>
      </c>
      <c r="O661">
        <f t="shared" si="65"/>
        <v>95</v>
      </c>
    </row>
    <row r="662" spans="1:15" x14ac:dyDescent="0.55000000000000004">
      <c r="A662">
        <v>56466.454968957616</v>
      </c>
      <c r="B662">
        <v>563.77654639993193</v>
      </c>
      <c r="C662">
        <v>130000</v>
      </c>
      <c r="D662">
        <v>0</v>
      </c>
      <c r="E662">
        <v>0</v>
      </c>
      <c r="F662">
        <f t="shared" si="60"/>
        <v>187030.23151535756</v>
      </c>
      <c r="G662">
        <v>9100</v>
      </c>
      <c r="H662">
        <f t="shared" si="61"/>
        <v>109200</v>
      </c>
      <c r="I662">
        <v>0</v>
      </c>
      <c r="J662">
        <v>0</v>
      </c>
      <c r="K662">
        <f t="shared" si="62"/>
        <v>109200</v>
      </c>
      <c r="L662">
        <v>322859.43027973094</v>
      </c>
      <c r="M662">
        <f t="shared" si="63"/>
        <v>100</v>
      </c>
      <c r="N662">
        <f t="shared" si="64"/>
        <v>100</v>
      </c>
      <c r="O662">
        <f t="shared" si="65"/>
        <v>100</v>
      </c>
    </row>
    <row r="663" spans="1:15" x14ac:dyDescent="0.55000000000000004">
      <c r="A663">
        <v>30351.18046643215</v>
      </c>
      <c r="B663">
        <v>3191.5555301047839</v>
      </c>
      <c r="C663">
        <v>20000</v>
      </c>
      <c r="D663">
        <v>36000</v>
      </c>
      <c r="E663">
        <v>7783.3419709349982</v>
      </c>
      <c r="F663">
        <f t="shared" si="60"/>
        <v>97326.077967471938</v>
      </c>
      <c r="G663">
        <v>5600</v>
      </c>
      <c r="H663">
        <f t="shared" si="61"/>
        <v>67200</v>
      </c>
      <c r="I663">
        <v>0</v>
      </c>
      <c r="J663">
        <v>0</v>
      </c>
      <c r="K663">
        <f t="shared" si="62"/>
        <v>67200</v>
      </c>
      <c r="L663">
        <v>1658190.4069942394</v>
      </c>
      <c r="M663">
        <f t="shared" si="63"/>
        <v>60</v>
      </c>
      <c r="N663">
        <f t="shared" si="64"/>
        <v>10</v>
      </c>
      <c r="O663">
        <f t="shared" si="65"/>
        <v>35</v>
      </c>
    </row>
    <row r="664" spans="1:15" x14ac:dyDescent="0.55000000000000004">
      <c r="A664">
        <v>25219.909115494127</v>
      </c>
      <c r="B664">
        <v>3707.1894599703478</v>
      </c>
      <c r="C664">
        <v>100000</v>
      </c>
      <c r="D664">
        <v>0</v>
      </c>
      <c r="E664">
        <v>31145.901857598801</v>
      </c>
      <c r="F664">
        <f t="shared" si="60"/>
        <v>160073.00043306328</v>
      </c>
      <c r="G664">
        <v>5600</v>
      </c>
      <c r="H664">
        <f t="shared" si="61"/>
        <v>67200</v>
      </c>
      <c r="I664">
        <v>0</v>
      </c>
      <c r="J664">
        <v>840</v>
      </c>
      <c r="K664">
        <f t="shared" si="62"/>
        <v>68040</v>
      </c>
      <c r="L664">
        <v>1396560.5158821212</v>
      </c>
      <c r="M664">
        <f t="shared" si="63"/>
        <v>0</v>
      </c>
      <c r="N664">
        <f t="shared" si="64"/>
        <v>10</v>
      </c>
      <c r="O664">
        <f t="shared" si="65"/>
        <v>5</v>
      </c>
    </row>
    <row r="665" spans="1:15" x14ac:dyDescent="0.55000000000000004">
      <c r="A665">
        <v>17468.243653780868</v>
      </c>
      <c r="B665">
        <v>4558.7365080649415</v>
      </c>
      <c r="C665">
        <v>100000</v>
      </c>
      <c r="D665">
        <v>63000</v>
      </c>
      <c r="E665">
        <v>189166.82620329084</v>
      </c>
      <c r="F665">
        <f t="shared" si="60"/>
        <v>374193.80636513664</v>
      </c>
      <c r="G665">
        <v>9100</v>
      </c>
      <c r="H665">
        <f t="shared" si="61"/>
        <v>109200</v>
      </c>
      <c r="I665">
        <v>0</v>
      </c>
      <c r="J665">
        <v>0</v>
      </c>
      <c r="K665">
        <f t="shared" si="62"/>
        <v>109200</v>
      </c>
      <c r="L665">
        <v>1460679.7982781071</v>
      </c>
      <c r="M665">
        <f t="shared" si="63"/>
        <v>80</v>
      </c>
      <c r="N665">
        <f t="shared" si="64"/>
        <v>20</v>
      </c>
      <c r="O665">
        <f t="shared" si="65"/>
        <v>50</v>
      </c>
    </row>
    <row r="666" spans="1:15" x14ac:dyDescent="0.55000000000000004">
      <c r="A666">
        <v>24345.880796418271</v>
      </c>
      <c r="B666">
        <v>4024.2283353918256</v>
      </c>
      <c r="C666">
        <v>130000</v>
      </c>
      <c r="D666">
        <v>80000</v>
      </c>
      <c r="E666">
        <v>0</v>
      </c>
      <c r="F666">
        <f t="shared" si="60"/>
        <v>238370.10913181008</v>
      </c>
      <c r="G666">
        <v>9100</v>
      </c>
      <c r="H666">
        <f t="shared" si="61"/>
        <v>109200</v>
      </c>
      <c r="I666">
        <v>0</v>
      </c>
      <c r="J666">
        <v>0</v>
      </c>
      <c r="K666">
        <f t="shared" si="62"/>
        <v>109200</v>
      </c>
      <c r="L666">
        <v>329427.08642220154</v>
      </c>
      <c r="M666">
        <f t="shared" si="63"/>
        <v>100</v>
      </c>
      <c r="N666">
        <f t="shared" si="64"/>
        <v>100</v>
      </c>
      <c r="O666">
        <f t="shared" si="65"/>
        <v>100</v>
      </c>
    </row>
    <row r="667" spans="1:15" x14ac:dyDescent="0.55000000000000004">
      <c r="A667">
        <v>23031.249701442946</v>
      </c>
      <c r="B667">
        <v>4156.9363157624102</v>
      </c>
      <c r="C667">
        <v>0</v>
      </c>
      <c r="D667">
        <v>0</v>
      </c>
      <c r="E667">
        <v>6460.0612859067041</v>
      </c>
      <c r="F667">
        <f t="shared" si="60"/>
        <v>33648.247303112061</v>
      </c>
      <c r="G667">
        <v>5600</v>
      </c>
      <c r="H667">
        <f t="shared" si="61"/>
        <v>67200</v>
      </c>
      <c r="I667">
        <v>0</v>
      </c>
      <c r="J667">
        <v>0</v>
      </c>
      <c r="K667">
        <f t="shared" si="62"/>
        <v>67200</v>
      </c>
      <c r="L667">
        <v>150659.14210184439</v>
      </c>
      <c r="M667">
        <f t="shared" si="63"/>
        <v>80</v>
      </c>
      <c r="N667">
        <f t="shared" si="64"/>
        <v>100</v>
      </c>
      <c r="O667">
        <f t="shared" si="65"/>
        <v>90</v>
      </c>
    </row>
    <row r="668" spans="1:15" x14ac:dyDescent="0.55000000000000004">
      <c r="A668">
        <v>48515.128769038311</v>
      </c>
      <c r="B668">
        <v>1631.2289331283359</v>
      </c>
      <c r="C668">
        <v>0</v>
      </c>
      <c r="D668">
        <v>0</v>
      </c>
      <c r="E668">
        <v>8103.4272625402082</v>
      </c>
      <c r="F668">
        <f t="shared" si="60"/>
        <v>58249.784964706858</v>
      </c>
      <c r="G668">
        <v>3200</v>
      </c>
      <c r="H668">
        <f t="shared" si="61"/>
        <v>38400</v>
      </c>
      <c r="I668">
        <v>0</v>
      </c>
      <c r="J668">
        <v>480</v>
      </c>
      <c r="K668">
        <f t="shared" si="62"/>
        <v>38880</v>
      </c>
      <c r="L668">
        <v>1856372.6701109465</v>
      </c>
      <c r="M668">
        <f t="shared" si="63"/>
        <v>60</v>
      </c>
      <c r="N668">
        <f t="shared" si="64"/>
        <v>0</v>
      </c>
      <c r="O668">
        <f t="shared" si="65"/>
        <v>30</v>
      </c>
    </row>
    <row r="669" spans="1:15" x14ac:dyDescent="0.55000000000000004">
      <c r="A669">
        <v>40186.883085347807</v>
      </c>
      <c r="B669">
        <v>2607.9810380529516</v>
      </c>
      <c r="C669">
        <v>130000</v>
      </c>
      <c r="D669">
        <v>80000</v>
      </c>
      <c r="E669">
        <v>0</v>
      </c>
      <c r="F669">
        <f t="shared" si="60"/>
        <v>252794.86412340077</v>
      </c>
      <c r="G669">
        <v>13000</v>
      </c>
      <c r="H669">
        <f t="shared" si="61"/>
        <v>156000</v>
      </c>
      <c r="I669">
        <v>27114.303605401685</v>
      </c>
      <c r="J669">
        <v>0</v>
      </c>
      <c r="K669">
        <f t="shared" si="62"/>
        <v>183114.30360540168</v>
      </c>
      <c r="L669">
        <v>1216688.331974885</v>
      </c>
      <c r="M669">
        <f t="shared" si="63"/>
        <v>80</v>
      </c>
      <c r="N669">
        <f t="shared" si="64"/>
        <v>50</v>
      </c>
      <c r="O669">
        <f t="shared" si="65"/>
        <v>65</v>
      </c>
    </row>
    <row r="670" spans="1:15" x14ac:dyDescent="0.55000000000000004">
      <c r="A670">
        <v>60312.251411018144</v>
      </c>
      <c r="B670">
        <v>616.9480708409618</v>
      </c>
      <c r="C670">
        <v>40000</v>
      </c>
      <c r="D670">
        <v>0</v>
      </c>
      <c r="E670">
        <v>13296.346423885552</v>
      </c>
      <c r="F670">
        <f t="shared" si="60"/>
        <v>114225.54590574466</v>
      </c>
      <c r="G670">
        <v>5600</v>
      </c>
      <c r="H670">
        <f t="shared" si="61"/>
        <v>67200</v>
      </c>
      <c r="I670">
        <v>0</v>
      </c>
      <c r="J670">
        <v>840</v>
      </c>
      <c r="K670">
        <f t="shared" si="62"/>
        <v>68040</v>
      </c>
      <c r="L670">
        <v>1523319.2597342271</v>
      </c>
      <c r="M670">
        <f t="shared" si="63"/>
        <v>60</v>
      </c>
      <c r="N670">
        <f t="shared" si="64"/>
        <v>10</v>
      </c>
      <c r="O670">
        <f t="shared" si="65"/>
        <v>35</v>
      </c>
    </row>
    <row r="671" spans="1:15" x14ac:dyDescent="0.55000000000000004">
      <c r="A671">
        <v>44167.51705836835</v>
      </c>
      <c r="B671">
        <v>2254.2214014110114</v>
      </c>
      <c r="C671">
        <v>40000</v>
      </c>
      <c r="D671">
        <v>0</v>
      </c>
      <c r="E671">
        <v>13341.946214495692</v>
      </c>
      <c r="F671">
        <f t="shared" si="60"/>
        <v>99763.684674275049</v>
      </c>
      <c r="G671">
        <v>5600</v>
      </c>
      <c r="H671">
        <f t="shared" si="61"/>
        <v>67200</v>
      </c>
      <c r="I671">
        <v>0</v>
      </c>
      <c r="J671">
        <v>840</v>
      </c>
      <c r="K671">
        <f t="shared" si="62"/>
        <v>68040</v>
      </c>
      <c r="L671">
        <v>1876746.6351402479</v>
      </c>
      <c r="M671">
        <f t="shared" si="63"/>
        <v>60</v>
      </c>
      <c r="N671">
        <f t="shared" si="64"/>
        <v>10</v>
      </c>
      <c r="O671">
        <f t="shared" si="65"/>
        <v>35</v>
      </c>
    </row>
    <row r="672" spans="1:15" x14ac:dyDescent="0.55000000000000004">
      <c r="A672">
        <v>5768.0081221202108</v>
      </c>
      <c r="B672">
        <v>6147.4118411408581</v>
      </c>
      <c r="C672">
        <v>40000</v>
      </c>
      <c r="D672">
        <v>0</v>
      </c>
      <c r="E672">
        <v>13448.425306705758</v>
      </c>
      <c r="F672">
        <f t="shared" si="60"/>
        <v>65363.845269966827</v>
      </c>
      <c r="G672">
        <v>5600</v>
      </c>
      <c r="H672">
        <f t="shared" si="61"/>
        <v>67200</v>
      </c>
      <c r="I672">
        <v>0</v>
      </c>
      <c r="J672">
        <v>840</v>
      </c>
      <c r="K672">
        <f t="shared" si="62"/>
        <v>68040</v>
      </c>
      <c r="L672">
        <v>260437.03509504822</v>
      </c>
      <c r="M672">
        <f t="shared" si="63"/>
        <v>80</v>
      </c>
      <c r="N672">
        <f t="shared" si="64"/>
        <v>100</v>
      </c>
      <c r="O672">
        <f t="shared" si="65"/>
        <v>90</v>
      </c>
    </row>
    <row r="673" spans="1:15" x14ac:dyDescent="0.55000000000000004">
      <c r="A673">
        <v>25600.714094566105</v>
      </c>
      <c r="B673">
        <v>4188.2542221770236</v>
      </c>
      <c r="C673">
        <v>20000</v>
      </c>
      <c r="D673">
        <v>32000</v>
      </c>
      <c r="E673">
        <v>8435.4070395420422</v>
      </c>
      <c r="F673">
        <f t="shared" si="60"/>
        <v>90224.375356285163</v>
      </c>
      <c r="G673">
        <v>5600</v>
      </c>
      <c r="H673">
        <f t="shared" si="61"/>
        <v>67200</v>
      </c>
      <c r="I673">
        <v>0</v>
      </c>
      <c r="J673">
        <v>0</v>
      </c>
      <c r="K673">
        <f t="shared" si="62"/>
        <v>67200</v>
      </c>
      <c r="L673">
        <v>896037.87480130803</v>
      </c>
      <c r="M673">
        <f t="shared" si="63"/>
        <v>0</v>
      </c>
      <c r="N673">
        <f t="shared" si="64"/>
        <v>20</v>
      </c>
      <c r="O673">
        <f t="shared" si="65"/>
        <v>10</v>
      </c>
    </row>
    <row r="674" spans="1:15" x14ac:dyDescent="0.55000000000000004">
      <c r="A674">
        <v>38418.406726834219</v>
      </c>
      <c r="B674">
        <v>2915.3866383438144</v>
      </c>
      <c r="C674">
        <v>80000</v>
      </c>
      <c r="D674">
        <v>0</v>
      </c>
      <c r="E674">
        <v>135144.54622054473</v>
      </c>
      <c r="F674">
        <f t="shared" si="60"/>
        <v>256478.33958572277</v>
      </c>
      <c r="G674">
        <v>9100</v>
      </c>
      <c r="H674">
        <f t="shared" si="61"/>
        <v>109200</v>
      </c>
      <c r="I674">
        <v>0</v>
      </c>
      <c r="J674">
        <v>0</v>
      </c>
      <c r="K674">
        <f t="shared" si="62"/>
        <v>109200</v>
      </c>
      <c r="L674">
        <v>840965.90712230594</v>
      </c>
      <c r="M674">
        <f t="shared" si="63"/>
        <v>90</v>
      </c>
      <c r="N674">
        <f t="shared" si="64"/>
        <v>50</v>
      </c>
      <c r="O674">
        <f t="shared" si="65"/>
        <v>70</v>
      </c>
    </row>
    <row r="675" spans="1:15" x14ac:dyDescent="0.55000000000000004">
      <c r="A675">
        <v>8622.1783215187534</v>
      </c>
      <c r="B675">
        <v>5948.38544918566</v>
      </c>
      <c r="C675">
        <v>40000</v>
      </c>
      <c r="D675">
        <v>46000</v>
      </c>
      <c r="E675">
        <v>34053.016406687675</v>
      </c>
      <c r="F675">
        <f t="shared" si="60"/>
        <v>134623.58017739208</v>
      </c>
      <c r="G675">
        <v>13000</v>
      </c>
      <c r="H675">
        <f t="shared" si="61"/>
        <v>156000</v>
      </c>
      <c r="I675">
        <v>16546.896960081671</v>
      </c>
      <c r="J675">
        <v>0</v>
      </c>
      <c r="K675">
        <f t="shared" si="62"/>
        <v>172546.89696008168</v>
      </c>
      <c r="L675">
        <v>622969.27145637723</v>
      </c>
      <c r="M675">
        <f t="shared" si="63"/>
        <v>80</v>
      </c>
      <c r="N675">
        <f t="shared" si="64"/>
        <v>100</v>
      </c>
      <c r="O675">
        <f t="shared" si="65"/>
        <v>90</v>
      </c>
    </row>
    <row r="676" spans="1:15" x14ac:dyDescent="0.55000000000000004">
      <c r="A676">
        <v>30816.900552577252</v>
      </c>
      <c r="B676">
        <v>3742.8967071195689</v>
      </c>
      <c r="C676">
        <v>130000</v>
      </c>
      <c r="D676">
        <v>73000</v>
      </c>
      <c r="E676">
        <v>0</v>
      </c>
      <c r="F676">
        <f t="shared" si="60"/>
        <v>237559.79725969682</v>
      </c>
      <c r="G676">
        <v>9100</v>
      </c>
      <c r="H676">
        <f t="shared" si="61"/>
        <v>109200</v>
      </c>
      <c r="I676">
        <v>0</v>
      </c>
      <c r="J676">
        <v>0</v>
      </c>
      <c r="K676">
        <f t="shared" si="62"/>
        <v>109200</v>
      </c>
      <c r="L676">
        <v>1432312.0286378718</v>
      </c>
      <c r="M676">
        <f t="shared" si="63"/>
        <v>0</v>
      </c>
      <c r="N676">
        <f t="shared" si="64"/>
        <v>20</v>
      </c>
      <c r="O676">
        <f t="shared" si="65"/>
        <v>10</v>
      </c>
    </row>
    <row r="677" spans="1:15" x14ac:dyDescent="0.55000000000000004">
      <c r="A677">
        <v>23567.755009089091</v>
      </c>
      <c r="B677">
        <v>4478.008970812014</v>
      </c>
      <c r="C677">
        <v>130000</v>
      </c>
      <c r="D677">
        <v>0</v>
      </c>
      <c r="E677">
        <v>0</v>
      </c>
      <c r="F677">
        <f t="shared" si="60"/>
        <v>158045.76397990109</v>
      </c>
      <c r="G677">
        <v>13000</v>
      </c>
      <c r="H677">
        <f t="shared" si="61"/>
        <v>156000</v>
      </c>
      <c r="I677">
        <v>5555.2018061011377</v>
      </c>
      <c r="J677">
        <v>0</v>
      </c>
      <c r="K677">
        <f t="shared" si="62"/>
        <v>161555.20180610113</v>
      </c>
      <c r="L677">
        <v>378672.47296862374</v>
      </c>
      <c r="M677">
        <f t="shared" si="63"/>
        <v>100</v>
      </c>
      <c r="N677">
        <f t="shared" si="64"/>
        <v>100</v>
      </c>
      <c r="O677">
        <f t="shared" si="65"/>
        <v>100</v>
      </c>
    </row>
    <row r="678" spans="1:15" x14ac:dyDescent="0.55000000000000004">
      <c r="A678">
        <v>29329.62606738785</v>
      </c>
      <c r="B678">
        <v>3927.2820322898938</v>
      </c>
      <c r="C678">
        <v>100000</v>
      </c>
      <c r="D678">
        <v>0</v>
      </c>
      <c r="E678">
        <v>0</v>
      </c>
      <c r="F678">
        <f t="shared" si="60"/>
        <v>133256.90809967773</v>
      </c>
      <c r="G678">
        <v>5600</v>
      </c>
      <c r="H678">
        <f t="shared" si="61"/>
        <v>67200</v>
      </c>
      <c r="I678">
        <v>0</v>
      </c>
      <c r="J678">
        <v>840</v>
      </c>
      <c r="K678">
        <f t="shared" si="62"/>
        <v>68040</v>
      </c>
      <c r="L678">
        <v>844436.58275441534</v>
      </c>
      <c r="M678">
        <f t="shared" si="63"/>
        <v>0</v>
      </c>
      <c r="N678">
        <f t="shared" si="64"/>
        <v>20</v>
      </c>
      <c r="O678">
        <f t="shared" si="65"/>
        <v>10</v>
      </c>
    </row>
    <row r="679" spans="1:15" x14ac:dyDescent="0.55000000000000004">
      <c r="A679">
        <v>51349.548908512501</v>
      </c>
      <c r="B679">
        <v>1730.3886028492429</v>
      </c>
      <c r="C679">
        <v>130000</v>
      </c>
      <c r="D679">
        <v>0</v>
      </c>
      <c r="E679">
        <v>0</v>
      </c>
      <c r="F679">
        <f t="shared" si="60"/>
        <v>183079.93751136173</v>
      </c>
      <c r="G679">
        <v>5600</v>
      </c>
      <c r="H679">
        <f t="shared" si="61"/>
        <v>67200</v>
      </c>
      <c r="I679">
        <v>0</v>
      </c>
      <c r="J679">
        <v>840</v>
      </c>
      <c r="K679">
        <f t="shared" si="62"/>
        <v>68040</v>
      </c>
      <c r="L679">
        <v>1816564.6609422942</v>
      </c>
      <c r="M679">
        <f t="shared" si="63"/>
        <v>0</v>
      </c>
      <c r="N679">
        <f t="shared" si="64"/>
        <v>10</v>
      </c>
      <c r="O679">
        <f t="shared" si="65"/>
        <v>5</v>
      </c>
    </row>
    <row r="680" spans="1:15" x14ac:dyDescent="0.55000000000000004">
      <c r="A680">
        <v>12139.545822710712</v>
      </c>
      <c r="B680">
        <v>5711.3302966181436</v>
      </c>
      <c r="C680">
        <v>80000</v>
      </c>
      <c r="D680">
        <v>0</v>
      </c>
      <c r="E680">
        <v>138505.6975777843</v>
      </c>
      <c r="F680">
        <f t="shared" si="60"/>
        <v>236356.57369711314</v>
      </c>
      <c r="G680">
        <v>9100</v>
      </c>
      <c r="H680">
        <f t="shared" si="61"/>
        <v>109200</v>
      </c>
      <c r="I680">
        <v>0</v>
      </c>
      <c r="J680">
        <v>0</v>
      </c>
      <c r="K680">
        <f t="shared" si="62"/>
        <v>109200</v>
      </c>
      <c r="L680">
        <v>1076891.9768425829</v>
      </c>
      <c r="M680">
        <f t="shared" si="63"/>
        <v>80</v>
      </c>
      <c r="N680">
        <f t="shared" si="64"/>
        <v>40</v>
      </c>
      <c r="O680">
        <f t="shared" si="65"/>
        <v>60</v>
      </c>
    </row>
    <row r="681" spans="1:15" x14ac:dyDescent="0.55000000000000004">
      <c r="A681">
        <v>1783.6049040788751</v>
      </c>
      <c r="B681">
        <v>6773.748797841743</v>
      </c>
      <c r="C681">
        <v>130000</v>
      </c>
      <c r="D681">
        <v>0</v>
      </c>
      <c r="E681">
        <v>0</v>
      </c>
      <c r="F681">
        <f t="shared" si="60"/>
        <v>138557.35370192063</v>
      </c>
      <c r="G681">
        <v>9100</v>
      </c>
      <c r="H681">
        <f t="shared" si="61"/>
        <v>109200</v>
      </c>
      <c r="I681">
        <v>0</v>
      </c>
      <c r="J681">
        <v>0</v>
      </c>
      <c r="K681">
        <f t="shared" si="62"/>
        <v>109200</v>
      </c>
      <c r="L681">
        <v>1895935.3408794086</v>
      </c>
      <c r="M681">
        <f t="shared" si="63"/>
        <v>60</v>
      </c>
      <c r="N681">
        <f t="shared" si="64"/>
        <v>10</v>
      </c>
      <c r="O681">
        <f t="shared" si="65"/>
        <v>35</v>
      </c>
    </row>
    <row r="682" spans="1:15" x14ac:dyDescent="0.55000000000000004">
      <c r="A682">
        <v>26001.299501739511</v>
      </c>
      <c r="B682">
        <v>4454.331598076451</v>
      </c>
      <c r="C682">
        <v>130000</v>
      </c>
      <c r="D682">
        <v>0</v>
      </c>
      <c r="E682">
        <v>0</v>
      </c>
      <c r="F682">
        <f t="shared" si="60"/>
        <v>160455.63109981595</v>
      </c>
      <c r="G682">
        <v>9100</v>
      </c>
      <c r="H682">
        <f t="shared" si="61"/>
        <v>109200</v>
      </c>
      <c r="I682">
        <v>0</v>
      </c>
      <c r="J682">
        <v>0</v>
      </c>
      <c r="K682">
        <f t="shared" si="62"/>
        <v>109200</v>
      </c>
      <c r="L682">
        <v>1506467.9152364447</v>
      </c>
      <c r="M682">
        <f t="shared" si="63"/>
        <v>0</v>
      </c>
      <c r="N682">
        <f t="shared" si="64"/>
        <v>20</v>
      </c>
      <c r="O682">
        <f t="shared" si="65"/>
        <v>10</v>
      </c>
    </row>
    <row r="683" spans="1:15" x14ac:dyDescent="0.55000000000000004">
      <c r="A683">
        <v>55762.962412239402</v>
      </c>
      <c r="B683">
        <v>1542.3187895527694</v>
      </c>
      <c r="C683">
        <v>100000</v>
      </c>
      <c r="D683">
        <v>69000</v>
      </c>
      <c r="E683">
        <v>0</v>
      </c>
      <c r="F683">
        <f t="shared" si="60"/>
        <v>226305.28120179218</v>
      </c>
      <c r="G683">
        <v>9100</v>
      </c>
      <c r="H683">
        <f t="shared" si="61"/>
        <v>109200</v>
      </c>
      <c r="I683">
        <v>0</v>
      </c>
      <c r="J683">
        <v>0</v>
      </c>
      <c r="K683">
        <f t="shared" si="62"/>
        <v>109200</v>
      </c>
      <c r="L683">
        <v>1854072.3337115059</v>
      </c>
      <c r="M683">
        <f t="shared" si="63"/>
        <v>0</v>
      </c>
      <c r="N683">
        <f t="shared" si="64"/>
        <v>10</v>
      </c>
      <c r="O683">
        <f t="shared" si="65"/>
        <v>5</v>
      </c>
    </row>
    <row r="684" spans="1:15" x14ac:dyDescent="0.55000000000000004">
      <c r="A684">
        <v>54247.069945075928</v>
      </c>
      <c r="B684">
        <v>1701.6160038666419</v>
      </c>
      <c r="C684">
        <v>100000</v>
      </c>
      <c r="D684">
        <v>0</v>
      </c>
      <c r="E684">
        <v>0</v>
      </c>
      <c r="F684">
        <f t="shared" si="60"/>
        <v>155948.68594894256</v>
      </c>
      <c r="G684">
        <v>9100</v>
      </c>
      <c r="H684">
        <f t="shared" si="61"/>
        <v>109200</v>
      </c>
      <c r="I684">
        <v>0</v>
      </c>
      <c r="J684">
        <v>0</v>
      </c>
      <c r="K684">
        <f t="shared" si="62"/>
        <v>109200</v>
      </c>
      <c r="L684">
        <v>636124.89693662396</v>
      </c>
      <c r="M684">
        <f t="shared" si="63"/>
        <v>80</v>
      </c>
      <c r="N684">
        <f t="shared" si="64"/>
        <v>70</v>
      </c>
      <c r="O684">
        <f t="shared" si="65"/>
        <v>75</v>
      </c>
    </row>
    <row r="685" spans="1:15" x14ac:dyDescent="0.55000000000000004">
      <c r="A685">
        <v>31449.400776177481</v>
      </c>
      <c r="B685">
        <v>4129.4713955726638</v>
      </c>
      <c r="C685">
        <v>20000</v>
      </c>
      <c r="D685">
        <v>0</v>
      </c>
      <c r="E685">
        <v>9093.0143414880149</v>
      </c>
      <c r="F685">
        <f t="shared" si="60"/>
        <v>64671.886513238162</v>
      </c>
      <c r="G685">
        <v>8000</v>
      </c>
      <c r="H685">
        <f t="shared" si="61"/>
        <v>96000</v>
      </c>
      <c r="I685">
        <v>4752.140353667598</v>
      </c>
      <c r="J685">
        <v>0</v>
      </c>
      <c r="K685">
        <f t="shared" si="62"/>
        <v>100752.14035366759</v>
      </c>
      <c r="L685">
        <v>1194095.0561051825</v>
      </c>
      <c r="M685">
        <f t="shared" si="63"/>
        <v>60</v>
      </c>
      <c r="N685">
        <f t="shared" si="64"/>
        <v>20</v>
      </c>
      <c r="O685">
        <f t="shared" si="65"/>
        <v>40</v>
      </c>
    </row>
    <row r="686" spans="1:15" x14ac:dyDescent="0.55000000000000004">
      <c r="A686">
        <v>40900.345911772347</v>
      </c>
      <c r="B686">
        <v>3298.154669204971</v>
      </c>
      <c r="C686">
        <v>130000</v>
      </c>
      <c r="D686">
        <v>0</v>
      </c>
      <c r="E686">
        <v>0</v>
      </c>
      <c r="F686">
        <f t="shared" si="60"/>
        <v>174198.50058097733</v>
      </c>
      <c r="G686">
        <v>9100</v>
      </c>
      <c r="H686">
        <f t="shared" si="61"/>
        <v>109200</v>
      </c>
      <c r="I686">
        <v>0</v>
      </c>
      <c r="J686">
        <v>0</v>
      </c>
      <c r="K686">
        <f t="shared" si="62"/>
        <v>109200</v>
      </c>
      <c r="L686">
        <v>528287.73138501251</v>
      </c>
      <c r="M686">
        <f t="shared" si="63"/>
        <v>90</v>
      </c>
      <c r="N686">
        <f t="shared" si="64"/>
        <v>80</v>
      </c>
      <c r="O686">
        <f t="shared" si="65"/>
        <v>85</v>
      </c>
    </row>
    <row r="687" spans="1:15" x14ac:dyDescent="0.55000000000000004">
      <c r="A687">
        <v>39637.699391402653</v>
      </c>
      <c r="B687">
        <v>3434.7875608421514</v>
      </c>
      <c r="C687">
        <v>80000</v>
      </c>
      <c r="D687">
        <v>0</v>
      </c>
      <c r="E687">
        <v>147971.14999964833</v>
      </c>
      <c r="F687">
        <f t="shared" si="60"/>
        <v>271043.6369518931</v>
      </c>
      <c r="G687">
        <v>9100</v>
      </c>
      <c r="H687">
        <f t="shared" si="61"/>
        <v>109200</v>
      </c>
      <c r="I687">
        <v>0</v>
      </c>
      <c r="J687">
        <v>0</v>
      </c>
      <c r="K687">
        <f t="shared" si="62"/>
        <v>109200</v>
      </c>
      <c r="L687">
        <v>791925.20441359608</v>
      </c>
      <c r="M687">
        <f t="shared" si="63"/>
        <v>90</v>
      </c>
      <c r="N687">
        <f t="shared" si="64"/>
        <v>50</v>
      </c>
      <c r="O687">
        <f t="shared" si="65"/>
        <v>70</v>
      </c>
    </row>
    <row r="688" spans="1:15" x14ac:dyDescent="0.55000000000000004">
      <c r="A688">
        <v>1275.8876627476552</v>
      </c>
      <c r="B688">
        <v>7380.005779766454</v>
      </c>
      <c r="C688">
        <v>100000</v>
      </c>
      <c r="D688">
        <v>0</v>
      </c>
      <c r="E688">
        <v>0</v>
      </c>
      <c r="F688">
        <f t="shared" si="60"/>
        <v>108655.89344251411</v>
      </c>
      <c r="G688">
        <v>5600</v>
      </c>
      <c r="H688">
        <f t="shared" si="61"/>
        <v>67200</v>
      </c>
      <c r="I688">
        <v>0</v>
      </c>
      <c r="J688">
        <v>840</v>
      </c>
      <c r="K688">
        <f t="shared" si="62"/>
        <v>68040</v>
      </c>
      <c r="L688">
        <v>289912.77367505373</v>
      </c>
      <c r="M688">
        <f t="shared" si="63"/>
        <v>90</v>
      </c>
      <c r="N688">
        <f t="shared" si="64"/>
        <v>100</v>
      </c>
      <c r="O688">
        <f t="shared" si="65"/>
        <v>95</v>
      </c>
    </row>
    <row r="689" spans="1:15" x14ac:dyDescent="0.55000000000000004">
      <c r="A689">
        <v>28480.010318817123</v>
      </c>
      <c r="B689">
        <v>4670.0129128366925</v>
      </c>
      <c r="C689">
        <v>80000</v>
      </c>
      <c r="D689">
        <v>53000</v>
      </c>
      <c r="E689">
        <v>150360.27889436809</v>
      </c>
      <c r="F689">
        <f t="shared" si="60"/>
        <v>316510.30212602194</v>
      </c>
      <c r="G689">
        <v>9100</v>
      </c>
      <c r="H689">
        <f t="shared" si="61"/>
        <v>109200</v>
      </c>
      <c r="I689">
        <v>0</v>
      </c>
      <c r="J689">
        <v>0</v>
      </c>
      <c r="K689">
        <f t="shared" si="62"/>
        <v>109200</v>
      </c>
      <c r="L689">
        <v>60478.488325028891</v>
      </c>
      <c r="M689">
        <f t="shared" si="63"/>
        <v>100</v>
      </c>
      <c r="N689">
        <f t="shared" si="64"/>
        <v>100</v>
      </c>
      <c r="O689">
        <f t="shared" si="65"/>
        <v>100</v>
      </c>
    </row>
    <row r="690" spans="1:15" x14ac:dyDescent="0.55000000000000004">
      <c r="A690">
        <v>34103.8749250045</v>
      </c>
      <c r="B690">
        <v>4161.0194755539123</v>
      </c>
      <c r="C690">
        <v>40000</v>
      </c>
      <c r="D690">
        <v>43000</v>
      </c>
      <c r="E690">
        <v>37857.034840271808</v>
      </c>
      <c r="F690">
        <f t="shared" si="60"/>
        <v>159121.92924083021</v>
      </c>
      <c r="G690">
        <v>9100</v>
      </c>
      <c r="H690">
        <f t="shared" si="61"/>
        <v>109200</v>
      </c>
      <c r="I690">
        <v>0</v>
      </c>
      <c r="J690">
        <v>0</v>
      </c>
      <c r="K690">
        <f t="shared" si="62"/>
        <v>109200</v>
      </c>
      <c r="L690">
        <v>896214.63938815426</v>
      </c>
      <c r="M690">
        <f t="shared" si="63"/>
        <v>0</v>
      </c>
      <c r="N690">
        <f t="shared" si="64"/>
        <v>50</v>
      </c>
      <c r="O690">
        <f t="shared" si="65"/>
        <v>25</v>
      </c>
    </row>
    <row r="691" spans="1:15" x14ac:dyDescent="0.55000000000000004">
      <c r="A691">
        <v>4851.6864482992096</v>
      </c>
      <c r="B691">
        <v>7100.5628647773647</v>
      </c>
      <c r="C691">
        <v>40000</v>
      </c>
      <c r="D691">
        <v>0</v>
      </c>
      <c r="E691">
        <v>15171.463019214571</v>
      </c>
      <c r="F691">
        <f t="shared" si="60"/>
        <v>67123.71233229115</v>
      </c>
      <c r="G691">
        <v>5600</v>
      </c>
      <c r="H691">
        <f t="shared" si="61"/>
        <v>67200</v>
      </c>
      <c r="I691">
        <v>0</v>
      </c>
      <c r="J691">
        <v>840</v>
      </c>
      <c r="K691">
        <f t="shared" si="62"/>
        <v>68040</v>
      </c>
      <c r="L691">
        <v>413531.00844371004</v>
      </c>
      <c r="M691">
        <f t="shared" si="63"/>
        <v>0</v>
      </c>
      <c r="N691">
        <f t="shared" si="64"/>
        <v>70</v>
      </c>
      <c r="O691">
        <f t="shared" si="65"/>
        <v>35</v>
      </c>
    </row>
    <row r="692" spans="1:15" x14ac:dyDescent="0.55000000000000004">
      <c r="A692">
        <v>19594.922868025737</v>
      </c>
      <c r="B692">
        <v>5644.5200663103478</v>
      </c>
      <c r="C692">
        <v>100000</v>
      </c>
      <c r="D692">
        <v>65000</v>
      </c>
      <c r="E692">
        <v>0</v>
      </c>
      <c r="F692">
        <f t="shared" si="60"/>
        <v>190239.44293433608</v>
      </c>
      <c r="G692">
        <v>13000</v>
      </c>
      <c r="H692">
        <f t="shared" si="61"/>
        <v>156000</v>
      </c>
      <c r="I692">
        <v>24017.382879796405</v>
      </c>
      <c r="J692">
        <v>0</v>
      </c>
      <c r="K692">
        <f t="shared" si="62"/>
        <v>180017.38287979641</v>
      </c>
      <c r="L692">
        <v>339399.35265290819</v>
      </c>
      <c r="M692">
        <f t="shared" si="63"/>
        <v>100</v>
      </c>
      <c r="N692">
        <f t="shared" si="64"/>
        <v>100</v>
      </c>
      <c r="O692">
        <f t="shared" si="65"/>
        <v>100</v>
      </c>
    </row>
    <row r="693" spans="1:15" x14ac:dyDescent="0.55000000000000004">
      <c r="A693">
        <v>35825.906109144693</v>
      </c>
      <c r="B693">
        <v>4035.7803898026923</v>
      </c>
      <c r="C693">
        <v>100000</v>
      </c>
      <c r="D693">
        <v>0</v>
      </c>
      <c r="E693">
        <v>38091.855003585806</v>
      </c>
      <c r="F693">
        <f t="shared" si="60"/>
        <v>177953.54150253319</v>
      </c>
      <c r="G693">
        <v>5600</v>
      </c>
      <c r="H693">
        <f t="shared" si="61"/>
        <v>67200</v>
      </c>
      <c r="I693">
        <v>0</v>
      </c>
      <c r="J693">
        <v>840</v>
      </c>
      <c r="K693">
        <f t="shared" si="62"/>
        <v>68040</v>
      </c>
      <c r="L693">
        <v>1304828.7265462293</v>
      </c>
      <c r="M693">
        <f t="shared" si="63"/>
        <v>0</v>
      </c>
      <c r="N693">
        <f t="shared" si="64"/>
        <v>10</v>
      </c>
      <c r="O693">
        <f t="shared" si="65"/>
        <v>5</v>
      </c>
    </row>
    <row r="694" spans="1:15" x14ac:dyDescent="0.55000000000000004">
      <c r="A694">
        <v>24606.712996443373</v>
      </c>
      <c r="B694">
        <v>5272.8076242659608</v>
      </c>
      <c r="C694">
        <v>130000</v>
      </c>
      <c r="D694">
        <v>0</v>
      </c>
      <c r="E694">
        <v>0</v>
      </c>
      <c r="F694">
        <f t="shared" si="60"/>
        <v>159879.52062070934</v>
      </c>
      <c r="G694">
        <v>5600</v>
      </c>
      <c r="H694">
        <f t="shared" si="61"/>
        <v>67200</v>
      </c>
      <c r="I694">
        <v>0</v>
      </c>
      <c r="J694">
        <v>840</v>
      </c>
      <c r="K694">
        <f t="shared" si="62"/>
        <v>68040</v>
      </c>
      <c r="L694">
        <v>1729833.4390564002</v>
      </c>
      <c r="M694">
        <f t="shared" si="63"/>
        <v>60</v>
      </c>
      <c r="N694">
        <f t="shared" si="64"/>
        <v>10</v>
      </c>
      <c r="O694">
        <f t="shared" si="65"/>
        <v>35</v>
      </c>
    </row>
    <row r="695" spans="1:15" x14ac:dyDescent="0.55000000000000004">
      <c r="A695">
        <v>43217.523413576782</v>
      </c>
      <c r="B695">
        <v>3432.7018041122574</v>
      </c>
      <c r="C695">
        <v>100000</v>
      </c>
      <c r="D695">
        <v>0</v>
      </c>
      <c r="E695">
        <v>0</v>
      </c>
      <c r="F695">
        <f t="shared" si="60"/>
        <v>146650.22521768903</v>
      </c>
      <c r="G695">
        <v>9100</v>
      </c>
      <c r="H695">
        <f t="shared" si="61"/>
        <v>109200</v>
      </c>
      <c r="I695">
        <v>0</v>
      </c>
      <c r="J695">
        <v>0</v>
      </c>
      <c r="K695">
        <f t="shared" si="62"/>
        <v>109200</v>
      </c>
      <c r="L695">
        <v>1939409.4811104205</v>
      </c>
      <c r="M695">
        <f t="shared" si="63"/>
        <v>60</v>
      </c>
      <c r="N695">
        <f t="shared" si="64"/>
        <v>10</v>
      </c>
      <c r="O695">
        <f t="shared" si="65"/>
        <v>35</v>
      </c>
    </row>
    <row r="696" spans="1:15" x14ac:dyDescent="0.55000000000000004">
      <c r="A696">
        <v>49006.58161455136</v>
      </c>
      <c r="B696">
        <v>2856.4050969405107</v>
      </c>
      <c r="C696">
        <v>130000</v>
      </c>
      <c r="D696">
        <v>0</v>
      </c>
      <c r="E696">
        <v>0</v>
      </c>
      <c r="F696">
        <f t="shared" si="60"/>
        <v>181862.98671149189</v>
      </c>
      <c r="G696">
        <v>9100</v>
      </c>
      <c r="H696">
        <f t="shared" si="61"/>
        <v>109200</v>
      </c>
      <c r="I696">
        <v>0</v>
      </c>
      <c r="J696">
        <v>0</v>
      </c>
      <c r="K696">
        <f t="shared" si="62"/>
        <v>109200</v>
      </c>
      <c r="L696">
        <v>297314.07598516648</v>
      </c>
      <c r="M696">
        <f t="shared" si="63"/>
        <v>100</v>
      </c>
      <c r="N696">
        <f t="shared" si="64"/>
        <v>100</v>
      </c>
      <c r="O696">
        <f t="shared" si="65"/>
        <v>100</v>
      </c>
    </row>
    <row r="697" spans="1:15" x14ac:dyDescent="0.55000000000000004">
      <c r="A697">
        <v>46289.908340807073</v>
      </c>
      <c r="B697">
        <v>3162.1955286570824</v>
      </c>
      <c r="C697">
        <v>40000</v>
      </c>
      <c r="D697">
        <v>0</v>
      </c>
      <c r="E697">
        <v>38955.931813688949</v>
      </c>
      <c r="F697">
        <f t="shared" si="60"/>
        <v>128408.03568315311</v>
      </c>
      <c r="G697">
        <v>9100</v>
      </c>
      <c r="H697">
        <f t="shared" si="61"/>
        <v>109200</v>
      </c>
      <c r="I697">
        <v>0</v>
      </c>
      <c r="J697">
        <v>0</v>
      </c>
      <c r="K697">
        <f t="shared" si="62"/>
        <v>109200</v>
      </c>
      <c r="L697">
        <v>372540.43991188146</v>
      </c>
      <c r="M697">
        <f t="shared" si="63"/>
        <v>90</v>
      </c>
      <c r="N697">
        <f t="shared" si="64"/>
        <v>100</v>
      </c>
      <c r="O697">
        <f t="shared" si="65"/>
        <v>95</v>
      </c>
    </row>
    <row r="698" spans="1:15" x14ac:dyDescent="0.55000000000000004">
      <c r="A698">
        <v>39561.51434126238</v>
      </c>
      <c r="B698">
        <v>3941.616338975567</v>
      </c>
      <c r="C698">
        <v>100000</v>
      </c>
      <c r="D698">
        <v>0</v>
      </c>
      <c r="E698">
        <v>0</v>
      </c>
      <c r="F698">
        <f t="shared" si="60"/>
        <v>143503.13068023795</v>
      </c>
      <c r="G698">
        <v>13000</v>
      </c>
      <c r="H698">
        <f t="shared" si="61"/>
        <v>156000</v>
      </c>
      <c r="I698">
        <v>3846.4256267074347</v>
      </c>
      <c r="J698">
        <v>0</v>
      </c>
      <c r="K698">
        <f t="shared" si="62"/>
        <v>159846.42562670744</v>
      </c>
      <c r="L698">
        <v>241360.08623109871</v>
      </c>
      <c r="M698">
        <f t="shared" si="63"/>
        <v>100</v>
      </c>
      <c r="N698">
        <f t="shared" si="64"/>
        <v>100</v>
      </c>
      <c r="O698">
        <f t="shared" si="65"/>
        <v>100</v>
      </c>
    </row>
    <row r="699" spans="1:15" x14ac:dyDescent="0.55000000000000004">
      <c r="A699">
        <v>43436.081978744107</v>
      </c>
      <c r="B699">
        <v>3610.8779385667081</v>
      </c>
      <c r="C699">
        <v>130000</v>
      </c>
      <c r="D699">
        <v>0</v>
      </c>
      <c r="E699">
        <v>0</v>
      </c>
      <c r="F699">
        <f t="shared" si="60"/>
        <v>177046.9599173108</v>
      </c>
      <c r="G699">
        <v>5600</v>
      </c>
      <c r="H699">
        <f t="shared" si="61"/>
        <v>67200</v>
      </c>
      <c r="I699">
        <v>0</v>
      </c>
      <c r="J699">
        <v>840</v>
      </c>
      <c r="K699">
        <f t="shared" si="62"/>
        <v>68040</v>
      </c>
      <c r="L699">
        <v>225950.40658648103</v>
      </c>
      <c r="M699">
        <f t="shared" si="63"/>
        <v>100</v>
      </c>
      <c r="N699">
        <f t="shared" si="64"/>
        <v>100</v>
      </c>
      <c r="O699">
        <f t="shared" si="65"/>
        <v>100</v>
      </c>
    </row>
    <row r="700" spans="1:15" x14ac:dyDescent="0.55000000000000004">
      <c r="A700">
        <v>58266.720401478742</v>
      </c>
      <c r="B700">
        <v>2172.7658719283718</v>
      </c>
      <c r="C700">
        <v>80000</v>
      </c>
      <c r="D700">
        <v>0</v>
      </c>
      <c r="E700">
        <v>159988.75824152492</v>
      </c>
      <c r="F700">
        <f t="shared" si="60"/>
        <v>300428.24451493204</v>
      </c>
      <c r="G700">
        <v>9100</v>
      </c>
      <c r="H700">
        <f t="shared" si="61"/>
        <v>109200</v>
      </c>
      <c r="I700">
        <v>0</v>
      </c>
      <c r="J700">
        <v>0</v>
      </c>
      <c r="K700">
        <f t="shared" si="62"/>
        <v>109200</v>
      </c>
      <c r="L700">
        <v>441782.66985562263</v>
      </c>
      <c r="M700">
        <f t="shared" si="63"/>
        <v>100</v>
      </c>
      <c r="N700">
        <f t="shared" si="64"/>
        <v>100</v>
      </c>
      <c r="O700">
        <f t="shared" si="65"/>
        <v>100</v>
      </c>
    </row>
    <row r="701" spans="1:15" x14ac:dyDescent="0.55000000000000004">
      <c r="A701">
        <v>75068.183641822689</v>
      </c>
      <c r="B701">
        <v>605.27183539232612</v>
      </c>
      <c r="C701">
        <v>130000</v>
      </c>
      <c r="D701">
        <v>0</v>
      </c>
      <c r="E701">
        <v>0</v>
      </c>
      <c r="F701">
        <f t="shared" si="60"/>
        <v>205673.455477215</v>
      </c>
      <c r="G701">
        <v>13000</v>
      </c>
      <c r="H701">
        <f t="shared" si="61"/>
        <v>156000</v>
      </c>
      <c r="I701">
        <v>12737.080633884332</v>
      </c>
      <c r="J701">
        <v>0</v>
      </c>
      <c r="K701">
        <f t="shared" si="62"/>
        <v>168737.08063388432</v>
      </c>
      <c r="L701">
        <v>745694.3423563696</v>
      </c>
      <c r="M701">
        <f t="shared" si="63"/>
        <v>80</v>
      </c>
      <c r="N701">
        <f t="shared" si="64"/>
        <v>80</v>
      </c>
      <c r="O701">
        <f t="shared" si="65"/>
        <v>80</v>
      </c>
    </row>
    <row r="702" spans="1:15" x14ac:dyDescent="0.55000000000000004">
      <c r="A702">
        <v>39228.470842925461</v>
      </c>
      <c r="B702">
        <v>4221.1322732629633</v>
      </c>
      <c r="C702">
        <v>130000</v>
      </c>
      <c r="D702">
        <v>0</v>
      </c>
      <c r="E702">
        <v>0</v>
      </c>
      <c r="F702">
        <f t="shared" si="60"/>
        <v>173449.60311618843</v>
      </c>
      <c r="G702">
        <v>9100</v>
      </c>
      <c r="H702">
        <f t="shared" si="61"/>
        <v>109200</v>
      </c>
      <c r="I702">
        <v>0</v>
      </c>
      <c r="J702">
        <v>0</v>
      </c>
      <c r="K702">
        <f t="shared" si="62"/>
        <v>109200</v>
      </c>
      <c r="L702">
        <v>1438617.2786424854</v>
      </c>
      <c r="M702">
        <f t="shared" si="63"/>
        <v>0</v>
      </c>
      <c r="N702">
        <f t="shared" si="64"/>
        <v>20</v>
      </c>
      <c r="O702">
        <f t="shared" si="65"/>
        <v>10</v>
      </c>
    </row>
    <row r="703" spans="1:15" x14ac:dyDescent="0.55000000000000004">
      <c r="A703">
        <v>80644.644969849804</v>
      </c>
      <c r="B703">
        <v>148.75014474299255</v>
      </c>
      <c r="C703">
        <v>40000</v>
      </c>
      <c r="D703">
        <v>0</v>
      </c>
      <c r="E703">
        <v>16426.429283455946</v>
      </c>
      <c r="F703">
        <f t="shared" si="60"/>
        <v>137219.82439804875</v>
      </c>
      <c r="G703">
        <v>5600</v>
      </c>
      <c r="H703">
        <f t="shared" si="61"/>
        <v>67200</v>
      </c>
      <c r="I703">
        <v>0</v>
      </c>
      <c r="J703">
        <v>840</v>
      </c>
      <c r="K703">
        <f t="shared" si="62"/>
        <v>68040</v>
      </c>
      <c r="L703">
        <v>1321684.6163595021</v>
      </c>
      <c r="M703">
        <f t="shared" si="63"/>
        <v>0</v>
      </c>
      <c r="N703">
        <f t="shared" si="64"/>
        <v>10</v>
      </c>
      <c r="O703">
        <f t="shared" si="65"/>
        <v>5</v>
      </c>
    </row>
    <row r="704" spans="1:15" x14ac:dyDescent="0.55000000000000004">
      <c r="A704">
        <v>48252.071853855326</v>
      </c>
      <c r="B704">
        <v>3418.7029025272768</v>
      </c>
      <c r="C704">
        <v>100000</v>
      </c>
      <c r="D704">
        <v>0</v>
      </c>
      <c r="E704">
        <v>0</v>
      </c>
      <c r="F704">
        <f t="shared" si="60"/>
        <v>151670.7747563826</v>
      </c>
      <c r="G704">
        <v>9100</v>
      </c>
      <c r="H704">
        <f t="shared" si="61"/>
        <v>109200</v>
      </c>
      <c r="I704">
        <v>0</v>
      </c>
      <c r="J704">
        <v>0</v>
      </c>
      <c r="K704">
        <f t="shared" si="62"/>
        <v>109200</v>
      </c>
      <c r="L704">
        <v>1927022.9586082955</v>
      </c>
      <c r="M704">
        <f t="shared" si="63"/>
        <v>60</v>
      </c>
      <c r="N704">
        <f t="shared" si="64"/>
        <v>10</v>
      </c>
      <c r="O704">
        <f t="shared" si="65"/>
        <v>35</v>
      </c>
    </row>
    <row r="705" spans="1:15" x14ac:dyDescent="0.55000000000000004">
      <c r="A705">
        <v>69537.494075149516</v>
      </c>
      <c r="B705">
        <v>1314.1713405246635</v>
      </c>
      <c r="C705">
        <v>130000</v>
      </c>
      <c r="D705">
        <v>0</v>
      </c>
      <c r="E705">
        <v>0</v>
      </c>
      <c r="F705">
        <f t="shared" si="60"/>
        <v>200851.66541567419</v>
      </c>
      <c r="G705">
        <v>9100</v>
      </c>
      <c r="H705">
        <f t="shared" si="61"/>
        <v>109200</v>
      </c>
      <c r="I705">
        <v>0</v>
      </c>
      <c r="J705">
        <v>0</v>
      </c>
      <c r="K705">
        <f t="shared" si="62"/>
        <v>109200</v>
      </c>
      <c r="L705">
        <v>1191586.5738274758</v>
      </c>
      <c r="M705">
        <f t="shared" si="63"/>
        <v>0</v>
      </c>
      <c r="N705">
        <f t="shared" si="64"/>
        <v>40</v>
      </c>
      <c r="O705">
        <f t="shared" si="65"/>
        <v>20</v>
      </c>
    </row>
    <row r="706" spans="1:15" x14ac:dyDescent="0.55000000000000004">
      <c r="A706">
        <v>48150.85640411159</v>
      </c>
      <c r="B706">
        <v>3495.6211490049859</v>
      </c>
      <c r="C706">
        <v>130000</v>
      </c>
      <c r="D706">
        <v>0</v>
      </c>
      <c r="E706">
        <v>0</v>
      </c>
      <c r="F706">
        <f t="shared" si="60"/>
        <v>181646.47755311657</v>
      </c>
      <c r="G706">
        <v>9100</v>
      </c>
      <c r="H706">
        <f t="shared" si="61"/>
        <v>109200</v>
      </c>
      <c r="I706">
        <v>0</v>
      </c>
      <c r="J706">
        <v>0</v>
      </c>
      <c r="K706">
        <f t="shared" si="62"/>
        <v>109200</v>
      </c>
      <c r="L706">
        <v>395664.89554909355</v>
      </c>
      <c r="M706">
        <f t="shared" si="63"/>
        <v>100</v>
      </c>
      <c r="N706">
        <f t="shared" si="64"/>
        <v>100</v>
      </c>
      <c r="O706">
        <f t="shared" si="65"/>
        <v>100</v>
      </c>
    </row>
    <row r="707" spans="1:15" x14ac:dyDescent="0.55000000000000004">
      <c r="A707">
        <v>82776.228194363241</v>
      </c>
      <c r="B707">
        <v>61.204409290261744</v>
      </c>
      <c r="C707">
        <v>20000</v>
      </c>
      <c r="D707">
        <v>0</v>
      </c>
      <c r="E707">
        <v>10423.534035908233</v>
      </c>
      <c r="F707">
        <f t="shared" ref="F707:F770" si="66">SUM(A707:E707)</f>
        <v>113260.96663956174</v>
      </c>
      <c r="G707">
        <v>5600</v>
      </c>
      <c r="H707">
        <f t="shared" ref="H707:H770" si="67">G707*12</f>
        <v>67200</v>
      </c>
      <c r="I707">
        <v>0</v>
      </c>
      <c r="J707">
        <v>0</v>
      </c>
      <c r="K707">
        <f t="shared" ref="K707:K770" si="68">SUM(H707:J707)</f>
        <v>67200</v>
      </c>
      <c r="L707">
        <v>1544984.0507083875</v>
      </c>
      <c r="M707">
        <f t="shared" ref="M707:M770" si="69">IF((L707*0.4-F707)&lt;0,100,IF((L707*0.3-F707)&lt;0,90,IF((L707*0.2-F707)&lt;0,80,IF((L707*0.2-F707)&gt;(L707),70,IF((L707*0.2-F707)&gt;(L707*0.1),60,IF((L707*0.2-F707)&gt;(L707*0.2),50,IF((L707*0.2-F707)&gt;(L707*0.3),30,0)))))))</f>
        <v>60</v>
      </c>
      <c r="N707">
        <f t="shared" ref="N707:N770" si="70">IF((H707/3)&gt;(L707*0.07),100,IF((H707/3)&gt;(L707*0.06),80,IF((H707/3)&gt;(L707*0.05),70,IF((H707/3)&gt;(L707*0.04),50,IF((H707/3)&gt;(L707*0.03),40,IF((H707/3)&gt;(L707*0.02),20,IF((H707/3)&gt;(L707*0.01),10,0)))))))</f>
        <v>10</v>
      </c>
      <c r="O707">
        <f t="shared" ref="O707:O770" si="71">(M707+N707)/2</f>
        <v>35</v>
      </c>
    </row>
    <row r="708" spans="1:15" x14ac:dyDescent="0.55000000000000004">
      <c r="A708">
        <v>59356.741792657274</v>
      </c>
      <c r="B708">
        <v>2416.539674602579</v>
      </c>
      <c r="C708">
        <v>130000</v>
      </c>
      <c r="D708">
        <v>0</v>
      </c>
      <c r="E708">
        <v>0</v>
      </c>
      <c r="F708">
        <f t="shared" si="66"/>
        <v>191773.28146725986</v>
      </c>
      <c r="G708">
        <v>5600</v>
      </c>
      <c r="H708">
        <f t="shared" si="67"/>
        <v>67200</v>
      </c>
      <c r="I708">
        <v>0</v>
      </c>
      <c r="J708">
        <v>840</v>
      </c>
      <c r="K708">
        <f t="shared" si="68"/>
        <v>68040</v>
      </c>
      <c r="L708">
        <v>1461723.7634549176</v>
      </c>
      <c r="M708">
        <f t="shared" si="69"/>
        <v>0</v>
      </c>
      <c r="N708">
        <f t="shared" si="70"/>
        <v>10</v>
      </c>
      <c r="O708">
        <f t="shared" si="71"/>
        <v>5</v>
      </c>
    </row>
    <row r="709" spans="1:15" x14ac:dyDescent="0.55000000000000004">
      <c r="A709">
        <v>63652.789724817092</v>
      </c>
      <c r="B709">
        <v>2070.1365935731619</v>
      </c>
      <c r="C709">
        <v>130000</v>
      </c>
      <c r="D709">
        <v>0</v>
      </c>
      <c r="E709">
        <v>0</v>
      </c>
      <c r="F709">
        <f t="shared" si="66"/>
        <v>195722.92631839024</v>
      </c>
      <c r="G709">
        <v>9100</v>
      </c>
      <c r="H709">
        <f t="shared" si="67"/>
        <v>109200</v>
      </c>
      <c r="I709">
        <v>0</v>
      </c>
      <c r="J709">
        <v>0</v>
      </c>
      <c r="K709">
        <f t="shared" si="68"/>
        <v>109200</v>
      </c>
      <c r="L709">
        <v>960553.5298133241</v>
      </c>
      <c r="M709">
        <f t="shared" si="69"/>
        <v>80</v>
      </c>
      <c r="N709">
        <f t="shared" si="70"/>
        <v>40</v>
      </c>
      <c r="O709">
        <f t="shared" si="71"/>
        <v>60</v>
      </c>
    </row>
    <row r="710" spans="1:15" x14ac:dyDescent="0.55000000000000004">
      <c r="A710">
        <v>56018.028891051501</v>
      </c>
      <c r="B710">
        <v>2841.6787580860696</v>
      </c>
      <c r="C710">
        <v>130000</v>
      </c>
      <c r="D710">
        <v>0</v>
      </c>
      <c r="E710">
        <v>0</v>
      </c>
      <c r="F710">
        <f t="shared" si="66"/>
        <v>188859.70764913756</v>
      </c>
      <c r="G710">
        <v>9100</v>
      </c>
      <c r="H710">
        <f t="shared" si="67"/>
        <v>109200</v>
      </c>
      <c r="I710">
        <v>0</v>
      </c>
      <c r="J710">
        <v>0</v>
      </c>
      <c r="K710">
        <f t="shared" si="68"/>
        <v>109200</v>
      </c>
      <c r="L710">
        <v>683248.25075812836</v>
      </c>
      <c r="M710">
        <f t="shared" si="69"/>
        <v>80</v>
      </c>
      <c r="N710">
        <f t="shared" si="70"/>
        <v>70</v>
      </c>
      <c r="O710">
        <f t="shared" si="71"/>
        <v>75</v>
      </c>
    </row>
    <row r="711" spans="1:15" x14ac:dyDescent="0.55000000000000004">
      <c r="A711">
        <v>45417.444552107838</v>
      </c>
      <c r="B711">
        <v>3951.5149738768459</v>
      </c>
      <c r="C711">
        <v>80000</v>
      </c>
      <c r="D711">
        <v>0</v>
      </c>
      <c r="E711">
        <v>169865.18858175259</v>
      </c>
      <c r="F711">
        <f t="shared" si="66"/>
        <v>299234.1481077373</v>
      </c>
      <c r="G711">
        <v>9100</v>
      </c>
      <c r="H711">
        <f t="shared" si="67"/>
        <v>109200</v>
      </c>
      <c r="I711">
        <v>0</v>
      </c>
      <c r="J711">
        <v>0</v>
      </c>
      <c r="K711">
        <f t="shared" si="68"/>
        <v>109200</v>
      </c>
      <c r="L711">
        <v>3527.8564488852026</v>
      </c>
      <c r="M711">
        <f t="shared" si="69"/>
        <v>100</v>
      </c>
      <c r="N711">
        <f t="shared" si="70"/>
        <v>100</v>
      </c>
      <c r="O711">
        <f t="shared" si="71"/>
        <v>100</v>
      </c>
    </row>
    <row r="712" spans="1:15" x14ac:dyDescent="0.55000000000000004">
      <c r="A712">
        <v>3091.7308216245929</v>
      </c>
      <c r="B712">
        <v>8233.9835000011881</v>
      </c>
      <c r="C712">
        <v>40000</v>
      </c>
      <c r="D712">
        <v>0</v>
      </c>
      <c r="E712">
        <v>42715.782910818234</v>
      </c>
      <c r="F712">
        <f t="shared" si="66"/>
        <v>94041.497232444017</v>
      </c>
      <c r="G712">
        <v>13000</v>
      </c>
      <c r="H712">
        <f t="shared" si="67"/>
        <v>156000</v>
      </c>
      <c r="I712">
        <v>23393.473369362069</v>
      </c>
      <c r="J712">
        <v>0</v>
      </c>
      <c r="K712">
        <f t="shared" si="68"/>
        <v>179393.47336936207</v>
      </c>
      <c r="L712">
        <v>1191720.2855647581</v>
      </c>
      <c r="M712">
        <f t="shared" si="69"/>
        <v>60</v>
      </c>
      <c r="N712">
        <f t="shared" si="70"/>
        <v>50</v>
      </c>
      <c r="O712">
        <f t="shared" si="71"/>
        <v>55</v>
      </c>
    </row>
    <row r="713" spans="1:15" x14ac:dyDescent="0.55000000000000004">
      <c r="A713">
        <v>83175.186856674321</v>
      </c>
      <c r="B713">
        <v>276.96750372752456</v>
      </c>
      <c r="C713">
        <v>20000</v>
      </c>
      <c r="D713">
        <v>0</v>
      </c>
      <c r="E713">
        <v>10743.107736743696</v>
      </c>
      <c r="F713">
        <f t="shared" si="66"/>
        <v>114195.26209714555</v>
      </c>
      <c r="G713">
        <v>5600</v>
      </c>
      <c r="H713">
        <f t="shared" si="67"/>
        <v>67200</v>
      </c>
      <c r="I713">
        <v>0</v>
      </c>
      <c r="J713">
        <v>0</v>
      </c>
      <c r="K713">
        <f t="shared" si="68"/>
        <v>67200</v>
      </c>
      <c r="L713">
        <v>847124.50309092784</v>
      </c>
      <c r="M713">
        <f t="shared" si="69"/>
        <v>0</v>
      </c>
      <c r="N713">
        <f t="shared" si="70"/>
        <v>20</v>
      </c>
      <c r="O713">
        <f t="shared" si="71"/>
        <v>10</v>
      </c>
    </row>
    <row r="714" spans="1:15" x14ac:dyDescent="0.55000000000000004">
      <c r="A714">
        <v>75113.846987744109</v>
      </c>
      <c r="B714">
        <v>1168.4348310143905</v>
      </c>
      <c r="C714">
        <v>0</v>
      </c>
      <c r="D714">
        <v>0</v>
      </c>
      <c r="E714">
        <v>10849.774412236002</v>
      </c>
      <c r="F714">
        <f t="shared" si="66"/>
        <v>87132.056230994494</v>
      </c>
      <c r="G714">
        <v>3200</v>
      </c>
      <c r="H714">
        <f t="shared" si="67"/>
        <v>38400</v>
      </c>
      <c r="I714">
        <v>0</v>
      </c>
      <c r="J714">
        <v>480</v>
      </c>
      <c r="K714">
        <f t="shared" si="68"/>
        <v>38880</v>
      </c>
      <c r="L714">
        <v>63293.89937497276</v>
      </c>
      <c r="M714">
        <f t="shared" si="69"/>
        <v>100</v>
      </c>
      <c r="N714">
        <f t="shared" si="70"/>
        <v>100</v>
      </c>
      <c r="O714">
        <f t="shared" si="71"/>
        <v>100</v>
      </c>
    </row>
    <row r="715" spans="1:15" x14ac:dyDescent="0.55000000000000004">
      <c r="A715">
        <v>82939.054677041786</v>
      </c>
      <c r="B715">
        <v>467.42752473102098</v>
      </c>
      <c r="C715">
        <v>130000</v>
      </c>
      <c r="D715">
        <v>0</v>
      </c>
      <c r="E715">
        <v>0</v>
      </c>
      <c r="F715">
        <f t="shared" si="66"/>
        <v>213406.4822017728</v>
      </c>
      <c r="G715">
        <v>9100</v>
      </c>
      <c r="H715">
        <f t="shared" si="67"/>
        <v>109200</v>
      </c>
      <c r="I715">
        <v>0</v>
      </c>
      <c r="J715">
        <v>0</v>
      </c>
      <c r="K715">
        <f t="shared" si="68"/>
        <v>109200</v>
      </c>
      <c r="L715">
        <v>473474.95055380807</v>
      </c>
      <c r="M715">
        <f t="shared" si="69"/>
        <v>100</v>
      </c>
      <c r="N715">
        <f t="shared" si="70"/>
        <v>100</v>
      </c>
      <c r="O715">
        <f t="shared" si="71"/>
        <v>100</v>
      </c>
    </row>
    <row r="716" spans="1:15" x14ac:dyDescent="0.55000000000000004">
      <c r="A716">
        <v>12098.974455220843</v>
      </c>
      <c r="B716">
        <v>7618.2151953907942</v>
      </c>
      <c r="C716">
        <v>20000</v>
      </c>
      <c r="D716">
        <v>0</v>
      </c>
      <c r="E716">
        <v>11035.140801141097</v>
      </c>
      <c r="F716">
        <f t="shared" si="66"/>
        <v>50752.330451752736</v>
      </c>
      <c r="G716">
        <v>5600</v>
      </c>
      <c r="H716">
        <f t="shared" si="67"/>
        <v>67200</v>
      </c>
      <c r="I716">
        <v>0</v>
      </c>
      <c r="J716">
        <v>0</v>
      </c>
      <c r="K716">
        <f t="shared" si="68"/>
        <v>67200</v>
      </c>
      <c r="L716">
        <v>1168802.9536612201</v>
      </c>
      <c r="M716">
        <f t="shared" si="69"/>
        <v>60</v>
      </c>
      <c r="N716">
        <f t="shared" si="70"/>
        <v>10</v>
      </c>
      <c r="O716">
        <f t="shared" si="71"/>
        <v>35</v>
      </c>
    </row>
    <row r="717" spans="1:15" x14ac:dyDescent="0.55000000000000004">
      <c r="A717">
        <v>77021.598757310436</v>
      </c>
      <c r="B717">
        <v>1247.6772623303684</v>
      </c>
      <c r="C717">
        <v>20000</v>
      </c>
      <c r="D717">
        <v>0</v>
      </c>
      <c r="E717">
        <v>11187.296422576765</v>
      </c>
      <c r="F717">
        <f t="shared" si="66"/>
        <v>109456.57244221757</v>
      </c>
      <c r="G717">
        <v>5600</v>
      </c>
      <c r="H717">
        <f t="shared" si="67"/>
        <v>67200</v>
      </c>
      <c r="I717">
        <v>0</v>
      </c>
      <c r="J717">
        <v>0</v>
      </c>
      <c r="K717">
        <f t="shared" si="68"/>
        <v>67200</v>
      </c>
      <c r="L717">
        <v>1830602.5907324851</v>
      </c>
      <c r="M717">
        <f t="shared" si="69"/>
        <v>60</v>
      </c>
      <c r="N717">
        <f t="shared" si="70"/>
        <v>10</v>
      </c>
      <c r="O717">
        <f t="shared" si="71"/>
        <v>35</v>
      </c>
    </row>
    <row r="718" spans="1:15" x14ac:dyDescent="0.55000000000000004">
      <c r="A718">
        <v>54851.40607585512</v>
      </c>
      <c r="B718">
        <v>3682.2590318237562</v>
      </c>
      <c r="C718">
        <v>100000</v>
      </c>
      <c r="D718">
        <v>0</v>
      </c>
      <c r="E718">
        <v>0</v>
      </c>
      <c r="F718">
        <f t="shared" si="66"/>
        <v>158533.66510767888</v>
      </c>
      <c r="G718">
        <v>9100</v>
      </c>
      <c r="H718">
        <f t="shared" si="67"/>
        <v>109200</v>
      </c>
      <c r="I718">
        <v>0</v>
      </c>
      <c r="J718">
        <v>0</v>
      </c>
      <c r="K718">
        <f t="shared" si="68"/>
        <v>109200</v>
      </c>
      <c r="L718">
        <v>1149768.143411871</v>
      </c>
      <c r="M718">
        <f t="shared" si="69"/>
        <v>0</v>
      </c>
      <c r="N718">
        <f t="shared" si="70"/>
        <v>40</v>
      </c>
      <c r="O718">
        <f t="shared" si="71"/>
        <v>20</v>
      </c>
    </row>
    <row r="719" spans="1:15" x14ac:dyDescent="0.55000000000000004">
      <c r="A719">
        <v>16817.372035584271</v>
      </c>
      <c r="B719">
        <v>7518.8817298330978</v>
      </c>
      <c r="C719">
        <v>40000</v>
      </c>
      <c r="D719">
        <v>44000</v>
      </c>
      <c r="E719">
        <v>46003.094666957622</v>
      </c>
      <c r="F719">
        <f t="shared" si="66"/>
        <v>154339.348432375</v>
      </c>
      <c r="G719">
        <v>13000</v>
      </c>
      <c r="H719">
        <f t="shared" si="67"/>
        <v>156000</v>
      </c>
      <c r="I719">
        <v>29469.379385728713</v>
      </c>
      <c r="J719">
        <v>0</v>
      </c>
      <c r="K719">
        <f t="shared" si="68"/>
        <v>185469.37938572871</v>
      </c>
      <c r="L719">
        <v>1332449.6816753307</v>
      </c>
      <c r="M719">
        <f t="shared" si="69"/>
        <v>0</v>
      </c>
      <c r="N719">
        <f t="shared" si="70"/>
        <v>40</v>
      </c>
      <c r="O719">
        <f t="shared" si="71"/>
        <v>20</v>
      </c>
    </row>
    <row r="720" spans="1:15" x14ac:dyDescent="0.55000000000000004">
      <c r="A720">
        <v>2594.51849011779</v>
      </c>
      <c r="B720">
        <v>9066.1316564033459</v>
      </c>
      <c r="C720">
        <v>130000</v>
      </c>
      <c r="D720">
        <v>70000</v>
      </c>
      <c r="E720">
        <v>0</v>
      </c>
      <c r="F720">
        <f t="shared" si="66"/>
        <v>211660.65014652113</v>
      </c>
      <c r="G720">
        <v>9100</v>
      </c>
      <c r="H720">
        <f t="shared" si="67"/>
        <v>109200</v>
      </c>
      <c r="I720">
        <v>0</v>
      </c>
      <c r="J720">
        <v>0</v>
      </c>
      <c r="K720">
        <f t="shared" si="68"/>
        <v>109200</v>
      </c>
      <c r="L720">
        <v>1038029.0714035787</v>
      </c>
      <c r="M720">
        <f t="shared" si="69"/>
        <v>80</v>
      </c>
      <c r="N720">
        <f t="shared" si="70"/>
        <v>40</v>
      </c>
      <c r="O720">
        <f t="shared" si="71"/>
        <v>60</v>
      </c>
    </row>
    <row r="721" spans="1:15" x14ac:dyDescent="0.55000000000000004">
      <c r="A721">
        <v>4485.4043622937479</v>
      </c>
      <c r="B721">
        <v>8892.3737392525109</v>
      </c>
      <c r="C721">
        <v>80000</v>
      </c>
      <c r="D721">
        <v>0</v>
      </c>
      <c r="E721">
        <v>23352.285438704712</v>
      </c>
      <c r="F721">
        <f t="shared" si="66"/>
        <v>116730.06354025097</v>
      </c>
      <c r="G721">
        <v>5600</v>
      </c>
      <c r="H721">
        <f t="shared" si="67"/>
        <v>67200</v>
      </c>
      <c r="I721">
        <v>0</v>
      </c>
      <c r="J721">
        <v>840</v>
      </c>
      <c r="K721">
        <f t="shared" si="68"/>
        <v>68040</v>
      </c>
      <c r="L721">
        <v>756783.16767855652</v>
      </c>
      <c r="M721">
        <f t="shared" si="69"/>
        <v>0</v>
      </c>
      <c r="N721">
        <f t="shared" si="70"/>
        <v>20</v>
      </c>
      <c r="O721">
        <f t="shared" si="71"/>
        <v>10</v>
      </c>
    </row>
    <row r="722" spans="1:15" x14ac:dyDescent="0.55000000000000004">
      <c r="A722">
        <v>27335.064378896626</v>
      </c>
      <c r="B722">
        <v>6664.5865326243093</v>
      </c>
      <c r="C722">
        <v>100000</v>
      </c>
      <c r="D722">
        <v>69000</v>
      </c>
      <c r="E722">
        <v>0</v>
      </c>
      <c r="F722">
        <f t="shared" si="66"/>
        <v>202999.65091152093</v>
      </c>
      <c r="G722">
        <v>9100</v>
      </c>
      <c r="H722">
        <f t="shared" si="67"/>
        <v>109200</v>
      </c>
      <c r="I722">
        <v>0</v>
      </c>
      <c r="J722">
        <v>0</v>
      </c>
      <c r="K722">
        <f t="shared" si="68"/>
        <v>109200</v>
      </c>
      <c r="L722">
        <v>1057721.2697104139</v>
      </c>
      <c r="M722">
        <f t="shared" si="69"/>
        <v>0</v>
      </c>
      <c r="N722">
        <f t="shared" si="70"/>
        <v>40</v>
      </c>
      <c r="O722">
        <f t="shared" si="71"/>
        <v>20</v>
      </c>
    </row>
    <row r="723" spans="1:15" x14ac:dyDescent="0.55000000000000004">
      <c r="A723">
        <v>76919.683291435227</v>
      </c>
      <c r="B723">
        <v>1707.5229894744252</v>
      </c>
      <c r="C723">
        <v>100000</v>
      </c>
      <c r="D723">
        <v>69000</v>
      </c>
      <c r="E723">
        <v>0</v>
      </c>
      <c r="F723">
        <f t="shared" si="66"/>
        <v>247627.20628090965</v>
      </c>
      <c r="G723">
        <v>9100</v>
      </c>
      <c r="H723">
        <f t="shared" si="67"/>
        <v>109200</v>
      </c>
      <c r="I723">
        <v>0</v>
      </c>
      <c r="J723">
        <v>0</v>
      </c>
      <c r="K723">
        <f t="shared" si="68"/>
        <v>109200</v>
      </c>
      <c r="L723">
        <v>1149646.4707503947</v>
      </c>
      <c r="M723">
        <f t="shared" si="69"/>
        <v>80</v>
      </c>
      <c r="N723">
        <f t="shared" si="70"/>
        <v>40</v>
      </c>
      <c r="O723">
        <f t="shared" si="71"/>
        <v>60</v>
      </c>
    </row>
    <row r="724" spans="1:15" x14ac:dyDescent="0.55000000000000004">
      <c r="A724">
        <v>29652.15189490304</v>
      </c>
      <c r="B724">
        <v>6513.9990240799261</v>
      </c>
      <c r="C724">
        <v>40000</v>
      </c>
      <c r="D724">
        <v>0</v>
      </c>
      <c r="E724">
        <v>47396.071067851153</v>
      </c>
      <c r="F724">
        <f t="shared" si="66"/>
        <v>123562.22198683412</v>
      </c>
      <c r="G724">
        <v>9100</v>
      </c>
      <c r="H724">
        <f t="shared" si="67"/>
        <v>109200</v>
      </c>
      <c r="I724">
        <v>0</v>
      </c>
      <c r="J724">
        <v>0</v>
      </c>
      <c r="K724">
        <f t="shared" si="68"/>
        <v>109200</v>
      </c>
      <c r="L724">
        <v>1201521.6308958868</v>
      </c>
      <c r="M724">
        <f t="shared" si="69"/>
        <v>0</v>
      </c>
      <c r="N724">
        <f t="shared" si="70"/>
        <v>40</v>
      </c>
      <c r="O724">
        <f t="shared" si="71"/>
        <v>20</v>
      </c>
    </row>
    <row r="725" spans="1:15" x14ac:dyDescent="0.55000000000000004">
      <c r="A725">
        <v>75778.198290825356</v>
      </c>
      <c r="B725">
        <v>1939.2691544746522</v>
      </c>
      <c r="C725">
        <v>130000</v>
      </c>
      <c r="D725">
        <v>0</v>
      </c>
      <c r="E725">
        <v>0</v>
      </c>
      <c r="F725">
        <f t="shared" si="66"/>
        <v>207717.46744530002</v>
      </c>
      <c r="G725">
        <v>5600</v>
      </c>
      <c r="H725">
        <f t="shared" si="67"/>
        <v>67200</v>
      </c>
      <c r="I725">
        <v>0</v>
      </c>
      <c r="J725">
        <v>840</v>
      </c>
      <c r="K725">
        <f t="shared" si="68"/>
        <v>68040</v>
      </c>
      <c r="L725">
        <v>979401.45816465223</v>
      </c>
      <c r="M725">
        <f t="shared" si="69"/>
        <v>80</v>
      </c>
      <c r="N725">
        <f t="shared" si="70"/>
        <v>20</v>
      </c>
      <c r="O725">
        <f t="shared" si="71"/>
        <v>50</v>
      </c>
    </row>
    <row r="726" spans="1:15" x14ac:dyDescent="0.55000000000000004">
      <c r="A726">
        <v>3840.3537755889265</v>
      </c>
      <c r="B726">
        <v>9154.0970396605662</v>
      </c>
      <c r="C726">
        <v>80000</v>
      </c>
      <c r="D726">
        <v>0</v>
      </c>
      <c r="E726">
        <v>190762.64834438916</v>
      </c>
      <c r="F726">
        <f t="shared" si="66"/>
        <v>283757.09915963863</v>
      </c>
      <c r="G726">
        <v>9100</v>
      </c>
      <c r="H726">
        <f t="shared" si="67"/>
        <v>109200</v>
      </c>
      <c r="I726">
        <v>0</v>
      </c>
      <c r="J726">
        <v>0</v>
      </c>
      <c r="K726">
        <f t="shared" si="68"/>
        <v>109200</v>
      </c>
      <c r="L726">
        <v>936306.6908001618</v>
      </c>
      <c r="M726">
        <f t="shared" si="69"/>
        <v>90</v>
      </c>
      <c r="N726">
        <f t="shared" si="70"/>
        <v>40</v>
      </c>
      <c r="O726">
        <f t="shared" si="71"/>
        <v>65</v>
      </c>
    </row>
    <row r="727" spans="1:15" x14ac:dyDescent="0.55000000000000004">
      <c r="A727">
        <v>44051.039528041743</v>
      </c>
      <c r="B727">
        <v>5199.1259918666319</v>
      </c>
      <c r="C727">
        <v>80000</v>
      </c>
      <c r="D727">
        <v>0</v>
      </c>
      <c r="E727">
        <v>24010.574861677014</v>
      </c>
      <c r="F727">
        <f t="shared" si="66"/>
        <v>153260.74038158538</v>
      </c>
      <c r="G727">
        <v>5600</v>
      </c>
      <c r="H727">
        <f t="shared" si="67"/>
        <v>67200</v>
      </c>
      <c r="I727">
        <v>0</v>
      </c>
      <c r="J727">
        <v>840</v>
      </c>
      <c r="K727">
        <f t="shared" si="68"/>
        <v>68040</v>
      </c>
      <c r="L727">
        <v>1805611.2559054627</v>
      </c>
      <c r="M727">
        <f t="shared" si="69"/>
        <v>60</v>
      </c>
      <c r="N727">
        <f t="shared" si="70"/>
        <v>10</v>
      </c>
      <c r="O727">
        <f t="shared" si="71"/>
        <v>35</v>
      </c>
    </row>
    <row r="728" spans="1:15" x14ac:dyDescent="0.55000000000000004">
      <c r="A728">
        <v>62749.075632053551</v>
      </c>
      <c r="B728">
        <v>3371.6309381235505</v>
      </c>
      <c r="C728">
        <v>20000</v>
      </c>
      <c r="D728">
        <v>0</v>
      </c>
      <c r="E728">
        <v>12058.173126661131</v>
      </c>
      <c r="F728">
        <f t="shared" si="66"/>
        <v>98178.879696838238</v>
      </c>
      <c r="G728">
        <v>5600</v>
      </c>
      <c r="H728">
        <f t="shared" si="67"/>
        <v>67200</v>
      </c>
      <c r="I728">
        <v>0</v>
      </c>
      <c r="J728">
        <v>0</v>
      </c>
      <c r="K728">
        <f t="shared" si="68"/>
        <v>67200</v>
      </c>
      <c r="L728">
        <v>77628.820457243724</v>
      </c>
      <c r="M728">
        <f t="shared" si="69"/>
        <v>100</v>
      </c>
      <c r="N728">
        <f t="shared" si="70"/>
        <v>100</v>
      </c>
      <c r="O728">
        <f t="shared" si="71"/>
        <v>100</v>
      </c>
    </row>
    <row r="729" spans="1:15" x14ac:dyDescent="0.55000000000000004">
      <c r="A729">
        <v>31264.260769583008</v>
      </c>
      <c r="B729">
        <v>6548.3522348606539</v>
      </c>
      <c r="C729">
        <v>130000</v>
      </c>
      <c r="D729">
        <v>0</v>
      </c>
      <c r="E729">
        <v>0</v>
      </c>
      <c r="F729">
        <f t="shared" si="66"/>
        <v>167812.61300444367</v>
      </c>
      <c r="G729">
        <v>5600</v>
      </c>
      <c r="H729">
        <f t="shared" si="67"/>
        <v>67200</v>
      </c>
      <c r="I729">
        <v>0</v>
      </c>
      <c r="J729">
        <v>840</v>
      </c>
      <c r="K729">
        <f t="shared" si="68"/>
        <v>68040</v>
      </c>
      <c r="L729">
        <v>203996.54724309689</v>
      </c>
      <c r="M729">
        <f t="shared" si="69"/>
        <v>100</v>
      </c>
      <c r="N729">
        <f t="shared" si="70"/>
        <v>100</v>
      </c>
      <c r="O729">
        <f t="shared" si="71"/>
        <v>100</v>
      </c>
    </row>
    <row r="730" spans="1:15" x14ac:dyDescent="0.55000000000000004">
      <c r="A730">
        <v>69557.683499532941</v>
      </c>
      <c r="B730">
        <v>2731.7144659810515</v>
      </c>
      <c r="C730">
        <v>130000</v>
      </c>
      <c r="D730">
        <v>0</v>
      </c>
      <c r="E730">
        <v>0</v>
      </c>
      <c r="F730">
        <f t="shared" si="66"/>
        <v>202289.39796551398</v>
      </c>
      <c r="G730">
        <v>9100</v>
      </c>
      <c r="H730">
        <f t="shared" si="67"/>
        <v>109200</v>
      </c>
      <c r="I730">
        <v>0</v>
      </c>
      <c r="J730">
        <v>0</v>
      </c>
      <c r="K730">
        <f t="shared" si="68"/>
        <v>109200</v>
      </c>
      <c r="L730">
        <v>109214.99082699593</v>
      </c>
      <c r="M730">
        <f t="shared" si="69"/>
        <v>100</v>
      </c>
      <c r="N730">
        <f t="shared" si="70"/>
        <v>100</v>
      </c>
      <c r="O730">
        <f t="shared" si="71"/>
        <v>100</v>
      </c>
    </row>
    <row r="731" spans="1:15" x14ac:dyDescent="0.55000000000000004">
      <c r="A731">
        <v>21556.703412401741</v>
      </c>
      <c r="B731">
        <v>7686.4152053117969</v>
      </c>
      <c r="C731">
        <v>130000</v>
      </c>
      <c r="D731">
        <v>0</v>
      </c>
      <c r="E731">
        <v>0</v>
      </c>
      <c r="F731">
        <f t="shared" si="66"/>
        <v>159243.11861771354</v>
      </c>
      <c r="G731">
        <v>9100</v>
      </c>
      <c r="H731">
        <f t="shared" si="67"/>
        <v>109200</v>
      </c>
      <c r="I731">
        <v>0</v>
      </c>
      <c r="J731">
        <v>0</v>
      </c>
      <c r="K731">
        <f t="shared" si="68"/>
        <v>109200</v>
      </c>
      <c r="L731">
        <v>1854860.8792783523</v>
      </c>
      <c r="M731">
        <f t="shared" si="69"/>
        <v>60</v>
      </c>
      <c r="N731">
        <f t="shared" si="70"/>
        <v>10</v>
      </c>
      <c r="O731">
        <f t="shared" si="71"/>
        <v>35</v>
      </c>
    </row>
    <row r="732" spans="1:15" x14ac:dyDescent="0.55000000000000004">
      <c r="A732">
        <v>17107.360416130086</v>
      </c>
      <c r="B732">
        <v>8166.9562225133723</v>
      </c>
      <c r="C732">
        <v>130000</v>
      </c>
      <c r="D732">
        <v>74000</v>
      </c>
      <c r="E732">
        <v>0</v>
      </c>
      <c r="F732">
        <f t="shared" si="66"/>
        <v>229274.31663864345</v>
      </c>
      <c r="G732">
        <v>9100</v>
      </c>
      <c r="H732">
        <f t="shared" si="67"/>
        <v>109200</v>
      </c>
      <c r="I732">
        <v>0</v>
      </c>
      <c r="J732">
        <v>0</v>
      </c>
      <c r="K732">
        <f t="shared" si="68"/>
        <v>109200</v>
      </c>
      <c r="L732">
        <v>290068.38744937949</v>
      </c>
      <c r="M732">
        <f t="shared" si="69"/>
        <v>100</v>
      </c>
      <c r="N732">
        <f t="shared" si="70"/>
        <v>100</v>
      </c>
      <c r="O732">
        <f t="shared" si="71"/>
        <v>100</v>
      </c>
    </row>
    <row r="733" spans="1:15" x14ac:dyDescent="0.55000000000000004">
      <c r="A733">
        <v>67854.541068295803</v>
      </c>
      <c r="B733">
        <v>3135.0412516989895</v>
      </c>
      <c r="C733">
        <v>130000</v>
      </c>
      <c r="D733">
        <v>0</v>
      </c>
      <c r="E733">
        <v>0</v>
      </c>
      <c r="F733">
        <f t="shared" si="66"/>
        <v>200989.58231999481</v>
      </c>
      <c r="G733">
        <v>13000</v>
      </c>
      <c r="H733">
        <f t="shared" si="67"/>
        <v>156000</v>
      </c>
      <c r="I733">
        <v>5628.9386524546926</v>
      </c>
      <c r="J733">
        <v>0</v>
      </c>
      <c r="K733">
        <f t="shared" si="68"/>
        <v>161628.9386524547</v>
      </c>
      <c r="L733">
        <v>1929800.1515458359</v>
      </c>
      <c r="M733">
        <f t="shared" si="69"/>
        <v>0</v>
      </c>
      <c r="N733">
        <f t="shared" si="70"/>
        <v>20</v>
      </c>
      <c r="O733">
        <f t="shared" si="71"/>
        <v>10</v>
      </c>
    </row>
    <row r="734" spans="1:15" x14ac:dyDescent="0.55000000000000004">
      <c r="A734">
        <v>88773.508280185371</v>
      </c>
      <c r="B734">
        <v>1068.8604932026615</v>
      </c>
      <c r="C734">
        <v>80000</v>
      </c>
      <c r="D734">
        <v>0</v>
      </c>
      <c r="E734">
        <v>24865.528303052997</v>
      </c>
      <c r="F734">
        <f t="shared" si="66"/>
        <v>194707.89707644103</v>
      </c>
      <c r="G734">
        <v>5600</v>
      </c>
      <c r="H734">
        <f t="shared" si="67"/>
        <v>67200</v>
      </c>
      <c r="I734">
        <v>0</v>
      </c>
      <c r="J734">
        <v>840</v>
      </c>
      <c r="K734">
        <f t="shared" si="68"/>
        <v>68040</v>
      </c>
      <c r="L734">
        <v>233241.99599118912</v>
      </c>
      <c r="M734">
        <f t="shared" si="69"/>
        <v>100</v>
      </c>
      <c r="N734">
        <f t="shared" si="70"/>
        <v>100</v>
      </c>
      <c r="O734">
        <f t="shared" si="71"/>
        <v>100</v>
      </c>
    </row>
    <row r="735" spans="1:15" x14ac:dyDescent="0.55000000000000004">
      <c r="A735">
        <v>95332.835469746991</v>
      </c>
      <c r="B735">
        <v>494.57766109816401</v>
      </c>
      <c r="C735">
        <v>0</v>
      </c>
      <c r="D735">
        <v>0</v>
      </c>
      <c r="E735">
        <v>10027.861208072864</v>
      </c>
      <c r="F735">
        <f t="shared" si="66"/>
        <v>105855.27433891803</v>
      </c>
      <c r="G735">
        <v>5600</v>
      </c>
      <c r="H735">
        <f t="shared" si="67"/>
        <v>67200</v>
      </c>
      <c r="I735">
        <v>0</v>
      </c>
      <c r="J735">
        <v>0</v>
      </c>
      <c r="K735">
        <f t="shared" si="68"/>
        <v>67200</v>
      </c>
      <c r="L735">
        <v>1858590.0917386001</v>
      </c>
      <c r="M735">
        <f t="shared" si="69"/>
        <v>60</v>
      </c>
      <c r="N735">
        <f t="shared" si="70"/>
        <v>10</v>
      </c>
      <c r="O735">
        <f t="shared" si="71"/>
        <v>35</v>
      </c>
    </row>
    <row r="736" spans="1:15" x14ac:dyDescent="0.55000000000000004">
      <c r="A736">
        <v>92011.887206209169</v>
      </c>
      <c r="B736">
        <v>833.83475822840774</v>
      </c>
      <c r="C736">
        <v>80000</v>
      </c>
      <c r="D736">
        <v>0</v>
      </c>
      <c r="E736">
        <v>200700.46957698651</v>
      </c>
      <c r="F736">
        <f t="shared" si="66"/>
        <v>373546.19154142408</v>
      </c>
      <c r="G736">
        <v>13000</v>
      </c>
      <c r="H736">
        <f t="shared" si="67"/>
        <v>156000</v>
      </c>
      <c r="I736">
        <v>10029.397711535263</v>
      </c>
      <c r="J736">
        <v>0</v>
      </c>
      <c r="K736">
        <f t="shared" si="68"/>
        <v>166029.39771153528</v>
      </c>
      <c r="L736">
        <v>828924.91282813577</v>
      </c>
      <c r="M736">
        <f t="shared" si="69"/>
        <v>100</v>
      </c>
      <c r="N736">
        <f t="shared" si="70"/>
        <v>80</v>
      </c>
      <c r="O736">
        <f t="shared" si="71"/>
        <v>90</v>
      </c>
    </row>
    <row r="737" spans="1:15" x14ac:dyDescent="0.55000000000000004">
      <c r="A737">
        <v>20213.507961180196</v>
      </c>
      <c r="B737">
        <v>8033.7611469567155</v>
      </c>
      <c r="C737">
        <v>130000</v>
      </c>
      <c r="D737">
        <v>85000</v>
      </c>
      <c r="E737">
        <v>0</v>
      </c>
      <c r="F737">
        <f t="shared" si="66"/>
        <v>243247.26910813691</v>
      </c>
      <c r="G737">
        <v>9100</v>
      </c>
      <c r="H737">
        <f t="shared" si="67"/>
        <v>109200</v>
      </c>
      <c r="I737">
        <v>0</v>
      </c>
      <c r="J737">
        <v>0</v>
      </c>
      <c r="K737">
        <f t="shared" si="68"/>
        <v>109200</v>
      </c>
      <c r="L737">
        <v>213201.04893742609</v>
      </c>
      <c r="M737">
        <f t="shared" si="69"/>
        <v>100</v>
      </c>
      <c r="N737">
        <f t="shared" si="70"/>
        <v>100</v>
      </c>
      <c r="O737">
        <f t="shared" si="71"/>
        <v>100</v>
      </c>
    </row>
    <row r="738" spans="1:15" x14ac:dyDescent="0.55000000000000004">
      <c r="A738">
        <v>54698.573113106409</v>
      </c>
      <c r="B738">
        <v>4591.0185544365804</v>
      </c>
      <c r="C738">
        <v>40000</v>
      </c>
      <c r="D738">
        <v>0</v>
      </c>
      <c r="E738">
        <v>20121.751731494442</v>
      </c>
      <c r="F738">
        <f t="shared" si="66"/>
        <v>119411.34339903743</v>
      </c>
      <c r="G738">
        <v>5600</v>
      </c>
      <c r="H738">
        <f t="shared" si="67"/>
        <v>67200</v>
      </c>
      <c r="I738">
        <v>0</v>
      </c>
      <c r="J738">
        <v>840</v>
      </c>
      <c r="K738">
        <f t="shared" si="68"/>
        <v>68040</v>
      </c>
      <c r="L738">
        <v>1056282.4248263617</v>
      </c>
      <c r="M738">
        <f t="shared" si="69"/>
        <v>0</v>
      </c>
      <c r="N738">
        <f t="shared" si="70"/>
        <v>20</v>
      </c>
      <c r="O738">
        <f t="shared" si="71"/>
        <v>10</v>
      </c>
    </row>
    <row r="739" spans="1:15" x14ac:dyDescent="0.55000000000000004">
      <c r="A739">
        <v>16038.67717990971</v>
      </c>
      <c r="B739">
        <v>8589.5954222490836</v>
      </c>
      <c r="C739">
        <v>40000</v>
      </c>
      <c r="D739">
        <v>0</v>
      </c>
      <c r="E739">
        <v>20386.926280480111</v>
      </c>
      <c r="F739">
        <f t="shared" si="66"/>
        <v>85015.198882638913</v>
      </c>
      <c r="G739">
        <v>5600</v>
      </c>
      <c r="H739">
        <f t="shared" si="67"/>
        <v>67200</v>
      </c>
      <c r="I739">
        <v>0</v>
      </c>
      <c r="J739">
        <v>840</v>
      </c>
      <c r="K739">
        <f t="shared" si="68"/>
        <v>68040</v>
      </c>
      <c r="L739">
        <v>423168.27206965879</v>
      </c>
      <c r="M739">
        <f t="shared" si="69"/>
        <v>80</v>
      </c>
      <c r="N739">
        <f t="shared" si="70"/>
        <v>70</v>
      </c>
      <c r="O739">
        <f t="shared" si="71"/>
        <v>75</v>
      </c>
    </row>
    <row r="740" spans="1:15" x14ac:dyDescent="0.55000000000000004">
      <c r="A740">
        <v>55696.179052987303</v>
      </c>
      <c r="B740">
        <v>4732.5241674613044</v>
      </c>
      <c r="C740">
        <v>20000</v>
      </c>
      <c r="D740">
        <v>0</v>
      </c>
      <c r="E740">
        <v>17170.236787933391</v>
      </c>
      <c r="F740">
        <f t="shared" si="66"/>
        <v>97598.940008381993</v>
      </c>
      <c r="G740">
        <v>3200</v>
      </c>
      <c r="H740">
        <f t="shared" si="67"/>
        <v>38400</v>
      </c>
      <c r="I740">
        <v>0</v>
      </c>
      <c r="J740">
        <v>480</v>
      </c>
      <c r="K740">
        <f t="shared" si="68"/>
        <v>38880</v>
      </c>
      <c r="L740">
        <v>1544633.2948652096</v>
      </c>
      <c r="M740">
        <f t="shared" si="69"/>
        <v>60</v>
      </c>
      <c r="N740">
        <f t="shared" si="70"/>
        <v>0</v>
      </c>
      <c r="O740">
        <f t="shared" si="71"/>
        <v>30</v>
      </c>
    </row>
    <row r="741" spans="1:15" x14ac:dyDescent="0.55000000000000004">
      <c r="A741">
        <v>7041.8134170533549</v>
      </c>
      <c r="B741">
        <v>9605.2253199851111</v>
      </c>
      <c r="C741">
        <v>0</v>
      </c>
      <c r="D741">
        <v>26000</v>
      </c>
      <c r="E741">
        <v>10309.406661690446</v>
      </c>
      <c r="F741">
        <f t="shared" si="66"/>
        <v>52956.445398728916</v>
      </c>
      <c r="G741">
        <v>5600</v>
      </c>
      <c r="H741">
        <f t="shared" si="67"/>
        <v>67200</v>
      </c>
      <c r="I741">
        <v>0</v>
      </c>
      <c r="J741">
        <v>0</v>
      </c>
      <c r="K741">
        <f t="shared" si="68"/>
        <v>67200</v>
      </c>
      <c r="L741">
        <v>883317.21460039355</v>
      </c>
      <c r="M741">
        <f t="shared" si="69"/>
        <v>60</v>
      </c>
      <c r="N741">
        <f t="shared" si="70"/>
        <v>20</v>
      </c>
      <c r="O741">
        <f t="shared" si="71"/>
        <v>40</v>
      </c>
    </row>
    <row r="742" spans="1:15" x14ac:dyDescent="0.55000000000000004">
      <c r="A742">
        <v>16112.398585958277</v>
      </c>
      <c r="B742">
        <v>8747.6205775035214</v>
      </c>
      <c r="C742">
        <v>20000</v>
      </c>
      <c r="D742">
        <v>0</v>
      </c>
      <c r="E742">
        <v>12948.575545124186</v>
      </c>
      <c r="F742">
        <f t="shared" si="66"/>
        <v>57808.594708585981</v>
      </c>
      <c r="G742">
        <v>5600</v>
      </c>
      <c r="H742">
        <f t="shared" si="67"/>
        <v>67200</v>
      </c>
      <c r="I742">
        <v>0</v>
      </c>
      <c r="J742">
        <v>0</v>
      </c>
      <c r="K742">
        <f t="shared" si="68"/>
        <v>67200</v>
      </c>
      <c r="L742">
        <v>1629931.0560101434</v>
      </c>
      <c r="M742">
        <f t="shared" si="69"/>
        <v>60</v>
      </c>
      <c r="N742">
        <f t="shared" si="70"/>
        <v>10</v>
      </c>
      <c r="O742">
        <f t="shared" si="71"/>
        <v>35</v>
      </c>
    </row>
    <row r="743" spans="1:15" x14ac:dyDescent="0.55000000000000004">
      <c r="A743">
        <v>100855.16118422952</v>
      </c>
      <c r="B743">
        <v>292.30728220836136</v>
      </c>
      <c r="C743">
        <v>100000</v>
      </c>
      <c r="D743">
        <v>69000</v>
      </c>
      <c r="E743">
        <v>0</v>
      </c>
      <c r="F743">
        <f t="shared" si="66"/>
        <v>270147.46846643789</v>
      </c>
      <c r="G743">
        <v>9100</v>
      </c>
      <c r="H743">
        <f t="shared" si="67"/>
        <v>109200</v>
      </c>
      <c r="I743">
        <v>0</v>
      </c>
      <c r="J743">
        <v>0</v>
      </c>
      <c r="K743">
        <f t="shared" si="68"/>
        <v>109200</v>
      </c>
      <c r="L743">
        <v>716704.42943836644</v>
      </c>
      <c r="M743">
        <f t="shared" si="69"/>
        <v>90</v>
      </c>
      <c r="N743">
        <f t="shared" si="70"/>
        <v>70</v>
      </c>
      <c r="O743">
        <f t="shared" si="71"/>
        <v>80</v>
      </c>
    </row>
    <row r="744" spans="1:15" x14ac:dyDescent="0.55000000000000004">
      <c r="A744">
        <v>45210.879050248863</v>
      </c>
      <c r="B744">
        <v>5890.2958501018493</v>
      </c>
      <c r="C744">
        <v>40000</v>
      </c>
      <c r="D744">
        <v>0</v>
      </c>
      <c r="E744">
        <v>20822.76751025347</v>
      </c>
      <c r="F744">
        <f t="shared" si="66"/>
        <v>111923.94241060418</v>
      </c>
      <c r="G744">
        <v>5600</v>
      </c>
      <c r="H744">
        <f t="shared" si="67"/>
        <v>67200</v>
      </c>
      <c r="I744">
        <v>0</v>
      </c>
      <c r="J744">
        <v>840</v>
      </c>
      <c r="K744">
        <f t="shared" si="68"/>
        <v>68040</v>
      </c>
      <c r="L744">
        <v>650090.7244892153</v>
      </c>
      <c r="M744">
        <f t="shared" si="69"/>
        <v>0</v>
      </c>
      <c r="N744">
        <f t="shared" si="70"/>
        <v>40</v>
      </c>
      <c r="O744">
        <f t="shared" si="71"/>
        <v>20</v>
      </c>
    </row>
    <row r="745" spans="1:15" x14ac:dyDescent="0.55000000000000004">
      <c r="A745">
        <v>8020.9662594947731</v>
      </c>
      <c r="B745">
        <v>9625.3510793473233</v>
      </c>
      <c r="C745">
        <v>20000</v>
      </c>
      <c r="D745">
        <v>0</v>
      </c>
      <c r="E745">
        <v>17379.079508827999</v>
      </c>
      <c r="F745">
        <f t="shared" si="66"/>
        <v>55025.396847670097</v>
      </c>
      <c r="G745">
        <v>3200</v>
      </c>
      <c r="H745">
        <f t="shared" si="67"/>
        <v>38400</v>
      </c>
      <c r="I745">
        <v>0</v>
      </c>
      <c r="J745">
        <v>480</v>
      </c>
      <c r="K745">
        <f t="shared" si="68"/>
        <v>38880</v>
      </c>
      <c r="L745">
        <v>9148.91172807164</v>
      </c>
      <c r="M745">
        <f t="shared" si="69"/>
        <v>100</v>
      </c>
      <c r="N745">
        <f t="shared" si="70"/>
        <v>100</v>
      </c>
      <c r="O745">
        <f t="shared" si="71"/>
        <v>100</v>
      </c>
    </row>
    <row r="746" spans="1:15" x14ac:dyDescent="0.55000000000000004">
      <c r="A746">
        <v>89439.953862753158</v>
      </c>
      <c r="B746">
        <v>1566.8757205416064</v>
      </c>
      <c r="C746">
        <v>130000</v>
      </c>
      <c r="D746">
        <v>0</v>
      </c>
      <c r="E746">
        <v>0</v>
      </c>
      <c r="F746">
        <f t="shared" si="66"/>
        <v>221006.82958329475</v>
      </c>
      <c r="G746">
        <v>9100</v>
      </c>
      <c r="H746">
        <f t="shared" si="67"/>
        <v>109200</v>
      </c>
      <c r="I746">
        <v>0</v>
      </c>
      <c r="J746">
        <v>0</v>
      </c>
      <c r="K746">
        <f t="shared" si="68"/>
        <v>109200</v>
      </c>
      <c r="L746">
        <v>147512.85674868608</v>
      </c>
      <c r="M746">
        <f t="shared" si="69"/>
        <v>100</v>
      </c>
      <c r="N746">
        <f t="shared" si="70"/>
        <v>100</v>
      </c>
      <c r="O746">
        <f t="shared" si="71"/>
        <v>100</v>
      </c>
    </row>
    <row r="747" spans="1:15" x14ac:dyDescent="0.55000000000000004">
      <c r="A747">
        <v>42914.754068728951</v>
      </c>
      <c r="B747">
        <v>6319.3946424039605</v>
      </c>
      <c r="C747">
        <v>40000</v>
      </c>
      <c r="D747">
        <v>0</v>
      </c>
      <c r="E747">
        <v>53054.350246384274</v>
      </c>
      <c r="F747">
        <f t="shared" si="66"/>
        <v>142288.49895751718</v>
      </c>
      <c r="G747">
        <v>9100</v>
      </c>
      <c r="H747">
        <f t="shared" si="67"/>
        <v>109200</v>
      </c>
      <c r="I747">
        <v>0</v>
      </c>
      <c r="J747">
        <v>0</v>
      </c>
      <c r="K747">
        <f t="shared" si="68"/>
        <v>109200</v>
      </c>
      <c r="L747">
        <v>216020.71939126376</v>
      </c>
      <c r="M747">
        <f t="shared" si="69"/>
        <v>100</v>
      </c>
      <c r="N747">
        <f t="shared" si="70"/>
        <v>100</v>
      </c>
      <c r="O747">
        <f t="shared" si="71"/>
        <v>100</v>
      </c>
    </row>
    <row r="748" spans="1:15" x14ac:dyDescent="0.55000000000000004">
      <c r="A748">
        <v>70340.961841627883</v>
      </c>
      <c r="B748">
        <v>3584.1407721984283</v>
      </c>
      <c r="C748">
        <v>20000</v>
      </c>
      <c r="D748">
        <v>0</v>
      </c>
      <c r="E748">
        <v>13272.796195451519</v>
      </c>
      <c r="F748">
        <f t="shared" si="66"/>
        <v>107197.89880927783</v>
      </c>
      <c r="G748">
        <v>5600</v>
      </c>
      <c r="H748">
        <f t="shared" si="67"/>
        <v>67200</v>
      </c>
      <c r="I748">
        <v>0</v>
      </c>
      <c r="J748">
        <v>0</v>
      </c>
      <c r="K748">
        <f t="shared" si="68"/>
        <v>67200</v>
      </c>
      <c r="L748">
        <v>1635652.7812960246</v>
      </c>
      <c r="M748">
        <f t="shared" si="69"/>
        <v>60</v>
      </c>
      <c r="N748">
        <f t="shared" si="70"/>
        <v>10</v>
      </c>
      <c r="O748">
        <f t="shared" si="71"/>
        <v>35</v>
      </c>
    </row>
    <row r="749" spans="1:15" x14ac:dyDescent="0.55000000000000004">
      <c r="A749">
        <v>83526.28315802844</v>
      </c>
      <c r="B749">
        <v>2272.9755476427322</v>
      </c>
      <c r="C749">
        <v>100000</v>
      </c>
      <c r="D749">
        <v>0</v>
      </c>
      <c r="E749">
        <v>318768.11590336729</v>
      </c>
      <c r="F749">
        <f t="shared" si="66"/>
        <v>504567.37460903847</v>
      </c>
      <c r="G749">
        <v>9100</v>
      </c>
      <c r="H749">
        <f t="shared" si="67"/>
        <v>109200</v>
      </c>
      <c r="I749">
        <v>0</v>
      </c>
      <c r="J749">
        <v>0</v>
      </c>
      <c r="K749">
        <f t="shared" si="68"/>
        <v>109200</v>
      </c>
      <c r="L749">
        <v>1790772.8882649536</v>
      </c>
      <c r="M749">
        <f t="shared" si="69"/>
        <v>80</v>
      </c>
      <c r="N749">
        <f t="shared" si="70"/>
        <v>20</v>
      </c>
      <c r="O749">
        <f t="shared" si="71"/>
        <v>50</v>
      </c>
    </row>
    <row r="750" spans="1:15" x14ac:dyDescent="0.55000000000000004">
      <c r="A750">
        <v>80712.969406832606</v>
      </c>
      <c r="B750">
        <v>2589.726057054485</v>
      </c>
      <c r="C750">
        <v>130000</v>
      </c>
      <c r="D750">
        <v>80000</v>
      </c>
      <c r="E750">
        <v>0</v>
      </c>
      <c r="F750">
        <f t="shared" si="66"/>
        <v>293302.69546388707</v>
      </c>
      <c r="G750">
        <v>13000</v>
      </c>
      <c r="H750">
        <f t="shared" si="67"/>
        <v>156000</v>
      </c>
      <c r="I750">
        <v>5098.8729007572338</v>
      </c>
      <c r="J750">
        <v>0</v>
      </c>
      <c r="K750">
        <f t="shared" si="68"/>
        <v>161098.87290075724</v>
      </c>
      <c r="L750">
        <v>184161.30004519669</v>
      </c>
      <c r="M750">
        <f t="shared" si="69"/>
        <v>100</v>
      </c>
      <c r="N750">
        <f t="shared" si="70"/>
        <v>100</v>
      </c>
      <c r="O750">
        <f t="shared" si="71"/>
        <v>100</v>
      </c>
    </row>
    <row r="751" spans="1:15" x14ac:dyDescent="0.55000000000000004">
      <c r="A751">
        <v>25777.55677569734</v>
      </c>
      <c r="B751">
        <v>8112.8202136337468</v>
      </c>
      <c r="C751">
        <v>40000</v>
      </c>
      <c r="D751">
        <v>0</v>
      </c>
      <c r="E751">
        <v>53452.879456017399</v>
      </c>
      <c r="F751">
        <f t="shared" si="66"/>
        <v>127343.2564453485</v>
      </c>
      <c r="G751">
        <v>9100</v>
      </c>
      <c r="H751">
        <f t="shared" si="67"/>
        <v>109200</v>
      </c>
      <c r="I751">
        <v>0</v>
      </c>
      <c r="J751">
        <v>0</v>
      </c>
      <c r="K751">
        <f t="shared" si="68"/>
        <v>109200</v>
      </c>
      <c r="L751">
        <v>148911.39393261698</v>
      </c>
      <c r="M751">
        <f t="shared" si="69"/>
        <v>100</v>
      </c>
      <c r="N751">
        <f t="shared" si="70"/>
        <v>100</v>
      </c>
      <c r="O751">
        <f t="shared" si="71"/>
        <v>100</v>
      </c>
    </row>
    <row r="752" spans="1:15" x14ac:dyDescent="0.55000000000000004">
      <c r="A752">
        <v>2642.7336719909822</v>
      </c>
      <c r="B752">
        <v>10432.236976933451</v>
      </c>
      <c r="C752">
        <v>20000</v>
      </c>
      <c r="D752">
        <v>0</v>
      </c>
      <c r="E752">
        <v>13370.637930165685</v>
      </c>
      <c r="F752">
        <f t="shared" si="66"/>
        <v>46445.60857909012</v>
      </c>
      <c r="G752">
        <v>5600</v>
      </c>
      <c r="H752">
        <f t="shared" si="67"/>
        <v>67200</v>
      </c>
      <c r="I752">
        <v>0</v>
      </c>
      <c r="J752">
        <v>0</v>
      </c>
      <c r="K752">
        <f t="shared" si="68"/>
        <v>67200</v>
      </c>
      <c r="L752">
        <v>666893.82677011762</v>
      </c>
      <c r="M752">
        <f t="shared" si="69"/>
        <v>60</v>
      </c>
      <c r="N752">
        <f t="shared" si="70"/>
        <v>40</v>
      </c>
      <c r="O752">
        <f t="shared" si="71"/>
        <v>50</v>
      </c>
    </row>
    <row r="753" spans="1:15" x14ac:dyDescent="0.55000000000000004">
      <c r="A753">
        <v>89547.042694971839</v>
      </c>
      <c r="B753">
        <v>1807.0168447524836</v>
      </c>
      <c r="C753">
        <v>100000</v>
      </c>
      <c r="D753">
        <v>0</v>
      </c>
      <c r="E753">
        <v>0</v>
      </c>
      <c r="F753">
        <f t="shared" si="66"/>
        <v>191354.05953972432</v>
      </c>
      <c r="G753">
        <v>5600</v>
      </c>
      <c r="H753">
        <f t="shared" si="67"/>
        <v>67200</v>
      </c>
      <c r="I753">
        <v>0</v>
      </c>
      <c r="J753">
        <v>840</v>
      </c>
      <c r="K753">
        <f t="shared" si="68"/>
        <v>68040</v>
      </c>
      <c r="L753">
        <v>1455544.5596539625</v>
      </c>
      <c r="M753">
        <f t="shared" si="69"/>
        <v>0</v>
      </c>
      <c r="N753">
        <f t="shared" si="70"/>
        <v>10</v>
      </c>
      <c r="O753">
        <f t="shared" si="71"/>
        <v>5</v>
      </c>
    </row>
    <row r="754" spans="1:15" x14ac:dyDescent="0.55000000000000004">
      <c r="A754">
        <v>18800.057534123946</v>
      </c>
      <c r="B754">
        <v>8930.7428096047206</v>
      </c>
      <c r="C754">
        <v>130000</v>
      </c>
      <c r="D754">
        <v>85000</v>
      </c>
      <c r="E754">
        <v>0</v>
      </c>
      <c r="F754">
        <f t="shared" si="66"/>
        <v>242730.80034372868</v>
      </c>
      <c r="G754">
        <v>9100</v>
      </c>
      <c r="H754">
        <f t="shared" si="67"/>
        <v>109200</v>
      </c>
      <c r="I754">
        <v>0</v>
      </c>
      <c r="J754">
        <v>0</v>
      </c>
      <c r="K754">
        <f t="shared" si="68"/>
        <v>109200</v>
      </c>
      <c r="L754">
        <v>1624865.6597664843</v>
      </c>
      <c r="M754">
        <f t="shared" si="69"/>
        <v>0</v>
      </c>
      <c r="N754">
        <f t="shared" si="70"/>
        <v>20</v>
      </c>
      <c r="O754">
        <f t="shared" si="71"/>
        <v>10</v>
      </c>
    </row>
    <row r="755" spans="1:15" x14ac:dyDescent="0.55000000000000004">
      <c r="A755">
        <v>96500.806039283445</v>
      </c>
      <c r="B755">
        <v>1185.974649165601</v>
      </c>
      <c r="C755">
        <v>40000</v>
      </c>
      <c r="D755">
        <v>45000</v>
      </c>
      <c r="E755">
        <v>54180.276265469729</v>
      </c>
      <c r="F755">
        <f t="shared" si="66"/>
        <v>236867.05695391877</v>
      </c>
      <c r="G755">
        <v>9100</v>
      </c>
      <c r="H755">
        <f t="shared" si="67"/>
        <v>109200</v>
      </c>
      <c r="I755">
        <v>0</v>
      </c>
      <c r="J755">
        <v>0</v>
      </c>
      <c r="K755">
        <f t="shared" si="68"/>
        <v>109200</v>
      </c>
      <c r="L755">
        <v>887044.31118931714</v>
      </c>
      <c r="M755">
        <f t="shared" si="69"/>
        <v>80</v>
      </c>
      <c r="N755">
        <f t="shared" si="70"/>
        <v>50</v>
      </c>
      <c r="O755">
        <f t="shared" si="71"/>
        <v>65</v>
      </c>
    </row>
    <row r="756" spans="1:15" x14ac:dyDescent="0.55000000000000004">
      <c r="A756">
        <v>48383.556781856045</v>
      </c>
      <c r="B756">
        <v>6012.6039193336455</v>
      </c>
      <c r="C756">
        <v>40000</v>
      </c>
      <c r="D756">
        <v>0</v>
      </c>
      <c r="E756">
        <v>21701.919195038499</v>
      </c>
      <c r="F756">
        <f t="shared" si="66"/>
        <v>116098.07989622818</v>
      </c>
      <c r="G756">
        <v>5600</v>
      </c>
      <c r="H756">
        <f t="shared" si="67"/>
        <v>67200</v>
      </c>
      <c r="I756">
        <v>0</v>
      </c>
      <c r="J756">
        <v>840</v>
      </c>
      <c r="K756">
        <f t="shared" si="68"/>
        <v>68040</v>
      </c>
      <c r="L756">
        <v>564616.66441635368</v>
      </c>
      <c r="M756">
        <f t="shared" si="69"/>
        <v>80</v>
      </c>
      <c r="N756">
        <f t="shared" si="70"/>
        <v>40</v>
      </c>
      <c r="O756">
        <f t="shared" si="71"/>
        <v>60</v>
      </c>
    </row>
    <row r="757" spans="1:15" x14ac:dyDescent="0.55000000000000004">
      <c r="A757">
        <v>62632.274328308122</v>
      </c>
      <c r="B757">
        <v>4605.6207886039347</v>
      </c>
      <c r="C757">
        <v>130000</v>
      </c>
      <c r="D757">
        <v>0</v>
      </c>
      <c r="E757">
        <v>0</v>
      </c>
      <c r="F757">
        <f t="shared" si="66"/>
        <v>197237.89511691206</v>
      </c>
      <c r="G757">
        <v>5600</v>
      </c>
      <c r="H757">
        <f t="shared" si="67"/>
        <v>67200</v>
      </c>
      <c r="I757">
        <v>0</v>
      </c>
      <c r="J757">
        <v>840</v>
      </c>
      <c r="K757">
        <f t="shared" si="68"/>
        <v>68040</v>
      </c>
      <c r="L757">
        <v>506495.64542032313</v>
      </c>
      <c r="M757">
        <f t="shared" si="69"/>
        <v>90</v>
      </c>
      <c r="N757">
        <f t="shared" si="70"/>
        <v>50</v>
      </c>
      <c r="O757">
        <f t="shared" si="71"/>
        <v>70</v>
      </c>
    </row>
    <row r="758" spans="1:15" x14ac:dyDescent="0.55000000000000004">
      <c r="A758">
        <v>62840.078172762835</v>
      </c>
      <c r="B758">
        <v>4593.8102956546982</v>
      </c>
      <c r="C758">
        <v>20000</v>
      </c>
      <c r="D758">
        <v>39000</v>
      </c>
      <c r="E758">
        <v>13597.272641163727</v>
      </c>
      <c r="F758">
        <f t="shared" si="66"/>
        <v>140031.16110958124</v>
      </c>
      <c r="G758">
        <v>5600</v>
      </c>
      <c r="H758">
        <f t="shared" si="67"/>
        <v>67200</v>
      </c>
      <c r="I758">
        <v>0</v>
      </c>
      <c r="J758">
        <v>0</v>
      </c>
      <c r="K758">
        <f t="shared" si="68"/>
        <v>67200</v>
      </c>
      <c r="L758">
        <v>1789176.0250357601</v>
      </c>
      <c r="M758">
        <f t="shared" si="69"/>
        <v>60</v>
      </c>
      <c r="N758">
        <f t="shared" si="70"/>
        <v>10</v>
      </c>
      <c r="O758">
        <f t="shared" si="71"/>
        <v>35</v>
      </c>
    </row>
    <row r="759" spans="1:15" x14ac:dyDescent="0.55000000000000004">
      <c r="A759">
        <v>42865.005406463162</v>
      </c>
      <c r="B759">
        <v>6621.1944732379061</v>
      </c>
      <c r="C759">
        <v>80000</v>
      </c>
      <c r="D759">
        <v>0</v>
      </c>
      <c r="E759">
        <v>27269.237534710555</v>
      </c>
      <c r="F759">
        <f t="shared" si="66"/>
        <v>156755.43741441163</v>
      </c>
      <c r="G759">
        <v>5600</v>
      </c>
      <c r="H759">
        <f t="shared" si="67"/>
        <v>67200</v>
      </c>
      <c r="I759">
        <v>0</v>
      </c>
      <c r="J759">
        <v>840</v>
      </c>
      <c r="K759">
        <f t="shared" si="68"/>
        <v>68040</v>
      </c>
      <c r="L759">
        <v>1689546.9721546052</v>
      </c>
      <c r="M759">
        <f t="shared" si="69"/>
        <v>60</v>
      </c>
      <c r="N759">
        <f t="shared" si="70"/>
        <v>10</v>
      </c>
      <c r="O759">
        <f t="shared" si="71"/>
        <v>35</v>
      </c>
    </row>
    <row r="760" spans="1:15" x14ac:dyDescent="0.55000000000000004">
      <c r="A760">
        <v>47704.4107678324</v>
      </c>
      <c r="B760">
        <v>6152.1923875776029</v>
      </c>
      <c r="C760">
        <v>100000</v>
      </c>
      <c r="D760">
        <v>0</v>
      </c>
      <c r="E760">
        <v>327679.00393082527</v>
      </c>
      <c r="F760">
        <f t="shared" si="66"/>
        <v>481535.60708623531</v>
      </c>
      <c r="G760">
        <v>9100</v>
      </c>
      <c r="H760">
        <f t="shared" si="67"/>
        <v>109200</v>
      </c>
      <c r="I760">
        <v>0</v>
      </c>
      <c r="J760">
        <v>0</v>
      </c>
      <c r="K760">
        <f t="shared" si="68"/>
        <v>109200</v>
      </c>
      <c r="L760">
        <v>532523.84735193092</v>
      </c>
      <c r="M760">
        <f t="shared" si="69"/>
        <v>100</v>
      </c>
      <c r="N760">
        <f t="shared" si="70"/>
        <v>80</v>
      </c>
      <c r="O760">
        <f t="shared" si="71"/>
        <v>90</v>
      </c>
    </row>
    <row r="761" spans="1:15" x14ac:dyDescent="0.55000000000000004">
      <c r="A761">
        <v>14632.821936680326</v>
      </c>
      <c r="B761">
        <v>9531.2809329192769</v>
      </c>
      <c r="C761">
        <v>20000</v>
      </c>
      <c r="D761">
        <v>0</v>
      </c>
      <c r="E761">
        <v>13743.203908234136</v>
      </c>
      <c r="F761">
        <f t="shared" si="66"/>
        <v>57907.306777833743</v>
      </c>
      <c r="G761">
        <v>5600</v>
      </c>
      <c r="H761">
        <f t="shared" si="67"/>
        <v>67200</v>
      </c>
      <c r="I761">
        <v>0</v>
      </c>
      <c r="J761">
        <v>0</v>
      </c>
      <c r="K761">
        <f t="shared" si="68"/>
        <v>67200</v>
      </c>
      <c r="L761">
        <v>565543.53666406393</v>
      </c>
      <c r="M761">
        <f t="shared" si="69"/>
        <v>0</v>
      </c>
      <c r="N761">
        <f t="shared" si="70"/>
        <v>40</v>
      </c>
      <c r="O761">
        <f t="shared" si="71"/>
        <v>20</v>
      </c>
    </row>
    <row r="762" spans="1:15" x14ac:dyDescent="0.55000000000000004">
      <c r="A762">
        <v>20628.454708106354</v>
      </c>
      <c r="B762">
        <v>8939.2209870663009</v>
      </c>
      <c r="C762">
        <v>130000</v>
      </c>
      <c r="D762">
        <v>0</v>
      </c>
      <c r="E762">
        <v>0</v>
      </c>
      <c r="F762">
        <f t="shared" si="66"/>
        <v>159567.67569517266</v>
      </c>
      <c r="G762">
        <v>9100</v>
      </c>
      <c r="H762">
        <f t="shared" si="67"/>
        <v>109200</v>
      </c>
      <c r="I762">
        <v>0</v>
      </c>
      <c r="J762">
        <v>0</v>
      </c>
      <c r="K762">
        <f t="shared" si="68"/>
        <v>109200</v>
      </c>
      <c r="L762">
        <v>1525482.6183762269</v>
      </c>
      <c r="M762">
        <f t="shared" si="69"/>
        <v>0</v>
      </c>
      <c r="N762">
        <f t="shared" si="70"/>
        <v>20</v>
      </c>
      <c r="O762">
        <f t="shared" si="71"/>
        <v>10</v>
      </c>
    </row>
    <row r="763" spans="1:15" x14ac:dyDescent="0.55000000000000004">
      <c r="A763">
        <v>33428.284842757894</v>
      </c>
      <c r="B763">
        <v>7714.8649432983339</v>
      </c>
      <c r="C763">
        <v>20000</v>
      </c>
      <c r="D763">
        <v>34000</v>
      </c>
      <c r="E763">
        <v>13822.116784467653</v>
      </c>
      <c r="F763">
        <f t="shared" si="66"/>
        <v>108965.26657052388</v>
      </c>
      <c r="G763">
        <v>5600</v>
      </c>
      <c r="H763">
        <f t="shared" si="67"/>
        <v>67200</v>
      </c>
      <c r="I763">
        <v>0</v>
      </c>
      <c r="J763">
        <v>0</v>
      </c>
      <c r="K763">
        <f t="shared" si="68"/>
        <v>67200</v>
      </c>
      <c r="L763">
        <v>641516.65231172438</v>
      </c>
      <c r="M763">
        <f t="shared" si="69"/>
        <v>0</v>
      </c>
      <c r="N763">
        <f t="shared" si="70"/>
        <v>40</v>
      </c>
      <c r="O763">
        <f t="shared" si="71"/>
        <v>20</v>
      </c>
    </row>
    <row r="764" spans="1:15" x14ac:dyDescent="0.55000000000000004">
      <c r="A764">
        <v>33678.665007488715</v>
      </c>
      <c r="B764">
        <v>7753.1789171456221</v>
      </c>
      <c r="C764">
        <v>130000</v>
      </c>
      <c r="D764">
        <v>79000</v>
      </c>
      <c r="E764">
        <v>0</v>
      </c>
      <c r="F764">
        <f t="shared" si="66"/>
        <v>250431.84392463433</v>
      </c>
      <c r="G764">
        <v>9100</v>
      </c>
      <c r="H764">
        <f t="shared" si="67"/>
        <v>109200</v>
      </c>
      <c r="I764">
        <v>0</v>
      </c>
      <c r="J764">
        <v>0</v>
      </c>
      <c r="K764">
        <f t="shared" si="68"/>
        <v>109200</v>
      </c>
      <c r="L764">
        <v>1901771.2835524024</v>
      </c>
      <c r="M764">
        <f t="shared" si="69"/>
        <v>0</v>
      </c>
      <c r="N764">
        <f t="shared" si="70"/>
        <v>10</v>
      </c>
      <c r="O764">
        <f t="shared" si="71"/>
        <v>5</v>
      </c>
    </row>
    <row r="765" spans="1:15" x14ac:dyDescent="0.55000000000000004">
      <c r="A765">
        <v>79718.531674848055</v>
      </c>
      <c r="B765">
        <v>3179.4272649017507</v>
      </c>
      <c r="C765">
        <v>130000</v>
      </c>
      <c r="D765">
        <v>0</v>
      </c>
      <c r="E765">
        <v>0</v>
      </c>
      <c r="F765">
        <f t="shared" si="66"/>
        <v>212897.95893974981</v>
      </c>
      <c r="G765">
        <v>9100</v>
      </c>
      <c r="H765">
        <f t="shared" si="67"/>
        <v>109200</v>
      </c>
      <c r="I765">
        <v>0</v>
      </c>
      <c r="J765">
        <v>0</v>
      </c>
      <c r="K765">
        <f t="shared" si="68"/>
        <v>109200</v>
      </c>
      <c r="L765">
        <v>1927264.6833812268</v>
      </c>
      <c r="M765">
        <f t="shared" si="69"/>
        <v>0</v>
      </c>
      <c r="N765">
        <f t="shared" si="70"/>
        <v>10</v>
      </c>
      <c r="O765">
        <f t="shared" si="71"/>
        <v>5</v>
      </c>
    </row>
    <row r="766" spans="1:15" x14ac:dyDescent="0.55000000000000004">
      <c r="A766">
        <v>83722.346289674708</v>
      </c>
      <c r="B766">
        <v>2786.6173468113461</v>
      </c>
      <c r="C766">
        <v>130000</v>
      </c>
      <c r="D766">
        <v>0</v>
      </c>
      <c r="E766">
        <v>0</v>
      </c>
      <c r="F766">
        <f t="shared" si="66"/>
        <v>216508.96363648603</v>
      </c>
      <c r="G766">
        <v>5600</v>
      </c>
      <c r="H766">
        <f t="shared" si="67"/>
        <v>67200</v>
      </c>
      <c r="I766">
        <v>0</v>
      </c>
      <c r="J766">
        <v>840</v>
      </c>
      <c r="K766">
        <f t="shared" si="68"/>
        <v>68040</v>
      </c>
      <c r="L766">
        <v>546176.5336135953</v>
      </c>
      <c r="M766">
        <f t="shared" si="69"/>
        <v>90</v>
      </c>
      <c r="N766">
        <f t="shared" si="70"/>
        <v>50</v>
      </c>
      <c r="O766">
        <f t="shared" si="71"/>
        <v>70</v>
      </c>
    </row>
    <row r="767" spans="1:15" x14ac:dyDescent="0.55000000000000004">
      <c r="A767">
        <v>44484.246721353658</v>
      </c>
      <c r="B767">
        <v>6740.71347721249</v>
      </c>
      <c r="C767">
        <v>20000</v>
      </c>
      <c r="D767">
        <v>0</v>
      </c>
      <c r="E767">
        <v>18648.563582246425</v>
      </c>
      <c r="F767">
        <f t="shared" si="66"/>
        <v>89873.523780812568</v>
      </c>
      <c r="G767">
        <v>3200</v>
      </c>
      <c r="H767">
        <f t="shared" si="67"/>
        <v>38400</v>
      </c>
      <c r="I767">
        <v>0</v>
      </c>
      <c r="J767">
        <v>480</v>
      </c>
      <c r="K767">
        <f t="shared" si="68"/>
        <v>38880</v>
      </c>
      <c r="L767">
        <v>1543541.2667088064</v>
      </c>
      <c r="M767">
        <f t="shared" si="69"/>
        <v>60</v>
      </c>
      <c r="N767">
        <f t="shared" si="70"/>
        <v>0</v>
      </c>
      <c r="O767">
        <f t="shared" si="71"/>
        <v>30</v>
      </c>
    </row>
    <row r="768" spans="1:15" x14ac:dyDescent="0.55000000000000004">
      <c r="A768">
        <v>60156.61202958005</v>
      </c>
      <c r="B768">
        <v>5263.0735431982557</v>
      </c>
      <c r="C768">
        <v>80000</v>
      </c>
      <c r="D768">
        <v>0</v>
      </c>
      <c r="E768">
        <v>28196.836865390651</v>
      </c>
      <c r="F768">
        <f t="shared" si="66"/>
        <v>173616.52243816896</v>
      </c>
      <c r="G768">
        <v>5600</v>
      </c>
      <c r="H768">
        <f t="shared" si="67"/>
        <v>67200</v>
      </c>
      <c r="I768">
        <v>0</v>
      </c>
      <c r="J768">
        <v>840</v>
      </c>
      <c r="K768">
        <f t="shared" si="68"/>
        <v>68040</v>
      </c>
      <c r="L768">
        <v>511831.00446366559</v>
      </c>
      <c r="M768">
        <f t="shared" si="69"/>
        <v>90</v>
      </c>
      <c r="N768">
        <f t="shared" si="70"/>
        <v>50</v>
      </c>
      <c r="O768">
        <f t="shared" si="71"/>
        <v>70</v>
      </c>
    </row>
    <row r="769" spans="1:15" x14ac:dyDescent="0.55000000000000004">
      <c r="A769">
        <v>59630.342385849588</v>
      </c>
      <c r="B769">
        <v>5427.1590832735747</v>
      </c>
      <c r="C769">
        <v>20000</v>
      </c>
      <c r="D769">
        <v>34000</v>
      </c>
      <c r="E769">
        <v>14237.741652323166</v>
      </c>
      <c r="F769">
        <f t="shared" si="66"/>
        <v>133295.24312144634</v>
      </c>
      <c r="G769">
        <v>5600</v>
      </c>
      <c r="H769">
        <f t="shared" si="67"/>
        <v>67200</v>
      </c>
      <c r="I769">
        <v>0</v>
      </c>
      <c r="J769">
        <v>0</v>
      </c>
      <c r="K769">
        <f t="shared" si="68"/>
        <v>67200</v>
      </c>
      <c r="L769">
        <v>125269.95053545308</v>
      </c>
      <c r="M769">
        <f t="shared" si="69"/>
        <v>100</v>
      </c>
      <c r="N769">
        <f t="shared" si="70"/>
        <v>100</v>
      </c>
      <c r="O769">
        <f t="shared" si="71"/>
        <v>100</v>
      </c>
    </row>
    <row r="770" spans="1:15" x14ac:dyDescent="0.55000000000000004">
      <c r="A770">
        <v>89231.675552122208</v>
      </c>
      <c r="B770">
        <v>2629.984479836477</v>
      </c>
      <c r="C770">
        <v>40000</v>
      </c>
      <c r="D770">
        <v>0</v>
      </c>
      <c r="E770">
        <v>57765.760175243486</v>
      </c>
      <c r="F770">
        <f t="shared" si="66"/>
        <v>189627.42020720217</v>
      </c>
      <c r="G770">
        <v>9100</v>
      </c>
      <c r="H770">
        <f t="shared" si="67"/>
        <v>109200</v>
      </c>
      <c r="I770">
        <v>0</v>
      </c>
      <c r="J770">
        <v>0</v>
      </c>
      <c r="K770">
        <f t="shared" si="68"/>
        <v>109200</v>
      </c>
      <c r="L770">
        <v>832344.49810410256</v>
      </c>
      <c r="M770">
        <f t="shared" si="69"/>
        <v>80</v>
      </c>
      <c r="N770">
        <f t="shared" si="70"/>
        <v>50</v>
      </c>
      <c r="O770">
        <f t="shared" si="71"/>
        <v>65</v>
      </c>
    </row>
    <row r="771" spans="1:15" x14ac:dyDescent="0.55000000000000004">
      <c r="A771">
        <v>31785.552962242775</v>
      </c>
      <c r="B771">
        <v>8385.4083570917446</v>
      </c>
      <c r="C771">
        <v>20000</v>
      </c>
      <c r="D771">
        <v>0</v>
      </c>
      <c r="E771">
        <v>19273.272755526705</v>
      </c>
      <c r="F771">
        <f t="shared" ref="F771:F834" si="72">SUM(A771:E771)</f>
        <v>79444.234074861219</v>
      </c>
      <c r="G771">
        <v>3200</v>
      </c>
      <c r="H771">
        <f t="shared" ref="H771:H834" si="73">G771*12</f>
        <v>38400</v>
      </c>
      <c r="I771">
        <v>0</v>
      </c>
      <c r="J771">
        <v>480</v>
      </c>
      <c r="K771">
        <f t="shared" ref="K771:K834" si="74">SUM(H771:J771)</f>
        <v>38880</v>
      </c>
      <c r="L771">
        <v>1514019.5271861036</v>
      </c>
      <c r="M771">
        <f t="shared" ref="M771:M834" si="75">IF((L771*0.4-F771)&lt;0,100,IF((L771*0.3-F771)&lt;0,90,IF((L771*0.2-F771)&lt;0,80,IF((L771*0.2-F771)&gt;(L771),70,IF((L771*0.2-F771)&gt;(L771*0.1),60,IF((L771*0.2-F771)&gt;(L771*0.2),50,IF((L771*0.2-F771)&gt;(L771*0.3),30,0)))))))</f>
        <v>60</v>
      </c>
      <c r="N771">
        <f t="shared" ref="N771:N834" si="76">IF((H771/3)&gt;(L771*0.07),100,IF((H771/3)&gt;(L771*0.06),80,IF((H771/3)&gt;(L771*0.05),70,IF((H771/3)&gt;(L771*0.04),50,IF((H771/3)&gt;(L771*0.03),40,IF((H771/3)&gt;(L771*0.02),20,IF((H771/3)&gt;(L771*0.01),10,0)))))))</f>
        <v>0</v>
      </c>
      <c r="O771">
        <f t="shared" ref="O771:O834" si="77">(M771+N771)/2</f>
        <v>30</v>
      </c>
    </row>
    <row r="772" spans="1:15" x14ac:dyDescent="0.55000000000000004">
      <c r="A772">
        <v>63568.872410352094</v>
      </c>
      <c r="B772">
        <v>5214.7843798783388</v>
      </c>
      <c r="C772">
        <v>130000</v>
      </c>
      <c r="D772">
        <v>0</v>
      </c>
      <c r="E772">
        <v>0</v>
      </c>
      <c r="F772">
        <f t="shared" si="72"/>
        <v>198783.65679023042</v>
      </c>
      <c r="G772">
        <v>13000</v>
      </c>
      <c r="H772">
        <f t="shared" si="73"/>
        <v>156000</v>
      </c>
      <c r="I772">
        <v>24659.823890852662</v>
      </c>
      <c r="J772">
        <v>0</v>
      </c>
      <c r="K772">
        <f t="shared" si="74"/>
        <v>180659.82389085265</v>
      </c>
      <c r="L772">
        <v>368893.19221916271</v>
      </c>
      <c r="M772">
        <f t="shared" si="75"/>
        <v>100</v>
      </c>
      <c r="N772">
        <f t="shared" si="76"/>
        <v>100</v>
      </c>
      <c r="O772">
        <f t="shared" si="77"/>
        <v>100</v>
      </c>
    </row>
    <row r="773" spans="1:15" x14ac:dyDescent="0.55000000000000004">
      <c r="A773">
        <v>76853.836847353465</v>
      </c>
      <c r="B773">
        <v>4013.4011894347414</v>
      </c>
      <c r="C773">
        <v>20000</v>
      </c>
      <c r="D773">
        <v>0</v>
      </c>
      <c r="E773">
        <v>19497.974790283479</v>
      </c>
      <c r="F773">
        <f t="shared" si="72"/>
        <v>120365.21282707168</v>
      </c>
      <c r="G773">
        <v>3200</v>
      </c>
      <c r="H773">
        <f t="shared" si="73"/>
        <v>38400</v>
      </c>
      <c r="I773">
        <v>0</v>
      </c>
      <c r="J773">
        <v>480</v>
      </c>
      <c r="K773">
        <f t="shared" si="74"/>
        <v>38880</v>
      </c>
      <c r="L773">
        <v>1490588.483788006</v>
      </c>
      <c r="M773">
        <f t="shared" si="75"/>
        <v>60</v>
      </c>
      <c r="N773">
        <f t="shared" si="76"/>
        <v>0</v>
      </c>
      <c r="O773">
        <f t="shared" si="77"/>
        <v>30</v>
      </c>
    </row>
    <row r="774" spans="1:15" x14ac:dyDescent="0.55000000000000004">
      <c r="A774">
        <v>25663.508669654682</v>
      </c>
      <c r="B774">
        <v>9200.9871703507542</v>
      </c>
      <c r="C774">
        <v>20000</v>
      </c>
      <c r="D774">
        <v>30000</v>
      </c>
      <c r="E774">
        <v>14709.172546645277</v>
      </c>
      <c r="F774">
        <f t="shared" si="72"/>
        <v>99573.668386650708</v>
      </c>
      <c r="G774">
        <v>5600</v>
      </c>
      <c r="H774">
        <f t="shared" si="73"/>
        <v>67200</v>
      </c>
      <c r="I774">
        <v>0</v>
      </c>
      <c r="J774">
        <v>0</v>
      </c>
      <c r="K774">
        <f t="shared" si="74"/>
        <v>67200</v>
      </c>
      <c r="L774">
        <v>1020392.1445834652</v>
      </c>
      <c r="M774">
        <f t="shared" si="75"/>
        <v>60</v>
      </c>
      <c r="N774">
        <f t="shared" si="76"/>
        <v>20</v>
      </c>
      <c r="O774">
        <f t="shared" si="77"/>
        <v>40</v>
      </c>
    </row>
    <row r="775" spans="1:15" x14ac:dyDescent="0.55000000000000004">
      <c r="A775">
        <v>18778.75248261794</v>
      </c>
      <c r="B775">
        <v>9895.721249471002</v>
      </c>
      <c r="C775">
        <v>130000</v>
      </c>
      <c r="D775">
        <v>0</v>
      </c>
      <c r="E775">
        <v>0</v>
      </c>
      <c r="F775">
        <f t="shared" si="72"/>
        <v>158674.47373208893</v>
      </c>
      <c r="G775">
        <v>9100</v>
      </c>
      <c r="H775">
        <f t="shared" si="73"/>
        <v>109200</v>
      </c>
      <c r="I775">
        <v>0</v>
      </c>
      <c r="J775">
        <v>0</v>
      </c>
      <c r="K775">
        <f t="shared" si="74"/>
        <v>109200</v>
      </c>
      <c r="L775">
        <v>632417.79210860655</v>
      </c>
      <c r="M775">
        <f t="shared" si="75"/>
        <v>80</v>
      </c>
      <c r="N775">
        <f t="shared" si="76"/>
        <v>70</v>
      </c>
      <c r="O775">
        <f t="shared" si="77"/>
        <v>75</v>
      </c>
    </row>
    <row r="776" spans="1:15" x14ac:dyDescent="0.55000000000000004">
      <c r="A776">
        <v>40816.414528995592</v>
      </c>
      <c r="B776">
        <v>7696.6446268892541</v>
      </c>
      <c r="C776">
        <v>40000</v>
      </c>
      <c r="D776">
        <v>0</v>
      </c>
      <c r="E776">
        <v>58891.430398944067</v>
      </c>
      <c r="F776">
        <f t="shared" si="72"/>
        <v>147404.48955482891</v>
      </c>
      <c r="G776">
        <v>13000</v>
      </c>
      <c r="H776">
        <f t="shared" si="73"/>
        <v>156000</v>
      </c>
      <c r="I776">
        <v>23712.773468189298</v>
      </c>
      <c r="J776">
        <v>0</v>
      </c>
      <c r="K776">
        <f t="shared" si="74"/>
        <v>179712.77346818929</v>
      </c>
      <c r="L776">
        <v>804760.17611358967</v>
      </c>
      <c r="M776">
        <f t="shared" si="75"/>
        <v>0</v>
      </c>
      <c r="N776">
        <f t="shared" si="76"/>
        <v>80</v>
      </c>
      <c r="O776">
        <f t="shared" si="77"/>
        <v>40</v>
      </c>
    </row>
    <row r="777" spans="1:15" x14ac:dyDescent="0.55000000000000004">
      <c r="A777">
        <v>77550.304013576781</v>
      </c>
      <c r="B777">
        <v>4084.2714042363268</v>
      </c>
      <c r="C777">
        <v>40000</v>
      </c>
      <c r="D777">
        <v>42000</v>
      </c>
      <c r="E777">
        <v>59196.509027970023</v>
      </c>
      <c r="F777">
        <f t="shared" si="72"/>
        <v>222831.08444578311</v>
      </c>
      <c r="G777">
        <v>9100</v>
      </c>
      <c r="H777">
        <f t="shared" si="73"/>
        <v>109200</v>
      </c>
      <c r="I777">
        <v>0</v>
      </c>
      <c r="J777">
        <v>0</v>
      </c>
      <c r="K777">
        <f t="shared" si="74"/>
        <v>109200</v>
      </c>
      <c r="L777">
        <v>1751082.1481486999</v>
      </c>
      <c r="M777">
        <f t="shared" si="75"/>
        <v>0</v>
      </c>
      <c r="N777">
        <f t="shared" si="76"/>
        <v>20</v>
      </c>
      <c r="O777">
        <f t="shared" si="77"/>
        <v>10</v>
      </c>
    </row>
    <row r="778" spans="1:15" x14ac:dyDescent="0.55000000000000004">
      <c r="A778">
        <v>94650.654717096259</v>
      </c>
      <c r="B778">
        <v>2380.4777412752956</v>
      </c>
      <c r="C778">
        <v>0</v>
      </c>
      <c r="D778">
        <v>0</v>
      </c>
      <c r="E778">
        <v>11845.543212984921</v>
      </c>
      <c r="F778">
        <f t="shared" si="72"/>
        <v>108876.67567135647</v>
      </c>
      <c r="G778">
        <v>5600</v>
      </c>
      <c r="H778">
        <f t="shared" si="73"/>
        <v>67200</v>
      </c>
      <c r="I778">
        <v>0</v>
      </c>
      <c r="J778">
        <v>0</v>
      </c>
      <c r="K778">
        <f t="shared" si="74"/>
        <v>67200</v>
      </c>
      <c r="L778">
        <v>623522.85553622514</v>
      </c>
      <c r="M778">
        <f t="shared" si="75"/>
        <v>0</v>
      </c>
      <c r="N778">
        <f t="shared" si="76"/>
        <v>40</v>
      </c>
      <c r="O778">
        <f t="shared" si="77"/>
        <v>20</v>
      </c>
    </row>
    <row r="779" spans="1:15" x14ac:dyDescent="0.55000000000000004">
      <c r="A779">
        <v>60709.078806456098</v>
      </c>
      <c r="B779">
        <v>5821.7357892073769</v>
      </c>
      <c r="C779">
        <v>80000</v>
      </c>
      <c r="D779">
        <v>55000</v>
      </c>
      <c r="E779">
        <v>237852.87339705974</v>
      </c>
      <c r="F779">
        <f t="shared" si="72"/>
        <v>439383.68799272319</v>
      </c>
      <c r="G779">
        <v>13000</v>
      </c>
      <c r="H779">
        <f t="shared" si="73"/>
        <v>156000</v>
      </c>
      <c r="I779">
        <v>28756.707805971761</v>
      </c>
      <c r="J779">
        <v>0</v>
      </c>
      <c r="K779">
        <f t="shared" si="74"/>
        <v>184756.70780597176</v>
      </c>
      <c r="L779">
        <v>1244016.1418885919</v>
      </c>
      <c r="M779">
        <f t="shared" si="75"/>
        <v>90</v>
      </c>
      <c r="N779">
        <f t="shared" si="76"/>
        <v>50</v>
      </c>
      <c r="O779">
        <f t="shared" si="77"/>
        <v>70</v>
      </c>
    </row>
    <row r="780" spans="1:15" x14ac:dyDescent="0.55000000000000004">
      <c r="A780">
        <v>87284.078164375518</v>
      </c>
      <c r="B780">
        <v>3254.002980480423</v>
      </c>
      <c r="C780">
        <v>40000</v>
      </c>
      <c r="D780">
        <v>0</v>
      </c>
      <c r="E780">
        <v>23964.82159383595</v>
      </c>
      <c r="F780">
        <f t="shared" si="72"/>
        <v>154502.90273869189</v>
      </c>
      <c r="G780">
        <v>5600</v>
      </c>
      <c r="H780">
        <f t="shared" si="73"/>
        <v>67200</v>
      </c>
      <c r="I780">
        <v>0</v>
      </c>
      <c r="J780">
        <v>840</v>
      </c>
      <c r="K780">
        <f t="shared" si="74"/>
        <v>68040</v>
      </c>
      <c r="L780">
        <v>1199835.0267962839</v>
      </c>
      <c r="M780">
        <f t="shared" si="75"/>
        <v>0</v>
      </c>
      <c r="N780">
        <f t="shared" si="76"/>
        <v>10</v>
      </c>
      <c r="O780">
        <f t="shared" si="77"/>
        <v>5</v>
      </c>
    </row>
    <row r="781" spans="1:15" x14ac:dyDescent="0.55000000000000004">
      <c r="A781">
        <v>113509.01573706086</v>
      </c>
      <c r="B781">
        <v>655.21292887684524</v>
      </c>
      <c r="C781">
        <v>0</v>
      </c>
      <c r="D781">
        <v>0</v>
      </c>
      <c r="E781">
        <v>15007.643128228665</v>
      </c>
      <c r="F781">
        <f t="shared" si="72"/>
        <v>129171.87179416638</v>
      </c>
      <c r="G781">
        <v>3200</v>
      </c>
      <c r="H781">
        <f t="shared" si="73"/>
        <v>38400</v>
      </c>
      <c r="I781">
        <v>0</v>
      </c>
      <c r="J781">
        <v>480</v>
      </c>
      <c r="K781">
        <f t="shared" si="74"/>
        <v>38880</v>
      </c>
      <c r="L781">
        <v>841416.98977369652</v>
      </c>
      <c r="M781">
        <f t="shared" si="75"/>
        <v>0</v>
      </c>
      <c r="N781">
        <f t="shared" si="76"/>
        <v>10</v>
      </c>
      <c r="O781">
        <f t="shared" si="77"/>
        <v>5</v>
      </c>
    </row>
    <row r="782" spans="1:15" x14ac:dyDescent="0.55000000000000004">
      <c r="A782">
        <v>29048.55137635312</v>
      </c>
      <c r="B782">
        <v>9101.2593649476203</v>
      </c>
      <c r="C782">
        <v>0</v>
      </c>
      <c r="D782">
        <v>0</v>
      </c>
      <c r="E782">
        <v>15007.643128228665</v>
      </c>
      <c r="F782">
        <f t="shared" si="72"/>
        <v>53157.453869529403</v>
      </c>
      <c r="G782">
        <v>3200</v>
      </c>
      <c r="H782">
        <f t="shared" si="73"/>
        <v>38400</v>
      </c>
      <c r="I782">
        <v>0</v>
      </c>
      <c r="J782">
        <v>480</v>
      </c>
      <c r="K782">
        <f t="shared" si="74"/>
        <v>38880</v>
      </c>
      <c r="L782">
        <v>315092.49653743912</v>
      </c>
      <c r="M782">
        <f t="shared" si="75"/>
        <v>0</v>
      </c>
      <c r="N782">
        <f t="shared" si="76"/>
        <v>50</v>
      </c>
      <c r="O782">
        <f t="shared" si="77"/>
        <v>25</v>
      </c>
    </row>
    <row r="783" spans="1:15" x14ac:dyDescent="0.55000000000000004">
      <c r="A783">
        <v>85838.133216755567</v>
      </c>
      <c r="B783">
        <v>3465.0360632069305</v>
      </c>
      <c r="C783">
        <v>40000</v>
      </c>
      <c r="D783">
        <v>0</v>
      </c>
      <c r="E783">
        <v>60244.246924412437</v>
      </c>
      <c r="F783">
        <f t="shared" si="72"/>
        <v>189547.41620437492</v>
      </c>
      <c r="G783">
        <v>13000</v>
      </c>
      <c r="H783">
        <f t="shared" si="73"/>
        <v>156000</v>
      </c>
      <c r="I783">
        <v>23729.07078480901</v>
      </c>
      <c r="J783">
        <v>0</v>
      </c>
      <c r="K783">
        <f t="shared" si="74"/>
        <v>179729.07078480901</v>
      </c>
      <c r="L783">
        <v>1707206.5289229001</v>
      </c>
      <c r="M783">
        <f t="shared" si="75"/>
        <v>0</v>
      </c>
      <c r="N783">
        <f t="shared" si="76"/>
        <v>40</v>
      </c>
      <c r="O783">
        <f t="shared" si="77"/>
        <v>20</v>
      </c>
    </row>
    <row r="784" spans="1:15" x14ac:dyDescent="0.55000000000000004">
      <c r="A784">
        <v>37532.544352538258</v>
      </c>
      <c r="B784">
        <v>8314.5920202119432</v>
      </c>
      <c r="C784">
        <v>40000</v>
      </c>
      <c r="D784">
        <v>0</v>
      </c>
      <c r="E784">
        <v>60339.232277328847</v>
      </c>
      <c r="F784">
        <f t="shared" si="72"/>
        <v>146186.36865007906</v>
      </c>
      <c r="G784">
        <v>9100</v>
      </c>
      <c r="H784">
        <f t="shared" si="73"/>
        <v>109200</v>
      </c>
      <c r="I784">
        <v>0</v>
      </c>
      <c r="J784">
        <v>0</v>
      </c>
      <c r="K784">
        <f t="shared" si="74"/>
        <v>109200</v>
      </c>
      <c r="L784">
        <v>1406206.7023651763</v>
      </c>
      <c r="M784">
        <f t="shared" si="75"/>
        <v>0</v>
      </c>
      <c r="N784">
        <f t="shared" si="76"/>
        <v>20</v>
      </c>
      <c r="O784">
        <f t="shared" si="77"/>
        <v>10</v>
      </c>
    </row>
    <row r="785" spans="1:15" x14ac:dyDescent="0.55000000000000004">
      <c r="A785">
        <v>12483.694235080944</v>
      </c>
      <c r="B785">
        <v>10819.477031957675</v>
      </c>
      <c r="C785">
        <v>20000</v>
      </c>
      <c r="D785">
        <v>0</v>
      </c>
      <c r="E785">
        <v>15084.808069332212</v>
      </c>
      <c r="F785">
        <f t="shared" si="72"/>
        <v>58387.97933637083</v>
      </c>
      <c r="G785">
        <v>5600</v>
      </c>
      <c r="H785">
        <f t="shared" si="73"/>
        <v>67200</v>
      </c>
      <c r="I785">
        <v>0</v>
      </c>
      <c r="J785">
        <v>0</v>
      </c>
      <c r="K785">
        <f t="shared" si="74"/>
        <v>67200</v>
      </c>
      <c r="L785">
        <v>918558.31474682014</v>
      </c>
      <c r="M785">
        <f t="shared" si="75"/>
        <v>60</v>
      </c>
      <c r="N785">
        <f t="shared" si="76"/>
        <v>20</v>
      </c>
      <c r="O785">
        <f t="shared" si="77"/>
        <v>40</v>
      </c>
    </row>
    <row r="786" spans="1:15" x14ac:dyDescent="0.55000000000000004">
      <c r="A786">
        <v>111471.79502821836</v>
      </c>
      <c r="B786">
        <v>946.07596087471507</v>
      </c>
      <c r="C786">
        <v>130000</v>
      </c>
      <c r="D786">
        <v>0</v>
      </c>
      <c r="E786">
        <v>0</v>
      </c>
      <c r="F786">
        <f t="shared" si="72"/>
        <v>242417.87098909309</v>
      </c>
      <c r="G786">
        <v>5600</v>
      </c>
      <c r="H786">
        <f t="shared" si="73"/>
        <v>67200</v>
      </c>
      <c r="I786">
        <v>0</v>
      </c>
      <c r="J786">
        <v>840</v>
      </c>
      <c r="K786">
        <f t="shared" si="74"/>
        <v>68040</v>
      </c>
      <c r="L786">
        <v>1539988.7029596511</v>
      </c>
      <c r="M786">
        <f t="shared" si="75"/>
        <v>0</v>
      </c>
      <c r="N786">
        <f t="shared" si="76"/>
        <v>10</v>
      </c>
      <c r="O786">
        <f t="shared" si="77"/>
        <v>5</v>
      </c>
    </row>
    <row r="787" spans="1:15" x14ac:dyDescent="0.55000000000000004">
      <c r="A787">
        <v>5010.9287270473233</v>
      </c>
      <c r="B787">
        <v>11636.670987959831</v>
      </c>
      <c r="C787">
        <v>130000</v>
      </c>
      <c r="D787">
        <v>84000</v>
      </c>
      <c r="E787">
        <v>0</v>
      </c>
      <c r="F787">
        <f t="shared" si="72"/>
        <v>230647.59971500715</v>
      </c>
      <c r="G787">
        <v>13000</v>
      </c>
      <c r="H787">
        <f t="shared" si="73"/>
        <v>156000</v>
      </c>
      <c r="I787">
        <v>6490.9800526223617</v>
      </c>
      <c r="J787">
        <v>0</v>
      </c>
      <c r="K787">
        <f t="shared" si="74"/>
        <v>162490.98005262236</v>
      </c>
      <c r="L787">
        <v>1653300.0170377323</v>
      </c>
      <c r="M787">
        <f t="shared" si="75"/>
        <v>0</v>
      </c>
      <c r="N787">
        <f t="shared" si="76"/>
        <v>40</v>
      </c>
      <c r="O787">
        <f t="shared" si="77"/>
        <v>20</v>
      </c>
    </row>
    <row r="788" spans="1:15" x14ac:dyDescent="0.55000000000000004">
      <c r="A788">
        <v>33141.448857377989</v>
      </c>
      <c r="B788">
        <v>8863.4548428644193</v>
      </c>
      <c r="C788">
        <v>20000</v>
      </c>
      <c r="D788">
        <v>35000</v>
      </c>
      <c r="E788">
        <v>15221.999660752772</v>
      </c>
      <c r="F788">
        <f t="shared" si="72"/>
        <v>112226.90336099517</v>
      </c>
      <c r="G788">
        <v>5600</v>
      </c>
      <c r="H788">
        <f t="shared" si="73"/>
        <v>67200</v>
      </c>
      <c r="I788">
        <v>0</v>
      </c>
      <c r="J788">
        <v>0</v>
      </c>
      <c r="K788">
        <f t="shared" si="74"/>
        <v>67200</v>
      </c>
      <c r="L788">
        <v>595373.93121874204</v>
      </c>
      <c r="M788">
        <f t="shared" si="75"/>
        <v>0</v>
      </c>
      <c r="N788">
        <f t="shared" si="76"/>
        <v>40</v>
      </c>
      <c r="O788">
        <f t="shared" si="77"/>
        <v>20</v>
      </c>
    </row>
    <row r="789" spans="1:15" x14ac:dyDescent="0.55000000000000004">
      <c r="A789">
        <v>100852.84934046838</v>
      </c>
      <c r="B789">
        <v>2097.1237477910036</v>
      </c>
      <c r="C789">
        <v>130000</v>
      </c>
      <c r="D789">
        <v>0</v>
      </c>
      <c r="E789">
        <v>0</v>
      </c>
      <c r="F789">
        <f t="shared" si="72"/>
        <v>232949.9730882594</v>
      </c>
      <c r="G789">
        <v>13000</v>
      </c>
      <c r="H789">
        <f t="shared" si="73"/>
        <v>156000</v>
      </c>
      <c r="I789">
        <v>1247.9720579193165</v>
      </c>
      <c r="J789">
        <v>0</v>
      </c>
      <c r="K789">
        <f t="shared" si="74"/>
        <v>157247.97205791931</v>
      </c>
      <c r="L789">
        <v>924739.88966791425</v>
      </c>
      <c r="M789">
        <f t="shared" si="75"/>
        <v>80</v>
      </c>
      <c r="N789">
        <f t="shared" si="76"/>
        <v>70</v>
      </c>
      <c r="O789">
        <f t="shared" si="77"/>
        <v>75</v>
      </c>
    </row>
    <row r="790" spans="1:15" x14ac:dyDescent="0.55000000000000004">
      <c r="A790">
        <v>50911.516286311438</v>
      </c>
      <c r="B790">
        <v>7176.0105907281632</v>
      </c>
      <c r="C790">
        <v>40000</v>
      </c>
      <c r="D790">
        <v>43000</v>
      </c>
      <c r="E790">
        <v>61335.811096796533</v>
      </c>
      <c r="F790">
        <f t="shared" si="72"/>
        <v>202423.33797383614</v>
      </c>
      <c r="G790">
        <v>13000</v>
      </c>
      <c r="H790">
        <f t="shared" si="73"/>
        <v>156000</v>
      </c>
      <c r="I790">
        <v>6756.6844300076082</v>
      </c>
      <c r="J790">
        <v>0</v>
      </c>
      <c r="K790">
        <f t="shared" si="74"/>
        <v>162756.68443000762</v>
      </c>
      <c r="L790">
        <v>365435.22893728776</v>
      </c>
      <c r="M790">
        <f t="shared" si="75"/>
        <v>100</v>
      </c>
      <c r="N790">
        <f t="shared" si="76"/>
        <v>100</v>
      </c>
      <c r="O790">
        <f t="shared" si="77"/>
        <v>100</v>
      </c>
    </row>
    <row r="791" spans="1:15" x14ac:dyDescent="0.55000000000000004">
      <c r="A791">
        <v>53885.174269416981</v>
      </c>
      <c r="B791">
        <v>6925.1995524646109</v>
      </c>
      <c r="C791">
        <v>40000</v>
      </c>
      <c r="D791">
        <v>45000</v>
      </c>
      <c r="E791">
        <v>61568.584897031542</v>
      </c>
      <c r="F791">
        <f t="shared" si="72"/>
        <v>207378.95871891314</v>
      </c>
      <c r="G791">
        <v>9100</v>
      </c>
      <c r="H791">
        <f t="shared" si="73"/>
        <v>109200</v>
      </c>
      <c r="I791">
        <v>0</v>
      </c>
      <c r="J791">
        <v>0</v>
      </c>
      <c r="K791">
        <f t="shared" si="74"/>
        <v>109200</v>
      </c>
      <c r="L791">
        <v>460343.420640303</v>
      </c>
      <c r="M791">
        <f t="shared" si="75"/>
        <v>100</v>
      </c>
      <c r="N791">
        <f t="shared" si="76"/>
        <v>100</v>
      </c>
      <c r="O791">
        <f t="shared" si="77"/>
        <v>100</v>
      </c>
    </row>
    <row r="792" spans="1:15" x14ac:dyDescent="0.55000000000000004">
      <c r="A792">
        <v>92341.073977418171</v>
      </c>
      <c r="B792">
        <v>3092.4675630108054</v>
      </c>
      <c r="C792">
        <v>20000</v>
      </c>
      <c r="D792">
        <v>36000</v>
      </c>
      <c r="E792">
        <v>15408.218700940779</v>
      </c>
      <c r="F792">
        <f t="shared" si="72"/>
        <v>166841.76024136978</v>
      </c>
      <c r="G792">
        <v>8000</v>
      </c>
      <c r="H792">
        <f t="shared" si="73"/>
        <v>96000</v>
      </c>
      <c r="I792">
        <v>25855.327823001251</v>
      </c>
      <c r="J792">
        <v>0</v>
      </c>
      <c r="K792">
        <f t="shared" si="74"/>
        <v>121855.32782300125</v>
      </c>
      <c r="L792">
        <v>1947698.3677377836</v>
      </c>
      <c r="M792">
        <f t="shared" si="75"/>
        <v>60</v>
      </c>
      <c r="N792">
        <f t="shared" si="76"/>
        <v>10</v>
      </c>
      <c r="O792">
        <f t="shared" si="77"/>
        <v>35</v>
      </c>
    </row>
    <row r="793" spans="1:15" x14ac:dyDescent="0.55000000000000004">
      <c r="A793">
        <v>93955.166584294726</v>
      </c>
      <c r="B793">
        <v>2931.0583023231507</v>
      </c>
      <c r="C793">
        <v>40000</v>
      </c>
      <c r="D793">
        <v>0</v>
      </c>
      <c r="E793">
        <v>61632.874803763116</v>
      </c>
      <c r="F793">
        <f t="shared" si="72"/>
        <v>198519.09969038097</v>
      </c>
      <c r="G793">
        <v>9100</v>
      </c>
      <c r="H793">
        <f t="shared" si="73"/>
        <v>109200</v>
      </c>
      <c r="I793">
        <v>0</v>
      </c>
      <c r="J793">
        <v>0</v>
      </c>
      <c r="K793">
        <f t="shared" si="74"/>
        <v>109200</v>
      </c>
      <c r="L793">
        <v>209512.91117070903</v>
      </c>
      <c r="M793">
        <f t="shared" si="75"/>
        <v>100</v>
      </c>
      <c r="N793">
        <f t="shared" si="76"/>
        <v>100</v>
      </c>
      <c r="O793">
        <f t="shared" si="77"/>
        <v>100</v>
      </c>
    </row>
    <row r="794" spans="1:15" x14ac:dyDescent="0.55000000000000004">
      <c r="A794">
        <v>40988.500332659838</v>
      </c>
      <c r="B794">
        <v>8240.6170148842702</v>
      </c>
      <c r="C794">
        <v>100000</v>
      </c>
      <c r="D794">
        <v>0</v>
      </c>
      <c r="E794">
        <v>0</v>
      </c>
      <c r="F794">
        <f t="shared" si="72"/>
        <v>149229.11734754412</v>
      </c>
      <c r="G794">
        <v>13000</v>
      </c>
      <c r="H794">
        <f t="shared" si="73"/>
        <v>156000</v>
      </c>
      <c r="I794">
        <v>27236.693811100988</v>
      </c>
      <c r="J794">
        <v>0</v>
      </c>
      <c r="K794">
        <f t="shared" si="74"/>
        <v>183236.69381110099</v>
      </c>
      <c r="L794">
        <v>88576.883800993048</v>
      </c>
      <c r="M794">
        <f t="shared" si="75"/>
        <v>100</v>
      </c>
      <c r="N794">
        <f t="shared" si="76"/>
        <v>100</v>
      </c>
      <c r="O794">
        <f t="shared" si="77"/>
        <v>100</v>
      </c>
    </row>
    <row r="795" spans="1:15" x14ac:dyDescent="0.55000000000000004">
      <c r="A795">
        <v>71491.524477061423</v>
      </c>
      <c r="B795">
        <v>5209.6186254892436</v>
      </c>
      <c r="C795">
        <v>130000</v>
      </c>
      <c r="D795">
        <v>0</v>
      </c>
      <c r="E795">
        <v>0</v>
      </c>
      <c r="F795">
        <f t="shared" si="72"/>
        <v>206701.14310255065</v>
      </c>
      <c r="G795">
        <v>13000</v>
      </c>
      <c r="H795">
        <f t="shared" si="73"/>
        <v>156000</v>
      </c>
      <c r="I795">
        <v>11430.180801726621</v>
      </c>
      <c r="J795">
        <v>0</v>
      </c>
      <c r="K795">
        <f t="shared" si="74"/>
        <v>167430.18080172662</v>
      </c>
      <c r="L795">
        <v>1796528.758567119</v>
      </c>
      <c r="M795">
        <f t="shared" si="75"/>
        <v>0</v>
      </c>
      <c r="N795">
        <f t="shared" si="76"/>
        <v>20</v>
      </c>
      <c r="O795">
        <f t="shared" si="77"/>
        <v>10</v>
      </c>
    </row>
    <row r="796" spans="1:15" x14ac:dyDescent="0.55000000000000004">
      <c r="A796">
        <v>22847.435482678753</v>
      </c>
      <c r="B796">
        <v>10128.904161495733</v>
      </c>
      <c r="C796">
        <v>40000</v>
      </c>
      <c r="D796">
        <v>43000</v>
      </c>
      <c r="E796">
        <v>62068.238548818044</v>
      </c>
      <c r="F796">
        <f t="shared" si="72"/>
        <v>178044.57819299254</v>
      </c>
      <c r="G796">
        <v>9100</v>
      </c>
      <c r="H796">
        <f t="shared" si="73"/>
        <v>109200</v>
      </c>
      <c r="I796">
        <v>0</v>
      </c>
      <c r="J796">
        <v>0</v>
      </c>
      <c r="K796">
        <f t="shared" si="74"/>
        <v>109200</v>
      </c>
      <c r="L796">
        <v>1468989.5823674619</v>
      </c>
      <c r="M796">
        <f t="shared" si="75"/>
        <v>0</v>
      </c>
      <c r="N796">
        <f t="shared" si="76"/>
        <v>20</v>
      </c>
      <c r="O796">
        <f t="shared" si="77"/>
        <v>10</v>
      </c>
    </row>
    <row r="797" spans="1:15" x14ac:dyDescent="0.55000000000000004">
      <c r="A797">
        <v>24631.047680608499</v>
      </c>
      <c r="B797">
        <v>9987.7526436890439</v>
      </c>
      <c r="C797">
        <v>130000</v>
      </c>
      <c r="D797">
        <v>0</v>
      </c>
      <c r="E797">
        <v>0</v>
      </c>
      <c r="F797">
        <f t="shared" si="72"/>
        <v>164618.80032429754</v>
      </c>
      <c r="G797">
        <v>5600</v>
      </c>
      <c r="H797">
        <f t="shared" si="73"/>
        <v>67200</v>
      </c>
      <c r="I797">
        <v>0</v>
      </c>
      <c r="J797">
        <v>840</v>
      </c>
      <c r="K797">
        <f t="shared" si="74"/>
        <v>68040</v>
      </c>
      <c r="L797">
        <v>1154362.3765979731</v>
      </c>
      <c r="M797">
        <f t="shared" si="75"/>
        <v>0</v>
      </c>
      <c r="N797">
        <f t="shared" si="76"/>
        <v>10</v>
      </c>
      <c r="O797">
        <f t="shared" si="77"/>
        <v>5</v>
      </c>
    </row>
    <row r="798" spans="1:15" x14ac:dyDescent="0.55000000000000004">
      <c r="A798">
        <v>13336.087776631641</v>
      </c>
      <c r="B798">
        <v>11213.052532234737</v>
      </c>
      <c r="C798">
        <v>40000</v>
      </c>
      <c r="D798">
        <v>0</v>
      </c>
      <c r="E798">
        <v>25093.322619795799</v>
      </c>
      <c r="F798">
        <f t="shared" si="72"/>
        <v>89642.462928662178</v>
      </c>
      <c r="G798">
        <v>5600</v>
      </c>
      <c r="H798">
        <f t="shared" si="73"/>
        <v>67200</v>
      </c>
      <c r="I798">
        <v>0</v>
      </c>
      <c r="J798">
        <v>840</v>
      </c>
      <c r="K798">
        <f t="shared" si="74"/>
        <v>68040</v>
      </c>
      <c r="L798">
        <v>1968392.9424027652</v>
      </c>
      <c r="M798">
        <f t="shared" si="75"/>
        <v>60</v>
      </c>
      <c r="N798">
        <f t="shared" si="76"/>
        <v>10</v>
      </c>
      <c r="O798">
        <f t="shared" si="77"/>
        <v>35</v>
      </c>
    </row>
    <row r="799" spans="1:15" x14ac:dyDescent="0.55000000000000004">
      <c r="A799">
        <v>91750.398463607184</v>
      </c>
      <c r="B799">
        <v>3387.8900500151444</v>
      </c>
      <c r="C799">
        <v>80000</v>
      </c>
      <c r="D799">
        <v>0</v>
      </c>
      <c r="E799">
        <v>31407.324740939657</v>
      </c>
      <c r="F799">
        <f t="shared" si="72"/>
        <v>206545.61325456199</v>
      </c>
      <c r="G799">
        <v>5600</v>
      </c>
      <c r="H799">
        <f t="shared" si="73"/>
        <v>67200</v>
      </c>
      <c r="I799">
        <v>0</v>
      </c>
      <c r="J799">
        <v>840</v>
      </c>
      <c r="K799">
        <f t="shared" si="74"/>
        <v>68040</v>
      </c>
      <c r="L799">
        <v>567941.54611819645</v>
      </c>
      <c r="M799">
        <f t="shared" si="75"/>
        <v>90</v>
      </c>
      <c r="N799">
        <f t="shared" si="76"/>
        <v>40</v>
      </c>
      <c r="O799">
        <f t="shared" si="77"/>
        <v>65</v>
      </c>
    </row>
    <row r="800" spans="1:15" x14ac:dyDescent="0.55000000000000004">
      <c r="A800">
        <v>89765.973661317432</v>
      </c>
      <c r="B800">
        <v>3597.7580574351427</v>
      </c>
      <c r="C800">
        <v>20000</v>
      </c>
      <c r="D800">
        <v>0</v>
      </c>
      <c r="E800">
        <v>20957.259039278142</v>
      </c>
      <c r="F800">
        <f t="shared" si="72"/>
        <v>134320.99075803073</v>
      </c>
      <c r="G800">
        <v>3200</v>
      </c>
      <c r="H800">
        <f t="shared" si="73"/>
        <v>38400</v>
      </c>
      <c r="I800">
        <v>0</v>
      </c>
      <c r="J800">
        <v>480</v>
      </c>
      <c r="K800">
        <f t="shared" si="74"/>
        <v>38880</v>
      </c>
      <c r="L800">
        <v>1206213.5411182034</v>
      </c>
      <c r="M800">
        <f t="shared" si="75"/>
        <v>0</v>
      </c>
      <c r="N800">
        <f t="shared" si="76"/>
        <v>10</v>
      </c>
      <c r="O800">
        <f t="shared" si="77"/>
        <v>5</v>
      </c>
    </row>
    <row r="801" spans="1:15" x14ac:dyDescent="0.55000000000000004">
      <c r="A801">
        <v>77139.88685577664</v>
      </c>
      <c r="B801">
        <v>4896.2804100254798</v>
      </c>
      <c r="C801">
        <v>130000</v>
      </c>
      <c r="D801">
        <v>0</v>
      </c>
      <c r="E801">
        <v>0</v>
      </c>
      <c r="F801">
        <f t="shared" si="72"/>
        <v>212036.16726580213</v>
      </c>
      <c r="G801">
        <v>9100</v>
      </c>
      <c r="H801">
        <f t="shared" si="73"/>
        <v>109200</v>
      </c>
      <c r="I801">
        <v>0</v>
      </c>
      <c r="J801">
        <v>0</v>
      </c>
      <c r="K801">
        <f t="shared" si="74"/>
        <v>109200</v>
      </c>
      <c r="L801">
        <v>1945109.3699214896</v>
      </c>
      <c r="M801">
        <f t="shared" si="75"/>
        <v>0</v>
      </c>
      <c r="N801">
        <f t="shared" si="76"/>
        <v>10</v>
      </c>
      <c r="O801">
        <f t="shared" si="77"/>
        <v>5</v>
      </c>
    </row>
    <row r="802" spans="1:15" x14ac:dyDescent="0.55000000000000004">
      <c r="A802">
        <v>81818.913121165824</v>
      </c>
      <c r="B802">
        <v>4576.0228796356241</v>
      </c>
      <c r="C802">
        <v>80000</v>
      </c>
      <c r="D802">
        <v>50000</v>
      </c>
      <c r="E802">
        <v>255158.28383504413</v>
      </c>
      <c r="F802">
        <f t="shared" si="72"/>
        <v>471553.21983584558</v>
      </c>
      <c r="G802">
        <v>9100</v>
      </c>
      <c r="H802">
        <f t="shared" si="73"/>
        <v>109200</v>
      </c>
      <c r="I802">
        <v>0</v>
      </c>
      <c r="J802">
        <v>0</v>
      </c>
      <c r="K802">
        <f t="shared" si="74"/>
        <v>109200</v>
      </c>
      <c r="L802">
        <v>1941649.5151539263</v>
      </c>
      <c r="M802">
        <f t="shared" si="75"/>
        <v>80</v>
      </c>
      <c r="N802">
        <f t="shared" si="76"/>
        <v>10</v>
      </c>
      <c r="O802">
        <f t="shared" si="77"/>
        <v>45</v>
      </c>
    </row>
    <row r="803" spans="1:15" x14ac:dyDescent="0.55000000000000004">
      <c r="A803">
        <v>119573.33439486752</v>
      </c>
      <c r="B803">
        <v>874.86373203275855</v>
      </c>
      <c r="C803">
        <v>0</v>
      </c>
      <c r="D803">
        <v>0</v>
      </c>
      <c r="E803">
        <v>12832.19717151951</v>
      </c>
      <c r="F803">
        <f t="shared" si="72"/>
        <v>133280.39529841978</v>
      </c>
      <c r="G803">
        <v>5600</v>
      </c>
      <c r="H803">
        <f t="shared" si="73"/>
        <v>67200</v>
      </c>
      <c r="I803">
        <v>0</v>
      </c>
      <c r="J803">
        <v>0</v>
      </c>
      <c r="K803">
        <f t="shared" si="74"/>
        <v>67200</v>
      </c>
      <c r="L803">
        <v>394326.62995640875</v>
      </c>
      <c r="M803">
        <f t="shared" si="75"/>
        <v>90</v>
      </c>
      <c r="N803">
        <f t="shared" si="76"/>
        <v>70</v>
      </c>
      <c r="O803">
        <f t="shared" si="77"/>
        <v>80</v>
      </c>
    </row>
    <row r="804" spans="1:15" x14ac:dyDescent="0.55000000000000004">
      <c r="A804">
        <v>39751.028925759965</v>
      </c>
      <c r="B804">
        <v>8891.8824512863284</v>
      </c>
      <c r="C804">
        <v>80000</v>
      </c>
      <c r="D804">
        <v>0</v>
      </c>
      <c r="E804">
        <v>257339.7068772465</v>
      </c>
      <c r="F804">
        <f t="shared" si="72"/>
        <v>385982.61825429276</v>
      </c>
      <c r="G804">
        <v>9100</v>
      </c>
      <c r="H804">
        <f t="shared" si="73"/>
        <v>109200</v>
      </c>
      <c r="I804">
        <v>0</v>
      </c>
      <c r="J804">
        <v>0</v>
      </c>
      <c r="K804">
        <f t="shared" si="74"/>
        <v>109200</v>
      </c>
      <c r="L804">
        <v>77625.827695959597</v>
      </c>
      <c r="M804">
        <f t="shared" si="75"/>
        <v>100</v>
      </c>
      <c r="N804">
        <f t="shared" si="76"/>
        <v>100</v>
      </c>
      <c r="O804">
        <f t="shared" si="77"/>
        <v>100</v>
      </c>
    </row>
    <row r="805" spans="1:15" x14ac:dyDescent="0.55000000000000004">
      <c r="A805">
        <v>90344.197865037509</v>
      </c>
      <c r="B805">
        <v>3837.5450408507804</v>
      </c>
      <c r="C805">
        <v>80000</v>
      </c>
      <c r="D805">
        <v>0</v>
      </c>
      <c r="E805">
        <v>32179.912068386329</v>
      </c>
      <c r="F805">
        <f t="shared" si="72"/>
        <v>206361.65497427463</v>
      </c>
      <c r="G805">
        <v>5600</v>
      </c>
      <c r="H805">
        <f t="shared" si="73"/>
        <v>67200</v>
      </c>
      <c r="I805">
        <v>0</v>
      </c>
      <c r="J805">
        <v>840</v>
      </c>
      <c r="K805">
        <f t="shared" si="74"/>
        <v>68040</v>
      </c>
      <c r="L805">
        <v>144510.02106656929</v>
      </c>
      <c r="M805">
        <f t="shared" si="75"/>
        <v>100</v>
      </c>
      <c r="N805">
        <f t="shared" si="76"/>
        <v>100</v>
      </c>
      <c r="O805">
        <f t="shared" si="77"/>
        <v>100</v>
      </c>
    </row>
    <row r="806" spans="1:15" x14ac:dyDescent="0.55000000000000004">
      <c r="A806">
        <v>109151.31535896784</v>
      </c>
      <c r="B806">
        <v>1996.6691593954019</v>
      </c>
      <c r="C806">
        <v>80000</v>
      </c>
      <c r="D806">
        <v>0</v>
      </c>
      <c r="E806">
        <v>258236.01390584372</v>
      </c>
      <c r="F806">
        <f t="shared" si="72"/>
        <v>449383.99842420698</v>
      </c>
      <c r="G806">
        <v>9100</v>
      </c>
      <c r="H806">
        <f t="shared" si="73"/>
        <v>109200</v>
      </c>
      <c r="I806">
        <v>0</v>
      </c>
      <c r="J806">
        <v>0</v>
      </c>
      <c r="K806">
        <f t="shared" si="74"/>
        <v>109200</v>
      </c>
      <c r="L806">
        <v>874374.35141552775</v>
      </c>
      <c r="M806">
        <f t="shared" si="75"/>
        <v>100</v>
      </c>
      <c r="N806">
        <f t="shared" si="76"/>
        <v>50</v>
      </c>
      <c r="O806">
        <f t="shared" si="77"/>
        <v>75</v>
      </c>
    </row>
    <row r="807" spans="1:15" x14ac:dyDescent="0.55000000000000004">
      <c r="A807">
        <v>128874.52739094602</v>
      </c>
      <c r="B807">
        <v>85.960537900813335</v>
      </c>
      <c r="C807">
        <v>80000</v>
      </c>
      <c r="D807">
        <v>55000</v>
      </c>
      <c r="E807">
        <v>259468.26553990832</v>
      </c>
      <c r="F807">
        <f t="shared" si="72"/>
        <v>523428.75346875517</v>
      </c>
      <c r="G807">
        <v>13000</v>
      </c>
      <c r="H807">
        <f t="shared" si="73"/>
        <v>156000</v>
      </c>
      <c r="I807">
        <v>5028.2386471459304</v>
      </c>
      <c r="J807">
        <v>0</v>
      </c>
      <c r="K807">
        <f t="shared" si="74"/>
        <v>161028.23864714592</v>
      </c>
      <c r="L807">
        <v>1806663.2960340518</v>
      </c>
      <c r="M807">
        <f t="shared" si="75"/>
        <v>80</v>
      </c>
      <c r="N807">
        <f t="shared" si="76"/>
        <v>20</v>
      </c>
      <c r="O807">
        <f t="shared" si="77"/>
        <v>50</v>
      </c>
    </row>
    <row r="808" spans="1:15" x14ac:dyDescent="0.55000000000000004">
      <c r="A808">
        <v>57801.086219873279</v>
      </c>
      <c r="B808">
        <v>7253.450676504709</v>
      </c>
      <c r="C808">
        <v>20000</v>
      </c>
      <c r="D808">
        <v>0</v>
      </c>
      <c r="E808">
        <v>21722.598830820061</v>
      </c>
      <c r="F808">
        <f t="shared" si="72"/>
        <v>106777.13572719805</v>
      </c>
      <c r="G808">
        <v>3200</v>
      </c>
      <c r="H808">
        <f t="shared" si="73"/>
        <v>38400</v>
      </c>
      <c r="I808">
        <v>0</v>
      </c>
      <c r="J808">
        <v>480</v>
      </c>
      <c r="K808">
        <f t="shared" si="74"/>
        <v>38880</v>
      </c>
      <c r="L808">
        <v>477534.49827871</v>
      </c>
      <c r="M808">
        <f t="shared" si="75"/>
        <v>80</v>
      </c>
      <c r="N808">
        <f t="shared" si="76"/>
        <v>20</v>
      </c>
      <c r="O808">
        <f t="shared" si="77"/>
        <v>50</v>
      </c>
    </row>
    <row r="809" spans="1:15" x14ac:dyDescent="0.55000000000000004">
      <c r="A809">
        <v>15203.842008078846</v>
      </c>
      <c r="B809">
        <v>11513.175097684154</v>
      </c>
      <c r="C809">
        <v>130000</v>
      </c>
      <c r="D809">
        <v>0</v>
      </c>
      <c r="E809">
        <v>0</v>
      </c>
      <c r="F809">
        <f t="shared" si="72"/>
        <v>156717.01710576299</v>
      </c>
      <c r="G809">
        <v>9100</v>
      </c>
      <c r="H809">
        <f t="shared" si="73"/>
        <v>109200</v>
      </c>
      <c r="I809">
        <v>0</v>
      </c>
      <c r="J809">
        <v>0</v>
      </c>
      <c r="K809">
        <f t="shared" si="74"/>
        <v>109200</v>
      </c>
      <c r="L809">
        <v>1302977.133750058</v>
      </c>
      <c r="M809">
        <f t="shared" si="75"/>
        <v>0</v>
      </c>
      <c r="N809">
        <f t="shared" si="76"/>
        <v>20</v>
      </c>
      <c r="O809">
        <f t="shared" si="77"/>
        <v>10</v>
      </c>
    </row>
    <row r="810" spans="1:15" x14ac:dyDescent="0.55000000000000004">
      <c r="A810">
        <v>107012.96416834125</v>
      </c>
      <c r="B810">
        <v>2434.6833537613152</v>
      </c>
      <c r="C810">
        <v>80000</v>
      </c>
      <c r="D810">
        <v>0</v>
      </c>
      <c r="E810">
        <v>262719.59541190881</v>
      </c>
      <c r="F810">
        <f t="shared" si="72"/>
        <v>452167.24293401139</v>
      </c>
      <c r="G810">
        <v>9100</v>
      </c>
      <c r="H810">
        <f t="shared" si="73"/>
        <v>109200</v>
      </c>
      <c r="I810">
        <v>0</v>
      </c>
      <c r="J810">
        <v>0</v>
      </c>
      <c r="K810">
        <f t="shared" si="74"/>
        <v>109200</v>
      </c>
      <c r="L810">
        <v>1255857.7966951218</v>
      </c>
      <c r="M810">
        <f t="shared" si="75"/>
        <v>90</v>
      </c>
      <c r="N810">
        <f t="shared" si="76"/>
        <v>20</v>
      </c>
      <c r="O810">
        <f t="shared" si="77"/>
        <v>55</v>
      </c>
    </row>
    <row r="811" spans="1:15" x14ac:dyDescent="0.55000000000000004">
      <c r="A811">
        <v>38567.856808416815</v>
      </c>
      <c r="B811">
        <v>9279.1940897537588</v>
      </c>
      <c r="C811">
        <v>130000</v>
      </c>
      <c r="D811">
        <v>0</v>
      </c>
      <c r="E811">
        <v>0</v>
      </c>
      <c r="F811">
        <f t="shared" si="72"/>
        <v>177847.05089817056</v>
      </c>
      <c r="G811">
        <v>9100</v>
      </c>
      <c r="H811">
        <f t="shared" si="73"/>
        <v>109200</v>
      </c>
      <c r="I811">
        <v>0</v>
      </c>
      <c r="J811">
        <v>0</v>
      </c>
      <c r="K811">
        <f t="shared" si="74"/>
        <v>109200</v>
      </c>
      <c r="L811">
        <v>668528.44542129256</v>
      </c>
      <c r="M811">
        <f t="shared" si="75"/>
        <v>80</v>
      </c>
      <c r="N811">
        <f t="shared" si="76"/>
        <v>70</v>
      </c>
      <c r="O811">
        <f t="shared" si="77"/>
        <v>75</v>
      </c>
    </row>
    <row r="812" spans="1:15" x14ac:dyDescent="0.55000000000000004">
      <c r="A812">
        <v>79472.273902220797</v>
      </c>
      <c r="B812">
        <v>5256.214149877369</v>
      </c>
      <c r="C812">
        <v>20000</v>
      </c>
      <c r="D812">
        <v>35000</v>
      </c>
      <c r="E812">
        <v>16504.301925124309</v>
      </c>
      <c r="F812">
        <f t="shared" si="72"/>
        <v>156232.78997722248</v>
      </c>
      <c r="G812">
        <v>8000</v>
      </c>
      <c r="H812">
        <f t="shared" si="73"/>
        <v>96000</v>
      </c>
      <c r="I812">
        <v>4233.7682806465118</v>
      </c>
      <c r="J812">
        <v>0</v>
      </c>
      <c r="K812">
        <f t="shared" si="74"/>
        <v>100233.76828064652</v>
      </c>
      <c r="L812">
        <v>988939.69431967265</v>
      </c>
      <c r="M812">
        <f t="shared" si="75"/>
        <v>0</v>
      </c>
      <c r="N812">
        <f t="shared" si="76"/>
        <v>40</v>
      </c>
      <c r="O812">
        <f t="shared" si="77"/>
        <v>20</v>
      </c>
    </row>
    <row r="813" spans="1:15" x14ac:dyDescent="0.55000000000000004">
      <c r="A813">
        <v>78458.112277311666</v>
      </c>
      <c r="B813">
        <v>5399.9559220520396</v>
      </c>
      <c r="C813">
        <v>130000</v>
      </c>
      <c r="D813">
        <v>0</v>
      </c>
      <c r="E813">
        <v>0</v>
      </c>
      <c r="F813">
        <f t="shared" si="72"/>
        <v>213858.06819936371</v>
      </c>
      <c r="G813">
        <v>5600</v>
      </c>
      <c r="H813">
        <f t="shared" si="73"/>
        <v>67200</v>
      </c>
      <c r="I813">
        <v>0</v>
      </c>
      <c r="J813">
        <v>840</v>
      </c>
      <c r="K813">
        <f t="shared" si="74"/>
        <v>68040</v>
      </c>
      <c r="L813">
        <v>1403754.69763692</v>
      </c>
      <c r="M813">
        <f t="shared" si="75"/>
        <v>0</v>
      </c>
      <c r="N813">
        <f t="shared" si="76"/>
        <v>10</v>
      </c>
      <c r="O813">
        <f t="shared" si="77"/>
        <v>5</v>
      </c>
    </row>
    <row r="814" spans="1:15" x14ac:dyDescent="0.55000000000000004">
      <c r="A814">
        <v>96912.643302055891</v>
      </c>
      <c r="B814">
        <v>3639.426887355663</v>
      </c>
      <c r="C814">
        <v>130000</v>
      </c>
      <c r="D814">
        <v>0</v>
      </c>
      <c r="E814">
        <v>0</v>
      </c>
      <c r="F814">
        <f t="shared" si="72"/>
        <v>230552.07018941155</v>
      </c>
      <c r="G814">
        <v>5600</v>
      </c>
      <c r="H814">
        <f t="shared" si="73"/>
        <v>67200</v>
      </c>
      <c r="I814">
        <v>0</v>
      </c>
      <c r="J814">
        <v>840</v>
      </c>
      <c r="K814">
        <f t="shared" si="74"/>
        <v>68040</v>
      </c>
      <c r="L814">
        <v>623879.3951877841</v>
      </c>
      <c r="M814">
        <f t="shared" si="75"/>
        <v>90</v>
      </c>
      <c r="N814">
        <f t="shared" si="76"/>
        <v>40</v>
      </c>
      <c r="O814">
        <f t="shared" si="77"/>
        <v>65</v>
      </c>
    </row>
    <row r="815" spans="1:15" x14ac:dyDescent="0.55000000000000004">
      <c r="A815">
        <v>59693.90111495513</v>
      </c>
      <c r="B815">
        <v>7373.2382240265097</v>
      </c>
      <c r="C815">
        <v>130000</v>
      </c>
      <c r="D815">
        <v>0</v>
      </c>
      <c r="E815">
        <v>0</v>
      </c>
      <c r="F815">
        <f t="shared" si="72"/>
        <v>197067.13933898165</v>
      </c>
      <c r="G815">
        <v>5600</v>
      </c>
      <c r="H815">
        <f t="shared" si="73"/>
        <v>67200</v>
      </c>
      <c r="I815">
        <v>0</v>
      </c>
      <c r="J815">
        <v>840</v>
      </c>
      <c r="K815">
        <f t="shared" si="74"/>
        <v>68040</v>
      </c>
      <c r="L815">
        <v>1148451.984850798</v>
      </c>
      <c r="M815">
        <f t="shared" si="75"/>
        <v>0</v>
      </c>
      <c r="N815">
        <f t="shared" si="76"/>
        <v>10</v>
      </c>
      <c r="O815">
        <f t="shared" si="77"/>
        <v>5</v>
      </c>
    </row>
    <row r="816" spans="1:15" x14ac:dyDescent="0.55000000000000004">
      <c r="A816">
        <v>18006.689191999172</v>
      </c>
      <c r="B816">
        <v>11543.664718887931</v>
      </c>
      <c r="C816">
        <v>130000</v>
      </c>
      <c r="D816">
        <v>0</v>
      </c>
      <c r="E816">
        <v>0</v>
      </c>
      <c r="F816">
        <f t="shared" si="72"/>
        <v>159550.35391088709</v>
      </c>
      <c r="G816">
        <v>9100</v>
      </c>
      <c r="H816">
        <f t="shared" si="73"/>
        <v>109200</v>
      </c>
      <c r="I816">
        <v>0</v>
      </c>
      <c r="J816">
        <v>0</v>
      </c>
      <c r="K816">
        <f t="shared" si="74"/>
        <v>109200</v>
      </c>
      <c r="L816">
        <v>406512.85124800605</v>
      </c>
      <c r="M816">
        <f t="shared" si="75"/>
        <v>90</v>
      </c>
      <c r="N816">
        <f t="shared" si="76"/>
        <v>100</v>
      </c>
      <c r="O816">
        <f t="shared" si="77"/>
        <v>95</v>
      </c>
    </row>
    <row r="817" spans="1:15" x14ac:dyDescent="0.55000000000000004">
      <c r="A817">
        <v>9111.2913007539137</v>
      </c>
      <c r="B817">
        <v>12440.025718275752</v>
      </c>
      <c r="C817">
        <v>130000</v>
      </c>
      <c r="D817">
        <v>0</v>
      </c>
      <c r="E817">
        <v>0</v>
      </c>
      <c r="F817">
        <f t="shared" si="72"/>
        <v>151551.31701902967</v>
      </c>
      <c r="G817">
        <v>9100</v>
      </c>
      <c r="H817">
        <f t="shared" si="73"/>
        <v>109200</v>
      </c>
      <c r="I817">
        <v>0</v>
      </c>
      <c r="J817">
        <v>0</v>
      </c>
      <c r="K817">
        <f t="shared" si="74"/>
        <v>109200</v>
      </c>
      <c r="L817">
        <v>959519.36435139435</v>
      </c>
      <c r="M817">
        <f t="shared" si="75"/>
        <v>0</v>
      </c>
      <c r="N817">
        <f t="shared" si="76"/>
        <v>40</v>
      </c>
      <c r="O817">
        <f t="shared" si="77"/>
        <v>20</v>
      </c>
    </row>
    <row r="818" spans="1:15" x14ac:dyDescent="0.55000000000000004">
      <c r="A818">
        <v>29392.673666854651</v>
      </c>
      <c r="B818">
        <v>10557.452108684436</v>
      </c>
      <c r="C818">
        <v>130000</v>
      </c>
      <c r="D818">
        <v>74000</v>
      </c>
      <c r="E818">
        <v>0</v>
      </c>
      <c r="F818">
        <f t="shared" si="72"/>
        <v>243950.12577553908</v>
      </c>
      <c r="G818">
        <v>13000</v>
      </c>
      <c r="H818">
        <f t="shared" si="73"/>
        <v>156000</v>
      </c>
      <c r="I818">
        <v>19657.732725251226</v>
      </c>
      <c r="J818">
        <v>0</v>
      </c>
      <c r="K818">
        <f t="shared" si="74"/>
        <v>175657.73272525123</v>
      </c>
      <c r="L818">
        <v>556255.14499285677</v>
      </c>
      <c r="M818">
        <f t="shared" si="75"/>
        <v>100</v>
      </c>
      <c r="N818">
        <f t="shared" si="76"/>
        <v>100</v>
      </c>
      <c r="O818">
        <f t="shared" si="77"/>
        <v>100</v>
      </c>
    </row>
    <row r="819" spans="1:15" x14ac:dyDescent="0.55000000000000004">
      <c r="A819">
        <v>49265.270286061786</v>
      </c>
      <c r="B819">
        <v>8656.4125444917954</v>
      </c>
      <c r="C819">
        <v>40000</v>
      </c>
      <c r="D819">
        <v>0</v>
      </c>
      <c r="E819">
        <v>67914.69786548987</v>
      </c>
      <c r="F819">
        <f t="shared" si="72"/>
        <v>165836.38069604346</v>
      </c>
      <c r="G819">
        <v>13000</v>
      </c>
      <c r="H819">
        <f t="shared" si="73"/>
        <v>156000</v>
      </c>
      <c r="I819">
        <v>14437.100863571686</v>
      </c>
      <c r="J819">
        <v>0</v>
      </c>
      <c r="K819">
        <f t="shared" si="74"/>
        <v>170437.10086357169</v>
      </c>
      <c r="L819">
        <v>1656614.5917410487</v>
      </c>
      <c r="M819">
        <f t="shared" si="75"/>
        <v>0</v>
      </c>
      <c r="N819">
        <f t="shared" si="76"/>
        <v>40</v>
      </c>
      <c r="O819">
        <f t="shared" si="77"/>
        <v>20</v>
      </c>
    </row>
    <row r="820" spans="1:15" x14ac:dyDescent="0.55000000000000004">
      <c r="A820">
        <v>32415.36586968094</v>
      </c>
      <c r="B820">
        <v>10372.575917033148</v>
      </c>
      <c r="C820">
        <v>130000</v>
      </c>
      <c r="D820">
        <v>0</v>
      </c>
      <c r="E820">
        <v>0</v>
      </c>
      <c r="F820">
        <f t="shared" si="72"/>
        <v>172787.94178671407</v>
      </c>
      <c r="G820">
        <v>5600</v>
      </c>
      <c r="H820">
        <f t="shared" si="73"/>
        <v>67200</v>
      </c>
      <c r="I820">
        <v>0</v>
      </c>
      <c r="J820">
        <v>840</v>
      </c>
      <c r="K820">
        <f t="shared" si="74"/>
        <v>68040</v>
      </c>
      <c r="L820">
        <v>1077682.4819371118</v>
      </c>
      <c r="M820">
        <f t="shared" si="75"/>
        <v>0</v>
      </c>
      <c r="N820">
        <f t="shared" si="76"/>
        <v>20</v>
      </c>
      <c r="O820">
        <f t="shared" si="77"/>
        <v>10</v>
      </c>
    </row>
    <row r="821" spans="1:15" x14ac:dyDescent="0.55000000000000004">
      <c r="A821">
        <v>92967.524295147348</v>
      </c>
      <c r="B821">
        <v>4320.804785669472</v>
      </c>
      <c r="C821">
        <v>130000</v>
      </c>
      <c r="D821">
        <v>79000</v>
      </c>
      <c r="E821">
        <v>0</v>
      </c>
      <c r="F821">
        <f t="shared" si="72"/>
        <v>306288.32908081682</v>
      </c>
      <c r="G821">
        <v>13000</v>
      </c>
      <c r="H821">
        <f t="shared" si="73"/>
        <v>156000</v>
      </c>
      <c r="I821">
        <v>1040.5134870539955</v>
      </c>
      <c r="J821">
        <v>0</v>
      </c>
      <c r="K821">
        <f t="shared" si="74"/>
        <v>157040.51348705401</v>
      </c>
      <c r="L821">
        <v>593334.81918974605</v>
      </c>
      <c r="M821">
        <f t="shared" si="75"/>
        <v>100</v>
      </c>
      <c r="N821">
        <f t="shared" si="76"/>
        <v>100</v>
      </c>
      <c r="O821">
        <f t="shared" si="77"/>
        <v>100</v>
      </c>
    </row>
    <row r="822" spans="1:15" x14ac:dyDescent="0.55000000000000004">
      <c r="A822">
        <v>57183.385173904746</v>
      </c>
      <c r="B822">
        <v>7906.1763322622946</v>
      </c>
      <c r="C822">
        <v>130000</v>
      </c>
      <c r="D822">
        <v>72000</v>
      </c>
      <c r="E822">
        <v>0</v>
      </c>
      <c r="F822">
        <f t="shared" si="72"/>
        <v>267089.56150616705</v>
      </c>
      <c r="G822">
        <v>9100</v>
      </c>
      <c r="H822">
        <f t="shared" si="73"/>
        <v>109200</v>
      </c>
      <c r="I822">
        <v>0</v>
      </c>
      <c r="J822">
        <v>0</v>
      </c>
      <c r="K822">
        <f t="shared" si="74"/>
        <v>109200</v>
      </c>
      <c r="L822">
        <v>1806122.6727238277</v>
      </c>
      <c r="M822">
        <f t="shared" si="75"/>
        <v>0</v>
      </c>
      <c r="N822">
        <f t="shared" si="76"/>
        <v>20</v>
      </c>
      <c r="O822">
        <f t="shared" si="77"/>
        <v>10</v>
      </c>
    </row>
    <row r="823" spans="1:15" x14ac:dyDescent="0.55000000000000004">
      <c r="A823">
        <v>56132.333401775832</v>
      </c>
      <c r="B823">
        <v>8108.6201799324344</v>
      </c>
      <c r="C823">
        <v>130000</v>
      </c>
      <c r="D823">
        <v>0</v>
      </c>
      <c r="E823">
        <v>0</v>
      </c>
      <c r="F823">
        <f t="shared" si="72"/>
        <v>194240.95358170825</v>
      </c>
      <c r="G823">
        <v>5600</v>
      </c>
      <c r="H823">
        <f t="shared" si="73"/>
        <v>67200</v>
      </c>
      <c r="I823">
        <v>0</v>
      </c>
      <c r="J823">
        <v>840</v>
      </c>
      <c r="K823">
        <f t="shared" si="74"/>
        <v>68040</v>
      </c>
      <c r="L823">
        <v>1706186.0154768727</v>
      </c>
      <c r="M823">
        <f t="shared" si="75"/>
        <v>0</v>
      </c>
      <c r="N823">
        <f t="shared" si="76"/>
        <v>10</v>
      </c>
      <c r="O823">
        <f t="shared" si="77"/>
        <v>5</v>
      </c>
    </row>
    <row r="824" spans="1:15" x14ac:dyDescent="0.55000000000000004">
      <c r="A824">
        <v>25887.055347100282</v>
      </c>
      <c r="B824">
        <v>11141.87913453701</v>
      </c>
      <c r="C824">
        <v>80000</v>
      </c>
      <c r="D824">
        <v>0</v>
      </c>
      <c r="E824">
        <v>34326.461673117592</v>
      </c>
      <c r="F824">
        <f t="shared" si="72"/>
        <v>151355.39615475488</v>
      </c>
      <c r="G824">
        <v>5600</v>
      </c>
      <c r="H824">
        <f t="shared" si="73"/>
        <v>67200</v>
      </c>
      <c r="I824">
        <v>0</v>
      </c>
      <c r="J824">
        <v>840</v>
      </c>
      <c r="K824">
        <f t="shared" si="74"/>
        <v>68040</v>
      </c>
      <c r="L824">
        <v>183718.93463778432</v>
      </c>
      <c r="M824">
        <f t="shared" si="75"/>
        <v>100</v>
      </c>
      <c r="N824">
        <f t="shared" si="76"/>
        <v>100</v>
      </c>
      <c r="O824">
        <f t="shared" si="77"/>
        <v>100</v>
      </c>
    </row>
    <row r="825" spans="1:15" x14ac:dyDescent="0.55000000000000004">
      <c r="A825">
        <v>57092.317638678964</v>
      </c>
      <c r="B825">
        <v>8024.8317226134222</v>
      </c>
      <c r="C825">
        <v>130000</v>
      </c>
      <c r="D825">
        <v>0</v>
      </c>
      <c r="E825">
        <v>0</v>
      </c>
      <c r="F825">
        <f t="shared" si="72"/>
        <v>195117.1493612924</v>
      </c>
      <c r="G825">
        <v>13000</v>
      </c>
      <c r="H825">
        <f t="shared" si="73"/>
        <v>156000</v>
      </c>
      <c r="I825">
        <v>3781.8729425607398</v>
      </c>
      <c r="J825">
        <v>0</v>
      </c>
      <c r="K825">
        <f t="shared" si="74"/>
        <v>159781.87294256073</v>
      </c>
      <c r="L825">
        <v>684415.46731770609</v>
      </c>
      <c r="M825">
        <f t="shared" si="75"/>
        <v>80</v>
      </c>
      <c r="N825">
        <f t="shared" si="76"/>
        <v>100</v>
      </c>
      <c r="O825">
        <f t="shared" si="77"/>
        <v>90</v>
      </c>
    </row>
    <row r="826" spans="1:15" x14ac:dyDescent="0.55000000000000004">
      <c r="A826">
        <v>17337.52974467666</v>
      </c>
      <c r="B826">
        <v>12068.522614646623</v>
      </c>
      <c r="C826">
        <v>20000</v>
      </c>
      <c r="D826">
        <v>30000</v>
      </c>
      <c r="E826">
        <v>17252.84448639286</v>
      </c>
      <c r="F826">
        <f t="shared" si="72"/>
        <v>96658.896845716139</v>
      </c>
      <c r="G826">
        <v>5600</v>
      </c>
      <c r="H826">
        <f t="shared" si="73"/>
        <v>67200</v>
      </c>
      <c r="I826">
        <v>0</v>
      </c>
      <c r="J826">
        <v>0</v>
      </c>
      <c r="K826">
        <f t="shared" si="74"/>
        <v>67200</v>
      </c>
      <c r="L826">
        <v>1634313.0306909399</v>
      </c>
      <c r="M826">
        <f t="shared" si="75"/>
        <v>60</v>
      </c>
      <c r="N826">
        <f t="shared" si="76"/>
        <v>10</v>
      </c>
      <c r="O826">
        <f t="shared" si="77"/>
        <v>35</v>
      </c>
    </row>
    <row r="827" spans="1:15" x14ac:dyDescent="0.55000000000000004">
      <c r="A827">
        <v>71897.193207849094</v>
      </c>
      <c r="B827">
        <v>6753.3460481638276</v>
      </c>
      <c r="C827">
        <v>130000</v>
      </c>
      <c r="D827">
        <v>0</v>
      </c>
      <c r="E827">
        <v>0</v>
      </c>
      <c r="F827">
        <f t="shared" si="72"/>
        <v>208650.53925601294</v>
      </c>
      <c r="G827">
        <v>9100</v>
      </c>
      <c r="H827">
        <f t="shared" si="73"/>
        <v>109200</v>
      </c>
      <c r="I827">
        <v>0</v>
      </c>
      <c r="J827">
        <v>0</v>
      </c>
      <c r="K827">
        <f t="shared" si="74"/>
        <v>109200</v>
      </c>
      <c r="L827">
        <v>778814.84168045747</v>
      </c>
      <c r="M827">
        <f t="shared" si="75"/>
        <v>80</v>
      </c>
      <c r="N827">
        <f t="shared" si="76"/>
        <v>50</v>
      </c>
      <c r="O827">
        <f t="shared" si="77"/>
        <v>65</v>
      </c>
    </row>
    <row r="828" spans="1:15" x14ac:dyDescent="0.55000000000000004">
      <c r="A828">
        <v>100871.18979820109</v>
      </c>
      <c r="B828">
        <v>3870.0662943736534</v>
      </c>
      <c r="C828">
        <v>100000</v>
      </c>
      <c r="D828">
        <v>0</v>
      </c>
      <c r="E828">
        <v>69785.926370968809</v>
      </c>
      <c r="F828">
        <f t="shared" si="72"/>
        <v>274527.18246354355</v>
      </c>
      <c r="G828">
        <v>5600</v>
      </c>
      <c r="H828">
        <f t="shared" si="73"/>
        <v>67200</v>
      </c>
      <c r="I828">
        <v>0</v>
      </c>
      <c r="J828">
        <v>840</v>
      </c>
      <c r="K828">
        <f t="shared" si="74"/>
        <v>68040</v>
      </c>
      <c r="L828">
        <v>697212.02119471529</v>
      </c>
      <c r="M828">
        <f t="shared" si="75"/>
        <v>90</v>
      </c>
      <c r="N828">
        <f t="shared" si="76"/>
        <v>40</v>
      </c>
      <c r="O828">
        <f t="shared" si="77"/>
        <v>65</v>
      </c>
    </row>
    <row r="829" spans="1:15" x14ac:dyDescent="0.55000000000000004">
      <c r="A829">
        <v>11250.535657210379</v>
      </c>
      <c r="B829">
        <v>12835.67873780964</v>
      </c>
      <c r="C829">
        <v>100000</v>
      </c>
      <c r="D829">
        <v>0</v>
      </c>
      <c r="E829">
        <v>69803.661517653381</v>
      </c>
      <c r="F829">
        <f t="shared" si="72"/>
        <v>193889.87591267339</v>
      </c>
      <c r="G829">
        <v>5600</v>
      </c>
      <c r="H829">
        <f t="shared" si="73"/>
        <v>67200</v>
      </c>
      <c r="I829">
        <v>0</v>
      </c>
      <c r="J829">
        <v>840</v>
      </c>
      <c r="K829">
        <f t="shared" si="74"/>
        <v>68040</v>
      </c>
      <c r="L829">
        <v>16308.030454122547</v>
      </c>
      <c r="M829">
        <f t="shared" si="75"/>
        <v>100</v>
      </c>
      <c r="N829">
        <f t="shared" si="76"/>
        <v>100</v>
      </c>
      <c r="O829">
        <f t="shared" si="77"/>
        <v>100</v>
      </c>
    </row>
    <row r="830" spans="1:15" x14ac:dyDescent="0.55000000000000004">
      <c r="A830">
        <v>130443.35474818172</v>
      </c>
      <c r="B830">
        <v>927.03791672324667</v>
      </c>
      <c r="C830">
        <v>130000</v>
      </c>
      <c r="D830">
        <v>0</v>
      </c>
      <c r="E830">
        <v>0</v>
      </c>
      <c r="F830">
        <f t="shared" si="72"/>
        <v>261370.39266490497</v>
      </c>
      <c r="G830">
        <v>5600</v>
      </c>
      <c r="H830">
        <f t="shared" si="73"/>
        <v>67200</v>
      </c>
      <c r="I830">
        <v>0</v>
      </c>
      <c r="J830">
        <v>840</v>
      </c>
      <c r="K830">
        <f t="shared" si="74"/>
        <v>68040</v>
      </c>
      <c r="L830">
        <v>499670.80448370613</v>
      </c>
      <c r="M830">
        <f t="shared" si="75"/>
        <v>100</v>
      </c>
      <c r="N830">
        <f t="shared" si="76"/>
        <v>50</v>
      </c>
      <c r="O830">
        <f t="shared" si="77"/>
        <v>75</v>
      </c>
    </row>
    <row r="831" spans="1:15" x14ac:dyDescent="0.55000000000000004">
      <c r="A831">
        <v>3002.0382001600228</v>
      </c>
      <c r="B831">
        <v>13710.152788180161</v>
      </c>
      <c r="C831">
        <v>40000</v>
      </c>
      <c r="D831">
        <v>42000</v>
      </c>
      <c r="E831">
        <v>70051.783040980808</v>
      </c>
      <c r="F831">
        <f t="shared" si="72"/>
        <v>168763.97402932099</v>
      </c>
      <c r="G831">
        <v>13000</v>
      </c>
      <c r="H831">
        <f t="shared" si="73"/>
        <v>156000</v>
      </c>
      <c r="I831">
        <v>15901.338807681432</v>
      </c>
      <c r="J831">
        <v>0</v>
      </c>
      <c r="K831">
        <f t="shared" si="74"/>
        <v>171901.33880768143</v>
      </c>
      <c r="L831">
        <v>197580.51182722737</v>
      </c>
      <c r="M831">
        <f t="shared" si="75"/>
        <v>100</v>
      </c>
      <c r="N831">
        <f t="shared" si="76"/>
        <v>100</v>
      </c>
      <c r="O831">
        <f t="shared" si="77"/>
        <v>100</v>
      </c>
    </row>
    <row r="832" spans="1:15" x14ac:dyDescent="0.55000000000000004">
      <c r="A832">
        <v>56769.915686881162</v>
      </c>
      <c r="B832">
        <v>8377.8052243734255</v>
      </c>
      <c r="C832">
        <v>100000</v>
      </c>
      <c r="D832">
        <v>63000</v>
      </c>
      <c r="E832">
        <v>421643.90379184624</v>
      </c>
      <c r="F832">
        <f t="shared" si="72"/>
        <v>649791.62470310088</v>
      </c>
      <c r="G832">
        <v>9100</v>
      </c>
      <c r="H832">
        <f t="shared" si="73"/>
        <v>109200</v>
      </c>
      <c r="I832">
        <v>0</v>
      </c>
      <c r="J832">
        <v>0</v>
      </c>
      <c r="K832">
        <f t="shared" si="74"/>
        <v>109200</v>
      </c>
      <c r="L832">
        <v>1920021.819434755</v>
      </c>
      <c r="M832">
        <f t="shared" si="75"/>
        <v>90</v>
      </c>
      <c r="N832">
        <f t="shared" si="76"/>
        <v>10</v>
      </c>
      <c r="O832">
        <f t="shared" si="77"/>
        <v>50</v>
      </c>
    </row>
    <row r="833" spans="1:15" x14ac:dyDescent="0.55000000000000004">
      <c r="A833">
        <v>44177.444563140387</v>
      </c>
      <c r="B833">
        <v>9701.2399253251278</v>
      </c>
      <c r="C833">
        <v>40000</v>
      </c>
      <c r="D833">
        <v>0</v>
      </c>
      <c r="E833">
        <v>28237.968763278332</v>
      </c>
      <c r="F833">
        <f t="shared" si="72"/>
        <v>122116.65325174385</v>
      </c>
      <c r="G833">
        <v>5600</v>
      </c>
      <c r="H833">
        <f t="shared" si="73"/>
        <v>67200</v>
      </c>
      <c r="I833">
        <v>0</v>
      </c>
      <c r="J833">
        <v>840</v>
      </c>
      <c r="K833">
        <f t="shared" si="74"/>
        <v>68040</v>
      </c>
      <c r="L833">
        <v>1466601.498226702</v>
      </c>
      <c r="M833">
        <f t="shared" si="75"/>
        <v>60</v>
      </c>
      <c r="N833">
        <f t="shared" si="76"/>
        <v>10</v>
      </c>
      <c r="O833">
        <f t="shared" si="77"/>
        <v>35</v>
      </c>
    </row>
    <row r="834" spans="1:15" x14ac:dyDescent="0.55000000000000004">
      <c r="A834">
        <v>56647.610752912355</v>
      </c>
      <c r="B834">
        <v>8497.1969310067016</v>
      </c>
      <c r="C834">
        <v>130000</v>
      </c>
      <c r="D834">
        <v>0</v>
      </c>
      <c r="E834">
        <v>0</v>
      </c>
      <c r="F834">
        <f t="shared" si="72"/>
        <v>195144.80768391906</v>
      </c>
      <c r="G834">
        <v>13000</v>
      </c>
      <c r="H834">
        <f t="shared" si="73"/>
        <v>156000</v>
      </c>
      <c r="I834">
        <v>26103.496608083693</v>
      </c>
      <c r="J834">
        <v>0</v>
      </c>
      <c r="K834">
        <f t="shared" si="74"/>
        <v>182103.49660808369</v>
      </c>
      <c r="L834">
        <v>1304198.5281356974</v>
      </c>
      <c r="M834">
        <f t="shared" si="75"/>
        <v>0</v>
      </c>
      <c r="N834">
        <f t="shared" si="76"/>
        <v>40</v>
      </c>
      <c r="O834">
        <f t="shared" si="77"/>
        <v>20</v>
      </c>
    </row>
    <row r="835" spans="1:15" x14ac:dyDescent="0.55000000000000004">
      <c r="A835">
        <v>131041.46336511515</v>
      </c>
      <c r="B835">
        <v>1196.3845562852994</v>
      </c>
      <c r="C835">
        <v>100000</v>
      </c>
      <c r="D835">
        <v>0</v>
      </c>
      <c r="E835">
        <v>0</v>
      </c>
      <c r="F835">
        <f t="shared" ref="F835:F898" si="78">SUM(A835:E835)</f>
        <v>232237.84792140045</v>
      </c>
      <c r="G835">
        <v>5600</v>
      </c>
      <c r="H835">
        <f t="shared" ref="H835:H898" si="79">G835*12</f>
        <v>67200</v>
      </c>
      <c r="I835">
        <v>0</v>
      </c>
      <c r="J835">
        <v>840</v>
      </c>
      <c r="K835">
        <f t="shared" ref="K835:K898" si="80">SUM(H835:J835)</f>
        <v>68040</v>
      </c>
      <c r="L835">
        <v>560687.47928803205</v>
      </c>
      <c r="M835">
        <f t="shared" ref="M835:M898" si="81">IF((L835*0.4-F835)&lt;0,100,IF((L835*0.3-F835)&lt;0,90,IF((L835*0.2-F835)&lt;0,80,IF((L835*0.2-F835)&gt;(L835),70,IF((L835*0.2-F835)&gt;(L835*0.1),60,IF((L835*0.2-F835)&gt;(L835*0.2),50,IF((L835*0.2-F835)&gt;(L835*0.3),30,0)))))))</f>
        <v>100</v>
      </c>
      <c r="N835">
        <f t="shared" ref="N835:N898" si="82">IF((H835/3)&gt;(L835*0.07),100,IF((H835/3)&gt;(L835*0.06),80,IF((H835/3)&gt;(L835*0.05),70,IF((H835/3)&gt;(L835*0.04),50,IF((H835/3)&gt;(L835*0.03),40,IF((H835/3)&gt;(L835*0.02),20,IF((H835/3)&gt;(L835*0.01),10,0)))))))</f>
        <v>40</v>
      </c>
      <c r="O835">
        <f t="shared" ref="O835:O898" si="83">(M835+N835)/2</f>
        <v>70</v>
      </c>
    </row>
    <row r="836" spans="1:15" x14ac:dyDescent="0.55000000000000004">
      <c r="A836">
        <v>30064.443840092132</v>
      </c>
      <c r="B836">
        <v>11457.625024850147</v>
      </c>
      <c r="C836">
        <v>130000</v>
      </c>
      <c r="D836">
        <v>0</v>
      </c>
      <c r="E836">
        <v>0</v>
      </c>
      <c r="F836">
        <f t="shared" si="78"/>
        <v>171522.0688649423</v>
      </c>
      <c r="G836">
        <v>13000</v>
      </c>
      <c r="H836">
        <f t="shared" si="79"/>
        <v>156000</v>
      </c>
      <c r="I836">
        <v>5068.8546294718126</v>
      </c>
      <c r="J836">
        <v>0</v>
      </c>
      <c r="K836">
        <f t="shared" si="80"/>
        <v>161068.85462947181</v>
      </c>
      <c r="L836">
        <v>1384128.4863181389</v>
      </c>
      <c r="M836">
        <f t="shared" si="81"/>
        <v>0</v>
      </c>
      <c r="N836">
        <f t="shared" si="82"/>
        <v>40</v>
      </c>
      <c r="O836">
        <f t="shared" si="83"/>
        <v>20</v>
      </c>
    </row>
    <row r="837" spans="1:15" x14ac:dyDescent="0.55000000000000004">
      <c r="A837">
        <v>143939.03946885842</v>
      </c>
      <c r="B837">
        <v>75.656536235470142</v>
      </c>
      <c r="C837">
        <v>80000</v>
      </c>
      <c r="D837">
        <v>0</v>
      </c>
      <c r="E837">
        <v>289391.20966242626</v>
      </c>
      <c r="F837">
        <f t="shared" si="78"/>
        <v>513405.90566752013</v>
      </c>
      <c r="G837">
        <v>9100</v>
      </c>
      <c r="H837">
        <f t="shared" si="79"/>
        <v>109200</v>
      </c>
      <c r="I837">
        <v>0</v>
      </c>
      <c r="J837">
        <v>0</v>
      </c>
      <c r="K837">
        <f t="shared" si="80"/>
        <v>109200</v>
      </c>
      <c r="L837">
        <v>1445464.8105389792</v>
      </c>
      <c r="M837">
        <f t="shared" si="81"/>
        <v>90</v>
      </c>
      <c r="N837">
        <f t="shared" si="82"/>
        <v>20</v>
      </c>
      <c r="O837">
        <f t="shared" si="83"/>
        <v>55</v>
      </c>
    </row>
    <row r="838" spans="1:15" x14ac:dyDescent="0.55000000000000004">
      <c r="A838">
        <v>86404.991794522095</v>
      </c>
      <c r="B838">
        <v>5929.878791360632</v>
      </c>
      <c r="C838">
        <v>20000</v>
      </c>
      <c r="D838">
        <v>0</v>
      </c>
      <c r="E838">
        <v>18212.972463516053</v>
      </c>
      <c r="F838">
        <f t="shared" si="78"/>
        <v>130547.84304939878</v>
      </c>
      <c r="G838">
        <v>5600</v>
      </c>
      <c r="H838">
        <f t="shared" si="79"/>
        <v>67200</v>
      </c>
      <c r="I838">
        <v>0</v>
      </c>
      <c r="J838">
        <v>0</v>
      </c>
      <c r="K838">
        <f t="shared" si="80"/>
        <v>67200</v>
      </c>
      <c r="L838">
        <v>1414932.5185746329</v>
      </c>
      <c r="M838">
        <f t="shared" si="81"/>
        <v>60</v>
      </c>
      <c r="N838">
        <f t="shared" si="82"/>
        <v>10</v>
      </c>
      <c r="O838">
        <f t="shared" si="83"/>
        <v>35</v>
      </c>
    </row>
    <row r="839" spans="1:15" x14ac:dyDescent="0.55000000000000004">
      <c r="A839">
        <v>88322.33432635662</v>
      </c>
      <c r="B839">
        <v>5773.1373468278935</v>
      </c>
      <c r="C839">
        <v>40000</v>
      </c>
      <c r="D839">
        <v>0</v>
      </c>
      <c r="E839">
        <v>29210.741558927111</v>
      </c>
      <c r="F839">
        <f t="shared" si="78"/>
        <v>163306.21323211162</v>
      </c>
      <c r="G839">
        <v>5600</v>
      </c>
      <c r="H839">
        <f t="shared" si="79"/>
        <v>67200</v>
      </c>
      <c r="I839">
        <v>0</v>
      </c>
      <c r="J839">
        <v>840</v>
      </c>
      <c r="K839">
        <f t="shared" si="80"/>
        <v>68040</v>
      </c>
      <c r="L839">
        <v>1270735.8761534686</v>
      </c>
      <c r="M839">
        <f t="shared" si="81"/>
        <v>0</v>
      </c>
      <c r="N839">
        <f t="shared" si="82"/>
        <v>10</v>
      </c>
      <c r="O839">
        <f t="shared" si="83"/>
        <v>5</v>
      </c>
    </row>
    <row r="840" spans="1:15" x14ac:dyDescent="0.55000000000000004">
      <c r="A840">
        <v>107485.82678584805</v>
      </c>
      <c r="B840">
        <v>3869.6801882763812</v>
      </c>
      <c r="C840">
        <v>130000</v>
      </c>
      <c r="D840">
        <v>0</v>
      </c>
      <c r="E840">
        <v>0</v>
      </c>
      <c r="F840">
        <f t="shared" si="78"/>
        <v>241355.50697412444</v>
      </c>
      <c r="G840">
        <v>13000</v>
      </c>
      <c r="H840">
        <f t="shared" si="79"/>
        <v>156000</v>
      </c>
      <c r="I840">
        <v>14024.540739068583</v>
      </c>
      <c r="J840">
        <v>0</v>
      </c>
      <c r="K840">
        <f t="shared" si="80"/>
        <v>170024.54073906859</v>
      </c>
      <c r="L840">
        <v>748123.81144754298</v>
      </c>
      <c r="M840">
        <f t="shared" si="81"/>
        <v>90</v>
      </c>
      <c r="N840">
        <f t="shared" si="82"/>
        <v>80</v>
      </c>
      <c r="O840">
        <f t="shared" si="83"/>
        <v>85</v>
      </c>
    </row>
    <row r="841" spans="1:15" x14ac:dyDescent="0.55000000000000004">
      <c r="A841">
        <v>84397.303913231153</v>
      </c>
      <c r="B841">
        <v>6269.1863599372882</v>
      </c>
      <c r="C841">
        <v>0</v>
      </c>
      <c r="D841">
        <v>0</v>
      </c>
      <c r="E841">
        <v>18386.145939075504</v>
      </c>
      <c r="F841">
        <f t="shared" si="78"/>
        <v>109052.63621224395</v>
      </c>
      <c r="G841">
        <v>3200</v>
      </c>
      <c r="H841">
        <f t="shared" si="79"/>
        <v>38400</v>
      </c>
      <c r="I841">
        <v>0</v>
      </c>
      <c r="J841">
        <v>480</v>
      </c>
      <c r="K841">
        <f t="shared" si="80"/>
        <v>38880</v>
      </c>
      <c r="L841">
        <v>700999.18286777975</v>
      </c>
      <c r="M841">
        <f t="shared" si="81"/>
        <v>0</v>
      </c>
      <c r="N841">
        <f t="shared" si="82"/>
        <v>10</v>
      </c>
      <c r="O841">
        <f t="shared" si="83"/>
        <v>5</v>
      </c>
    </row>
    <row r="842" spans="1:15" x14ac:dyDescent="0.55000000000000004">
      <c r="A842">
        <v>129730.56845491797</v>
      </c>
      <c r="B842">
        <v>1881.3222146334142</v>
      </c>
      <c r="C842">
        <v>130000</v>
      </c>
      <c r="D842">
        <v>0</v>
      </c>
      <c r="E842">
        <v>0</v>
      </c>
      <c r="F842">
        <f t="shared" si="78"/>
        <v>261611.89066955139</v>
      </c>
      <c r="G842">
        <v>13000</v>
      </c>
      <c r="H842">
        <f t="shared" si="79"/>
        <v>156000</v>
      </c>
      <c r="I842">
        <v>27500.219938555947</v>
      </c>
      <c r="J842">
        <v>0</v>
      </c>
      <c r="K842">
        <f t="shared" si="80"/>
        <v>183500.21993855594</v>
      </c>
      <c r="L842">
        <v>1359315.4057544677</v>
      </c>
      <c r="M842">
        <f t="shared" si="81"/>
        <v>0</v>
      </c>
      <c r="N842">
        <f t="shared" si="82"/>
        <v>40</v>
      </c>
      <c r="O842">
        <f t="shared" si="83"/>
        <v>20</v>
      </c>
    </row>
    <row r="843" spans="1:15" x14ac:dyDescent="0.55000000000000004">
      <c r="A843">
        <v>32025.59362009371</v>
      </c>
      <c r="B843">
        <v>11693.088020208786</v>
      </c>
      <c r="C843">
        <v>100000</v>
      </c>
      <c r="D843">
        <v>0</v>
      </c>
      <c r="E843">
        <v>446869.42146654474</v>
      </c>
      <c r="F843">
        <f t="shared" si="78"/>
        <v>590588.10310684727</v>
      </c>
      <c r="G843">
        <v>9100</v>
      </c>
      <c r="H843">
        <f t="shared" si="79"/>
        <v>109200</v>
      </c>
      <c r="I843">
        <v>0</v>
      </c>
      <c r="J843">
        <v>0</v>
      </c>
      <c r="K843">
        <f t="shared" si="80"/>
        <v>109200</v>
      </c>
      <c r="L843">
        <v>1744404.9282682403</v>
      </c>
      <c r="M843">
        <f t="shared" si="81"/>
        <v>90</v>
      </c>
      <c r="N843">
        <f t="shared" si="82"/>
        <v>20</v>
      </c>
      <c r="O843">
        <f t="shared" si="83"/>
        <v>55</v>
      </c>
    </row>
    <row r="844" spans="1:15" x14ac:dyDescent="0.55000000000000004">
      <c r="A844">
        <v>10814.493680508747</v>
      </c>
      <c r="B844">
        <v>13865.016030628845</v>
      </c>
      <c r="C844">
        <v>130000</v>
      </c>
      <c r="D844">
        <v>0</v>
      </c>
      <c r="E844">
        <v>0</v>
      </c>
      <c r="F844">
        <f t="shared" si="78"/>
        <v>154679.50971113759</v>
      </c>
      <c r="G844">
        <v>9100</v>
      </c>
      <c r="H844">
        <f t="shared" si="79"/>
        <v>109200</v>
      </c>
      <c r="I844">
        <v>0</v>
      </c>
      <c r="J844">
        <v>0</v>
      </c>
      <c r="K844">
        <f t="shared" si="80"/>
        <v>109200</v>
      </c>
      <c r="L844">
        <v>995017.04404475808</v>
      </c>
      <c r="M844">
        <f t="shared" si="81"/>
        <v>0</v>
      </c>
      <c r="N844">
        <f t="shared" si="82"/>
        <v>40</v>
      </c>
      <c r="O844">
        <f t="shared" si="83"/>
        <v>20</v>
      </c>
    </row>
    <row r="845" spans="1:15" x14ac:dyDescent="0.55000000000000004">
      <c r="A845">
        <v>26932.238117877529</v>
      </c>
      <c r="B845">
        <v>12479.262388966314</v>
      </c>
      <c r="C845">
        <v>130000</v>
      </c>
      <c r="D845">
        <v>0</v>
      </c>
      <c r="E845">
        <v>0</v>
      </c>
      <c r="F845">
        <f t="shared" si="78"/>
        <v>169411.50050684385</v>
      </c>
      <c r="G845">
        <v>9100</v>
      </c>
      <c r="H845">
        <f t="shared" si="79"/>
        <v>109200</v>
      </c>
      <c r="I845">
        <v>0</v>
      </c>
      <c r="J845">
        <v>0</v>
      </c>
      <c r="K845">
        <f t="shared" si="80"/>
        <v>109200</v>
      </c>
      <c r="L845">
        <v>721073.40690370544</v>
      </c>
      <c r="M845">
        <f t="shared" si="81"/>
        <v>80</v>
      </c>
      <c r="N845">
        <f t="shared" si="82"/>
        <v>70</v>
      </c>
      <c r="O845">
        <f t="shared" si="83"/>
        <v>75</v>
      </c>
    </row>
    <row r="846" spans="1:15" x14ac:dyDescent="0.55000000000000004">
      <c r="A846">
        <v>144397.26553276737</v>
      </c>
      <c r="B846">
        <v>753.83718719091473</v>
      </c>
      <c r="C846">
        <v>130000</v>
      </c>
      <c r="D846">
        <v>0</v>
      </c>
      <c r="E846">
        <v>0</v>
      </c>
      <c r="F846">
        <f t="shared" si="78"/>
        <v>275151.10271995829</v>
      </c>
      <c r="G846">
        <v>5600</v>
      </c>
      <c r="H846">
        <f t="shared" si="79"/>
        <v>67200</v>
      </c>
      <c r="I846">
        <v>0</v>
      </c>
      <c r="J846">
        <v>840</v>
      </c>
      <c r="K846">
        <f t="shared" si="80"/>
        <v>68040</v>
      </c>
      <c r="L846">
        <v>672103.90051680175</v>
      </c>
      <c r="M846">
        <f t="shared" si="81"/>
        <v>100</v>
      </c>
      <c r="N846">
        <f t="shared" si="82"/>
        <v>40</v>
      </c>
      <c r="O846">
        <f t="shared" si="83"/>
        <v>70</v>
      </c>
    </row>
    <row r="847" spans="1:15" x14ac:dyDescent="0.55000000000000004">
      <c r="A847">
        <v>133809.90466148165</v>
      </c>
      <c r="B847">
        <v>1937.674270548353</v>
      </c>
      <c r="C847">
        <v>20000</v>
      </c>
      <c r="D847">
        <v>0</v>
      </c>
      <c r="E847">
        <v>25531.107894494198</v>
      </c>
      <c r="F847">
        <f t="shared" si="78"/>
        <v>181278.68682652421</v>
      </c>
      <c r="G847">
        <v>3200</v>
      </c>
      <c r="H847">
        <f t="shared" si="79"/>
        <v>38400</v>
      </c>
      <c r="I847">
        <v>0</v>
      </c>
      <c r="J847">
        <v>480</v>
      </c>
      <c r="K847">
        <f t="shared" si="80"/>
        <v>38880</v>
      </c>
      <c r="L847">
        <v>1989512.3288417459</v>
      </c>
      <c r="M847">
        <f t="shared" si="81"/>
        <v>60</v>
      </c>
      <c r="N847">
        <f t="shared" si="82"/>
        <v>0</v>
      </c>
      <c r="O847">
        <f t="shared" si="83"/>
        <v>30</v>
      </c>
    </row>
    <row r="848" spans="1:15" x14ac:dyDescent="0.55000000000000004">
      <c r="A848">
        <v>100076.50064873032</v>
      </c>
      <c r="B848">
        <v>5324.5547741961309</v>
      </c>
      <c r="C848">
        <v>100000</v>
      </c>
      <c r="D848">
        <v>0</v>
      </c>
      <c r="E848">
        <v>0</v>
      </c>
      <c r="F848">
        <f t="shared" si="78"/>
        <v>205401.05542292644</v>
      </c>
      <c r="G848">
        <v>13000</v>
      </c>
      <c r="H848">
        <f t="shared" si="79"/>
        <v>156000</v>
      </c>
      <c r="I848">
        <v>28992.980654136678</v>
      </c>
      <c r="J848">
        <v>0</v>
      </c>
      <c r="K848">
        <f t="shared" si="80"/>
        <v>184992.98065413669</v>
      </c>
      <c r="L848">
        <v>874538.08448169392</v>
      </c>
      <c r="M848">
        <f t="shared" si="81"/>
        <v>80</v>
      </c>
      <c r="N848">
        <f t="shared" si="82"/>
        <v>70</v>
      </c>
      <c r="O848">
        <f t="shared" si="83"/>
        <v>75</v>
      </c>
    </row>
    <row r="849" spans="1:15" x14ac:dyDescent="0.55000000000000004">
      <c r="A849">
        <v>27157.075808300524</v>
      </c>
      <c r="B849">
        <v>12738.903876413975</v>
      </c>
      <c r="C849">
        <v>80000</v>
      </c>
      <c r="D849">
        <v>0</v>
      </c>
      <c r="E849">
        <v>309092.22914488055</v>
      </c>
      <c r="F849">
        <f t="shared" si="78"/>
        <v>428988.20882959501</v>
      </c>
      <c r="G849">
        <v>13000</v>
      </c>
      <c r="H849">
        <f t="shared" si="79"/>
        <v>156000</v>
      </c>
      <c r="I849">
        <v>5976.8034971624829</v>
      </c>
      <c r="J849">
        <v>0</v>
      </c>
      <c r="K849">
        <f t="shared" si="80"/>
        <v>161976.80349716247</v>
      </c>
      <c r="L849">
        <v>345706.12718987936</v>
      </c>
      <c r="M849">
        <f t="shared" si="81"/>
        <v>100</v>
      </c>
      <c r="N849">
        <f t="shared" si="82"/>
        <v>100</v>
      </c>
      <c r="O849">
        <f t="shared" si="83"/>
        <v>100</v>
      </c>
    </row>
    <row r="850" spans="1:15" x14ac:dyDescent="0.55000000000000004">
      <c r="A850">
        <v>135939.65290339329</v>
      </c>
      <c r="B850">
        <v>1915.3863792676568</v>
      </c>
      <c r="C850">
        <v>20000</v>
      </c>
      <c r="D850">
        <v>0</v>
      </c>
      <c r="E850">
        <v>19386.689587008732</v>
      </c>
      <c r="F850">
        <f t="shared" si="78"/>
        <v>177241.72886966969</v>
      </c>
      <c r="G850">
        <v>5600</v>
      </c>
      <c r="H850">
        <f t="shared" si="79"/>
        <v>67200</v>
      </c>
      <c r="I850">
        <v>0</v>
      </c>
      <c r="J850">
        <v>0</v>
      </c>
      <c r="K850">
        <f t="shared" si="80"/>
        <v>67200</v>
      </c>
      <c r="L850">
        <v>1533880.0597122582</v>
      </c>
      <c r="M850">
        <f t="shared" si="81"/>
        <v>0</v>
      </c>
      <c r="N850">
        <f t="shared" si="82"/>
        <v>10</v>
      </c>
      <c r="O850">
        <f t="shared" si="83"/>
        <v>5</v>
      </c>
    </row>
    <row r="851" spans="1:15" x14ac:dyDescent="0.55000000000000004">
      <c r="A851">
        <v>135276.25983964695</v>
      </c>
      <c r="B851">
        <v>1995.4363182715183</v>
      </c>
      <c r="C851">
        <v>0</v>
      </c>
      <c r="D851">
        <v>0</v>
      </c>
      <c r="E851">
        <v>15523.062302236212</v>
      </c>
      <c r="F851">
        <f t="shared" si="78"/>
        <v>152794.7584601547</v>
      </c>
      <c r="G851">
        <v>8000</v>
      </c>
      <c r="H851">
        <f t="shared" si="79"/>
        <v>96000</v>
      </c>
      <c r="I851">
        <v>7880.2623450564997</v>
      </c>
      <c r="J851">
        <v>0</v>
      </c>
      <c r="K851">
        <f t="shared" si="80"/>
        <v>103880.2623450565</v>
      </c>
      <c r="L851">
        <v>852799.71581209346</v>
      </c>
      <c r="M851">
        <f t="shared" si="81"/>
        <v>0</v>
      </c>
      <c r="N851">
        <f t="shared" si="82"/>
        <v>40</v>
      </c>
      <c r="O851">
        <f t="shared" si="83"/>
        <v>20</v>
      </c>
    </row>
    <row r="852" spans="1:15" x14ac:dyDescent="0.55000000000000004">
      <c r="A852">
        <v>48938.082368574862</v>
      </c>
      <c r="B852">
        <v>10719.703313470045</v>
      </c>
      <c r="C852">
        <v>40000</v>
      </c>
      <c r="D852">
        <v>0</v>
      </c>
      <c r="E852">
        <v>78067.557751637651</v>
      </c>
      <c r="F852">
        <f t="shared" si="78"/>
        <v>177725.34343368257</v>
      </c>
      <c r="G852">
        <v>9100</v>
      </c>
      <c r="H852">
        <f t="shared" si="79"/>
        <v>109200</v>
      </c>
      <c r="I852">
        <v>0</v>
      </c>
      <c r="J852">
        <v>0</v>
      </c>
      <c r="K852">
        <f t="shared" si="80"/>
        <v>109200</v>
      </c>
      <c r="L852">
        <v>657386.56788033806</v>
      </c>
      <c r="M852">
        <f t="shared" si="81"/>
        <v>80</v>
      </c>
      <c r="N852">
        <f t="shared" si="82"/>
        <v>70</v>
      </c>
      <c r="O852">
        <f t="shared" si="83"/>
        <v>75</v>
      </c>
    </row>
    <row r="853" spans="1:15" x14ac:dyDescent="0.55000000000000004">
      <c r="A853">
        <v>89595.142602507723</v>
      </c>
      <c r="B853">
        <v>7041.8854116991397</v>
      </c>
      <c r="C853">
        <v>130000</v>
      </c>
      <c r="D853">
        <v>0</v>
      </c>
      <c r="E853">
        <v>0</v>
      </c>
      <c r="F853">
        <f t="shared" si="78"/>
        <v>226637.02801420685</v>
      </c>
      <c r="G853">
        <v>5600</v>
      </c>
      <c r="H853">
        <f t="shared" si="79"/>
        <v>67200</v>
      </c>
      <c r="I853">
        <v>0</v>
      </c>
      <c r="J853">
        <v>840</v>
      </c>
      <c r="K853">
        <f t="shared" si="80"/>
        <v>68040</v>
      </c>
      <c r="L853">
        <v>1101465.1159055098</v>
      </c>
      <c r="M853">
        <f t="shared" si="81"/>
        <v>80</v>
      </c>
      <c r="N853">
        <f t="shared" si="82"/>
        <v>20</v>
      </c>
      <c r="O853">
        <f t="shared" si="83"/>
        <v>50</v>
      </c>
    </row>
    <row r="854" spans="1:15" x14ac:dyDescent="0.55000000000000004">
      <c r="A854">
        <v>101732.48147726101</v>
      </c>
      <c r="B854">
        <v>5838.281021464808</v>
      </c>
      <c r="C854">
        <v>130000</v>
      </c>
      <c r="D854">
        <v>79000</v>
      </c>
      <c r="E854">
        <v>0</v>
      </c>
      <c r="F854">
        <f t="shared" si="78"/>
        <v>316570.76249872579</v>
      </c>
      <c r="G854">
        <v>9100</v>
      </c>
      <c r="H854">
        <f t="shared" si="79"/>
        <v>109200</v>
      </c>
      <c r="I854">
        <v>0</v>
      </c>
      <c r="J854">
        <v>0</v>
      </c>
      <c r="K854">
        <f t="shared" si="80"/>
        <v>109200</v>
      </c>
      <c r="L854">
        <v>1231526.2018800315</v>
      </c>
      <c r="M854">
        <f t="shared" si="81"/>
        <v>80</v>
      </c>
      <c r="N854">
        <f t="shared" si="82"/>
        <v>20</v>
      </c>
      <c r="O854">
        <f t="shared" si="83"/>
        <v>50</v>
      </c>
    </row>
    <row r="855" spans="1:15" x14ac:dyDescent="0.55000000000000004">
      <c r="A855">
        <v>103391.79292601577</v>
      </c>
      <c r="B855">
        <v>5715.0165467862544</v>
      </c>
      <c r="C855">
        <v>40000</v>
      </c>
      <c r="D855">
        <v>42000</v>
      </c>
      <c r="E855">
        <v>80270.979196939152</v>
      </c>
      <c r="F855">
        <f t="shared" si="78"/>
        <v>271377.78866974119</v>
      </c>
      <c r="G855">
        <v>13000</v>
      </c>
      <c r="H855">
        <f t="shared" si="79"/>
        <v>156000</v>
      </c>
      <c r="I855">
        <v>9129.3221882355574</v>
      </c>
      <c r="J855">
        <v>0</v>
      </c>
      <c r="K855">
        <f t="shared" si="80"/>
        <v>165129.32218823556</v>
      </c>
      <c r="L855">
        <v>1711600.520106547</v>
      </c>
      <c r="M855">
        <f t="shared" si="81"/>
        <v>0</v>
      </c>
      <c r="N855">
        <f t="shared" si="82"/>
        <v>40</v>
      </c>
      <c r="O855">
        <f t="shared" si="83"/>
        <v>20</v>
      </c>
    </row>
    <row r="856" spans="1:15" x14ac:dyDescent="0.55000000000000004">
      <c r="A856">
        <v>145302.32666531234</v>
      </c>
      <c r="B856">
        <v>1528.0217929632586</v>
      </c>
      <c r="C856">
        <v>130000</v>
      </c>
      <c r="D856">
        <v>77000</v>
      </c>
      <c r="E856">
        <v>0</v>
      </c>
      <c r="F856">
        <f t="shared" si="78"/>
        <v>353830.34845827561</v>
      </c>
      <c r="G856">
        <v>9100</v>
      </c>
      <c r="H856">
        <f t="shared" si="79"/>
        <v>109200</v>
      </c>
      <c r="I856">
        <v>0</v>
      </c>
      <c r="J856">
        <v>0</v>
      </c>
      <c r="K856">
        <f t="shared" si="80"/>
        <v>109200</v>
      </c>
      <c r="L856">
        <v>1658670.8249095983</v>
      </c>
      <c r="M856">
        <f t="shared" si="81"/>
        <v>80</v>
      </c>
      <c r="N856">
        <f t="shared" si="82"/>
        <v>20</v>
      </c>
      <c r="O856">
        <f t="shared" si="83"/>
        <v>50</v>
      </c>
    </row>
    <row r="857" spans="1:15" x14ac:dyDescent="0.55000000000000004">
      <c r="A857">
        <v>71723.412394795829</v>
      </c>
      <c r="B857">
        <v>8926.66995133811</v>
      </c>
      <c r="C857">
        <v>130000</v>
      </c>
      <c r="D857">
        <v>0</v>
      </c>
      <c r="E857">
        <v>0</v>
      </c>
      <c r="F857">
        <f t="shared" si="78"/>
        <v>210650.08234613395</v>
      </c>
      <c r="G857">
        <v>9100</v>
      </c>
      <c r="H857">
        <f t="shared" si="79"/>
        <v>109200</v>
      </c>
      <c r="I857">
        <v>0</v>
      </c>
      <c r="J857">
        <v>0</v>
      </c>
      <c r="K857">
        <f t="shared" si="80"/>
        <v>109200</v>
      </c>
      <c r="L857">
        <v>1200905.0364520729</v>
      </c>
      <c r="M857">
        <f t="shared" si="81"/>
        <v>0</v>
      </c>
      <c r="N857">
        <f t="shared" si="82"/>
        <v>40</v>
      </c>
      <c r="O857">
        <f t="shared" si="83"/>
        <v>20</v>
      </c>
    </row>
    <row r="858" spans="1:15" x14ac:dyDescent="0.55000000000000004">
      <c r="A858">
        <v>160815.21104455093</v>
      </c>
      <c r="B858">
        <v>87.06643104822858</v>
      </c>
      <c r="C858">
        <v>20000</v>
      </c>
      <c r="D858">
        <v>0</v>
      </c>
      <c r="E858">
        <v>20210.73441937915</v>
      </c>
      <c r="F858">
        <f t="shared" si="78"/>
        <v>201113.01189497832</v>
      </c>
      <c r="G858">
        <v>5600</v>
      </c>
      <c r="H858">
        <f t="shared" si="79"/>
        <v>67200</v>
      </c>
      <c r="I858">
        <v>0</v>
      </c>
      <c r="J858">
        <v>0</v>
      </c>
      <c r="K858">
        <f t="shared" si="80"/>
        <v>67200</v>
      </c>
      <c r="L858">
        <v>562001.28076123598</v>
      </c>
      <c r="M858">
        <f t="shared" si="81"/>
        <v>90</v>
      </c>
      <c r="N858">
        <f t="shared" si="82"/>
        <v>40</v>
      </c>
      <c r="O858">
        <f t="shared" si="83"/>
        <v>65</v>
      </c>
    </row>
    <row r="859" spans="1:15" x14ac:dyDescent="0.55000000000000004">
      <c r="A859">
        <v>34955.791267663299</v>
      </c>
      <c r="B859">
        <v>12767.686807191554</v>
      </c>
      <c r="C859">
        <v>100000</v>
      </c>
      <c r="D859">
        <v>67000</v>
      </c>
      <c r="E859">
        <v>0</v>
      </c>
      <c r="F859">
        <f t="shared" si="78"/>
        <v>214723.47807485485</v>
      </c>
      <c r="G859">
        <v>9100</v>
      </c>
      <c r="H859">
        <f t="shared" si="79"/>
        <v>109200</v>
      </c>
      <c r="I859">
        <v>0</v>
      </c>
      <c r="J859">
        <v>0</v>
      </c>
      <c r="K859">
        <f t="shared" si="80"/>
        <v>109200</v>
      </c>
      <c r="L859">
        <v>939463.56327192532</v>
      </c>
      <c r="M859">
        <f t="shared" si="81"/>
        <v>80</v>
      </c>
      <c r="N859">
        <f t="shared" si="82"/>
        <v>40</v>
      </c>
      <c r="O859">
        <f t="shared" si="83"/>
        <v>60</v>
      </c>
    </row>
    <row r="860" spans="1:15" x14ac:dyDescent="0.55000000000000004">
      <c r="A860">
        <v>104120.00815704293</v>
      </c>
      <c r="B860">
        <v>5876.0943236119892</v>
      </c>
      <c r="C860">
        <v>40000</v>
      </c>
      <c r="D860">
        <v>44000</v>
      </c>
      <c r="E860">
        <v>81440.475696581416</v>
      </c>
      <c r="F860">
        <f t="shared" si="78"/>
        <v>275436.57817723637</v>
      </c>
      <c r="G860">
        <v>9100</v>
      </c>
      <c r="H860">
        <f t="shared" si="79"/>
        <v>109200</v>
      </c>
      <c r="I860">
        <v>0</v>
      </c>
      <c r="J860">
        <v>0</v>
      </c>
      <c r="K860">
        <f t="shared" si="80"/>
        <v>109200</v>
      </c>
      <c r="L860">
        <v>1241566.0778556527</v>
      </c>
      <c r="M860">
        <f t="shared" si="81"/>
        <v>80</v>
      </c>
      <c r="N860">
        <f t="shared" si="82"/>
        <v>20</v>
      </c>
      <c r="O860">
        <f t="shared" si="83"/>
        <v>50</v>
      </c>
    </row>
    <row r="861" spans="1:15" x14ac:dyDescent="0.55000000000000004">
      <c r="A861">
        <v>89824.07800234895</v>
      </c>
      <c r="B861">
        <v>7309.8141712906836</v>
      </c>
      <c r="C861">
        <v>100000</v>
      </c>
      <c r="D861">
        <v>68000</v>
      </c>
      <c r="E861">
        <v>0</v>
      </c>
      <c r="F861">
        <f t="shared" si="78"/>
        <v>265133.89217363962</v>
      </c>
      <c r="G861">
        <v>9100</v>
      </c>
      <c r="H861">
        <f t="shared" si="79"/>
        <v>109200</v>
      </c>
      <c r="I861">
        <v>0</v>
      </c>
      <c r="J861">
        <v>0</v>
      </c>
      <c r="K861">
        <f t="shared" si="80"/>
        <v>109200</v>
      </c>
      <c r="L861">
        <v>584194.54959632014</v>
      </c>
      <c r="M861">
        <f t="shared" si="81"/>
        <v>100</v>
      </c>
      <c r="N861">
        <f t="shared" si="82"/>
        <v>80</v>
      </c>
      <c r="O861">
        <f t="shared" si="83"/>
        <v>90</v>
      </c>
    </row>
    <row r="862" spans="1:15" x14ac:dyDescent="0.55000000000000004">
      <c r="A862">
        <v>55537.47425368242</v>
      </c>
      <c r="B862">
        <v>11001.773262320599</v>
      </c>
      <c r="C862">
        <v>0</v>
      </c>
      <c r="D862">
        <v>0</v>
      </c>
      <c r="E862">
        <v>20694.400859611051</v>
      </c>
      <c r="F862">
        <f t="shared" si="78"/>
        <v>87233.648375614066</v>
      </c>
      <c r="G862">
        <v>3200</v>
      </c>
      <c r="H862">
        <f t="shared" si="79"/>
        <v>38400</v>
      </c>
      <c r="I862">
        <v>0</v>
      </c>
      <c r="J862">
        <v>480</v>
      </c>
      <c r="K862">
        <f t="shared" si="80"/>
        <v>38880</v>
      </c>
      <c r="L862">
        <v>676451.455365223</v>
      </c>
      <c r="M862">
        <f t="shared" si="81"/>
        <v>0</v>
      </c>
      <c r="N862">
        <f t="shared" si="82"/>
        <v>10</v>
      </c>
      <c r="O862">
        <f t="shared" si="83"/>
        <v>5</v>
      </c>
    </row>
    <row r="863" spans="1:15" x14ac:dyDescent="0.55000000000000004">
      <c r="A863">
        <v>107314.27410381059</v>
      </c>
      <c r="B863">
        <v>5961.9499367290136</v>
      </c>
      <c r="C863">
        <v>20000</v>
      </c>
      <c r="D863">
        <v>32000</v>
      </c>
      <c r="E863">
        <v>20866.72168388759</v>
      </c>
      <c r="F863">
        <f t="shared" si="78"/>
        <v>186142.94572442718</v>
      </c>
      <c r="G863">
        <v>5600</v>
      </c>
      <c r="H863">
        <f t="shared" si="79"/>
        <v>67200</v>
      </c>
      <c r="I863">
        <v>0</v>
      </c>
      <c r="J863">
        <v>0</v>
      </c>
      <c r="K863">
        <f t="shared" si="80"/>
        <v>67200</v>
      </c>
      <c r="L863">
        <v>1216174.0426658255</v>
      </c>
      <c r="M863">
        <f t="shared" si="81"/>
        <v>0</v>
      </c>
      <c r="N863">
        <f t="shared" si="82"/>
        <v>10</v>
      </c>
      <c r="O863">
        <f t="shared" si="83"/>
        <v>5</v>
      </c>
    </row>
    <row r="864" spans="1:15" x14ac:dyDescent="0.55000000000000004">
      <c r="A864">
        <v>88353.107963888993</v>
      </c>
      <c r="B864">
        <v>7917.8544586789712</v>
      </c>
      <c r="C864">
        <v>20000</v>
      </c>
      <c r="D864">
        <v>0</v>
      </c>
      <c r="E864">
        <v>27921.942091779783</v>
      </c>
      <c r="F864">
        <f t="shared" si="78"/>
        <v>144192.90451434773</v>
      </c>
      <c r="G864">
        <v>3200</v>
      </c>
      <c r="H864">
        <f t="shared" si="79"/>
        <v>38400</v>
      </c>
      <c r="I864">
        <v>0</v>
      </c>
      <c r="J864">
        <v>480</v>
      </c>
      <c r="K864">
        <f t="shared" si="80"/>
        <v>38880</v>
      </c>
      <c r="L864">
        <v>920866.03522996313</v>
      </c>
      <c r="M864">
        <f t="shared" si="81"/>
        <v>0</v>
      </c>
      <c r="N864">
        <f t="shared" si="82"/>
        <v>10</v>
      </c>
      <c r="O864">
        <f t="shared" si="83"/>
        <v>5</v>
      </c>
    </row>
    <row r="865" spans="1:15" x14ac:dyDescent="0.55000000000000004">
      <c r="A865">
        <v>153208.61074630442</v>
      </c>
      <c r="B865">
        <v>1858.6980339961212</v>
      </c>
      <c r="C865">
        <v>80000</v>
      </c>
      <c r="D865">
        <v>0</v>
      </c>
      <c r="E865">
        <v>343591.18217253126</v>
      </c>
      <c r="F865">
        <f t="shared" si="78"/>
        <v>578658.49095283181</v>
      </c>
      <c r="G865">
        <v>9100</v>
      </c>
      <c r="H865">
        <f t="shared" si="79"/>
        <v>109200</v>
      </c>
      <c r="I865">
        <v>0</v>
      </c>
      <c r="J865">
        <v>0</v>
      </c>
      <c r="K865">
        <f t="shared" si="80"/>
        <v>109200</v>
      </c>
      <c r="L865">
        <v>737268.45208892634</v>
      </c>
      <c r="M865">
        <f t="shared" si="81"/>
        <v>100</v>
      </c>
      <c r="N865">
        <f t="shared" si="82"/>
        <v>50</v>
      </c>
      <c r="O865">
        <f t="shared" si="83"/>
        <v>75</v>
      </c>
    </row>
    <row r="866" spans="1:15" x14ac:dyDescent="0.55000000000000004">
      <c r="A866">
        <v>9269.6141717770661</v>
      </c>
      <c r="B866">
        <v>16453.141273189787</v>
      </c>
      <c r="C866">
        <v>20000</v>
      </c>
      <c r="D866">
        <v>35000</v>
      </c>
      <c r="E866">
        <v>21725.128362959367</v>
      </c>
      <c r="F866">
        <f t="shared" si="78"/>
        <v>102447.88380792622</v>
      </c>
      <c r="G866">
        <v>8000</v>
      </c>
      <c r="H866">
        <f t="shared" si="79"/>
        <v>96000</v>
      </c>
      <c r="I866">
        <v>20081.12949228879</v>
      </c>
      <c r="J866">
        <v>0</v>
      </c>
      <c r="K866">
        <f t="shared" si="80"/>
        <v>116081.12949228879</v>
      </c>
      <c r="L866">
        <v>1837636.2074252712</v>
      </c>
      <c r="M866">
        <f t="shared" si="81"/>
        <v>60</v>
      </c>
      <c r="N866">
        <f t="shared" si="82"/>
        <v>10</v>
      </c>
      <c r="O866">
        <f t="shared" si="83"/>
        <v>35</v>
      </c>
    </row>
    <row r="867" spans="1:15" x14ac:dyDescent="0.55000000000000004">
      <c r="A867">
        <v>62283.807533350868</v>
      </c>
      <c r="B867">
        <v>11298.480275847242</v>
      </c>
      <c r="C867">
        <v>40000</v>
      </c>
      <c r="D867">
        <v>43000</v>
      </c>
      <c r="E867">
        <v>87634.30514591164</v>
      </c>
      <c r="F867">
        <f t="shared" si="78"/>
        <v>244216.59295510975</v>
      </c>
      <c r="G867">
        <v>9100</v>
      </c>
      <c r="H867">
        <f t="shared" si="79"/>
        <v>109200</v>
      </c>
      <c r="I867">
        <v>0</v>
      </c>
      <c r="J867">
        <v>0</v>
      </c>
      <c r="K867">
        <f t="shared" si="80"/>
        <v>109200</v>
      </c>
      <c r="L867">
        <v>38333.98881374528</v>
      </c>
      <c r="M867">
        <f t="shared" si="81"/>
        <v>100</v>
      </c>
      <c r="N867">
        <f t="shared" si="82"/>
        <v>100</v>
      </c>
      <c r="O867">
        <f t="shared" si="83"/>
        <v>100</v>
      </c>
    </row>
    <row r="868" spans="1:15" x14ac:dyDescent="0.55000000000000004">
      <c r="A868">
        <v>46758.54889755098</v>
      </c>
      <c r="B868">
        <v>12933.031192843377</v>
      </c>
      <c r="C868">
        <v>20000</v>
      </c>
      <c r="D868">
        <v>0</v>
      </c>
      <c r="E868">
        <v>22011.107603248092</v>
      </c>
      <c r="F868">
        <f t="shared" si="78"/>
        <v>101702.68769364245</v>
      </c>
      <c r="G868">
        <v>5600</v>
      </c>
      <c r="H868">
        <f t="shared" si="79"/>
        <v>67200</v>
      </c>
      <c r="I868">
        <v>0</v>
      </c>
      <c r="J868">
        <v>0</v>
      </c>
      <c r="K868">
        <f t="shared" si="80"/>
        <v>67200</v>
      </c>
      <c r="L868">
        <v>1373384.7306021794</v>
      </c>
      <c r="M868">
        <f t="shared" si="81"/>
        <v>60</v>
      </c>
      <c r="N868">
        <f t="shared" si="82"/>
        <v>10</v>
      </c>
      <c r="O868">
        <f t="shared" si="83"/>
        <v>35</v>
      </c>
    </row>
    <row r="869" spans="1:15" x14ac:dyDescent="0.55000000000000004">
      <c r="A869">
        <v>25192.236026726801</v>
      </c>
      <c r="B869">
        <v>15117.117851235565</v>
      </c>
      <c r="C869">
        <v>100000</v>
      </c>
      <c r="D869">
        <v>0</v>
      </c>
      <c r="E869">
        <v>0</v>
      </c>
      <c r="F869">
        <f t="shared" si="78"/>
        <v>140309.35387796236</v>
      </c>
      <c r="G869">
        <v>5600</v>
      </c>
      <c r="H869">
        <f t="shared" si="79"/>
        <v>67200</v>
      </c>
      <c r="I869">
        <v>0</v>
      </c>
      <c r="J869">
        <v>840</v>
      </c>
      <c r="K869">
        <f t="shared" si="80"/>
        <v>68040</v>
      </c>
      <c r="L869">
        <v>213025.09206141319</v>
      </c>
      <c r="M869">
        <f t="shared" si="81"/>
        <v>100</v>
      </c>
      <c r="N869">
        <f t="shared" si="82"/>
        <v>100</v>
      </c>
      <c r="O869">
        <f t="shared" si="83"/>
        <v>100</v>
      </c>
    </row>
    <row r="870" spans="1:15" x14ac:dyDescent="0.55000000000000004">
      <c r="A870">
        <v>23039.266674240756</v>
      </c>
      <c r="B870">
        <v>15350.76384209244</v>
      </c>
      <c r="C870">
        <v>0</v>
      </c>
      <c r="D870">
        <v>0</v>
      </c>
      <c r="E870">
        <v>17654.690509516513</v>
      </c>
      <c r="F870">
        <f t="shared" si="78"/>
        <v>56044.721025849707</v>
      </c>
      <c r="G870">
        <v>5600</v>
      </c>
      <c r="H870">
        <f t="shared" si="79"/>
        <v>67200</v>
      </c>
      <c r="I870">
        <v>0</v>
      </c>
      <c r="J870">
        <v>0</v>
      </c>
      <c r="K870">
        <f t="shared" si="80"/>
        <v>67200</v>
      </c>
      <c r="L870">
        <v>569731.20870987314</v>
      </c>
      <c r="M870">
        <f t="shared" si="81"/>
        <v>60</v>
      </c>
      <c r="N870">
        <f t="shared" si="82"/>
        <v>40</v>
      </c>
      <c r="O870">
        <f t="shared" si="83"/>
        <v>50</v>
      </c>
    </row>
    <row r="871" spans="1:15" x14ac:dyDescent="0.55000000000000004">
      <c r="A871">
        <v>121746.4008510187</v>
      </c>
      <c r="B871">
        <v>5620.737886095143</v>
      </c>
      <c r="C871">
        <v>20000</v>
      </c>
      <c r="D871">
        <v>0</v>
      </c>
      <c r="E871">
        <v>22244.222463996266</v>
      </c>
      <c r="F871">
        <f t="shared" si="78"/>
        <v>169611.36120111012</v>
      </c>
      <c r="G871">
        <v>5600</v>
      </c>
      <c r="H871">
        <f t="shared" si="79"/>
        <v>67200</v>
      </c>
      <c r="I871">
        <v>0</v>
      </c>
      <c r="J871">
        <v>0</v>
      </c>
      <c r="K871">
        <f t="shared" si="80"/>
        <v>67200</v>
      </c>
      <c r="L871">
        <v>1608750.6112184289</v>
      </c>
      <c r="M871">
        <f t="shared" si="81"/>
        <v>0</v>
      </c>
      <c r="N871">
        <f t="shared" si="82"/>
        <v>10</v>
      </c>
      <c r="O871">
        <f t="shared" si="83"/>
        <v>5</v>
      </c>
    </row>
    <row r="872" spans="1:15" x14ac:dyDescent="0.55000000000000004">
      <c r="A872">
        <v>15841.834873603717</v>
      </c>
      <c r="B872">
        <v>16402.836386183968</v>
      </c>
      <c r="C872">
        <v>100000</v>
      </c>
      <c r="D872">
        <v>0</v>
      </c>
      <c r="E872">
        <v>89935.099367721705</v>
      </c>
      <c r="F872">
        <f t="shared" si="78"/>
        <v>222179.7706275094</v>
      </c>
      <c r="G872">
        <v>5600</v>
      </c>
      <c r="H872">
        <f t="shared" si="79"/>
        <v>67200</v>
      </c>
      <c r="I872">
        <v>0</v>
      </c>
      <c r="J872">
        <v>840</v>
      </c>
      <c r="K872">
        <f t="shared" si="80"/>
        <v>68040</v>
      </c>
      <c r="L872">
        <v>1528252.7960732626</v>
      </c>
      <c r="M872">
        <f t="shared" si="81"/>
        <v>0</v>
      </c>
      <c r="N872">
        <f t="shared" si="82"/>
        <v>10</v>
      </c>
      <c r="O872">
        <f t="shared" si="83"/>
        <v>5</v>
      </c>
    </row>
    <row r="873" spans="1:15" x14ac:dyDescent="0.55000000000000004">
      <c r="A873">
        <v>77629.554410644865</v>
      </c>
      <c r="B873">
        <v>10328.121995046449</v>
      </c>
      <c r="C873">
        <v>80000</v>
      </c>
      <c r="D873">
        <v>59000</v>
      </c>
      <c r="E873">
        <v>361821.54872221872</v>
      </c>
      <c r="F873">
        <f t="shared" si="78"/>
        <v>588779.22512791003</v>
      </c>
      <c r="G873">
        <v>9100</v>
      </c>
      <c r="H873">
        <f t="shared" si="79"/>
        <v>109200</v>
      </c>
      <c r="I873">
        <v>0</v>
      </c>
      <c r="J873">
        <v>0</v>
      </c>
      <c r="K873">
        <f t="shared" si="80"/>
        <v>109200</v>
      </c>
      <c r="L873">
        <v>161620.56224512434</v>
      </c>
      <c r="M873">
        <f t="shared" si="81"/>
        <v>100</v>
      </c>
      <c r="N873">
        <f t="shared" si="82"/>
        <v>100</v>
      </c>
      <c r="O873">
        <f t="shared" si="83"/>
        <v>100</v>
      </c>
    </row>
    <row r="874" spans="1:15" x14ac:dyDescent="0.55000000000000004">
      <c r="A874">
        <v>73783.905493519051</v>
      </c>
      <c r="B874">
        <v>10717.427627892024</v>
      </c>
      <c r="C874">
        <v>80000</v>
      </c>
      <c r="D874">
        <v>0</v>
      </c>
      <c r="E874">
        <v>361916.36354487855</v>
      </c>
      <c r="F874">
        <f t="shared" si="78"/>
        <v>526417.69666628959</v>
      </c>
      <c r="G874">
        <v>9100</v>
      </c>
      <c r="H874">
        <f t="shared" si="79"/>
        <v>109200</v>
      </c>
      <c r="I874">
        <v>0</v>
      </c>
      <c r="J874">
        <v>0</v>
      </c>
      <c r="K874">
        <f t="shared" si="80"/>
        <v>109200</v>
      </c>
      <c r="L874">
        <v>518634.48308059934</v>
      </c>
      <c r="M874">
        <f t="shared" si="81"/>
        <v>100</v>
      </c>
      <c r="N874">
        <f t="shared" si="82"/>
        <v>100</v>
      </c>
      <c r="O874">
        <f t="shared" si="83"/>
        <v>100</v>
      </c>
    </row>
    <row r="875" spans="1:15" x14ac:dyDescent="0.55000000000000004">
      <c r="A875">
        <v>176458.15209561971</v>
      </c>
      <c r="B875">
        <v>461.90597959141149</v>
      </c>
      <c r="C875">
        <v>100000</v>
      </c>
      <c r="D875">
        <v>0</v>
      </c>
      <c r="E875">
        <v>543231.63567460142</v>
      </c>
      <c r="F875">
        <f t="shared" si="78"/>
        <v>820151.69374981255</v>
      </c>
      <c r="G875">
        <v>13000</v>
      </c>
      <c r="H875">
        <f t="shared" si="79"/>
        <v>156000</v>
      </c>
      <c r="I875">
        <v>10450.150840883432</v>
      </c>
      <c r="J875">
        <v>0</v>
      </c>
      <c r="K875">
        <f t="shared" si="80"/>
        <v>166450.15084088343</v>
      </c>
      <c r="L875">
        <v>703326.14479715878</v>
      </c>
      <c r="M875">
        <f t="shared" si="81"/>
        <v>100</v>
      </c>
      <c r="N875">
        <f t="shared" si="82"/>
        <v>100</v>
      </c>
      <c r="O875">
        <f t="shared" si="83"/>
        <v>100</v>
      </c>
    </row>
    <row r="876" spans="1:15" x14ac:dyDescent="0.55000000000000004">
      <c r="A876">
        <v>8840.8431714344952</v>
      </c>
      <c r="B876">
        <v>17287.994990844141</v>
      </c>
      <c r="C876">
        <v>40000</v>
      </c>
      <c r="D876">
        <v>42000</v>
      </c>
      <c r="E876">
        <v>90860.396539937938</v>
      </c>
      <c r="F876">
        <f t="shared" si="78"/>
        <v>198989.23470221658</v>
      </c>
      <c r="G876">
        <v>13000</v>
      </c>
      <c r="H876">
        <f t="shared" si="79"/>
        <v>156000</v>
      </c>
      <c r="I876">
        <v>19941.465543296887</v>
      </c>
      <c r="J876">
        <v>0</v>
      </c>
      <c r="K876">
        <f t="shared" si="80"/>
        <v>175941.46554329689</v>
      </c>
      <c r="L876">
        <v>602263.4724909761</v>
      </c>
      <c r="M876">
        <f t="shared" si="81"/>
        <v>90</v>
      </c>
      <c r="N876">
        <f t="shared" si="82"/>
        <v>100</v>
      </c>
      <c r="O876">
        <f t="shared" si="83"/>
        <v>95</v>
      </c>
    </row>
    <row r="877" spans="1:15" x14ac:dyDescent="0.55000000000000004">
      <c r="A877">
        <v>42119.176800076129</v>
      </c>
      <c r="B877">
        <v>14087.479517544414</v>
      </c>
      <c r="C877">
        <v>20000</v>
      </c>
      <c r="D877">
        <v>0</v>
      </c>
      <c r="E877">
        <v>22874.246496940032</v>
      </c>
      <c r="F877">
        <f t="shared" si="78"/>
        <v>99080.90281456057</v>
      </c>
      <c r="G877">
        <v>8000</v>
      </c>
      <c r="H877">
        <f t="shared" si="79"/>
        <v>96000</v>
      </c>
      <c r="I877">
        <v>12167.670661694083</v>
      </c>
      <c r="J877">
        <v>0</v>
      </c>
      <c r="K877">
        <f t="shared" si="80"/>
        <v>108167.67066169408</v>
      </c>
      <c r="L877">
        <v>1382384.7248763237</v>
      </c>
      <c r="M877">
        <f t="shared" si="81"/>
        <v>60</v>
      </c>
      <c r="N877">
        <f t="shared" si="82"/>
        <v>20</v>
      </c>
      <c r="O877">
        <f t="shared" si="83"/>
        <v>40</v>
      </c>
    </row>
    <row r="878" spans="1:15" x14ac:dyDescent="0.55000000000000004">
      <c r="A878">
        <v>21020.410797508724</v>
      </c>
      <c r="B878">
        <v>16326.038249418252</v>
      </c>
      <c r="C878">
        <v>0</v>
      </c>
      <c r="D878">
        <v>0</v>
      </c>
      <c r="E878">
        <v>23035.099161461403</v>
      </c>
      <c r="F878">
        <f t="shared" si="78"/>
        <v>60381.548208388384</v>
      </c>
      <c r="G878">
        <v>3200</v>
      </c>
      <c r="H878">
        <f t="shared" si="79"/>
        <v>38400</v>
      </c>
      <c r="I878">
        <v>0</v>
      </c>
      <c r="J878">
        <v>480</v>
      </c>
      <c r="K878">
        <f t="shared" si="80"/>
        <v>38880</v>
      </c>
      <c r="L878">
        <v>906353.03945843293</v>
      </c>
      <c r="M878">
        <f t="shared" si="81"/>
        <v>60</v>
      </c>
      <c r="N878">
        <f t="shared" si="82"/>
        <v>10</v>
      </c>
      <c r="O878">
        <f t="shared" si="83"/>
        <v>35</v>
      </c>
    </row>
    <row r="879" spans="1:15" x14ac:dyDescent="0.55000000000000004">
      <c r="A879">
        <v>83116.716510989558</v>
      </c>
      <c r="B879">
        <v>10118.829207713638</v>
      </c>
      <c r="C879">
        <v>20000</v>
      </c>
      <c r="D879">
        <v>0</v>
      </c>
      <c r="E879">
        <v>30717.501431354322</v>
      </c>
      <c r="F879">
        <f t="shared" si="78"/>
        <v>143953.04715005751</v>
      </c>
      <c r="G879">
        <v>3200</v>
      </c>
      <c r="H879">
        <f t="shared" si="79"/>
        <v>38400</v>
      </c>
      <c r="I879">
        <v>0</v>
      </c>
      <c r="J879">
        <v>480</v>
      </c>
      <c r="K879">
        <f t="shared" si="80"/>
        <v>38880</v>
      </c>
      <c r="L879">
        <v>141991.77448211599</v>
      </c>
      <c r="M879">
        <f t="shared" si="81"/>
        <v>100</v>
      </c>
      <c r="N879">
        <f t="shared" si="82"/>
        <v>100</v>
      </c>
      <c r="O879">
        <f t="shared" si="83"/>
        <v>100</v>
      </c>
    </row>
    <row r="880" spans="1:15" x14ac:dyDescent="0.55000000000000004">
      <c r="A880">
        <v>48239.538164908518</v>
      </c>
      <c r="B880">
        <v>13670.188934078304</v>
      </c>
      <c r="C880">
        <v>100000</v>
      </c>
      <c r="D880">
        <v>0</v>
      </c>
      <c r="E880">
        <v>0</v>
      </c>
      <c r="F880">
        <f t="shared" si="78"/>
        <v>161909.72709898683</v>
      </c>
      <c r="G880">
        <v>9100</v>
      </c>
      <c r="H880">
        <f t="shared" si="79"/>
        <v>109200</v>
      </c>
      <c r="I880">
        <v>0</v>
      </c>
      <c r="J880">
        <v>0</v>
      </c>
      <c r="K880">
        <f t="shared" si="80"/>
        <v>109200</v>
      </c>
      <c r="L880">
        <v>434342.92265596142</v>
      </c>
      <c r="M880">
        <f t="shared" si="81"/>
        <v>90</v>
      </c>
      <c r="N880">
        <f t="shared" si="82"/>
        <v>100</v>
      </c>
      <c r="O880">
        <f t="shared" si="83"/>
        <v>95</v>
      </c>
    </row>
    <row r="881" spans="1:15" x14ac:dyDescent="0.55000000000000004">
      <c r="A881">
        <v>18489.698100093003</v>
      </c>
      <c r="B881">
        <v>16674.640568897295</v>
      </c>
      <c r="C881">
        <v>130000</v>
      </c>
      <c r="D881">
        <v>0</v>
      </c>
      <c r="E881">
        <v>0</v>
      </c>
      <c r="F881">
        <f t="shared" si="78"/>
        <v>165164.3386689903</v>
      </c>
      <c r="G881">
        <v>5600</v>
      </c>
      <c r="H881">
        <f t="shared" si="79"/>
        <v>67200</v>
      </c>
      <c r="I881">
        <v>0</v>
      </c>
      <c r="J881">
        <v>840</v>
      </c>
      <c r="K881">
        <f t="shared" si="80"/>
        <v>68040</v>
      </c>
      <c r="L881">
        <v>1055985.9020391158</v>
      </c>
      <c r="M881">
        <f t="shared" si="81"/>
        <v>0</v>
      </c>
      <c r="N881">
        <f t="shared" si="82"/>
        <v>20</v>
      </c>
      <c r="O881">
        <f t="shared" si="83"/>
        <v>10</v>
      </c>
    </row>
    <row r="882" spans="1:15" x14ac:dyDescent="0.55000000000000004">
      <c r="A882">
        <v>3971.0455451713588</v>
      </c>
      <c r="B882">
        <v>18267.568452634441</v>
      </c>
      <c r="C882">
        <v>130000</v>
      </c>
      <c r="D882">
        <v>0</v>
      </c>
      <c r="E882">
        <v>0</v>
      </c>
      <c r="F882">
        <f t="shared" si="78"/>
        <v>152238.61399780581</v>
      </c>
      <c r="G882">
        <v>5600</v>
      </c>
      <c r="H882">
        <f t="shared" si="79"/>
        <v>67200</v>
      </c>
      <c r="I882">
        <v>0</v>
      </c>
      <c r="J882">
        <v>840</v>
      </c>
      <c r="K882">
        <f t="shared" si="80"/>
        <v>68040</v>
      </c>
      <c r="L882">
        <v>1407410.0682296145</v>
      </c>
      <c r="M882">
        <f t="shared" si="81"/>
        <v>0</v>
      </c>
      <c r="N882">
        <f t="shared" si="82"/>
        <v>10</v>
      </c>
      <c r="O882">
        <f t="shared" si="83"/>
        <v>5</v>
      </c>
    </row>
    <row r="883" spans="1:15" x14ac:dyDescent="0.55000000000000004">
      <c r="A883">
        <v>170509.4778582771</v>
      </c>
      <c r="B883">
        <v>1774.0236625113478</v>
      </c>
      <c r="C883">
        <v>100000</v>
      </c>
      <c r="D883">
        <v>60000</v>
      </c>
      <c r="E883">
        <v>564749.14345017169</v>
      </c>
      <c r="F883">
        <f t="shared" si="78"/>
        <v>897032.6449709601</v>
      </c>
      <c r="G883">
        <v>13000</v>
      </c>
      <c r="H883">
        <f t="shared" si="79"/>
        <v>156000</v>
      </c>
      <c r="I883">
        <v>4635.7920385082452</v>
      </c>
      <c r="J883">
        <v>0</v>
      </c>
      <c r="K883">
        <f t="shared" si="80"/>
        <v>160635.79203850825</v>
      </c>
      <c r="L883">
        <v>1230177.1163054314</v>
      </c>
      <c r="M883">
        <f t="shared" si="81"/>
        <v>100</v>
      </c>
      <c r="N883">
        <f t="shared" si="82"/>
        <v>50</v>
      </c>
      <c r="O883">
        <f t="shared" si="83"/>
        <v>75</v>
      </c>
    </row>
    <row r="884" spans="1:15" x14ac:dyDescent="0.55000000000000004">
      <c r="A884">
        <v>142533.82260424533</v>
      </c>
      <c r="B884">
        <v>4777.657949968725</v>
      </c>
      <c r="C884">
        <v>20000</v>
      </c>
      <c r="D884">
        <v>0</v>
      </c>
      <c r="E884">
        <v>23788.800262991572</v>
      </c>
      <c r="F884">
        <f t="shared" si="78"/>
        <v>191100.28081720564</v>
      </c>
      <c r="G884">
        <v>8000</v>
      </c>
      <c r="H884">
        <f t="shared" si="79"/>
        <v>96000</v>
      </c>
      <c r="I884">
        <v>2266.2119020971127</v>
      </c>
      <c r="J884">
        <v>0</v>
      </c>
      <c r="K884">
        <f t="shared" si="80"/>
        <v>98266.211902097115</v>
      </c>
      <c r="L884">
        <v>1617539.3184071847</v>
      </c>
      <c r="M884">
        <f t="shared" si="81"/>
        <v>0</v>
      </c>
      <c r="N884">
        <f t="shared" si="82"/>
        <v>10</v>
      </c>
      <c r="O884">
        <f t="shared" si="83"/>
        <v>5</v>
      </c>
    </row>
    <row r="885" spans="1:15" x14ac:dyDescent="0.55000000000000004">
      <c r="A885">
        <v>19319.240397017969</v>
      </c>
      <c r="B885">
        <v>17392.735166475079</v>
      </c>
      <c r="C885">
        <v>130000</v>
      </c>
      <c r="D885">
        <v>0</v>
      </c>
      <c r="E885">
        <v>0</v>
      </c>
      <c r="F885">
        <f t="shared" si="78"/>
        <v>166711.97556349303</v>
      </c>
      <c r="G885">
        <v>5600</v>
      </c>
      <c r="H885">
        <f t="shared" si="79"/>
        <v>67200</v>
      </c>
      <c r="I885">
        <v>0</v>
      </c>
      <c r="J885">
        <v>840</v>
      </c>
      <c r="K885">
        <f t="shared" si="80"/>
        <v>68040</v>
      </c>
      <c r="L885">
        <v>300277.86191702011</v>
      </c>
      <c r="M885">
        <f t="shared" si="81"/>
        <v>100</v>
      </c>
      <c r="N885">
        <f t="shared" si="82"/>
        <v>100</v>
      </c>
      <c r="O885">
        <f t="shared" si="83"/>
        <v>100</v>
      </c>
    </row>
    <row r="886" spans="1:15" x14ac:dyDescent="0.55000000000000004">
      <c r="A886">
        <v>178900.40537467023</v>
      </c>
      <c r="B886">
        <v>1458.3223743748085</v>
      </c>
      <c r="C886">
        <v>130000</v>
      </c>
      <c r="D886">
        <v>0</v>
      </c>
      <c r="E886">
        <v>0</v>
      </c>
      <c r="F886">
        <f t="shared" si="78"/>
        <v>310358.72774904501</v>
      </c>
      <c r="G886">
        <v>5600</v>
      </c>
      <c r="H886">
        <f t="shared" si="79"/>
        <v>67200</v>
      </c>
      <c r="I886">
        <v>0</v>
      </c>
      <c r="J886">
        <v>840</v>
      </c>
      <c r="K886">
        <f t="shared" si="80"/>
        <v>68040</v>
      </c>
      <c r="L886">
        <v>915246.69081524748</v>
      </c>
      <c r="M886">
        <f t="shared" si="81"/>
        <v>90</v>
      </c>
      <c r="N886">
        <f t="shared" si="82"/>
        <v>20</v>
      </c>
      <c r="O886">
        <f t="shared" si="83"/>
        <v>55</v>
      </c>
    </row>
    <row r="887" spans="1:15" x14ac:dyDescent="0.55000000000000004">
      <c r="A887">
        <v>78653.277115867211</v>
      </c>
      <c r="B887">
        <v>11496.234242114591</v>
      </c>
      <c r="C887">
        <v>40000</v>
      </c>
      <c r="D887">
        <v>45000</v>
      </c>
      <c r="E887">
        <v>96807.809768506559</v>
      </c>
      <c r="F887">
        <f t="shared" si="78"/>
        <v>271957.32112648839</v>
      </c>
      <c r="G887">
        <v>9100</v>
      </c>
      <c r="H887">
        <f t="shared" si="79"/>
        <v>109200</v>
      </c>
      <c r="I887">
        <v>0</v>
      </c>
      <c r="J887">
        <v>0</v>
      </c>
      <c r="K887">
        <f t="shared" si="80"/>
        <v>109200</v>
      </c>
      <c r="L887">
        <v>1020612.1752859944</v>
      </c>
      <c r="M887">
        <f t="shared" si="81"/>
        <v>80</v>
      </c>
      <c r="N887">
        <f t="shared" si="82"/>
        <v>40</v>
      </c>
      <c r="O887">
        <f t="shared" si="83"/>
        <v>60</v>
      </c>
    </row>
    <row r="888" spans="1:15" x14ac:dyDescent="0.55000000000000004">
      <c r="A888">
        <v>152025.20354267623</v>
      </c>
      <c r="B888">
        <v>4166.9542033391135</v>
      </c>
      <c r="C888">
        <v>40000</v>
      </c>
      <c r="D888">
        <v>0</v>
      </c>
      <c r="E888">
        <v>96847.372788033681</v>
      </c>
      <c r="F888">
        <f t="shared" si="78"/>
        <v>293039.53053404903</v>
      </c>
      <c r="G888">
        <v>9100</v>
      </c>
      <c r="H888">
        <f t="shared" si="79"/>
        <v>109200</v>
      </c>
      <c r="I888">
        <v>0</v>
      </c>
      <c r="J888">
        <v>0</v>
      </c>
      <c r="K888">
        <f t="shared" si="80"/>
        <v>109200</v>
      </c>
      <c r="L888">
        <v>1471942.2467057726</v>
      </c>
      <c r="M888">
        <f t="shared" si="81"/>
        <v>0</v>
      </c>
      <c r="N888">
        <f t="shared" si="82"/>
        <v>20</v>
      </c>
      <c r="O888">
        <f t="shared" si="83"/>
        <v>10</v>
      </c>
    </row>
    <row r="889" spans="1:15" x14ac:dyDescent="0.55000000000000004">
      <c r="A889">
        <v>92969.483875697682</v>
      </c>
      <c r="B889">
        <v>10080.472879993709</v>
      </c>
      <c r="C889">
        <v>130000</v>
      </c>
      <c r="D889">
        <v>0</v>
      </c>
      <c r="E889">
        <v>0</v>
      </c>
      <c r="F889">
        <f t="shared" si="78"/>
        <v>233049.95675569138</v>
      </c>
      <c r="G889">
        <v>9100</v>
      </c>
      <c r="H889">
        <f t="shared" si="79"/>
        <v>109200</v>
      </c>
      <c r="I889">
        <v>0</v>
      </c>
      <c r="J889">
        <v>0</v>
      </c>
      <c r="K889">
        <f t="shared" si="80"/>
        <v>109200</v>
      </c>
      <c r="L889">
        <v>313213.50993114704</v>
      </c>
      <c r="M889">
        <f t="shared" si="81"/>
        <v>100</v>
      </c>
      <c r="N889">
        <f t="shared" si="82"/>
        <v>100</v>
      </c>
      <c r="O889">
        <f t="shared" si="83"/>
        <v>100</v>
      </c>
    </row>
    <row r="890" spans="1:15" x14ac:dyDescent="0.55000000000000004">
      <c r="A890">
        <v>168967.86152744826</v>
      </c>
      <c r="B890">
        <v>2485.88744672139</v>
      </c>
      <c r="C890">
        <v>40000</v>
      </c>
      <c r="D890">
        <v>0</v>
      </c>
      <c r="E890">
        <v>96913.367997331079</v>
      </c>
      <c r="F890">
        <f t="shared" si="78"/>
        <v>308367.11697150074</v>
      </c>
      <c r="G890">
        <v>9100</v>
      </c>
      <c r="H890">
        <f t="shared" si="79"/>
        <v>109200</v>
      </c>
      <c r="I890">
        <v>0</v>
      </c>
      <c r="J890">
        <v>0</v>
      </c>
      <c r="K890">
        <f t="shared" si="80"/>
        <v>109200</v>
      </c>
      <c r="L890">
        <v>592196.21076307492</v>
      </c>
      <c r="M890">
        <f t="shared" si="81"/>
        <v>100</v>
      </c>
      <c r="N890">
        <f t="shared" si="82"/>
        <v>80</v>
      </c>
      <c r="O890">
        <f t="shared" si="83"/>
        <v>90</v>
      </c>
    </row>
    <row r="891" spans="1:15" x14ac:dyDescent="0.55000000000000004">
      <c r="A891">
        <v>160484.42951151921</v>
      </c>
      <c r="B891">
        <v>3395.2122680681696</v>
      </c>
      <c r="C891">
        <v>40000</v>
      </c>
      <c r="D891">
        <v>46000</v>
      </c>
      <c r="E891">
        <v>97218.276096100453</v>
      </c>
      <c r="F891">
        <f t="shared" si="78"/>
        <v>347097.91787568782</v>
      </c>
      <c r="G891">
        <v>13000</v>
      </c>
      <c r="H891">
        <f t="shared" si="79"/>
        <v>156000</v>
      </c>
      <c r="I891">
        <v>13534.867412317799</v>
      </c>
      <c r="J891">
        <v>0</v>
      </c>
      <c r="K891">
        <f t="shared" si="80"/>
        <v>169534.86741231781</v>
      </c>
      <c r="L891">
        <v>1718443.260827085</v>
      </c>
      <c r="M891">
        <f t="shared" si="81"/>
        <v>80</v>
      </c>
      <c r="N891">
        <f t="shared" si="82"/>
        <v>40</v>
      </c>
      <c r="O891">
        <f t="shared" si="83"/>
        <v>60</v>
      </c>
    </row>
    <row r="892" spans="1:15" x14ac:dyDescent="0.55000000000000004">
      <c r="A892">
        <v>59492.406898284251</v>
      </c>
      <c r="B892">
        <v>13497.074801394352</v>
      </c>
      <c r="C892">
        <v>40000</v>
      </c>
      <c r="D892">
        <v>46000</v>
      </c>
      <c r="E892">
        <v>97231.577456113882</v>
      </c>
      <c r="F892">
        <f t="shared" si="78"/>
        <v>256221.05915579249</v>
      </c>
      <c r="G892">
        <v>9100</v>
      </c>
      <c r="H892">
        <f t="shared" si="79"/>
        <v>109200</v>
      </c>
      <c r="I892">
        <v>0</v>
      </c>
      <c r="J892">
        <v>0</v>
      </c>
      <c r="K892">
        <f t="shared" si="80"/>
        <v>109200</v>
      </c>
      <c r="L892">
        <v>405402.29125662951</v>
      </c>
      <c r="M892">
        <f t="shared" si="81"/>
        <v>100</v>
      </c>
      <c r="N892">
        <f t="shared" si="82"/>
        <v>100</v>
      </c>
      <c r="O892">
        <f t="shared" si="83"/>
        <v>100</v>
      </c>
    </row>
    <row r="893" spans="1:15" x14ac:dyDescent="0.55000000000000004">
      <c r="A893">
        <v>19126.116240449919</v>
      </c>
      <c r="B893">
        <v>17767.398530798338</v>
      </c>
      <c r="C893">
        <v>130000</v>
      </c>
      <c r="D893">
        <v>0</v>
      </c>
      <c r="E893">
        <v>0</v>
      </c>
      <c r="F893">
        <f t="shared" si="78"/>
        <v>166893.51477124827</v>
      </c>
      <c r="G893">
        <v>5600</v>
      </c>
      <c r="H893">
        <f t="shared" si="79"/>
        <v>67200</v>
      </c>
      <c r="I893">
        <v>0</v>
      </c>
      <c r="J893">
        <v>840</v>
      </c>
      <c r="K893">
        <f t="shared" si="80"/>
        <v>68040</v>
      </c>
      <c r="L893">
        <v>852652.25481281278</v>
      </c>
      <c r="M893">
        <f t="shared" si="81"/>
        <v>0</v>
      </c>
      <c r="N893">
        <f t="shared" si="82"/>
        <v>20</v>
      </c>
      <c r="O893">
        <f t="shared" si="83"/>
        <v>10</v>
      </c>
    </row>
    <row r="894" spans="1:15" x14ac:dyDescent="0.55000000000000004">
      <c r="A894">
        <v>104797.48324704936</v>
      </c>
      <c r="B894">
        <v>9411.139545428221</v>
      </c>
      <c r="C894">
        <v>80000</v>
      </c>
      <c r="D894">
        <v>0</v>
      </c>
      <c r="E894">
        <v>49727.21967533289</v>
      </c>
      <c r="F894">
        <f t="shared" si="78"/>
        <v>243935.84246781046</v>
      </c>
      <c r="G894">
        <v>5600</v>
      </c>
      <c r="H894">
        <f t="shared" si="79"/>
        <v>67200</v>
      </c>
      <c r="I894">
        <v>0</v>
      </c>
      <c r="J894">
        <v>840</v>
      </c>
      <c r="K894">
        <f t="shared" si="80"/>
        <v>68040</v>
      </c>
      <c r="L894">
        <v>1829418.0985714891</v>
      </c>
      <c r="M894">
        <f t="shared" si="81"/>
        <v>0</v>
      </c>
      <c r="N894">
        <f t="shared" si="82"/>
        <v>10</v>
      </c>
      <c r="O894">
        <f t="shared" si="83"/>
        <v>5</v>
      </c>
    </row>
    <row r="895" spans="1:15" x14ac:dyDescent="0.55000000000000004">
      <c r="A895">
        <v>148464.5461354634</v>
      </c>
      <c r="B895">
        <v>5147.194789203385</v>
      </c>
      <c r="C895">
        <v>20000</v>
      </c>
      <c r="D895">
        <v>37000</v>
      </c>
      <c r="E895">
        <v>24992.061753437156</v>
      </c>
      <c r="F895">
        <f t="shared" si="78"/>
        <v>235603.80267810394</v>
      </c>
      <c r="G895">
        <v>8000</v>
      </c>
      <c r="H895">
        <f t="shared" si="79"/>
        <v>96000</v>
      </c>
      <c r="I895">
        <v>18477.10975517011</v>
      </c>
      <c r="J895">
        <v>0</v>
      </c>
      <c r="K895">
        <f t="shared" si="80"/>
        <v>114477.10975517011</v>
      </c>
      <c r="L895">
        <v>498408.85366427409</v>
      </c>
      <c r="M895">
        <f t="shared" si="81"/>
        <v>100</v>
      </c>
      <c r="N895">
        <f t="shared" si="82"/>
        <v>80</v>
      </c>
      <c r="O895">
        <f t="shared" si="83"/>
        <v>90</v>
      </c>
    </row>
    <row r="896" spans="1:15" x14ac:dyDescent="0.55000000000000004">
      <c r="A896">
        <v>7134.4477880152435</v>
      </c>
      <c r="B896">
        <v>19299.71328530123</v>
      </c>
      <c r="C896">
        <v>100000</v>
      </c>
      <c r="D896">
        <v>0</v>
      </c>
      <c r="E896">
        <v>0</v>
      </c>
      <c r="F896">
        <f t="shared" si="78"/>
        <v>126434.16107331647</v>
      </c>
      <c r="G896">
        <v>5600</v>
      </c>
      <c r="H896">
        <f t="shared" si="79"/>
        <v>67200</v>
      </c>
      <c r="I896">
        <v>0</v>
      </c>
      <c r="J896">
        <v>840</v>
      </c>
      <c r="K896">
        <f t="shared" si="80"/>
        <v>68040</v>
      </c>
      <c r="L896">
        <v>1362508.58805883</v>
      </c>
      <c r="M896">
        <f t="shared" si="81"/>
        <v>60</v>
      </c>
      <c r="N896">
        <f t="shared" si="82"/>
        <v>10</v>
      </c>
      <c r="O896">
        <f t="shared" si="83"/>
        <v>35</v>
      </c>
    </row>
    <row r="897" spans="1:15" x14ac:dyDescent="0.55000000000000004">
      <c r="A897">
        <v>198260.43851574644</v>
      </c>
      <c r="B897">
        <v>470.12622635230042</v>
      </c>
      <c r="C897">
        <v>20000</v>
      </c>
      <c r="D897">
        <v>0</v>
      </c>
      <c r="E897">
        <v>33826.950129878242</v>
      </c>
      <c r="F897">
        <f t="shared" si="78"/>
        <v>252557.51487197698</v>
      </c>
      <c r="G897">
        <v>3200</v>
      </c>
      <c r="H897">
        <f t="shared" si="79"/>
        <v>38400</v>
      </c>
      <c r="I897">
        <v>0</v>
      </c>
      <c r="J897">
        <v>480</v>
      </c>
      <c r="K897">
        <f t="shared" si="80"/>
        <v>38880</v>
      </c>
      <c r="L897">
        <v>1093755.7249820565</v>
      </c>
      <c r="M897">
        <f t="shared" si="81"/>
        <v>80</v>
      </c>
      <c r="N897">
        <f t="shared" si="82"/>
        <v>10</v>
      </c>
      <c r="O897">
        <f t="shared" si="83"/>
        <v>45</v>
      </c>
    </row>
    <row r="898" spans="1:15" x14ac:dyDescent="0.55000000000000004">
      <c r="A898">
        <v>154179.30905980189</v>
      </c>
      <c r="B898">
        <v>4993.4835193451572</v>
      </c>
      <c r="C898">
        <v>20000</v>
      </c>
      <c r="D898">
        <v>35000</v>
      </c>
      <c r="E898">
        <v>25514.268031656684</v>
      </c>
      <c r="F898">
        <f t="shared" si="78"/>
        <v>239687.06061080372</v>
      </c>
      <c r="G898">
        <v>5600</v>
      </c>
      <c r="H898">
        <f t="shared" si="79"/>
        <v>67200</v>
      </c>
      <c r="I898">
        <v>0</v>
      </c>
      <c r="J898">
        <v>0</v>
      </c>
      <c r="K898">
        <f t="shared" si="80"/>
        <v>67200</v>
      </c>
      <c r="L898">
        <v>683942.00506767014</v>
      </c>
      <c r="M898">
        <f t="shared" si="81"/>
        <v>90</v>
      </c>
      <c r="N898">
        <f t="shared" si="82"/>
        <v>40</v>
      </c>
      <c r="O898">
        <f t="shared" si="83"/>
        <v>65</v>
      </c>
    </row>
    <row r="899" spans="1:15" x14ac:dyDescent="0.55000000000000004">
      <c r="A899">
        <v>86031.513542702422</v>
      </c>
      <c r="B899">
        <v>11816.960114140807</v>
      </c>
      <c r="C899">
        <v>100000</v>
      </c>
      <c r="D899">
        <v>0</v>
      </c>
      <c r="E899">
        <v>0</v>
      </c>
      <c r="F899">
        <f t="shared" ref="F899:F962" si="84">SUM(A899:E899)</f>
        <v>197848.47365684324</v>
      </c>
      <c r="G899">
        <v>5600</v>
      </c>
      <c r="H899">
        <f t="shared" ref="H899:H962" si="85">G899*12</f>
        <v>67200</v>
      </c>
      <c r="I899">
        <v>0</v>
      </c>
      <c r="J899">
        <v>840</v>
      </c>
      <c r="K899">
        <f t="shared" ref="K899:K962" si="86">SUM(H899:J899)</f>
        <v>68040</v>
      </c>
      <c r="L899">
        <v>263104.75603202742</v>
      </c>
      <c r="M899">
        <f t="shared" ref="M899:M962" si="87">IF((L899*0.4-F899)&lt;0,100,IF((L899*0.3-F899)&lt;0,90,IF((L899*0.2-F899)&lt;0,80,IF((L899*0.2-F899)&gt;(L899),70,IF((L899*0.2-F899)&gt;(L899*0.1),60,IF((L899*0.2-F899)&gt;(L899*0.2),50,IF((L899*0.2-F899)&gt;(L899*0.3),30,0)))))))</f>
        <v>100</v>
      </c>
      <c r="N899">
        <f t="shared" ref="N899:N962" si="88">IF((H899/3)&gt;(L899*0.07),100,IF((H899/3)&gt;(L899*0.06),80,IF((H899/3)&gt;(L899*0.05),70,IF((H899/3)&gt;(L899*0.04),50,IF((H899/3)&gt;(L899*0.03),40,IF((H899/3)&gt;(L899*0.02),20,IF((H899/3)&gt;(L899*0.01),10,0)))))))</f>
        <v>100</v>
      </c>
      <c r="O899">
        <f t="shared" ref="O899:O962" si="89">(M899+N899)/2</f>
        <v>100</v>
      </c>
    </row>
    <row r="900" spans="1:15" x14ac:dyDescent="0.55000000000000004">
      <c r="A900">
        <v>110799.37439292154</v>
      </c>
      <c r="B900">
        <v>9354.7032069797187</v>
      </c>
      <c r="C900">
        <v>130000</v>
      </c>
      <c r="D900">
        <v>0</v>
      </c>
      <c r="E900">
        <v>0</v>
      </c>
      <c r="F900">
        <f t="shared" si="84"/>
        <v>250154.07759990124</v>
      </c>
      <c r="G900">
        <v>9100</v>
      </c>
      <c r="H900">
        <f t="shared" si="85"/>
        <v>109200</v>
      </c>
      <c r="I900">
        <v>0</v>
      </c>
      <c r="J900">
        <v>0</v>
      </c>
      <c r="K900">
        <f t="shared" si="86"/>
        <v>109200</v>
      </c>
      <c r="L900">
        <v>1287698.0813917255</v>
      </c>
      <c r="M900">
        <f t="shared" si="87"/>
        <v>0</v>
      </c>
      <c r="N900">
        <f t="shared" si="88"/>
        <v>20</v>
      </c>
      <c r="O900">
        <f t="shared" si="89"/>
        <v>10</v>
      </c>
    </row>
    <row r="901" spans="1:15" x14ac:dyDescent="0.55000000000000004">
      <c r="A901">
        <v>170688.15227425893</v>
      </c>
      <c r="B901">
        <v>3497.20192851708</v>
      </c>
      <c r="C901">
        <v>100000</v>
      </c>
      <c r="D901">
        <v>0</v>
      </c>
      <c r="E901">
        <v>0</v>
      </c>
      <c r="F901">
        <f t="shared" si="84"/>
        <v>274185.35420277598</v>
      </c>
      <c r="G901">
        <v>9100</v>
      </c>
      <c r="H901">
        <f t="shared" si="85"/>
        <v>109200</v>
      </c>
      <c r="I901">
        <v>0</v>
      </c>
      <c r="J901">
        <v>0</v>
      </c>
      <c r="K901">
        <f t="shared" si="86"/>
        <v>109200</v>
      </c>
      <c r="L901">
        <v>1643192.2088484673</v>
      </c>
      <c r="M901">
        <f t="shared" si="87"/>
        <v>0</v>
      </c>
      <c r="N901">
        <f t="shared" si="88"/>
        <v>20</v>
      </c>
      <c r="O901">
        <f t="shared" si="89"/>
        <v>10</v>
      </c>
    </row>
    <row r="902" spans="1:15" x14ac:dyDescent="0.55000000000000004">
      <c r="A902">
        <v>35186.943335366355</v>
      </c>
      <c r="B902">
        <v>17290.84002880604</v>
      </c>
      <c r="C902">
        <v>40000</v>
      </c>
      <c r="D902">
        <v>0</v>
      </c>
      <c r="E902">
        <v>104047.67181171337</v>
      </c>
      <c r="F902">
        <f t="shared" si="84"/>
        <v>196525.45517588576</v>
      </c>
      <c r="G902">
        <v>13000</v>
      </c>
      <c r="H902">
        <f t="shared" si="85"/>
        <v>156000</v>
      </c>
      <c r="I902">
        <v>16710.951076043297</v>
      </c>
      <c r="J902">
        <v>0</v>
      </c>
      <c r="K902">
        <f t="shared" si="86"/>
        <v>172710.9510760433</v>
      </c>
      <c r="L902">
        <v>428614.98573700583</v>
      </c>
      <c r="M902">
        <f t="shared" si="87"/>
        <v>100</v>
      </c>
      <c r="N902">
        <f t="shared" si="88"/>
        <v>100</v>
      </c>
      <c r="O902">
        <f t="shared" si="89"/>
        <v>100</v>
      </c>
    </row>
    <row r="903" spans="1:15" x14ac:dyDescent="0.55000000000000004">
      <c r="A903">
        <v>159997.5720413712</v>
      </c>
      <c r="B903">
        <v>4833.856030434993</v>
      </c>
      <c r="C903">
        <v>40000</v>
      </c>
      <c r="D903">
        <v>0</v>
      </c>
      <c r="E903">
        <v>41667.226469144225</v>
      </c>
      <c r="F903">
        <f t="shared" si="84"/>
        <v>246498.6545409504</v>
      </c>
      <c r="G903">
        <v>5600</v>
      </c>
      <c r="H903">
        <f t="shared" si="85"/>
        <v>67200</v>
      </c>
      <c r="I903">
        <v>0</v>
      </c>
      <c r="J903">
        <v>840</v>
      </c>
      <c r="K903">
        <f t="shared" si="86"/>
        <v>68040</v>
      </c>
      <c r="L903">
        <v>340494.24576040189</v>
      </c>
      <c r="M903">
        <f t="shared" si="87"/>
        <v>100</v>
      </c>
      <c r="N903">
        <f t="shared" si="88"/>
        <v>80</v>
      </c>
      <c r="O903">
        <f t="shared" si="89"/>
        <v>90</v>
      </c>
    </row>
    <row r="904" spans="1:15" x14ac:dyDescent="0.55000000000000004">
      <c r="A904">
        <v>176690.18682466395</v>
      </c>
      <c r="B904">
        <v>3331.4413551459602</v>
      </c>
      <c r="C904">
        <v>40000</v>
      </c>
      <c r="D904">
        <v>45000</v>
      </c>
      <c r="E904">
        <v>105002.30018806178</v>
      </c>
      <c r="F904">
        <f t="shared" si="84"/>
        <v>370023.92836787167</v>
      </c>
      <c r="G904">
        <v>9100</v>
      </c>
      <c r="H904">
        <f t="shared" si="85"/>
        <v>109200</v>
      </c>
      <c r="I904">
        <v>0</v>
      </c>
      <c r="J904">
        <v>0</v>
      </c>
      <c r="K904">
        <f t="shared" si="86"/>
        <v>109200</v>
      </c>
      <c r="L904">
        <v>1357934.6682121186</v>
      </c>
      <c r="M904">
        <f t="shared" si="87"/>
        <v>80</v>
      </c>
      <c r="N904">
        <f t="shared" si="88"/>
        <v>20</v>
      </c>
      <c r="O904">
        <f t="shared" si="89"/>
        <v>50</v>
      </c>
    </row>
    <row r="905" spans="1:15" x14ac:dyDescent="0.55000000000000004">
      <c r="A905">
        <v>155393.19029717628</v>
      </c>
      <c r="B905">
        <v>5705.4767595260255</v>
      </c>
      <c r="C905">
        <v>80000</v>
      </c>
      <c r="D905">
        <v>0</v>
      </c>
      <c r="E905">
        <v>53111.989473109134</v>
      </c>
      <c r="F905">
        <f t="shared" si="84"/>
        <v>294210.65652981144</v>
      </c>
      <c r="G905">
        <v>5600</v>
      </c>
      <c r="H905">
        <f t="shared" si="85"/>
        <v>67200</v>
      </c>
      <c r="I905">
        <v>0</v>
      </c>
      <c r="J905">
        <v>840</v>
      </c>
      <c r="K905">
        <f t="shared" si="86"/>
        <v>68040</v>
      </c>
      <c r="L905">
        <v>1223652.9612981479</v>
      </c>
      <c r="M905">
        <f t="shared" si="87"/>
        <v>80</v>
      </c>
      <c r="N905">
        <f t="shared" si="88"/>
        <v>10</v>
      </c>
      <c r="O905">
        <f t="shared" si="89"/>
        <v>45</v>
      </c>
    </row>
    <row r="906" spans="1:15" x14ac:dyDescent="0.55000000000000004">
      <c r="A906">
        <v>47274.260229256484</v>
      </c>
      <c r="B906">
        <v>16542.403607984306</v>
      </c>
      <c r="C906">
        <v>130000</v>
      </c>
      <c r="D906">
        <v>87000</v>
      </c>
      <c r="E906">
        <v>0</v>
      </c>
      <c r="F906">
        <f t="shared" si="84"/>
        <v>280816.66383724078</v>
      </c>
      <c r="G906">
        <v>9100</v>
      </c>
      <c r="H906">
        <f t="shared" si="85"/>
        <v>109200</v>
      </c>
      <c r="I906">
        <v>0</v>
      </c>
      <c r="J906">
        <v>0</v>
      </c>
      <c r="K906">
        <f t="shared" si="86"/>
        <v>109200</v>
      </c>
      <c r="L906">
        <v>530997.21775540407</v>
      </c>
      <c r="M906">
        <f t="shared" si="87"/>
        <v>100</v>
      </c>
      <c r="N906">
        <f t="shared" si="88"/>
        <v>80</v>
      </c>
      <c r="O906">
        <f t="shared" si="89"/>
        <v>90</v>
      </c>
    </row>
    <row r="907" spans="1:15" x14ac:dyDescent="0.55000000000000004">
      <c r="A907">
        <v>57656.766903541386</v>
      </c>
      <c r="B907">
        <v>15748.42048008448</v>
      </c>
      <c r="C907">
        <v>20000</v>
      </c>
      <c r="D907">
        <v>0</v>
      </c>
      <c r="E907">
        <v>35856.828617397696</v>
      </c>
      <c r="F907">
        <f t="shared" si="84"/>
        <v>129262.01600102356</v>
      </c>
      <c r="G907">
        <v>3200</v>
      </c>
      <c r="H907">
        <f t="shared" si="85"/>
        <v>38400</v>
      </c>
      <c r="I907">
        <v>0</v>
      </c>
      <c r="J907">
        <v>480</v>
      </c>
      <c r="K907">
        <f t="shared" si="86"/>
        <v>38880</v>
      </c>
      <c r="L907">
        <v>375915.75017655623</v>
      </c>
      <c r="M907">
        <f t="shared" si="87"/>
        <v>90</v>
      </c>
      <c r="N907">
        <f t="shared" si="88"/>
        <v>40</v>
      </c>
      <c r="O907">
        <f t="shared" si="89"/>
        <v>65</v>
      </c>
    </row>
    <row r="908" spans="1:15" x14ac:dyDescent="0.55000000000000004">
      <c r="A908">
        <v>67436.059924586181</v>
      </c>
      <c r="B908">
        <v>14909.439231043358</v>
      </c>
      <c r="C908">
        <v>80000</v>
      </c>
      <c r="D908">
        <v>54000</v>
      </c>
      <c r="E908">
        <v>433060.90447003953</v>
      </c>
      <c r="F908">
        <f t="shared" si="84"/>
        <v>649406.40362566907</v>
      </c>
      <c r="G908">
        <v>9100</v>
      </c>
      <c r="H908">
        <f t="shared" si="85"/>
        <v>109200</v>
      </c>
      <c r="I908">
        <v>0</v>
      </c>
      <c r="J908">
        <v>0</v>
      </c>
      <c r="K908">
        <f t="shared" si="86"/>
        <v>109200</v>
      </c>
      <c r="L908">
        <v>333505.37819136085</v>
      </c>
      <c r="M908">
        <f t="shared" si="87"/>
        <v>100</v>
      </c>
      <c r="N908">
        <f t="shared" si="88"/>
        <v>100</v>
      </c>
      <c r="O908">
        <f t="shared" si="89"/>
        <v>100</v>
      </c>
    </row>
    <row r="909" spans="1:15" x14ac:dyDescent="0.55000000000000004">
      <c r="A909">
        <v>120618.65945357995</v>
      </c>
      <c r="B909">
        <v>9594.4534590703643</v>
      </c>
      <c r="C909">
        <v>130000</v>
      </c>
      <c r="D909">
        <v>0</v>
      </c>
      <c r="E909">
        <v>0</v>
      </c>
      <c r="F909">
        <f t="shared" si="84"/>
        <v>260213.11291265034</v>
      </c>
      <c r="G909">
        <v>9100</v>
      </c>
      <c r="H909">
        <f t="shared" si="85"/>
        <v>109200</v>
      </c>
      <c r="I909">
        <v>0</v>
      </c>
      <c r="J909">
        <v>0</v>
      </c>
      <c r="K909">
        <f t="shared" si="86"/>
        <v>109200</v>
      </c>
      <c r="L909">
        <v>723943.6091994507</v>
      </c>
      <c r="M909">
        <f t="shared" si="87"/>
        <v>90</v>
      </c>
      <c r="N909">
        <f t="shared" si="88"/>
        <v>70</v>
      </c>
      <c r="O909">
        <f t="shared" si="89"/>
        <v>80</v>
      </c>
    </row>
    <row r="910" spans="1:15" x14ac:dyDescent="0.55000000000000004">
      <c r="A910">
        <v>19080.216902248249</v>
      </c>
      <c r="B910">
        <v>20231.17118874233</v>
      </c>
      <c r="C910">
        <v>80000</v>
      </c>
      <c r="D910">
        <v>0</v>
      </c>
      <c r="E910">
        <v>55347.982197417878</v>
      </c>
      <c r="F910">
        <f t="shared" si="84"/>
        <v>174659.37028840845</v>
      </c>
      <c r="G910">
        <v>5600</v>
      </c>
      <c r="H910">
        <f t="shared" si="85"/>
        <v>67200</v>
      </c>
      <c r="I910">
        <v>0</v>
      </c>
      <c r="J910">
        <v>840</v>
      </c>
      <c r="K910">
        <f t="shared" si="86"/>
        <v>68040</v>
      </c>
      <c r="L910">
        <v>1855926.4722712564</v>
      </c>
      <c r="M910">
        <f t="shared" si="87"/>
        <v>60</v>
      </c>
      <c r="N910">
        <f t="shared" si="88"/>
        <v>10</v>
      </c>
      <c r="O910">
        <f t="shared" si="89"/>
        <v>35</v>
      </c>
    </row>
    <row r="911" spans="1:15" x14ac:dyDescent="0.55000000000000004">
      <c r="A911">
        <v>34801.874277019298</v>
      </c>
      <c r="B911">
        <v>18710.300952445217</v>
      </c>
      <c r="C911">
        <v>100000</v>
      </c>
      <c r="D911">
        <v>0</v>
      </c>
      <c r="E911">
        <v>0</v>
      </c>
      <c r="F911">
        <f t="shared" si="84"/>
        <v>153512.17522946451</v>
      </c>
      <c r="G911">
        <v>9100</v>
      </c>
      <c r="H911">
        <f t="shared" si="85"/>
        <v>109200</v>
      </c>
      <c r="I911">
        <v>0</v>
      </c>
      <c r="J911">
        <v>0</v>
      </c>
      <c r="K911">
        <f t="shared" si="86"/>
        <v>109200</v>
      </c>
      <c r="L911">
        <v>195531.90566552759</v>
      </c>
      <c r="M911">
        <f t="shared" si="87"/>
        <v>100</v>
      </c>
      <c r="N911">
        <f t="shared" si="88"/>
        <v>100</v>
      </c>
      <c r="O911">
        <f t="shared" si="89"/>
        <v>100</v>
      </c>
    </row>
    <row r="912" spans="1:15" x14ac:dyDescent="0.55000000000000004">
      <c r="A912">
        <v>5384.2118718935499</v>
      </c>
      <c r="B912">
        <v>21772.734402515511</v>
      </c>
      <c r="C912">
        <v>20000</v>
      </c>
      <c r="D912">
        <v>0</v>
      </c>
      <c r="E912">
        <v>37185.259316174779</v>
      </c>
      <c r="F912">
        <f t="shared" si="84"/>
        <v>84342.205590583835</v>
      </c>
      <c r="G912">
        <v>3200</v>
      </c>
      <c r="H912">
        <f t="shared" si="85"/>
        <v>38400</v>
      </c>
      <c r="I912">
        <v>0</v>
      </c>
      <c r="J912">
        <v>480</v>
      </c>
      <c r="K912">
        <f t="shared" si="86"/>
        <v>38880</v>
      </c>
      <c r="L912">
        <v>339947.00810910185</v>
      </c>
      <c r="M912">
        <f t="shared" si="87"/>
        <v>80</v>
      </c>
      <c r="N912">
        <f t="shared" si="88"/>
        <v>40</v>
      </c>
      <c r="O912">
        <f t="shared" si="89"/>
        <v>60</v>
      </c>
    </row>
    <row r="913" spans="1:15" x14ac:dyDescent="0.55000000000000004">
      <c r="A913">
        <v>180067.31250243203</v>
      </c>
      <c r="B913">
        <v>4391.5311945239664</v>
      </c>
      <c r="C913">
        <v>40000</v>
      </c>
      <c r="D913">
        <v>0</v>
      </c>
      <c r="E913">
        <v>111991.31222383585</v>
      </c>
      <c r="F913">
        <f t="shared" si="84"/>
        <v>336450.15592079185</v>
      </c>
      <c r="G913">
        <v>9100</v>
      </c>
      <c r="H913">
        <f t="shared" si="85"/>
        <v>109200</v>
      </c>
      <c r="I913">
        <v>0</v>
      </c>
      <c r="J913">
        <v>0</v>
      </c>
      <c r="K913">
        <f t="shared" si="86"/>
        <v>109200</v>
      </c>
      <c r="L913">
        <v>948574.92526721931</v>
      </c>
      <c r="M913">
        <f t="shared" si="87"/>
        <v>90</v>
      </c>
      <c r="N913">
        <f t="shared" si="88"/>
        <v>40</v>
      </c>
      <c r="O913">
        <f t="shared" si="89"/>
        <v>65</v>
      </c>
    </row>
    <row r="914" spans="1:15" x14ac:dyDescent="0.55000000000000004">
      <c r="A914">
        <v>64932.581764622606</v>
      </c>
      <c r="B914">
        <v>16399.951285009738</v>
      </c>
      <c r="C914">
        <v>100000</v>
      </c>
      <c r="D914">
        <v>0</v>
      </c>
      <c r="E914">
        <v>686796.28384415992</v>
      </c>
      <c r="F914">
        <f t="shared" si="84"/>
        <v>868128.81689379225</v>
      </c>
      <c r="G914">
        <v>9100</v>
      </c>
      <c r="H914">
        <f t="shared" si="85"/>
        <v>109200</v>
      </c>
      <c r="I914">
        <v>0</v>
      </c>
      <c r="J914">
        <v>0</v>
      </c>
      <c r="K914">
        <f t="shared" si="86"/>
        <v>109200</v>
      </c>
      <c r="L914">
        <v>624221.4535055242</v>
      </c>
      <c r="M914">
        <f t="shared" si="87"/>
        <v>100</v>
      </c>
      <c r="N914">
        <f t="shared" si="88"/>
        <v>70</v>
      </c>
      <c r="O914">
        <f t="shared" si="89"/>
        <v>85</v>
      </c>
    </row>
    <row r="915" spans="1:15" x14ac:dyDescent="0.55000000000000004">
      <c r="A915">
        <v>73343.294291091137</v>
      </c>
      <c r="B915">
        <v>15562.563485905064</v>
      </c>
      <c r="C915">
        <v>100000</v>
      </c>
      <c r="D915">
        <v>0</v>
      </c>
      <c r="E915">
        <v>0</v>
      </c>
      <c r="F915">
        <f t="shared" si="84"/>
        <v>188905.85777699621</v>
      </c>
      <c r="G915">
        <v>9100</v>
      </c>
      <c r="H915">
        <f t="shared" si="85"/>
        <v>109200</v>
      </c>
      <c r="I915">
        <v>0</v>
      </c>
      <c r="J915">
        <v>0</v>
      </c>
      <c r="K915">
        <f t="shared" si="86"/>
        <v>109200</v>
      </c>
      <c r="L915">
        <v>1313683.9943738722</v>
      </c>
      <c r="M915">
        <f t="shared" si="87"/>
        <v>0</v>
      </c>
      <c r="N915">
        <f t="shared" si="88"/>
        <v>20</v>
      </c>
      <c r="O915">
        <f t="shared" si="89"/>
        <v>10</v>
      </c>
    </row>
    <row r="916" spans="1:15" x14ac:dyDescent="0.55000000000000004">
      <c r="A916">
        <v>102356.94655780922</v>
      </c>
      <c r="B916">
        <v>12690.6658875707</v>
      </c>
      <c r="C916">
        <v>130000</v>
      </c>
      <c r="D916">
        <v>0</v>
      </c>
      <c r="E916">
        <v>0</v>
      </c>
      <c r="F916">
        <f t="shared" si="84"/>
        <v>245047.61244537993</v>
      </c>
      <c r="G916">
        <v>9100</v>
      </c>
      <c r="H916">
        <f t="shared" si="85"/>
        <v>109200</v>
      </c>
      <c r="I916">
        <v>0</v>
      </c>
      <c r="J916">
        <v>0</v>
      </c>
      <c r="K916">
        <f t="shared" si="86"/>
        <v>109200</v>
      </c>
      <c r="L916">
        <v>510888.70093876903</v>
      </c>
      <c r="M916">
        <f t="shared" si="87"/>
        <v>100</v>
      </c>
      <c r="N916">
        <f t="shared" si="88"/>
        <v>100</v>
      </c>
      <c r="O916">
        <f t="shared" si="89"/>
        <v>100</v>
      </c>
    </row>
    <row r="917" spans="1:15" x14ac:dyDescent="0.55000000000000004">
      <c r="A917">
        <v>120354.26069754701</v>
      </c>
      <c r="B917">
        <v>10976.1313897855</v>
      </c>
      <c r="C917">
        <v>100000</v>
      </c>
      <c r="D917">
        <v>0</v>
      </c>
      <c r="E917">
        <v>0</v>
      </c>
      <c r="F917">
        <f t="shared" si="84"/>
        <v>231330.3920873325</v>
      </c>
      <c r="G917">
        <v>9100</v>
      </c>
      <c r="H917">
        <f t="shared" si="85"/>
        <v>109200</v>
      </c>
      <c r="I917">
        <v>0</v>
      </c>
      <c r="J917">
        <v>0</v>
      </c>
      <c r="K917">
        <f t="shared" si="86"/>
        <v>109200</v>
      </c>
      <c r="L917">
        <v>9633.7966909880724</v>
      </c>
      <c r="M917">
        <f t="shared" si="87"/>
        <v>100</v>
      </c>
      <c r="N917">
        <f t="shared" si="88"/>
        <v>100</v>
      </c>
      <c r="O917">
        <f t="shared" si="89"/>
        <v>100</v>
      </c>
    </row>
    <row r="918" spans="1:15" x14ac:dyDescent="0.55000000000000004">
      <c r="A918">
        <v>118505.16774453718</v>
      </c>
      <c r="B918">
        <v>11217.04282134815</v>
      </c>
      <c r="C918">
        <v>130000</v>
      </c>
      <c r="D918">
        <v>0</v>
      </c>
      <c r="E918">
        <v>0</v>
      </c>
      <c r="F918">
        <f t="shared" si="84"/>
        <v>259722.21056588533</v>
      </c>
      <c r="G918">
        <v>5600</v>
      </c>
      <c r="H918">
        <f t="shared" si="85"/>
        <v>67200</v>
      </c>
      <c r="I918">
        <v>0</v>
      </c>
      <c r="J918">
        <v>840</v>
      </c>
      <c r="K918">
        <f t="shared" si="86"/>
        <v>68040</v>
      </c>
      <c r="L918">
        <v>333138.80205937085</v>
      </c>
      <c r="M918">
        <f t="shared" si="87"/>
        <v>100</v>
      </c>
      <c r="N918">
        <f t="shared" si="88"/>
        <v>80</v>
      </c>
      <c r="O918">
        <f t="shared" si="89"/>
        <v>90</v>
      </c>
    </row>
    <row r="919" spans="1:15" x14ac:dyDescent="0.55000000000000004">
      <c r="A919">
        <v>110583.52998356093</v>
      </c>
      <c r="B919">
        <v>12099.451209229193</v>
      </c>
      <c r="C919">
        <v>130000</v>
      </c>
      <c r="D919">
        <v>74000</v>
      </c>
      <c r="E919">
        <v>0</v>
      </c>
      <c r="F919">
        <f t="shared" si="84"/>
        <v>326682.98119279015</v>
      </c>
      <c r="G919">
        <v>9100</v>
      </c>
      <c r="H919">
        <f t="shared" si="85"/>
        <v>109200</v>
      </c>
      <c r="I919">
        <v>0</v>
      </c>
      <c r="J919">
        <v>0</v>
      </c>
      <c r="K919">
        <f t="shared" si="86"/>
        <v>109200</v>
      </c>
      <c r="L919">
        <v>1811082.3313639904</v>
      </c>
      <c r="M919">
        <f t="shared" si="87"/>
        <v>0</v>
      </c>
      <c r="N919">
        <f t="shared" si="88"/>
        <v>20</v>
      </c>
      <c r="O919">
        <f t="shared" si="89"/>
        <v>10</v>
      </c>
    </row>
    <row r="920" spans="1:15" x14ac:dyDescent="0.55000000000000004">
      <c r="A920">
        <v>132027.76682312877</v>
      </c>
      <c r="B920">
        <v>10092.065639462046</v>
      </c>
      <c r="C920">
        <v>100000</v>
      </c>
      <c r="D920">
        <v>0</v>
      </c>
      <c r="E920">
        <v>698845.26965324767</v>
      </c>
      <c r="F920">
        <f t="shared" si="84"/>
        <v>940965.10211583856</v>
      </c>
      <c r="G920">
        <v>9100</v>
      </c>
      <c r="H920">
        <f t="shared" si="85"/>
        <v>109200</v>
      </c>
      <c r="I920">
        <v>0</v>
      </c>
      <c r="J920">
        <v>0</v>
      </c>
      <c r="K920">
        <f t="shared" si="86"/>
        <v>109200</v>
      </c>
      <c r="L920">
        <v>971075.02704655065</v>
      </c>
      <c r="M920">
        <f t="shared" si="87"/>
        <v>100</v>
      </c>
      <c r="N920">
        <f t="shared" si="88"/>
        <v>40</v>
      </c>
      <c r="O920">
        <f t="shared" si="89"/>
        <v>70</v>
      </c>
    </row>
    <row r="921" spans="1:15" x14ac:dyDescent="0.55000000000000004">
      <c r="A921">
        <v>167081.93618479307</v>
      </c>
      <c r="B921">
        <v>6827.2327892820995</v>
      </c>
      <c r="C921">
        <v>40000</v>
      </c>
      <c r="D921">
        <v>0</v>
      </c>
      <c r="E921">
        <v>117677.13203880703</v>
      </c>
      <c r="F921">
        <f t="shared" si="84"/>
        <v>331586.30101288221</v>
      </c>
      <c r="G921">
        <v>9100</v>
      </c>
      <c r="H921">
        <f t="shared" si="85"/>
        <v>109200</v>
      </c>
      <c r="I921">
        <v>0</v>
      </c>
      <c r="J921">
        <v>0</v>
      </c>
      <c r="K921">
        <f t="shared" si="86"/>
        <v>109200</v>
      </c>
      <c r="L921">
        <v>1255336.8343570863</v>
      </c>
      <c r="M921">
        <f t="shared" si="87"/>
        <v>80</v>
      </c>
      <c r="N921">
        <f t="shared" si="88"/>
        <v>20</v>
      </c>
      <c r="O921">
        <f t="shared" si="89"/>
        <v>50</v>
      </c>
    </row>
    <row r="922" spans="1:15" x14ac:dyDescent="0.55000000000000004">
      <c r="A922">
        <v>29348.417559246638</v>
      </c>
      <c r="B922">
        <v>20628.07412919783</v>
      </c>
      <c r="C922">
        <v>40000</v>
      </c>
      <c r="D922">
        <v>0</v>
      </c>
      <c r="E922">
        <v>117814.57942561246</v>
      </c>
      <c r="F922">
        <f t="shared" si="84"/>
        <v>207791.07111405692</v>
      </c>
      <c r="G922">
        <v>13000</v>
      </c>
      <c r="H922">
        <f t="shared" si="85"/>
        <v>156000</v>
      </c>
      <c r="I922">
        <v>9874.8220169091928</v>
      </c>
      <c r="J922">
        <v>0</v>
      </c>
      <c r="K922">
        <f t="shared" si="86"/>
        <v>165874.82201690919</v>
      </c>
      <c r="L922">
        <v>890347.18447971332</v>
      </c>
      <c r="M922">
        <f t="shared" si="87"/>
        <v>80</v>
      </c>
      <c r="N922">
        <f t="shared" si="88"/>
        <v>70</v>
      </c>
      <c r="O922">
        <f t="shared" si="89"/>
        <v>75</v>
      </c>
    </row>
    <row r="923" spans="1:15" x14ac:dyDescent="0.55000000000000004">
      <c r="A923">
        <v>56219.185332341527</v>
      </c>
      <c r="B923">
        <v>17996.385579226313</v>
      </c>
      <c r="C923">
        <v>80000</v>
      </c>
      <c r="D923">
        <v>0</v>
      </c>
      <c r="E923">
        <v>472366.08224920928</v>
      </c>
      <c r="F923">
        <f t="shared" si="84"/>
        <v>626581.65316077718</v>
      </c>
      <c r="G923">
        <v>13000</v>
      </c>
      <c r="H923">
        <f t="shared" si="85"/>
        <v>156000</v>
      </c>
      <c r="I923">
        <v>21316.17794276281</v>
      </c>
      <c r="J923">
        <v>0</v>
      </c>
      <c r="K923">
        <f t="shared" si="86"/>
        <v>177316.17794276282</v>
      </c>
      <c r="L923">
        <v>42045.390195573964</v>
      </c>
      <c r="M923">
        <f t="shared" si="87"/>
        <v>100</v>
      </c>
      <c r="N923">
        <f t="shared" si="88"/>
        <v>100</v>
      </c>
      <c r="O923">
        <f t="shared" si="89"/>
        <v>100</v>
      </c>
    </row>
    <row r="924" spans="1:15" x14ac:dyDescent="0.55000000000000004">
      <c r="A924">
        <v>66519.487888378877</v>
      </c>
      <c r="B924">
        <v>17090.023865696148</v>
      </c>
      <c r="C924">
        <v>100000</v>
      </c>
      <c r="D924">
        <v>0</v>
      </c>
      <c r="E924">
        <v>0</v>
      </c>
      <c r="F924">
        <f t="shared" si="84"/>
        <v>183609.51175407501</v>
      </c>
      <c r="G924">
        <v>9100</v>
      </c>
      <c r="H924">
        <f t="shared" si="85"/>
        <v>109200</v>
      </c>
      <c r="I924">
        <v>0</v>
      </c>
      <c r="J924">
        <v>0</v>
      </c>
      <c r="K924">
        <f t="shared" si="86"/>
        <v>109200</v>
      </c>
      <c r="L924">
        <v>1523217.8021372284</v>
      </c>
      <c r="M924">
        <f t="shared" si="87"/>
        <v>0</v>
      </c>
      <c r="N924">
        <f t="shared" si="88"/>
        <v>20</v>
      </c>
      <c r="O924">
        <f t="shared" si="89"/>
        <v>10</v>
      </c>
    </row>
    <row r="925" spans="1:15" x14ac:dyDescent="0.55000000000000004">
      <c r="A925">
        <v>209319.21474708724</v>
      </c>
      <c r="B925">
        <v>3058.2068092040563</v>
      </c>
      <c r="C925">
        <v>40000</v>
      </c>
      <c r="D925">
        <v>0</v>
      </c>
      <c r="E925">
        <v>119950.64141956391</v>
      </c>
      <c r="F925">
        <f t="shared" si="84"/>
        <v>372328.06297585519</v>
      </c>
      <c r="G925">
        <v>13000</v>
      </c>
      <c r="H925">
        <f t="shared" si="85"/>
        <v>156000</v>
      </c>
      <c r="I925">
        <v>22024.144551879694</v>
      </c>
      <c r="J925">
        <v>0</v>
      </c>
      <c r="K925">
        <f t="shared" si="86"/>
        <v>178024.1445518797</v>
      </c>
      <c r="L925">
        <v>1739280.7548777836</v>
      </c>
      <c r="M925">
        <f t="shared" si="87"/>
        <v>80</v>
      </c>
      <c r="N925">
        <f t="shared" si="88"/>
        <v>20</v>
      </c>
      <c r="O925">
        <f t="shared" si="89"/>
        <v>50</v>
      </c>
    </row>
    <row r="926" spans="1:15" x14ac:dyDescent="0.55000000000000004">
      <c r="A926">
        <v>175631.51395460451</v>
      </c>
      <c r="B926">
        <v>6580.7951798896765</v>
      </c>
      <c r="C926">
        <v>40000</v>
      </c>
      <c r="D926">
        <v>0</v>
      </c>
      <c r="E926">
        <v>120719.73287675064</v>
      </c>
      <c r="F926">
        <f t="shared" si="84"/>
        <v>342932.0420112448</v>
      </c>
      <c r="G926">
        <v>9100</v>
      </c>
      <c r="H926">
        <f t="shared" si="85"/>
        <v>109200</v>
      </c>
      <c r="I926">
        <v>0</v>
      </c>
      <c r="J926">
        <v>0</v>
      </c>
      <c r="K926">
        <f t="shared" si="86"/>
        <v>109200</v>
      </c>
      <c r="L926">
        <v>553982.0909063688</v>
      </c>
      <c r="M926">
        <f t="shared" si="87"/>
        <v>100</v>
      </c>
      <c r="N926">
        <f t="shared" si="88"/>
        <v>80</v>
      </c>
      <c r="O926">
        <f t="shared" si="89"/>
        <v>90</v>
      </c>
    </row>
    <row r="927" spans="1:15" x14ac:dyDescent="0.55000000000000004">
      <c r="A927">
        <v>102359.19869603285</v>
      </c>
      <c r="B927">
        <v>13962.664599955851</v>
      </c>
      <c r="C927">
        <v>130000</v>
      </c>
      <c r="D927">
        <v>84000</v>
      </c>
      <c r="E927">
        <v>0</v>
      </c>
      <c r="F927">
        <f t="shared" si="84"/>
        <v>330321.8632959887</v>
      </c>
      <c r="G927">
        <v>9100</v>
      </c>
      <c r="H927">
        <f t="shared" si="85"/>
        <v>109200</v>
      </c>
      <c r="I927">
        <v>0</v>
      </c>
      <c r="J927">
        <v>0</v>
      </c>
      <c r="K927">
        <f t="shared" si="86"/>
        <v>109200</v>
      </c>
      <c r="L927">
        <v>1393183.0111577595</v>
      </c>
      <c r="M927">
        <f t="shared" si="87"/>
        <v>80</v>
      </c>
      <c r="N927">
        <f t="shared" si="88"/>
        <v>20</v>
      </c>
      <c r="O927">
        <f t="shared" si="89"/>
        <v>50</v>
      </c>
    </row>
    <row r="928" spans="1:15" x14ac:dyDescent="0.55000000000000004">
      <c r="A928">
        <v>80714.523660759965</v>
      </c>
      <c r="B928">
        <v>16366.283735314333</v>
      </c>
      <c r="C928">
        <v>80000</v>
      </c>
      <c r="D928">
        <v>51000</v>
      </c>
      <c r="E928">
        <v>488754.72202780657</v>
      </c>
      <c r="F928">
        <f t="shared" si="84"/>
        <v>716835.52942388086</v>
      </c>
      <c r="G928">
        <v>13000</v>
      </c>
      <c r="H928">
        <f t="shared" si="85"/>
        <v>156000</v>
      </c>
      <c r="I928">
        <v>1843.4959464361157</v>
      </c>
      <c r="J928">
        <v>0</v>
      </c>
      <c r="K928">
        <f t="shared" si="86"/>
        <v>157843.4959464361</v>
      </c>
      <c r="L928">
        <v>964642.73482126184</v>
      </c>
      <c r="M928">
        <f t="shared" si="87"/>
        <v>100</v>
      </c>
      <c r="N928">
        <f t="shared" si="88"/>
        <v>70</v>
      </c>
      <c r="O928">
        <f t="shared" si="89"/>
        <v>85</v>
      </c>
    </row>
    <row r="929" spans="1:15" x14ac:dyDescent="0.55000000000000004">
      <c r="A929">
        <v>34371.605090484889</v>
      </c>
      <c r="B929">
        <v>21056.987001219306</v>
      </c>
      <c r="C929">
        <v>130000</v>
      </c>
      <c r="D929">
        <v>87000</v>
      </c>
      <c r="E929">
        <v>0</v>
      </c>
      <c r="F929">
        <f t="shared" si="84"/>
        <v>272428.59209170419</v>
      </c>
      <c r="G929">
        <v>9100</v>
      </c>
      <c r="H929">
        <f t="shared" si="85"/>
        <v>109200</v>
      </c>
      <c r="I929">
        <v>0</v>
      </c>
      <c r="J929">
        <v>0</v>
      </c>
      <c r="K929">
        <f t="shared" si="86"/>
        <v>109200</v>
      </c>
      <c r="L929">
        <v>940930.31652036263</v>
      </c>
      <c r="M929">
        <f t="shared" si="87"/>
        <v>80</v>
      </c>
      <c r="N929">
        <f t="shared" si="88"/>
        <v>40</v>
      </c>
      <c r="O929">
        <f t="shared" si="89"/>
        <v>60</v>
      </c>
    </row>
    <row r="930" spans="1:15" x14ac:dyDescent="0.55000000000000004">
      <c r="A930">
        <v>148277.48801478423</v>
      </c>
      <c r="B930">
        <v>10135.288702288406</v>
      </c>
      <c r="C930">
        <v>130000</v>
      </c>
      <c r="D930">
        <v>0</v>
      </c>
      <c r="E930">
        <v>0</v>
      </c>
      <c r="F930">
        <f t="shared" si="84"/>
        <v>288412.77671707264</v>
      </c>
      <c r="G930">
        <v>5600</v>
      </c>
      <c r="H930">
        <f t="shared" si="85"/>
        <v>67200</v>
      </c>
      <c r="I930">
        <v>0</v>
      </c>
      <c r="J930">
        <v>840</v>
      </c>
      <c r="K930">
        <f t="shared" si="86"/>
        <v>68040</v>
      </c>
      <c r="L930">
        <v>134631.16061602821</v>
      </c>
      <c r="M930">
        <f t="shared" si="87"/>
        <v>100</v>
      </c>
      <c r="N930">
        <f t="shared" si="88"/>
        <v>100</v>
      </c>
      <c r="O930">
        <f t="shared" si="89"/>
        <v>100</v>
      </c>
    </row>
    <row r="931" spans="1:15" x14ac:dyDescent="0.55000000000000004">
      <c r="A931">
        <v>67479.59332928677</v>
      </c>
      <c r="B931">
        <v>18233.359014343787</v>
      </c>
      <c r="C931">
        <v>20000</v>
      </c>
      <c r="D931">
        <v>0</v>
      </c>
      <c r="E931">
        <v>31226.647934090579</v>
      </c>
      <c r="F931">
        <f t="shared" si="84"/>
        <v>136939.60027772113</v>
      </c>
      <c r="G931">
        <v>5600</v>
      </c>
      <c r="H931">
        <f t="shared" si="85"/>
        <v>67200</v>
      </c>
      <c r="I931">
        <v>0</v>
      </c>
      <c r="J931">
        <v>0</v>
      </c>
      <c r="K931">
        <f t="shared" si="86"/>
        <v>67200</v>
      </c>
      <c r="L931">
        <v>1317127.6293583424</v>
      </c>
      <c r="M931">
        <f t="shared" si="87"/>
        <v>0</v>
      </c>
      <c r="N931">
        <f t="shared" si="88"/>
        <v>10</v>
      </c>
      <c r="O931">
        <f t="shared" si="89"/>
        <v>5</v>
      </c>
    </row>
    <row r="932" spans="1:15" x14ac:dyDescent="0.55000000000000004">
      <c r="A932">
        <v>95744.337353578347</v>
      </c>
      <c r="B932">
        <v>15434.510513480982</v>
      </c>
      <c r="C932">
        <v>130000</v>
      </c>
      <c r="D932">
        <v>0</v>
      </c>
      <c r="E932">
        <v>0</v>
      </c>
      <c r="F932">
        <f t="shared" si="84"/>
        <v>241178.84786705935</v>
      </c>
      <c r="G932">
        <v>13000</v>
      </c>
      <c r="H932">
        <f t="shared" si="85"/>
        <v>156000</v>
      </c>
      <c r="I932">
        <v>12458.871365811936</v>
      </c>
      <c r="J932">
        <v>0</v>
      </c>
      <c r="K932">
        <f t="shared" si="86"/>
        <v>168458.87136581194</v>
      </c>
      <c r="L932">
        <v>1330641.253047548</v>
      </c>
      <c r="M932">
        <f t="shared" si="87"/>
        <v>0</v>
      </c>
      <c r="N932">
        <f t="shared" si="88"/>
        <v>40</v>
      </c>
      <c r="O932">
        <f t="shared" si="89"/>
        <v>20</v>
      </c>
    </row>
    <row r="933" spans="1:15" x14ac:dyDescent="0.55000000000000004">
      <c r="A933">
        <v>210731.15733482022</v>
      </c>
      <c r="B933">
        <v>4089.1693220757084</v>
      </c>
      <c r="C933">
        <v>40000</v>
      </c>
      <c r="D933">
        <v>0</v>
      </c>
      <c r="E933">
        <v>125811.42527778866</v>
      </c>
      <c r="F933">
        <f t="shared" si="84"/>
        <v>380631.75193468458</v>
      </c>
      <c r="G933">
        <v>9100</v>
      </c>
      <c r="H933">
        <f t="shared" si="85"/>
        <v>109200</v>
      </c>
      <c r="I933">
        <v>0</v>
      </c>
      <c r="J933">
        <v>0</v>
      </c>
      <c r="K933">
        <f t="shared" si="86"/>
        <v>109200</v>
      </c>
      <c r="L933">
        <v>1252128.1615816678</v>
      </c>
      <c r="M933">
        <f t="shared" si="87"/>
        <v>90</v>
      </c>
      <c r="N933">
        <f t="shared" si="88"/>
        <v>20</v>
      </c>
      <c r="O933">
        <f t="shared" si="89"/>
        <v>55</v>
      </c>
    </row>
    <row r="934" spans="1:15" x14ac:dyDescent="0.55000000000000004">
      <c r="A934">
        <v>114805.78144770602</v>
      </c>
      <c r="B934">
        <v>13705.171874092872</v>
      </c>
      <c r="C934">
        <v>130000</v>
      </c>
      <c r="D934">
        <v>72000</v>
      </c>
      <c r="E934">
        <v>0</v>
      </c>
      <c r="F934">
        <f t="shared" si="84"/>
        <v>330510.95332179888</v>
      </c>
      <c r="G934">
        <v>9100</v>
      </c>
      <c r="H934">
        <f t="shared" si="85"/>
        <v>109200</v>
      </c>
      <c r="I934">
        <v>0</v>
      </c>
      <c r="J934">
        <v>0</v>
      </c>
      <c r="K934">
        <f t="shared" si="86"/>
        <v>109200</v>
      </c>
      <c r="L934">
        <v>1630547.9268997561</v>
      </c>
      <c r="M934">
        <f t="shared" si="87"/>
        <v>80</v>
      </c>
      <c r="N934">
        <f t="shared" si="88"/>
        <v>20</v>
      </c>
      <c r="O934">
        <f t="shared" si="89"/>
        <v>50</v>
      </c>
    </row>
    <row r="935" spans="1:15" x14ac:dyDescent="0.55000000000000004">
      <c r="A935">
        <v>47021.192841029304</v>
      </c>
      <c r="B935">
        <v>20502.38906298461</v>
      </c>
      <c r="C935">
        <v>40000</v>
      </c>
      <c r="D935">
        <v>0</v>
      </c>
      <c r="E935">
        <v>50409.016694175079</v>
      </c>
      <c r="F935">
        <f t="shared" si="84"/>
        <v>157932.59859818901</v>
      </c>
      <c r="G935">
        <v>5600</v>
      </c>
      <c r="H935">
        <f t="shared" si="85"/>
        <v>67200</v>
      </c>
      <c r="I935">
        <v>0</v>
      </c>
      <c r="J935">
        <v>840</v>
      </c>
      <c r="K935">
        <f t="shared" si="86"/>
        <v>68040</v>
      </c>
      <c r="L935">
        <v>177418.44776843663</v>
      </c>
      <c r="M935">
        <f t="shared" si="87"/>
        <v>100</v>
      </c>
      <c r="N935">
        <f t="shared" si="88"/>
        <v>100</v>
      </c>
      <c r="O935">
        <f t="shared" si="89"/>
        <v>100</v>
      </c>
    </row>
    <row r="936" spans="1:15" x14ac:dyDescent="0.55000000000000004">
      <c r="A936">
        <v>25383.91891280613</v>
      </c>
      <c r="B936">
        <v>22670.891302991236</v>
      </c>
      <c r="C936">
        <v>130000</v>
      </c>
      <c r="D936">
        <v>0</v>
      </c>
      <c r="E936">
        <v>0</v>
      </c>
      <c r="F936">
        <f t="shared" si="84"/>
        <v>178054.81021579736</v>
      </c>
      <c r="G936">
        <v>13000</v>
      </c>
      <c r="H936">
        <f t="shared" si="85"/>
        <v>156000</v>
      </c>
      <c r="I936">
        <v>27682.254460915523</v>
      </c>
      <c r="J936">
        <v>0</v>
      </c>
      <c r="K936">
        <f t="shared" si="86"/>
        <v>183682.25446091552</v>
      </c>
      <c r="L936">
        <v>1330278.821345014</v>
      </c>
      <c r="M936">
        <f t="shared" si="87"/>
        <v>0</v>
      </c>
      <c r="N936">
        <f t="shared" si="88"/>
        <v>40</v>
      </c>
      <c r="O936">
        <f t="shared" si="89"/>
        <v>20</v>
      </c>
    </row>
    <row r="937" spans="1:15" x14ac:dyDescent="0.55000000000000004">
      <c r="A937">
        <v>83760.591272711245</v>
      </c>
      <c r="B937">
        <v>17013.986138978093</v>
      </c>
      <c r="C937">
        <v>80000</v>
      </c>
      <c r="D937">
        <v>0</v>
      </c>
      <c r="E937">
        <v>507800.90532498434</v>
      </c>
      <c r="F937">
        <f t="shared" si="84"/>
        <v>688575.48273667367</v>
      </c>
      <c r="G937">
        <v>9100</v>
      </c>
      <c r="H937">
        <f t="shared" si="85"/>
        <v>109200</v>
      </c>
      <c r="I937">
        <v>0</v>
      </c>
      <c r="J937">
        <v>0</v>
      </c>
      <c r="K937">
        <f t="shared" si="86"/>
        <v>109200</v>
      </c>
      <c r="L937">
        <v>966002.23851098749</v>
      </c>
      <c r="M937">
        <f t="shared" si="87"/>
        <v>100</v>
      </c>
      <c r="N937">
        <f t="shared" si="88"/>
        <v>40</v>
      </c>
      <c r="O937">
        <f t="shared" si="89"/>
        <v>70</v>
      </c>
    </row>
    <row r="938" spans="1:15" x14ac:dyDescent="0.55000000000000004">
      <c r="A938">
        <v>73083.896527578661</v>
      </c>
      <c r="B938">
        <v>18105.802697823423</v>
      </c>
      <c r="C938">
        <v>40000</v>
      </c>
      <c r="D938">
        <v>48000</v>
      </c>
      <c r="E938">
        <v>127070.96175290644</v>
      </c>
      <c r="F938">
        <f t="shared" si="84"/>
        <v>306260.66097830853</v>
      </c>
      <c r="G938">
        <v>9100</v>
      </c>
      <c r="H938">
        <f t="shared" si="85"/>
        <v>109200</v>
      </c>
      <c r="I938">
        <v>0</v>
      </c>
      <c r="J938">
        <v>0</v>
      </c>
      <c r="K938">
        <f t="shared" si="86"/>
        <v>109200</v>
      </c>
      <c r="L938">
        <v>1340424.9761751953</v>
      </c>
      <c r="M938">
        <f t="shared" si="87"/>
        <v>80</v>
      </c>
      <c r="N938">
        <f t="shared" si="88"/>
        <v>20</v>
      </c>
      <c r="O938">
        <f t="shared" si="89"/>
        <v>50</v>
      </c>
    </row>
    <row r="939" spans="1:15" x14ac:dyDescent="0.55000000000000004">
      <c r="A939">
        <v>71620.290978832389</v>
      </c>
      <c r="B939">
        <v>18506.389759211128</v>
      </c>
      <c r="C939">
        <v>100000</v>
      </c>
      <c r="D939">
        <v>0</v>
      </c>
      <c r="E939">
        <v>128342.09428547183</v>
      </c>
      <c r="F939">
        <f t="shared" si="84"/>
        <v>318468.77502351534</v>
      </c>
      <c r="G939">
        <v>5600</v>
      </c>
      <c r="H939">
        <f t="shared" si="85"/>
        <v>67200</v>
      </c>
      <c r="I939">
        <v>0</v>
      </c>
      <c r="J939">
        <v>840</v>
      </c>
      <c r="K939">
        <f t="shared" si="86"/>
        <v>68040</v>
      </c>
      <c r="L939">
        <v>226197.64906897899</v>
      </c>
      <c r="M939">
        <f t="shared" si="87"/>
        <v>100</v>
      </c>
      <c r="N939">
        <f t="shared" si="88"/>
        <v>100</v>
      </c>
      <c r="O939">
        <f t="shared" si="89"/>
        <v>100</v>
      </c>
    </row>
    <row r="940" spans="1:15" x14ac:dyDescent="0.55000000000000004">
      <c r="A940">
        <v>148050.02593500246</v>
      </c>
      <c r="B940">
        <v>10913.142886413558</v>
      </c>
      <c r="C940">
        <v>100000</v>
      </c>
      <c r="D940">
        <v>0</v>
      </c>
      <c r="E940">
        <v>771544.36439741403</v>
      </c>
      <c r="F940">
        <f t="shared" si="84"/>
        <v>1030507.53321883</v>
      </c>
      <c r="G940">
        <v>9100</v>
      </c>
      <c r="H940">
        <f t="shared" si="85"/>
        <v>109200</v>
      </c>
      <c r="I940">
        <v>0</v>
      </c>
      <c r="J940">
        <v>0</v>
      </c>
      <c r="K940">
        <f t="shared" si="86"/>
        <v>109200</v>
      </c>
      <c r="L940">
        <v>1141340.5517325064</v>
      </c>
      <c r="M940">
        <f t="shared" si="87"/>
        <v>100</v>
      </c>
      <c r="N940">
        <f t="shared" si="88"/>
        <v>40</v>
      </c>
      <c r="O940">
        <f t="shared" si="89"/>
        <v>70</v>
      </c>
    </row>
    <row r="941" spans="1:15" x14ac:dyDescent="0.55000000000000004">
      <c r="A941">
        <v>207715.38603890419</v>
      </c>
      <c r="B941">
        <v>4996.6745593559826</v>
      </c>
      <c r="C941">
        <v>130000</v>
      </c>
      <c r="D941">
        <v>80000</v>
      </c>
      <c r="E941">
        <v>0</v>
      </c>
      <c r="F941">
        <f t="shared" si="84"/>
        <v>422712.06059826014</v>
      </c>
      <c r="G941">
        <v>13000</v>
      </c>
      <c r="H941">
        <f t="shared" si="85"/>
        <v>156000</v>
      </c>
      <c r="I941">
        <v>2679.9654793215323</v>
      </c>
      <c r="J941">
        <v>0</v>
      </c>
      <c r="K941">
        <f t="shared" si="86"/>
        <v>158679.96547932154</v>
      </c>
      <c r="L941">
        <v>940366.03223409946</v>
      </c>
      <c r="M941">
        <f t="shared" si="87"/>
        <v>100</v>
      </c>
      <c r="N941">
        <f t="shared" si="88"/>
        <v>70</v>
      </c>
      <c r="O941">
        <f t="shared" si="89"/>
        <v>85</v>
      </c>
    </row>
    <row r="942" spans="1:15" x14ac:dyDescent="0.55000000000000004">
      <c r="A942">
        <v>161549.14219931475</v>
      </c>
      <c r="B942">
        <v>9806.1345574583302</v>
      </c>
      <c r="C942">
        <v>80000</v>
      </c>
      <c r="D942">
        <v>0</v>
      </c>
      <c r="E942">
        <v>64902.621943474514</v>
      </c>
      <c r="F942">
        <f t="shared" si="84"/>
        <v>316257.89870024764</v>
      </c>
      <c r="G942">
        <v>5600</v>
      </c>
      <c r="H942">
        <f t="shared" si="85"/>
        <v>67200</v>
      </c>
      <c r="I942">
        <v>0</v>
      </c>
      <c r="J942">
        <v>840</v>
      </c>
      <c r="K942">
        <f t="shared" si="86"/>
        <v>68040</v>
      </c>
      <c r="L942">
        <v>1162244.8583312384</v>
      </c>
      <c r="M942">
        <f t="shared" si="87"/>
        <v>80</v>
      </c>
      <c r="N942">
        <f t="shared" si="88"/>
        <v>10</v>
      </c>
      <c r="O942">
        <f t="shared" si="89"/>
        <v>45</v>
      </c>
    </row>
    <row r="943" spans="1:15" x14ac:dyDescent="0.55000000000000004">
      <c r="A943">
        <v>149700.68113436416</v>
      </c>
      <c r="B943">
        <v>11109.806146740024</v>
      </c>
      <c r="C943">
        <v>100000</v>
      </c>
      <c r="D943">
        <v>0</v>
      </c>
      <c r="E943">
        <v>0</v>
      </c>
      <c r="F943">
        <f t="shared" si="84"/>
        <v>260810.48728110417</v>
      </c>
      <c r="G943">
        <v>5600</v>
      </c>
      <c r="H943">
        <f t="shared" si="85"/>
        <v>67200</v>
      </c>
      <c r="I943">
        <v>0</v>
      </c>
      <c r="J943">
        <v>840</v>
      </c>
      <c r="K943">
        <f t="shared" si="86"/>
        <v>68040</v>
      </c>
      <c r="L943">
        <v>1275642.3381538261</v>
      </c>
      <c r="M943">
        <f t="shared" si="87"/>
        <v>80</v>
      </c>
      <c r="N943">
        <f t="shared" si="88"/>
        <v>10</v>
      </c>
      <c r="O943">
        <f t="shared" si="89"/>
        <v>45</v>
      </c>
    </row>
    <row r="944" spans="1:15" x14ac:dyDescent="0.55000000000000004">
      <c r="A944">
        <v>121318.91059560672</v>
      </c>
      <c r="B944">
        <v>14105.484945595295</v>
      </c>
      <c r="C944">
        <v>130000</v>
      </c>
      <c r="D944">
        <v>0</v>
      </c>
      <c r="E944">
        <v>0</v>
      </c>
      <c r="F944">
        <f t="shared" si="84"/>
        <v>265424.39554120204</v>
      </c>
      <c r="G944">
        <v>9100</v>
      </c>
      <c r="H944">
        <f t="shared" si="85"/>
        <v>109200</v>
      </c>
      <c r="I944">
        <v>0</v>
      </c>
      <c r="J944">
        <v>0</v>
      </c>
      <c r="K944">
        <f t="shared" si="86"/>
        <v>109200</v>
      </c>
      <c r="L944">
        <v>409356.96500556107</v>
      </c>
      <c r="M944">
        <f t="shared" si="87"/>
        <v>100</v>
      </c>
      <c r="N944">
        <f t="shared" si="88"/>
        <v>100</v>
      </c>
      <c r="O944">
        <f t="shared" si="89"/>
        <v>100</v>
      </c>
    </row>
    <row r="945" spans="1:15" x14ac:dyDescent="0.55000000000000004">
      <c r="A945">
        <v>221654.94273640163</v>
      </c>
      <c r="B945">
        <v>4264.7855577618393</v>
      </c>
      <c r="C945">
        <v>130000</v>
      </c>
      <c r="D945">
        <v>83000</v>
      </c>
      <c r="E945">
        <v>0</v>
      </c>
      <c r="F945">
        <f t="shared" si="84"/>
        <v>438919.72829416348</v>
      </c>
      <c r="G945">
        <v>13000</v>
      </c>
      <c r="H945">
        <f t="shared" si="85"/>
        <v>156000</v>
      </c>
      <c r="I945">
        <v>16946.82732074595</v>
      </c>
      <c r="J945">
        <v>0</v>
      </c>
      <c r="K945">
        <f t="shared" si="86"/>
        <v>172946.82732074594</v>
      </c>
      <c r="L945">
        <v>364410.18709929904</v>
      </c>
      <c r="M945">
        <f t="shared" si="87"/>
        <v>100</v>
      </c>
      <c r="N945">
        <f t="shared" si="88"/>
        <v>100</v>
      </c>
      <c r="O945">
        <f t="shared" si="89"/>
        <v>100</v>
      </c>
    </row>
    <row r="946" spans="1:15" x14ac:dyDescent="0.55000000000000004">
      <c r="A946">
        <v>192878.37741197267</v>
      </c>
      <c r="B946">
        <v>7164.1335388420221</v>
      </c>
      <c r="C946">
        <v>100000</v>
      </c>
      <c r="D946">
        <v>0</v>
      </c>
      <c r="E946">
        <v>0</v>
      </c>
      <c r="F946">
        <f t="shared" si="84"/>
        <v>300042.5109508147</v>
      </c>
      <c r="G946">
        <v>5600</v>
      </c>
      <c r="H946">
        <f t="shared" si="85"/>
        <v>67200</v>
      </c>
      <c r="I946">
        <v>0</v>
      </c>
      <c r="J946">
        <v>840</v>
      </c>
      <c r="K946">
        <f t="shared" si="86"/>
        <v>68040</v>
      </c>
      <c r="L946">
        <v>1581792.8848652178</v>
      </c>
      <c r="M946">
        <f t="shared" si="87"/>
        <v>0</v>
      </c>
      <c r="N946">
        <f t="shared" si="88"/>
        <v>10</v>
      </c>
      <c r="O946">
        <f t="shared" si="89"/>
        <v>5</v>
      </c>
    </row>
    <row r="947" spans="1:15" x14ac:dyDescent="0.55000000000000004">
      <c r="A947">
        <v>50179.769534584702</v>
      </c>
      <c r="B947">
        <v>21477.513648060652</v>
      </c>
      <c r="C947">
        <v>130000</v>
      </c>
      <c r="D947">
        <v>0</v>
      </c>
      <c r="E947">
        <v>0</v>
      </c>
      <c r="F947">
        <f t="shared" si="84"/>
        <v>201657.28318264536</v>
      </c>
      <c r="G947">
        <v>9100</v>
      </c>
      <c r="H947">
        <f t="shared" si="85"/>
        <v>109200</v>
      </c>
      <c r="I947">
        <v>0</v>
      </c>
      <c r="J947">
        <v>0</v>
      </c>
      <c r="K947">
        <f t="shared" si="86"/>
        <v>109200</v>
      </c>
      <c r="L947">
        <v>1719279.3311790463</v>
      </c>
      <c r="M947">
        <f t="shared" si="87"/>
        <v>0</v>
      </c>
      <c r="N947">
        <f t="shared" si="88"/>
        <v>20</v>
      </c>
      <c r="O947">
        <f t="shared" si="89"/>
        <v>10</v>
      </c>
    </row>
    <row r="948" spans="1:15" x14ac:dyDescent="0.55000000000000004">
      <c r="A948">
        <v>138696.9703568611</v>
      </c>
      <c r="B948">
        <v>13155.392330675391</v>
      </c>
      <c r="C948">
        <v>0</v>
      </c>
      <c r="D948">
        <v>29000</v>
      </c>
      <c r="E948">
        <v>27025.089366361499</v>
      </c>
      <c r="F948">
        <f t="shared" si="84"/>
        <v>207877.45205389799</v>
      </c>
      <c r="G948">
        <v>5600</v>
      </c>
      <c r="H948">
        <f t="shared" si="85"/>
        <v>67200</v>
      </c>
      <c r="I948">
        <v>0</v>
      </c>
      <c r="J948">
        <v>0</v>
      </c>
      <c r="K948">
        <f t="shared" si="86"/>
        <v>67200</v>
      </c>
      <c r="L948">
        <v>912016.17353870848</v>
      </c>
      <c r="M948">
        <f t="shared" si="87"/>
        <v>80</v>
      </c>
      <c r="N948">
        <f t="shared" si="88"/>
        <v>20</v>
      </c>
      <c r="O948">
        <f t="shared" si="89"/>
        <v>50</v>
      </c>
    </row>
    <row r="949" spans="1:15" x14ac:dyDescent="0.55000000000000004">
      <c r="A949">
        <v>107728.07991812068</v>
      </c>
      <c r="B949">
        <v>16404.940060242017</v>
      </c>
      <c r="C949">
        <v>40000</v>
      </c>
      <c r="D949">
        <v>0</v>
      </c>
      <c r="E949">
        <v>54355.49610410817</v>
      </c>
      <c r="F949">
        <f t="shared" si="84"/>
        <v>218488.51608247089</v>
      </c>
      <c r="G949">
        <v>5600</v>
      </c>
      <c r="H949">
        <f t="shared" si="85"/>
        <v>67200</v>
      </c>
      <c r="I949">
        <v>0</v>
      </c>
      <c r="J949">
        <v>840</v>
      </c>
      <c r="K949">
        <f t="shared" si="86"/>
        <v>68040</v>
      </c>
      <c r="L949">
        <v>825198.45257046411</v>
      </c>
      <c r="M949">
        <f t="shared" si="87"/>
        <v>80</v>
      </c>
      <c r="N949">
        <f t="shared" si="88"/>
        <v>20</v>
      </c>
      <c r="O949">
        <f t="shared" si="89"/>
        <v>50</v>
      </c>
    </row>
    <row r="950" spans="1:15" x14ac:dyDescent="0.55000000000000004">
      <c r="A950">
        <v>226273.16163948405</v>
      </c>
      <c r="B950">
        <v>4574.1696998219513</v>
      </c>
      <c r="C950">
        <v>40000</v>
      </c>
      <c r="D950">
        <v>0</v>
      </c>
      <c r="E950">
        <v>136007.42931885179</v>
      </c>
      <c r="F950">
        <f t="shared" si="84"/>
        <v>406854.76065815776</v>
      </c>
      <c r="G950">
        <v>9100</v>
      </c>
      <c r="H950">
        <f t="shared" si="85"/>
        <v>109200</v>
      </c>
      <c r="I950">
        <v>0</v>
      </c>
      <c r="J950">
        <v>0</v>
      </c>
      <c r="K950">
        <f t="shared" si="86"/>
        <v>109200</v>
      </c>
      <c r="L950">
        <v>1174818.9898049559</v>
      </c>
      <c r="M950">
        <f t="shared" si="87"/>
        <v>90</v>
      </c>
      <c r="N950">
        <f t="shared" si="88"/>
        <v>40</v>
      </c>
      <c r="O950">
        <f t="shared" si="89"/>
        <v>65</v>
      </c>
    </row>
    <row r="951" spans="1:15" x14ac:dyDescent="0.55000000000000004">
      <c r="A951">
        <v>182497.57052860103</v>
      </c>
      <c r="B951">
        <v>9334.7397671943818</v>
      </c>
      <c r="C951">
        <v>130000</v>
      </c>
      <c r="D951">
        <v>0</v>
      </c>
      <c r="E951">
        <v>0</v>
      </c>
      <c r="F951">
        <f t="shared" si="84"/>
        <v>321832.31029579544</v>
      </c>
      <c r="G951">
        <v>5600</v>
      </c>
      <c r="H951">
        <f t="shared" si="85"/>
        <v>67200</v>
      </c>
      <c r="I951">
        <v>0</v>
      </c>
      <c r="J951">
        <v>840</v>
      </c>
      <c r="K951">
        <f t="shared" si="86"/>
        <v>68040</v>
      </c>
      <c r="L951">
        <v>1543279.5103186073</v>
      </c>
      <c r="M951">
        <f t="shared" si="87"/>
        <v>80</v>
      </c>
      <c r="N951">
        <f t="shared" si="88"/>
        <v>10</v>
      </c>
      <c r="O951">
        <f t="shared" si="89"/>
        <v>45</v>
      </c>
    </row>
    <row r="952" spans="1:15" x14ac:dyDescent="0.55000000000000004">
      <c r="A952">
        <v>256667.36605674869</v>
      </c>
      <c r="B952">
        <v>2222.1908284305578</v>
      </c>
      <c r="C952">
        <v>20000</v>
      </c>
      <c r="D952">
        <v>0</v>
      </c>
      <c r="E952">
        <v>46481.545723509043</v>
      </c>
      <c r="F952">
        <f t="shared" si="84"/>
        <v>325371.10260868829</v>
      </c>
      <c r="G952">
        <v>3200</v>
      </c>
      <c r="H952">
        <f t="shared" si="85"/>
        <v>38400</v>
      </c>
      <c r="I952">
        <v>0</v>
      </c>
      <c r="J952">
        <v>480</v>
      </c>
      <c r="K952">
        <f t="shared" si="86"/>
        <v>38880</v>
      </c>
      <c r="L952">
        <v>164528.87406388484</v>
      </c>
      <c r="M952">
        <f t="shared" si="87"/>
        <v>100</v>
      </c>
      <c r="N952">
        <f t="shared" si="88"/>
        <v>100</v>
      </c>
      <c r="O952">
        <f t="shared" si="89"/>
        <v>100</v>
      </c>
    </row>
    <row r="953" spans="1:15" x14ac:dyDescent="0.55000000000000004">
      <c r="A953">
        <v>207329.14289327961</v>
      </c>
      <c r="B953">
        <v>7319.1764942755299</v>
      </c>
      <c r="C953">
        <v>40000</v>
      </c>
      <c r="D953">
        <v>0</v>
      </c>
      <c r="E953">
        <v>140260.45391801745</v>
      </c>
      <c r="F953">
        <f t="shared" si="84"/>
        <v>394908.77330557257</v>
      </c>
      <c r="G953">
        <v>9100</v>
      </c>
      <c r="H953">
        <f t="shared" si="85"/>
        <v>109200</v>
      </c>
      <c r="I953">
        <v>0</v>
      </c>
      <c r="J953">
        <v>0</v>
      </c>
      <c r="K953">
        <f t="shared" si="86"/>
        <v>109200</v>
      </c>
      <c r="L953">
        <v>1753784.8584660308</v>
      </c>
      <c r="M953">
        <f t="shared" si="87"/>
        <v>80</v>
      </c>
      <c r="N953">
        <f t="shared" si="88"/>
        <v>20</v>
      </c>
      <c r="O953">
        <f t="shared" si="89"/>
        <v>50</v>
      </c>
    </row>
    <row r="954" spans="1:15" x14ac:dyDescent="0.55000000000000004">
      <c r="A954">
        <v>160612.64410378571</v>
      </c>
      <c r="B954">
        <v>12010.607882988479</v>
      </c>
      <c r="C954">
        <v>100000</v>
      </c>
      <c r="D954">
        <v>64000</v>
      </c>
      <c r="E954">
        <v>842156.16880101152</v>
      </c>
      <c r="F954">
        <f t="shared" si="84"/>
        <v>1178779.4207877857</v>
      </c>
      <c r="G954">
        <v>13000</v>
      </c>
      <c r="H954">
        <f t="shared" si="85"/>
        <v>156000</v>
      </c>
      <c r="I954">
        <v>19204.689874335181</v>
      </c>
      <c r="J954">
        <v>0</v>
      </c>
      <c r="K954">
        <f t="shared" si="86"/>
        <v>175204.68987433519</v>
      </c>
      <c r="L954">
        <v>397817.95121897303</v>
      </c>
      <c r="M954">
        <f t="shared" si="87"/>
        <v>100</v>
      </c>
      <c r="N954">
        <f t="shared" si="88"/>
        <v>100</v>
      </c>
      <c r="O954">
        <f t="shared" si="89"/>
        <v>100</v>
      </c>
    </row>
    <row r="955" spans="1:15" x14ac:dyDescent="0.55000000000000004">
      <c r="A955">
        <v>69248.924463091884</v>
      </c>
      <c r="B955">
        <v>21180.130928937484</v>
      </c>
      <c r="C955">
        <v>130000</v>
      </c>
      <c r="D955">
        <v>0</v>
      </c>
      <c r="E955">
        <v>0</v>
      </c>
      <c r="F955">
        <f t="shared" si="84"/>
        <v>220429.05539202938</v>
      </c>
      <c r="G955">
        <v>9100</v>
      </c>
      <c r="H955">
        <f t="shared" si="85"/>
        <v>109200</v>
      </c>
      <c r="I955">
        <v>0</v>
      </c>
      <c r="J955">
        <v>0</v>
      </c>
      <c r="K955">
        <f t="shared" si="86"/>
        <v>109200</v>
      </c>
      <c r="L955">
        <v>1655451.429611512</v>
      </c>
      <c r="M955">
        <f t="shared" si="87"/>
        <v>0</v>
      </c>
      <c r="N955">
        <f t="shared" si="88"/>
        <v>20</v>
      </c>
      <c r="O955">
        <f t="shared" si="89"/>
        <v>10</v>
      </c>
    </row>
    <row r="956" spans="1:15" x14ac:dyDescent="0.55000000000000004">
      <c r="A956">
        <v>162636.76408218278</v>
      </c>
      <c r="B956">
        <v>11928.112761577533</v>
      </c>
      <c r="C956">
        <v>80000</v>
      </c>
      <c r="D956">
        <v>55000</v>
      </c>
      <c r="E956">
        <v>563835.78339591622</v>
      </c>
      <c r="F956">
        <f t="shared" si="84"/>
        <v>873400.66023967648</v>
      </c>
      <c r="G956">
        <v>9100</v>
      </c>
      <c r="H956">
        <f t="shared" si="85"/>
        <v>109200</v>
      </c>
      <c r="I956">
        <v>0</v>
      </c>
      <c r="J956">
        <v>0</v>
      </c>
      <c r="K956">
        <f t="shared" si="86"/>
        <v>109200</v>
      </c>
      <c r="L956">
        <v>871066.32161500724</v>
      </c>
      <c r="M956">
        <f t="shared" si="87"/>
        <v>100</v>
      </c>
      <c r="N956">
        <f t="shared" si="88"/>
        <v>50</v>
      </c>
      <c r="O956">
        <f t="shared" si="89"/>
        <v>75</v>
      </c>
    </row>
    <row r="957" spans="1:15" x14ac:dyDescent="0.55000000000000004">
      <c r="A957">
        <v>85021.405503272777</v>
      </c>
      <c r="B957">
        <v>19797.696590039159</v>
      </c>
      <c r="C957">
        <v>40000</v>
      </c>
      <c r="D957">
        <v>0</v>
      </c>
      <c r="E957">
        <v>141499.18570183218</v>
      </c>
      <c r="F957">
        <f t="shared" si="84"/>
        <v>286318.28779514413</v>
      </c>
      <c r="G957">
        <v>9100</v>
      </c>
      <c r="H957">
        <f t="shared" si="85"/>
        <v>109200</v>
      </c>
      <c r="I957">
        <v>0</v>
      </c>
      <c r="J957">
        <v>0</v>
      </c>
      <c r="K957">
        <f t="shared" si="86"/>
        <v>109200</v>
      </c>
      <c r="L957">
        <v>842705.4767362721</v>
      </c>
      <c r="M957">
        <f t="shared" si="87"/>
        <v>90</v>
      </c>
      <c r="N957">
        <f t="shared" si="88"/>
        <v>50</v>
      </c>
      <c r="O957">
        <f t="shared" si="89"/>
        <v>70</v>
      </c>
    </row>
    <row r="958" spans="1:15" x14ac:dyDescent="0.55000000000000004">
      <c r="A958">
        <v>66223.741044678682</v>
      </c>
      <c r="B958">
        <v>21898.197400018857</v>
      </c>
      <c r="C958">
        <v>130000</v>
      </c>
      <c r="D958">
        <v>0</v>
      </c>
      <c r="E958">
        <v>0</v>
      </c>
      <c r="F958">
        <f t="shared" si="84"/>
        <v>218121.93844469753</v>
      </c>
      <c r="G958">
        <v>9100</v>
      </c>
      <c r="H958">
        <f t="shared" si="85"/>
        <v>109200</v>
      </c>
      <c r="I958">
        <v>0</v>
      </c>
      <c r="J958">
        <v>0</v>
      </c>
      <c r="K958">
        <f t="shared" si="86"/>
        <v>109200</v>
      </c>
      <c r="L958">
        <v>1279526.0174604333</v>
      </c>
      <c r="M958">
        <f t="shared" si="87"/>
        <v>0</v>
      </c>
      <c r="N958">
        <f t="shared" si="88"/>
        <v>20</v>
      </c>
      <c r="O958">
        <f t="shared" si="89"/>
        <v>10</v>
      </c>
    </row>
    <row r="959" spans="1:15" x14ac:dyDescent="0.55000000000000004">
      <c r="A959">
        <v>224647.84269314224</v>
      </c>
      <c r="B959">
        <v>6140.2338182321173</v>
      </c>
      <c r="C959">
        <v>130000</v>
      </c>
      <c r="D959">
        <v>0</v>
      </c>
      <c r="E959">
        <v>0</v>
      </c>
      <c r="F959">
        <f t="shared" si="84"/>
        <v>360788.07651137433</v>
      </c>
      <c r="G959">
        <v>9100</v>
      </c>
      <c r="H959">
        <f t="shared" si="85"/>
        <v>109200</v>
      </c>
      <c r="I959">
        <v>0</v>
      </c>
      <c r="J959">
        <v>0</v>
      </c>
      <c r="K959">
        <f t="shared" si="86"/>
        <v>109200</v>
      </c>
      <c r="L959">
        <v>736511.90958800132</v>
      </c>
      <c r="M959">
        <f t="shared" si="87"/>
        <v>100</v>
      </c>
      <c r="N959">
        <f t="shared" si="88"/>
        <v>50</v>
      </c>
      <c r="O959">
        <f t="shared" si="89"/>
        <v>75</v>
      </c>
    </row>
    <row r="960" spans="1:15" x14ac:dyDescent="0.55000000000000004">
      <c r="A960">
        <v>122111.25224033651</v>
      </c>
      <c r="B960">
        <v>16594.436445253621</v>
      </c>
      <c r="C960">
        <v>100000</v>
      </c>
      <c r="D960">
        <v>0</v>
      </c>
      <c r="E960">
        <v>0</v>
      </c>
      <c r="F960">
        <f t="shared" si="84"/>
        <v>238705.68868559014</v>
      </c>
      <c r="G960">
        <v>13000</v>
      </c>
      <c r="H960">
        <f t="shared" si="85"/>
        <v>156000</v>
      </c>
      <c r="I960">
        <v>18150.582403056877</v>
      </c>
      <c r="J960">
        <v>0</v>
      </c>
      <c r="K960">
        <f t="shared" si="86"/>
        <v>174150.58240305688</v>
      </c>
      <c r="L960">
        <v>712751.06175587722</v>
      </c>
      <c r="M960">
        <f t="shared" si="87"/>
        <v>90</v>
      </c>
      <c r="N960">
        <f t="shared" si="88"/>
        <v>100</v>
      </c>
      <c r="O960">
        <f t="shared" si="89"/>
        <v>95</v>
      </c>
    </row>
    <row r="961" spans="1:15" x14ac:dyDescent="0.55000000000000004">
      <c r="A961">
        <v>153254.74819254584</v>
      </c>
      <c r="B961">
        <v>13523.742595717789</v>
      </c>
      <c r="C961">
        <v>130000</v>
      </c>
      <c r="D961">
        <v>0</v>
      </c>
      <c r="E961">
        <v>0</v>
      </c>
      <c r="F961">
        <f t="shared" si="84"/>
        <v>296778.49078826362</v>
      </c>
      <c r="G961">
        <v>5600</v>
      </c>
      <c r="H961">
        <f t="shared" si="85"/>
        <v>67200</v>
      </c>
      <c r="I961">
        <v>0</v>
      </c>
      <c r="J961">
        <v>840</v>
      </c>
      <c r="K961">
        <f t="shared" si="86"/>
        <v>68040</v>
      </c>
      <c r="L961">
        <v>1123273.3039354235</v>
      </c>
      <c r="M961">
        <f t="shared" si="87"/>
        <v>80</v>
      </c>
      <c r="N961">
        <f t="shared" si="88"/>
        <v>10</v>
      </c>
      <c r="O961">
        <f t="shared" si="89"/>
        <v>45</v>
      </c>
    </row>
    <row r="962" spans="1:15" x14ac:dyDescent="0.55000000000000004">
      <c r="A962">
        <v>185013.40318870815</v>
      </c>
      <c r="B962">
        <v>10391.669265991924</v>
      </c>
      <c r="C962">
        <v>130000</v>
      </c>
      <c r="D962">
        <v>0</v>
      </c>
      <c r="E962">
        <v>0</v>
      </c>
      <c r="F962">
        <f t="shared" si="84"/>
        <v>325405.07245470007</v>
      </c>
      <c r="G962">
        <v>5600</v>
      </c>
      <c r="H962">
        <f t="shared" si="85"/>
        <v>67200</v>
      </c>
      <c r="I962">
        <v>0</v>
      </c>
      <c r="J962">
        <v>840</v>
      </c>
      <c r="K962">
        <f t="shared" si="86"/>
        <v>68040</v>
      </c>
      <c r="L962">
        <v>1825260.2550628898</v>
      </c>
      <c r="M962">
        <f t="shared" si="87"/>
        <v>0</v>
      </c>
      <c r="N962">
        <f t="shared" si="88"/>
        <v>10</v>
      </c>
      <c r="O962">
        <f t="shared" si="89"/>
        <v>5</v>
      </c>
    </row>
    <row r="963" spans="1:15" x14ac:dyDescent="0.55000000000000004">
      <c r="A963">
        <v>151506.64892974636</v>
      </c>
      <c r="B963">
        <v>13801.279948562989</v>
      </c>
      <c r="C963">
        <v>130000</v>
      </c>
      <c r="D963">
        <v>0</v>
      </c>
      <c r="E963">
        <v>0</v>
      </c>
      <c r="F963">
        <f t="shared" ref="F963:F1001" si="90">SUM(A963:E963)</f>
        <v>295307.92887830932</v>
      </c>
      <c r="G963">
        <v>5600</v>
      </c>
      <c r="H963">
        <f t="shared" ref="H963:H1001" si="91">G963*12</f>
        <v>67200</v>
      </c>
      <c r="I963">
        <v>0</v>
      </c>
      <c r="J963">
        <v>840</v>
      </c>
      <c r="K963">
        <f t="shared" ref="K963:K1000" si="92">SUM(H963:J963)</f>
        <v>68040</v>
      </c>
      <c r="L963">
        <v>1350894.6886318813</v>
      </c>
      <c r="M963">
        <f t="shared" ref="M963:M1001" si="93">IF((L963*0.4-F963)&lt;0,100,IF((L963*0.3-F963)&lt;0,90,IF((L963*0.2-F963)&lt;0,80,IF((L963*0.2-F963)&gt;(L963),70,IF((L963*0.2-F963)&gt;(L963*0.1),60,IF((L963*0.2-F963)&gt;(L963*0.2),50,IF((L963*0.2-F963)&gt;(L963*0.3),30,0)))))))</f>
        <v>80</v>
      </c>
      <c r="N963">
        <f t="shared" ref="N963:N1001" si="94">IF((H963/3)&gt;(L963*0.07),100,IF((H963/3)&gt;(L963*0.06),80,IF((H963/3)&gt;(L963*0.05),70,IF((H963/3)&gt;(L963*0.04),50,IF((H963/3)&gt;(L963*0.03),40,IF((H963/3)&gt;(L963*0.02),20,IF((H963/3)&gt;(L963*0.01),10,0)))))))</f>
        <v>10</v>
      </c>
      <c r="O963">
        <f t="shared" ref="O963:O1001" si="95">(M963+N963)/2</f>
        <v>45</v>
      </c>
    </row>
    <row r="964" spans="1:15" x14ac:dyDescent="0.55000000000000004">
      <c r="A964">
        <v>140383.16446628005</v>
      </c>
      <c r="B964">
        <v>14935.865540367968</v>
      </c>
      <c r="C964">
        <v>100000</v>
      </c>
      <c r="D964">
        <v>0</v>
      </c>
      <c r="E964">
        <v>0</v>
      </c>
      <c r="F964">
        <f t="shared" si="90"/>
        <v>255319.03000664801</v>
      </c>
      <c r="G964">
        <v>5600</v>
      </c>
      <c r="H964">
        <f t="shared" si="91"/>
        <v>67200</v>
      </c>
      <c r="I964">
        <v>0</v>
      </c>
      <c r="J964">
        <v>840</v>
      </c>
      <c r="K964">
        <f t="shared" si="92"/>
        <v>68040</v>
      </c>
      <c r="L964">
        <v>1350485.5454743237</v>
      </c>
      <c r="M964">
        <f t="shared" si="93"/>
        <v>0</v>
      </c>
      <c r="N964">
        <f t="shared" si="94"/>
        <v>10</v>
      </c>
      <c r="O964">
        <f t="shared" si="95"/>
        <v>5</v>
      </c>
    </row>
    <row r="965" spans="1:15" x14ac:dyDescent="0.55000000000000004">
      <c r="A965">
        <v>78406.167161545571</v>
      </c>
      <c r="B965">
        <v>21443.52106520563</v>
      </c>
      <c r="C965">
        <v>130000</v>
      </c>
      <c r="D965">
        <v>0</v>
      </c>
      <c r="E965">
        <v>0</v>
      </c>
      <c r="F965">
        <f t="shared" si="90"/>
        <v>229849.6882267512</v>
      </c>
      <c r="G965">
        <v>5600</v>
      </c>
      <c r="H965">
        <f t="shared" si="91"/>
        <v>67200</v>
      </c>
      <c r="I965">
        <v>0</v>
      </c>
      <c r="J965">
        <v>840</v>
      </c>
      <c r="K965">
        <f t="shared" si="92"/>
        <v>68040</v>
      </c>
      <c r="L965">
        <v>1131937.7331170058</v>
      </c>
      <c r="M965">
        <f t="shared" si="93"/>
        <v>80</v>
      </c>
      <c r="N965">
        <f t="shared" si="94"/>
        <v>10</v>
      </c>
      <c r="O965">
        <f t="shared" si="95"/>
        <v>45</v>
      </c>
    </row>
    <row r="966" spans="1:15" x14ac:dyDescent="0.55000000000000004">
      <c r="A966">
        <v>152002.95677568763</v>
      </c>
      <c r="B966">
        <v>14130.36275778711</v>
      </c>
      <c r="C966">
        <v>130000</v>
      </c>
      <c r="D966">
        <v>0</v>
      </c>
      <c r="E966">
        <v>0</v>
      </c>
      <c r="F966">
        <f t="shared" si="90"/>
        <v>296133.31953347474</v>
      </c>
      <c r="G966">
        <v>5600</v>
      </c>
      <c r="H966">
        <f t="shared" si="91"/>
        <v>67200</v>
      </c>
      <c r="I966">
        <v>0</v>
      </c>
      <c r="J966">
        <v>840</v>
      </c>
      <c r="K966">
        <f t="shared" si="92"/>
        <v>68040</v>
      </c>
      <c r="L966">
        <v>315413.98460620764</v>
      </c>
      <c r="M966">
        <f t="shared" si="93"/>
        <v>100</v>
      </c>
      <c r="N966">
        <f t="shared" si="94"/>
        <v>100</v>
      </c>
      <c r="O966">
        <f t="shared" si="95"/>
        <v>100</v>
      </c>
    </row>
    <row r="967" spans="1:15" x14ac:dyDescent="0.55000000000000004">
      <c r="A967">
        <v>291472.27560298453</v>
      </c>
      <c r="B967">
        <v>348.23131501867363</v>
      </c>
      <c r="C967">
        <v>100000</v>
      </c>
      <c r="D967">
        <v>69000</v>
      </c>
      <c r="E967">
        <v>0</v>
      </c>
      <c r="F967">
        <f t="shared" si="90"/>
        <v>460820.5069180032</v>
      </c>
      <c r="G967">
        <v>9100</v>
      </c>
      <c r="H967">
        <f t="shared" si="91"/>
        <v>109200</v>
      </c>
      <c r="I967">
        <v>0</v>
      </c>
      <c r="J967">
        <v>0</v>
      </c>
      <c r="K967">
        <f t="shared" si="92"/>
        <v>109200</v>
      </c>
      <c r="L967">
        <v>1788314.2342904834</v>
      </c>
      <c r="M967">
        <f t="shared" si="93"/>
        <v>80</v>
      </c>
      <c r="N967">
        <f t="shared" si="94"/>
        <v>20</v>
      </c>
      <c r="O967">
        <f t="shared" si="95"/>
        <v>50</v>
      </c>
    </row>
    <row r="968" spans="1:15" x14ac:dyDescent="0.55000000000000004">
      <c r="A968">
        <v>164640.09826734924</v>
      </c>
      <c r="B968">
        <v>13159.414953121655</v>
      </c>
      <c r="C968">
        <v>130000</v>
      </c>
      <c r="D968">
        <v>0</v>
      </c>
      <c r="E968">
        <v>0</v>
      </c>
      <c r="F968">
        <f t="shared" si="90"/>
        <v>307799.51322047086</v>
      </c>
      <c r="G968">
        <v>9100</v>
      </c>
      <c r="H968">
        <f t="shared" si="91"/>
        <v>109200</v>
      </c>
      <c r="I968">
        <v>0</v>
      </c>
      <c r="J968">
        <v>0</v>
      </c>
      <c r="K968">
        <f t="shared" si="92"/>
        <v>109200</v>
      </c>
      <c r="L968">
        <v>758884.82906383241</v>
      </c>
      <c r="M968">
        <f t="shared" si="93"/>
        <v>100</v>
      </c>
      <c r="N968">
        <f t="shared" si="94"/>
        <v>50</v>
      </c>
      <c r="O968">
        <f t="shared" si="95"/>
        <v>75</v>
      </c>
    </row>
    <row r="969" spans="1:15" x14ac:dyDescent="0.55000000000000004">
      <c r="A969">
        <v>293931.767216145</v>
      </c>
      <c r="B969">
        <v>409.78231237205352</v>
      </c>
      <c r="C969">
        <v>40000</v>
      </c>
      <c r="D969">
        <v>0</v>
      </c>
      <c r="E969">
        <v>149014.79516993277</v>
      </c>
      <c r="F969">
        <f t="shared" si="90"/>
        <v>483356.34469844983</v>
      </c>
      <c r="G969">
        <v>9100</v>
      </c>
      <c r="H969">
        <f t="shared" si="91"/>
        <v>109200</v>
      </c>
      <c r="I969">
        <v>0</v>
      </c>
      <c r="J969">
        <v>0</v>
      </c>
      <c r="K969">
        <f t="shared" si="92"/>
        <v>109200</v>
      </c>
      <c r="L969">
        <v>404266.87904839386</v>
      </c>
      <c r="M969">
        <f t="shared" si="93"/>
        <v>100</v>
      </c>
      <c r="N969">
        <f t="shared" si="94"/>
        <v>100</v>
      </c>
      <c r="O969">
        <f t="shared" si="95"/>
        <v>100</v>
      </c>
    </row>
    <row r="970" spans="1:15" x14ac:dyDescent="0.55000000000000004">
      <c r="A970">
        <v>15995.942624916404</v>
      </c>
      <c r="B970">
        <v>28724.9145082266</v>
      </c>
      <c r="C970">
        <v>100000</v>
      </c>
      <c r="D970">
        <v>0</v>
      </c>
      <c r="E970">
        <v>0</v>
      </c>
      <c r="F970">
        <f t="shared" si="90"/>
        <v>144720.857133143</v>
      </c>
      <c r="G970">
        <v>5600</v>
      </c>
      <c r="H970">
        <f t="shared" si="91"/>
        <v>67200</v>
      </c>
      <c r="I970">
        <v>0</v>
      </c>
      <c r="J970">
        <v>840</v>
      </c>
      <c r="K970">
        <f t="shared" si="92"/>
        <v>68040</v>
      </c>
      <c r="L970">
        <v>793313.29596871766</v>
      </c>
      <c r="M970">
        <f t="shared" si="93"/>
        <v>0</v>
      </c>
      <c r="N970">
        <f t="shared" si="94"/>
        <v>20</v>
      </c>
      <c r="O970">
        <f t="shared" si="95"/>
        <v>10</v>
      </c>
    </row>
    <row r="971" spans="1:15" x14ac:dyDescent="0.55000000000000004">
      <c r="A971">
        <v>142911.2266687433</v>
      </c>
      <c r="B971">
        <v>16033.38610384391</v>
      </c>
      <c r="C971">
        <v>80000</v>
      </c>
      <c r="D971">
        <v>58000</v>
      </c>
      <c r="E971">
        <v>606490.17541436478</v>
      </c>
      <c r="F971">
        <f t="shared" si="90"/>
        <v>903434.78818695201</v>
      </c>
      <c r="G971">
        <v>9100</v>
      </c>
      <c r="H971">
        <f t="shared" si="91"/>
        <v>109200</v>
      </c>
      <c r="I971">
        <v>0</v>
      </c>
      <c r="J971">
        <v>0</v>
      </c>
      <c r="K971">
        <f t="shared" si="92"/>
        <v>109200</v>
      </c>
      <c r="L971">
        <v>398882.37964364671</v>
      </c>
      <c r="M971">
        <f t="shared" si="93"/>
        <v>100</v>
      </c>
      <c r="N971">
        <f t="shared" si="94"/>
        <v>100</v>
      </c>
      <c r="O971">
        <f t="shared" si="95"/>
        <v>100</v>
      </c>
    </row>
    <row r="972" spans="1:15" x14ac:dyDescent="0.55000000000000004">
      <c r="A972">
        <v>199967.72426529156</v>
      </c>
      <c r="B972">
        <v>10488.853330608157</v>
      </c>
      <c r="C972">
        <v>130000</v>
      </c>
      <c r="D972">
        <v>0</v>
      </c>
      <c r="E972">
        <v>0</v>
      </c>
      <c r="F972">
        <f t="shared" si="90"/>
        <v>340456.5775958997</v>
      </c>
      <c r="G972">
        <v>5600</v>
      </c>
      <c r="H972">
        <f t="shared" si="91"/>
        <v>67200</v>
      </c>
      <c r="I972">
        <v>0</v>
      </c>
      <c r="J972">
        <v>840</v>
      </c>
      <c r="K972">
        <f t="shared" si="92"/>
        <v>68040</v>
      </c>
      <c r="L972">
        <v>1499978.7080376737</v>
      </c>
      <c r="M972">
        <f t="shared" si="93"/>
        <v>80</v>
      </c>
      <c r="N972">
        <f t="shared" si="94"/>
        <v>10</v>
      </c>
      <c r="O972">
        <f t="shared" si="95"/>
        <v>45</v>
      </c>
    </row>
    <row r="973" spans="1:15" x14ac:dyDescent="0.55000000000000004">
      <c r="A973">
        <v>129236.97080921479</v>
      </c>
      <c r="B973">
        <v>17580.073095516207</v>
      </c>
      <c r="C973">
        <v>20000</v>
      </c>
      <c r="D973">
        <v>0</v>
      </c>
      <c r="E973">
        <v>38129.712720547104</v>
      </c>
      <c r="F973">
        <f t="shared" si="90"/>
        <v>204946.7566252781</v>
      </c>
      <c r="G973">
        <v>8000</v>
      </c>
      <c r="H973">
        <f t="shared" si="91"/>
        <v>96000</v>
      </c>
      <c r="I973">
        <v>19245.421874820793</v>
      </c>
      <c r="J973">
        <v>0</v>
      </c>
      <c r="K973">
        <f t="shared" si="92"/>
        <v>115245.42187482079</v>
      </c>
      <c r="L973">
        <v>630955.08797839156</v>
      </c>
      <c r="M973">
        <f t="shared" si="93"/>
        <v>90</v>
      </c>
      <c r="N973">
        <f t="shared" si="94"/>
        <v>70</v>
      </c>
      <c r="O973">
        <f t="shared" si="95"/>
        <v>80</v>
      </c>
    </row>
    <row r="974" spans="1:15" x14ac:dyDescent="0.55000000000000004">
      <c r="A974">
        <v>122382.78028735972</v>
      </c>
      <c r="B974">
        <v>18919.919060362423</v>
      </c>
      <c r="C974">
        <v>130000</v>
      </c>
      <c r="D974">
        <v>0</v>
      </c>
      <c r="E974">
        <v>0</v>
      </c>
      <c r="F974">
        <f t="shared" si="90"/>
        <v>271302.69934772211</v>
      </c>
      <c r="G974">
        <v>5600</v>
      </c>
      <c r="H974">
        <f t="shared" si="91"/>
        <v>67200</v>
      </c>
      <c r="I974">
        <v>0</v>
      </c>
      <c r="J974">
        <v>840</v>
      </c>
      <c r="K974">
        <f t="shared" si="92"/>
        <v>68040</v>
      </c>
      <c r="L974">
        <v>1022802.6627066045</v>
      </c>
      <c r="M974">
        <f t="shared" si="93"/>
        <v>80</v>
      </c>
      <c r="N974">
        <f t="shared" si="94"/>
        <v>20</v>
      </c>
      <c r="O974">
        <f t="shared" si="95"/>
        <v>50</v>
      </c>
    </row>
    <row r="975" spans="1:15" x14ac:dyDescent="0.55000000000000004">
      <c r="A975">
        <v>96204.27420496456</v>
      </c>
      <c r="B975">
        <v>21800.52268794414</v>
      </c>
      <c r="C975">
        <v>130000</v>
      </c>
      <c r="D975">
        <v>0</v>
      </c>
      <c r="E975">
        <v>0</v>
      </c>
      <c r="F975">
        <f t="shared" si="90"/>
        <v>248004.79689290869</v>
      </c>
      <c r="G975">
        <v>5600</v>
      </c>
      <c r="H975">
        <f t="shared" si="91"/>
        <v>67200</v>
      </c>
      <c r="I975">
        <v>0</v>
      </c>
      <c r="J975">
        <v>840</v>
      </c>
      <c r="K975">
        <f t="shared" si="92"/>
        <v>68040</v>
      </c>
      <c r="L975">
        <v>1542479.7740892635</v>
      </c>
      <c r="M975">
        <f t="shared" si="93"/>
        <v>0</v>
      </c>
      <c r="N975">
        <f t="shared" si="94"/>
        <v>10</v>
      </c>
      <c r="O975">
        <f t="shared" si="95"/>
        <v>5</v>
      </c>
    </row>
    <row r="976" spans="1:15" x14ac:dyDescent="0.55000000000000004">
      <c r="A976">
        <v>65528.563414500459</v>
      </c>
      <c r="B976">
        <v>24940.398595781495</v>
      </c>
      <c r="C976">
        <v>40000</v>
      </c>
      <c r="D976">
        <v>0</v>
      </c>
      <c r="E976">
        <v>157466.2746861577</v>
      </c>
      <c r="F976">
        <f t="shared" si="90"/>
        <v>287935.23669643968</v>
      </c>
      <c r="G976">
        <v>13000</v>
      </c>
      <c r="H976">
        <f t="shared" si="91"/>
        <v>156000</v>
      </c>
      <c r="I976">
        <v>17317.024521932944</v>
      </c>
      <c r="J976">
        <v>0</v>
      </c>
      <c r="K976">
        <f t="shared" si="92"/>
        <v>173317.02452193294</v>
      </c>
      <c r="L976">
        <v>1901460.2134833636</v>
      </c>
      <c r="M976">
        <f t="shared" si="93"/>
        <v>0</v>
      </c>
      <c r="N976">
        <f t="shared" si="94"/>
        <v>20</v>
      </c>
      <c r="O976">
        <f t="shared" si="95"/>
        <v>10</v>
      </c>
    </row>
    <row r="977" spans="1:15" x14ac:dyDescent="0.55000000000000004">
      <c r="A977">
        <v>219040.76445863236</v>
      </c>
      <c r="B977">
        <v>9778.9445608932256</v>
      </c>
      <c r="C977">
        <v>130000</v>
      </c>
      <c r="D977">
        <v>88000</v>
      </c>
      <c r="E977">
        <v>0</v>
      </c>
      <c r="F977">
        <f t="shared" si="90"/>
        <v>446819.70901952556</v>
      </c>
      <c r="G977">
        <v>9100</v>
      </c>
      <c r="H977">
        <f t="shared" si="91"/>
        <v>109200</v>
      </c>
      <c r="I977">
        <v>0</v>
      </c>
      <c r="J977">
        <v>0</v>
      </c>
      <c r="K977">
        <f t="shared" si="92"/>
        <v>109200</v>
      </c>
      <c r="L977">
        <v>1753962.4977888642</v>
      </c>
      <c r="M977">
        <f t="shared" si="93"/>
        <v>80</v>
      </c>
      <c r="N977">
        <f t="shared" si="94"/>
        <v>20</v>
      </c>
      <c r="O977">
        <f t="shared" si="95"/>
        <v>50</v>
      </c>
    </row>
    <row r="978" spans="1:15" x14ac:dyDescent="0.55000000000000004">
      <c r="A978">
        <v>295517.2175656762</v>
      </c>
      <c r="B978">
        <v>2838.3859060822037</v>
      </c>
      <c r="C978">
        <v>0</v>
      </c>
      <c r="D978">
        <v>0</v>
      </c>
      <c r="E978">
        <v>40487.634578312282</v>
      </c>
      <c r="F978">
        <f t="shared" si="90"/>
        <v>338843.23805007071</v>
      </c>
      <c r="G978">
        <v>3200</v>
      </c>
      <c r="H978">
        <f t="shared" si="91"/>
        <v>38400</v>
      </c>
      <c r="I978">
        <v>0</v>
      </c>
      <c r="J978">
        <v>480</v>
      </c>
      <c r="K978">
        <f t="shared" si="92"/>
        <v>38880</v>
      </c>
      <c r="L978">
        <v>664337.01758687675</v>
      </c>
      <c r="M978">
        <f t="shared" si="93"/>
        <v>100</v>
      </c>
      <c r="N978">
        <f t="shared" si="94"/>
        <v>10</v>
      </c>
      <c r="O978">
        <f t="shared" si="95"/>
        <v>55</v>
      </c>
    </row>
    <row r="979" spans="1:15" x14ac:dyDescent="0.55000000000000004">
      <c r="A979">
        <v>7046.8369728750058</v>
      </c>
      <c r="B979">
        <v>31768.642730574549</v>
      </c>
      <c r="C979">
        <v>100000</v>
      </c>
      <c r="D979">
        <v>0</v>
      </c>
      <c r="E979">
        <v>974199.79283586144</v>
      </c>
      <c r="F979">
        <f t="shared" si="90"/>
        <v>1113015.2725393111</v>
      </c>
      <c r="G979">
        <v>9100</v>
      </c>
      <c r="H979">
        <f t="shared" si="91"/>
        <v>109200</v>
      </c>
      <c r="I979">
        <v>0</v>
      </c>
      <c r="J979">
        <v>0</v>
      </c>
      <c r="K979">
        <f t="shared" si="92"/>
        <v>109200</v>
      </c>
      <c r="L979">
        <v>530903.02084241656</v>
      </c>
      <c r="M979">
        <f t="shared" si="93"/>
        <v>100</v>
      </c>
      <c r="N979">
        <f t="shared" si="94"/>
        <v>80</v>
      </c>
      <c r="O979">
        <f t="shared" si="95"/>
        <v>90</v>
      </c>
    </row>
    <row r="980" spans="1:15" x14ac:dyDescent="0.55000000000000004">
      <c r="A980">
        <v>314427.48033791623</v>
      </c>
      <c r="B980">
        <v>1163.1827215889193</v>
      </c>
      <c r="C980">
        <v>130000</v>
      </c>
      <c r="D980">
        <v>90000</v>
      </c>
      <c r="E980">
        <v>0</v>
      </c>
      <c r="F980">
        <f t="shared" si="90"/>
        <v>535590.66305950517</v>
      </c>
      <c r="G980">
        <v>9100</v>
      </c>
      <c r="H980">
        <f t="shared" si="91"/>
        <v>109200</v>
      </c>
      <c r="I980">
        <v>0</v>
      </c>
      <c r="J980">
        <v>0</v>
      </c>
      <c r="K980">
        <f t="shared" si="92"/>
        <v>109200</v>
      </c>
      <c r="L980">
        <v>1892088.0515032103</v>
      </c>
      <c r="M980">
        <f t="shared" si="93"/>
        <v>80</v>
      </c>
      <c r="N980">
        <f t="shared" si="94"/>
        <v>10</v>
      </c>
      <c r="O980">
        <f t="shared" si="95"/>
        <v>45</v>
      </c>
    </row>
    <row r="981" spans="1:15" x14ac:dyDescent="0.55000000000000004">
      <c r="A981">
        <v>251546.21317486643</v>
      </c>
      <c r="B981">
        <v>7561.8130441593094</v>
      </c>
      <c r="C981">
        <v>130000</v>
      </c>
      <c r="D981">
        <v>0</v>
      </c>
      <c r="E981">
        <v>0</v>
      </c>
      <c r="F981">
        <f t="shared" si="90"/>
        <v>389108.02621902572</v>
      </c>
      <c r="G981">
        <v>5600</v>
      </c>
      <c r="H981">
        <f t="shared" si="91"/>
        <v>67200</v>
      </c>
      <c r="I981">
        <v>0</v>
      </c>
      <c r="J981">
        <v>840</v>
      </c>
      <c r="K981">
        <f t="shared" si="92"/>
        <v>68040</v>
      </c>
      <c r="L981">
        <v>294563.79832652723</v>
      </c>
      <c r="M981">
        <f t="shared" si="93"/>
        <v>100</v>
      </c>
      <c r="N981">
        <f t="shared" si="94"/>
        <v>100</v>
      </c>
      <c r="O981">
        <f t="shared" si="95"/>
        <v>100</v>
      </c>
    </row>
    <row r="982" spans="1:15" x14ac:dyDescent="0.55000000000000004">
      <c r="A982">
        <v>33371.643242638333</v>
      </c>
      <c r="B982">
        <v>29529.609511585182</v>
      </c>
      <c r="C982">
        <v>0</v>
      </c>
      <c r="D982">
        <v>0</v>
      </c>
      <c r="E982">
        <v>32866.773835849017</v>
      </c>
      <c r="F982">
        <f t="shared" si="90"/>
        <v>95768.026590072535</v>
      </c>
      <c r="G982">
        <v>5600</v>
      </c>
      <c r="H982">
        <f t="shared" si="91"/>
        <v>67200</v>
      </c>
      <c r="I982">
        <v>0</v>
      </c>
      <c r="J982">
        <v>0</v>
      </c>
      <c r="K982">
        <f t="shared" si="92"/>
        <v>67200</v>
      </c>
      <c r="L982">
        <v>378511.20617490052</v>
      </c>
      <c r="M982">
        <f t="shared" si="93"/>
        <v>80</v>
      </c>
      <c r="N982">
        <f t="shared" si="94"/>
        <v>70</v>
      </c>
      <c r="O982">
        <f t="shared" si="95"/>
        <v>75</v>
      </c>
    </row>
    <row r="983" spans="1:15" x14ac:dyDescent="0.55000000000000004">
      <c r="A983">
        <v>68416.889939073502</v>
      </c>
      <c r="B983">
        <v>26063.0107710056</v>
      </c>
      <c r="C983">
        <v>80000</v>
      </c>
      <c r="D983">
        <v>0</v>
      </c>
      <c r="E983">
        <v>82261.74941228237</v>
      </c>
      <c r="F983">
        <f t="shared" si="90"/>
        <v>256741.65012236149</v>
      </c>
      <c r="G983">
        <v>5600</v>
      </c>
      <c r="H983">
        <f t="shared" si="91"/>
        <v>67200</v>
      </c>
      <c r="I983">
        <v>0</v>
      </c>
      <c r="J983">
        <v>840</v>
      </c>
      <c r="K983">
        <f t="shared" si="92"/>
        <v>68040</v>
      </c>
      <c r="L983">
        <v>461772.312458514</v>
      </c>
      <c r="M983">
        <f t="shared" si="93"/>
        <v>100</v>
      </c>
      <c r="N983">
        <f t="shared" si="94"/>
        <v>50</v>
      </c>
      <c r="O983">
        <f t="shared" si="95"/>
        <v>75</v>
      </c>
    </row>
    <row r="984" spans="1:15" x14ac:dyDescent="0.55000000000000004">
      <c r="A984">
        <v>255701.65425397991</v>
      </c>
      <c r="B984">
        <v>8393.1861723786442</v>
      </c>
      <c r="C984">
        <v>130000</v>
      </c>
      <c r="D984">
        <v>0</v>
      </c>
      <c r="E984">
        <v>0</v>
      </c>
      <c r="F984">
        <f t="shared" si="90"/>
        <v>394094.84042635857</v>
      </c>
      <c r="G984">
        <v>9100</v>
      </c>
      <c r="H984">
        <f t="shared" si="91"/>
        <v>109200</v>
      </c>
      <c r="I984">
        <v>0</v>
      </c>
      <c r="J984">
        <v>0</v>
      </c>
      <c r="K984">
        <f t="shared" si="92"/>
        <v>109200</v>
      </c>
      <c r="L984">
        <v>1715487.2561992342</v>
      </c>
      <c r="M984">
        <f t="shared" si="93"/>
        <v>80</v>
      </c>
      <c r="N984">
        <f t="shared" si="94"/>
        <v>20</v>
      </c>
      <c r="O984">
        <f t="shared" si="95"/>
        <v>50</v>
      </c>
    </row>
    <row r="985" spans="1:15" x14ac:dyDescent="0.55000000000000004">
      <c r="A985">
        <v>42178.285003997327</v>
      </c>
      <c r="B985">
        <v>29850.569735431676</v>
      </c>
      <c r="C985">
        <v>80000</v>
      </c>
      <c r="D985">
        <v>0</v>
      </c>
      <c r="E985">
        <v>85170.995589578524</v>
      </c>
      <c r="F985">
        <f t="shared" si="90"/>
        <v>237199.85032900755</v>
      </c>
      <c r="G985">
        <v>5600</v>
      </c>
      <c r="H985">
        <f t="shared" si="91"/>
        <v>67200</v>
      </c>
      <c r="I985">
        <v>0</v>
      </c>
      <c r="J985">
        <v>840</v>
      </c>
      <c r="K985">
        <f t="shared" si="92"/>
        <v>68040</v>
      </c>
      <c r="L985">
        <v>422760.36187507858</v>
      </c>
      <c r="M985">
        <f t="shared" si="93"/>
        <v>100</v>
      </c>
      <c r="N985">
        <f t="shared" si="94"/>
        <v>70</v>
      </c>
      <c r="O985">
        <f t="shared" si="95"/>
        <v>85</v>
      </c>
    </row>
    <row r="986" spans="1:15" x14ac:dyDescent="0.55000000000000004">
      <c r="A986">
        <v>201815.33250795834</v>
      </c>
      <c r="B986">
        <v>14133.519948156394</v>
      </c>
      <c r="C986">
        <v>40000</v>
      </c>
      <c r="D986">
        <v>0</v>
      </c>
      <c r="E986">
        <v>68630.106397904456</v>
      </c>
      <c r="F986">
        <f t="shared" si="90"/>
        <v>324578.95885401918</v>
      </c>
      <c r="G986">
        <v>5600</v>
      </c>
      <c r="H986">
        <f t="shared" si="91"/>
        <v>67200</v>
      </c>
      <c r="I986">
        <v>0</v>
      </c>
      <c r="J986">
        <v>840</v>
      </c>
      <c r="K986">
        <f t="shared" si="92"/>
        <v>68040</v>
      </c>
      <c r="L986">
        <v>1109459.6802741615</v>
      </c>
      <c r="M986">
        <f t="shared" si="93"/>
        <v>80</v>
      </c>
      <c r="N986">
        <f t="shared" si="94"/>
        <v>20</v>
      </c>
      <c r="O986">
        <f t="shared" si="95"/>
        <v>50</v>
      </c>
    </row>
    <row r="987" spans="1:15" x14ac:dyDescent="0.55000000000000004">
      <c r="A987">
        <v>253425.7593870401</v>
      </c>
      <c r="B987">
        <v>9019.952883680764</v>
      </c>
      <c r="C987">
        <v>20000</v>
      </c>
      <c r="D987">
        <v>0</v>
      </c>
      <c r="E987">
        <v>42953.161027980968</v>
      </c>
      <c r="F987">
        <f t="shared" si="90"/>
        <v>325398.87329870183</v>
      </c>
      <c r="G987">
        <v>8000</v>
      </c>
      <c r="H987">
        <f t="shared" si="91"/>
        <v>96000</v>
      </c>
      <c r="I987">
        <v>8035.2926664360966</v>
      </c>
      <c r="J987">
        <v>0</v>
      </c>
      <c r="K987">
        <f t="shared" si="92"/>
        <v>104035.2926664361</v>
      </c>
      <c r="L987">
        <v>88528.997414379919</v>
      </c>
      <c r="M987">
        <f t="shared" si="93"/>
        <v>100</v>
      </c>
      <c r="N987">
        <f t="shared" si="94"/>
        <v>100</v>
      </c>
      <c r="O987">
        <f t="shared" si="95"/>
        <v>100</v>
      </c>
    </row>
    <row r="988" spans="1:15" x14ac:dyDescent="0.55000000000000004">
      <c r="A988">
        <v>19693.003441068158</v>
      </c>
      <c r="B988">
        <v>33236.875763642529</v>
      </c>
      <c r="C988">
        <v>130000</v>
      </c>
      <c r="D988">
        <v>0</v>
      </c>
      <c r="E988">
        <v>0</v>
      </c>
      <c r="F988">
        <f t="shared" si="90"/>
        <v>182929.87920471068</v>
      </c>
      <c r="G988">
        <v>13000</v>
      </c>
      <c r="H988">
        <f t="shared" si="91"/>
        <v>156000</v>
      </c>
      <c r="I988">
        <v>17965.597682559051</v>
      </c>
      <c r="J988">
        <v>0</v>
      </c>
      <c r="K988">
        <f t="shared" si="92"/>
        <v>173965.59768255905</v>
      </c>
      <c r="L988">
        <v>1007879.421012452</v>
      </c>
      <c r="M988">
        <f t="shared" si="93"/>
        <v>0</v>
      </c>
      <c r="N988">
        <f t="shared" si="94"/>
        <v>70</v>
      </c>
      <c r="O988">
        <f t="shared" si="95"/>
        <v>35</v>
      </c>
    </row>
    <row r="989" spans="1:15" x14ac:dyDescent="0.55000000000000004">
      <c r="A989">
        <v>58288.932603715177</v>
      </c>
      <c r="B989">
        <v>29729.257296963951</v>
      </c>
      <c r="C989">
        <v>20000</v>
      </c>
      <c r="D989">
        <v>0</v>
      </c>
      <c r="E989">
        <v>44447.688196669333</v>
      </c>
      <c r="F989">
        <f t="shared" si="90"/>
        <v>152465.87809734847</v>
      </c>
      <c r="G989">
        <v>5600</v>
      </c>
      <c r="H989">
        <f t="shared" si="91"/>
        <v>67200</v>
      </c>
      <c r="I989">
        <v>0</v>
      </c>
      <c r="J989">
        <v>0</v>
      </c>
      <c r="K989">
        <f t="shared" si="92"/>
        <v>67200</v>
      </c>
      <c r="L989">
        <v>1950916.3580309225</v>
      </c>
      <c r="M989">
        <f t="shared" si="93"/>
        <v>60</v>
      </c>
      <c r="N989">
        <f t="shared" si="94"/>
        <v>10</v>
      </c>
      <c r="O989">
        <f t="shared" si="95"/>
        <v>35</v>
      </c>
    </row>
    <row r="990" spans="1:15" x14ac:dyDescent="0.55000000000000004">
      <c r="A990">
        <v>191295.7330863121</v>
      </c>
      <c r="B990">
        <v>16485.875414915954</v>
      </c>
      <c r="C990">
        <v>100000</v>
      </c>
      <c r="D990">
        <v>63000</v>
      </c>
      <c r="E990">
        <v>1068463.4617064148</v>
      </c>
      <c r="F990">
        <f t="shared" si="90"/>
        <v>1439245.0702076429</v>
      </c>
      <c r="G990">
        <v>13000</v>
      </c>
      <c r="H990">
        <f t="shared" si="91"/>
        <v>156000</v>
      </c>
      <c r="I990">
        <v>28929.950770839569</v>
      </c>
      <c r="J990">
        <v>0</v>
      </c>
      <c r="K990">
        <f t="shared" si="92"/>
        <v>184929.95077083958</v>
      </c>
      <c r="L990">
        <v>862010.43434760452</v>
      </c>
      <c r="M990">
        <f t="shared" si="93"/>
        <v>100</v>
      </c>
      <c r="N990">
        <f t="shared" si="94"/>
        <v>80</v>
      </c>
      <c r="O990">
        <f t="shared" si="95"/>
        <v>90</v>
      </c>
    </row>
    <row r="991" spans="1:15" x14ac:dyDescent="0.55000000000000004">
      <c r="A991">
        <v>309287.30837539659</v>
      </c>
      <c r="B991">
        <v>5845.5050855363897</v>
      </c>
      <c r="C991">
        <v>40000</v>
      </c>
      <c r="D991">
        <v>0</v>
      </c>
      <c r="E991">
        <v>183871.17961538024</v>
      </c>
      <c r="F991">
        <f t="shared" si="90"/>
        <v>539003.99307631329</v>
      </c>
      <c r="G991">
        <v>9100</v>
      </c>
      <c r="H991">
        <f t="shared" si="91"/>
        <v>109200</v>
      </c>
      <c r="I991">
        <v>0</v>
      </c>
      <c r="J991">
        <v>0</v>
      </c>
      <c r="K991">
        <f t="shared" si="92"/>
        <v>109200</v>
      </c>
      <c r="L991">
        <v>414131.04602527583</v>
      </c>
      <c r="M991">
        <f t="shared" si="93"/>
        <v>100</v>
      </c>
      <c r="N991">
        <f t="shared" si="94"/>
        <v>100</v>
      </c>
      <c r="O991">
        <f t="shared" si="95"/>
        <v>100</v>
      </c>
    </row>
    <row r="992" spans="1:15" x14ac:dyDescent="0.55000000000000004">
      <c r="A992">
        <v>363225.48568849871</v>
      </c>
      <c r="B992">
        <v>1060.4121581227978</v>
      </c>
      <c r="C992">
        <v>40000</v>
      </c>
      <c r="D992">
        <v>47000</v>
      </c>
      <c r="E992">
        <v>186914.80363486335</v>
      </c>
      <c r="F992">
        <f t="shared" si="90"/>
        <v>638200.70148148481</v>
      </c>
      <c r="G992">
        <v>13000</v>
      </c>
      <c r="H992">
        <f t="shared" si="91"/>
        <v>156000</v>
      </c>
      <c r="I992">
        <v>16933.070293916793</v>
      </c>
      <c r="J992">
        <v>0</v>
      </c>
      <c r="K992">
        <f t="shared" si="92"/>
        <v>172933.0702939168</v>
      </c>
      <c r="L992">
        <v>742694.76574892714</v>
      </c>
      <c r="M992">
        <f t="shared" si="93"/>
        <v>100</v>
      </c>
      <c r="N992">
        <f t="shared" si="94"/>
        <v>100</v>
      </c>
      <c r="O992">
        <f t="shared" si="95"/>
        <v>100</v>
      </c>
    </row>
    <row r="993" spans="1:15" x14ac:dyDescent="0.55000000000000004">
      <c r="A993">
        <v>299925.47159424436</v>
      </c>
      <c r="B993">
        <v>8483.4443001389373</v>
      </c>
      <c r="C993">
        <v>20000</v>
      </c>
      <c r="D993">
        <v>34000</v>
      </c>
      <c r="E993">
        <v>48094.989324454218</v>
      </c>
      <c r="F993">
        <f t="shared" si="90"/>
        <v>410503.90521883749</v>
      </c>
      <c r="G993">
        <v>5600</v>
      </c>
      <c r="H993">
        <f t="shared" si="91"/>
        <v>67200</v>
      </c>
      <c r="I993">
        <v>0</v>
      </c>
      <c r="J993">
        <v>0</v>
      </c>
      <c r="K993">
        <f t="shared" si="92"/>
        <v>67200</v>
      </c>
      <c r="L993">
        <v>686009.22106824093</v>
      </c>
      <c r="M993">
        <f t="shared" si="93"/>
        <v>100</v>
      </c>
      <c r="N993">
        <f t="shared" si="94"/>
        <v>40</v>
      </c>
      <c r="O993">
        <f t="shared" si="95"/>
        <v>70</v>
      </c>
    </row>
    <row r="994" spans="1:15" x14ac:dyDescent="0.55000000000000004">
      <c r="A994">
        <v>332764.55731788464</v>
      </c>
      <c r="B994">
        <v>5748.5067297650494</v>
      </c>
      <c r="C994">
        <v>80000</v>
      </c>
      <c r="D994">
        <v>57000</v>
      </c>
      <c r="E994">
        <v>780499.24923107028</v>
      </c>
      <c r="F994">
        <f t="shared" si="90"/>
        <v>1256012.31327872</v>
      </c>
      <c r="G994">
        <v>13000</v>
      </c>
      <c r="H994">
        <f t="shared" si="91"/>
        <v>156000</v>
      </c>
      <c r="I994">
        <v>11409.01430190324</v>
      </c>
      <c r="J994">
        <v>0</v>
      </c>
      <c r="K994">
        <f t="shared" si="92"/>
        <v>167409.01430190325</v>
      </c>
      <c r="L994">
        <v>1615349.4402839786</v>
      </c>
      <c r="M994">
        <f t="shared" si="93"/>
        <v>100</v>
      </c>
      <c r="N994">
        <f t="shared" si="94"/>
        <v>40</v>
      </c>
      <c r="O994">
        <f t="shared" si="95"/>
        <v>70</v>
      </c>
    </row>
    <row r="995" spans="1:15" x14ac:dyDescent="0.55000000000000004">
      <c r="A995">
        <v>15102.604349849038</v>
      </c>
      <c r="B995">
        <v>37514.702026568615</v>
      </c>
      <c r="C995">
        <v>80000</v>
      </c>
      <c r="D995">
        <v>59000</v>
      </c>
      <c r="E995">
        <v>780499.24923107028</v>
      </c>
      <c r="F995">
        <f t="shared" si="90"/>
        <v>972116.55560748791</v>
      </c>
      <c r="G995">
        <v>13000</v>
      </c>
      <c r="H995">
        <f t="shared" si="91"/>
        <v>156000</v>
      </c>
      <c r="I995">
        <v>15758.887079852497</v>
      </c>
      <c r="J995">
        <v>0</v>
      </c>
      <c r="K995">
        <f t="shared" si="92"/>
        <v>171758.88707985249</v>
      </c>
      <c r="L995">
        <v>1844291.4061171166</v>
      </c>
      <c r="M995">
        <f t="shared" si="93"/>
        <v>100</v>
      </c>
      <c r="N995">
        <f t="shared" si="94"/>
        <v>20</v>
      </c>
      <c r="O995">
        <f t="shared" si="95"/>
        <v>60</v>
      </c>
    </row>
    <row r="996" spans="1:15" x14ac:dyDescent="0.55000000000000004">
      <c r="A996">
        <v>238250.23164014422</v>
      </c>
      <c r="B996">
        <v>16400.472303879356</v>
      </c>
      <c r="C996">
        <v>40000</v>
      </c>
      <c r="D996">
        <v>46000</v>
      </c>
      <c r="E996">
        <v>201127.4773394689</v>
      </c>
      <c r="F996">
        <f t="shared" si="90"/>
        <v>541778.18128349248</v>
      </c>
      <c r="G996">
        <v>13000</v>
      </c>
      <c r="H996">
        <f t="shared" si="91"/>
        <v>156000</v>
      </c>
      <c r="I996">
        <v>23004.538724042268</v>
      </c>
      <c r="J996">
        <v>0</v>
      </c>
      <c r="K996">
        <f t="shared" si="92"/>
        <v>179004.53872404227</v>
      </c>
      <c r="L996">
        <v>310448.68653586513</v>
      </c>
      <c r="M996">
        <f t="shared" si="93"/>
        <v>100</v>
      </c>
      <c r="N996">
        <f t="shared" si="94"/>
        <v>100</v>
      </c>
      <c r="O996">
        <f t="shared" si="95"/>
        <v>100</v>
      </c>
    </row>
    <row r="997" spans="1:15" x14ac:dyDescent="0.55000000000000004">
      <c r="A997">
        <v>284680.39745628624</v>
      </c>
      <c r="B997">
        <v>12058.680367492347</v>
      </c>
      <c r="C997">
        <v>130000</v>
      </c>
      <c r="D997">
        <v>90000</v>
      </c>
      <c r="E997">
        <v>0</v>
      </c>
      <c r="F997">
        <f t="shared" si="90"/>
        <v>516739.07782377861</v>
      </c>
      <c r="G997">
        <v>9100</v>
      </c>
      <c r="H997">
        <f t="shared" si="91"/>
        <v>109200</v>
      </c>
      <c r="I997">
        <v>0</v>
      </c>
      <c r="J997">
        <v>0</v>
      </c>
      <c r="K997">
        <f t="shared" si="92"/>
        <v>109200</v>
      </c>
      <c r="L997">
        <v>161888.05174361877</v>
      </c>
      <c r="M997">
        <f t="shared" si="93"/>
        <v>100</v>
      </c>
      <c r="N997">
        <f t="shared" si="94"/>
        <v>100</v>
      </c>
      <c r="O997">
        <f t="shared" si="95"/>
        <v>100</v>
      </c>
    </row>
    <row r="998" spans="1:15" x14ac:dyDescent="0.55000000000000004">
      <c r="A998">
        <v>216612.5278258225</v>
      </c>
      <c r="B998">
        <v>19229.992807009312</v>
      </c>
      <c r="C998">
        <v>20000</v>
      </c>
      <c r="D998">
        <v>0</v>
      </c>
      <c r="E998">
        <v>51114.056986989403</v>
      </c>
      <c r="F998">
        <f t="shared" si="90"/>
        <v>306956.57761982124</v>
      </c>
      <c r="G998">
        <v>5600</v>
      </c>
      <c r="H998">
        <f t="shared" si="91"/>
        <v>67200</v>
      </c>
      <c r="I998">
        <v>0</v>
      </c>
      <c r="J998">
        <v>0</v>
      </c>
      <c r="K998">
        <f t="shared" si="92"/>
        <v>67200</v>
      </c>
      <c r="L998">
        <v>231512.16678132891</v>
      </c>
      <c r="M998">
        <f t="shared" si="93"/>
        <v>100</v>
      </c>
      <c r="N998">
        <f t="shared" si="94"/>
        <v>100</v>
      </c>
      <c r="O998">
        <f t="shared" si="95"/>
        <v>100</v>
      </c>
    </row>
    <row r="999" spans="1:15" x14ac:dyDescent="0.55000000000000004">
      <c r="A999">
        <v>334148.99903312465</v>
      </c>
      <c r="B999">
        <v>7524.3670065327078</v>
      </c>
      <c r="C999">
        <v>80000</v>
      </c>
      <c r="D999">
        <v>52000</v>
      </c>
      <c r="E999">
        <v>818785.33819690347</v>
      </c>
      <c r="F999">
        <f t="shared" si="90"/>
        <v>1292458.704236561</v>
      </c>
      <c r="G999">
        <v>9100</v>
      </c>
      <c r="H999">
        <f t="shared" si="91"/>
        <v>109200</v>
      </c>
      <c r="I999">
        <v>0</v>
      </c>
      <c r="J999">
        <v>0</v>
      </c>
      <c r="K999">
        <f t="shared" si="92"/>
        <v>109200</v>
      </c>
      <c r="L999">
        <v>50032.478473292838</v>
      </c>
      <c r="M999">
        <f t="shared" si="93"/>
        <v>100</v>
      </c>
      <c r="N999">
        <f t="shared" si="94"/>
        <v>100</v>
      </c>
      <c r="O999">
        <f t="shared" si="95"/>
        <v>100</v>
      </c>
    </row>
    <row r="1000" spans="1:15" x14ac:dyDescent="0.55000000000000004">
      <c r="A1000">
        <v>360670.32731601346</v>
      </c>
      <c r="B1000">
        <v>5746.4404855879657</v>
      </c>
      <c r="C1000">
        <v>40000</v>
      </c>
      <c r="D1000">
        <v>0</v>
      </c>
      <c r="E1000">
        <v>83626.946434378624</v>
      </c>
      <c r="F1000">
        <f t="shared" si="90"/>
        <v>490043.71423598006</v>
      </c>
      <c r="G1000">
        <v>5600</v>
      </c>
      <c r="H1000">
        <f t="shared" si="91"/>
        <v>67200</v>
      </c>
      <c r="I1000">
        <v>0</v>
      </c>
      <c r="J1000">
        <v>840</v>
      </c>
      <c r="K1000">
        <f t="shared" si="92"/>
        <v>68040</v>
      </c>
      <c r="L1000">
        <v>458750.24247804965</v>
      </c>
      <c r="M1000">
        <f t="shared" si="93"/>
        <v>100</v>
      </c>
      <c r="N1000">
        <f t="shared" si="94"/>
        <v>50</v>
      </c>
      <c r="O1000">
        <f t="shared" si="95"/>
        <v>75</v>
      </c>
    </row>
    <row r="1001" spans="1:15" x14ac:dyDescent="0.55000000000000004">
      <c r="A1001">
        <v>9678.4162339661962</v>
      </c>
      <c r="B1001">
        <v>53200.207622676149</v>
      </c>
      <c r="C1001">
        <v>40000</v>
      </c>
      <c r="D1001">
        <v>0</v>
      </c>
      <c r="E1001">
        <v>108336.09849214554</v>
      </c>
      <c r="F1001">
        <f t="shared" si="90"/>
        <v>211214.72234878788</v>
      </c>
      <c r="G1001">
        <v>5600</v>
      </c>
      <c r="H1001">
        <f t="shared" si="91"/>
        <v>67200</v>
      </c>
      <c r="I1001">
        <v>0</v>
      </c>
      <c r="J1001">
        <v>840</v>
      </c>
      <c r="K1001">
        <f>SUM(H1001:J1001)</f>
        <v>68040</v>
      </c>
      <c r="L1001">
        <v>1042591.2876970165</v>
      </c>
      <c r="M1001">
        <f t="shared" si="93"/>
        <v>80</v>
      </c>
      <c r="N1001">
        <f t="shared" si="94"/>
        <v>20</v>
      </c>
      <c r="O1001">
        <f t="shared" si="95"/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Böhlen</dc:creator>
  <cp:lastModifiedBy>Roger Böhlen</cp:lastModifiedBy>
  <dcterms:created xsi:type="dcterms:W3CDTF">2022-08-18T20:10:10Z</dcterms:created>
  <dcterms:modified xsi:type="dcterms:W3CDTF">2022-08-20T13:02:16Z</dcterms:modified>
</cp:coreProperties>
</file>