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Sheet3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<sst xmlns="http://schemas.openxmlformats.org/spreadsheetml/2006/main" count="609" uniqueCount="287">
  <si>
    <t>Scarab v1.0 BOM 20160714</t>
  </si>
  <si>
    <t>Preferred parts listed with Mouser order number</t>
  </si>
  <si>
    <t>Substitutions accepted with prior approval</t>
  </si>
  <si>
    <t>Do not quote no-fit parts (marked NF)</t>
  </si>
  <si>
    <t>Reference</t>
  </si>
  <si>
    <t>Value</t>
  </si>
  <si>
    <t>Footprint</t>
  </si>
  <si>
    <t>Mouser No.</t>
  </si>
  <si>
    <t>Price</t>
  </si>
  <si>
    <t>Manufacturer</t>
  </si>
  <si>
    <t>Manf. Part No.</t>
  </si>
  <si>
    <t>Mating Part</t>
  </si>
  <si>
    <t>Mating Part Price</t>
  </si>
  <si>
    <t>C1</t>
  </si>
  <si>
    <t>150uF</t>
  </si>
  <si>
    <t>C_Radial_D10_L20_P</t>
  </si>
  <si>
    <t>647-UPW1J151MPD</t>
  </si>
  <si>
    <t>Nichicon</t>
  </si>
  <si>
    <t>UPW1J151MPD</t>
  </si>
  <si>
    <t>C10</t>
  </si>
  <si>
    <t>750pF</t>
  </si>
  <si>
    <t>0805</t>
  </si>
  <si>
    <t>81-GRM2165C1H751JA</t>
  </si>
  <si>
    <t>Murata</t>
  </si>
  <si>
    <t>GRM2165C1H751JA01D</t>
  </si>
  <si>
    <t>C11</t>
  </si>
  <si>
    <t>1uF 25V X7R</t>
  </si>
  <si>
    <t>810-C2012X7R1E105K</t>
  </si>
  <si>
    <t>TDK</t>
  </si>
  <si>
    <t>C2012X7R1E105K125AB</t>
  </si>
  <si>
    <t>C12</t>
  </si>
  <si>
    <t>10uF</t>
  </si>
  <si>
    <t>81-GRM21BR61E106MA3L</t>
  </si>
  <si>
    <t>GRM21BR61E106MA73L</t>
  </si>
  <si>
    <t>C13</t>
  </si>
  <si>
    <t>C14</t>
  </si>
  <si>
    <t>NF</t>
  </si>
  <si>
    <t>-</t>
  </si>
  <si>
    <t>C15</t>
  </si>
  <si>
    <t>100nF</t>
  </si>
  <si>
    <t>710-885012207072</t>
  </si>
  <si>
    <t>Wurth Electronics</t>
  </si>
  <si>
    <t>C16</t>
  </si>
  <si>
    <t>C17</t>
  </si>
  <si>
    <t>C18</t>
  </si>
  <si>
    <t>10nF</t>
  </si>
  <si>
    <t>710-885012207092</t>
  </si>
  <si>
    <t>C19</t>
  </si>
  <si>
    <t>C2</t>
  </si>
  <si>
    <t>2.2uF</t>
  </si>
  <si>
    <t>1206</t>
  </si>
  <si>
    <t>81-GRM31CR72A225KA3L</t>
  </si>
  <si>
    <t>GRM31CR72A225KA73L</t>
  </si>
  <si>
    <t>C20</t>
  </si>
  <si>
    <t>39pF</t>
  </si>
  <si>
    <t>581-08055A390J</t>
  </si>
  <si>
    <t>AVX</t>
  </si>
  <si>
    <t>08055A390JAT2A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</si>
  <si>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</si>
  <si>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</si>
  <si>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</si>
  <si>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</si>
  <si>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</si>
  <si>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</si>
  <si>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</si>
  <si>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</si>
  <si>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</si>
  <si>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</t>
  </si>
  <si>
    <t>C4</t>
  </si>
  <si>
    <t>1uF</t>
  </si>
  <si>
    <t>C5</t>
  </si>
  <si>
    <t>C6</t>
  </si>
  <si>
    <t>C7</t>
  </si>
  <si>
    <t>C8</t>
  </si>
  <si>
    <t>C9</t>
  </si>
  <si>
    <t>68pF</t>
  </si>
  <si>
    <t>581-08051A680F</t>
  </si>
  <si>
    <t>08051A680FAT2A</t>
  </si>
  <si>
    <t>D1</t>
  </si>
  <si>
    <t>SMC</t>
  </si>
  <si>
    <t>D10</t>
  </si>
  <si>
    <t>RED</t>
  </si>
  <si>
    <t>859-LTST-C171KRKT</t>
  </si>
  <si>
    <t>Lite-On</t>
  </si>
  <si>
    <t>LTST-C171KRKT</t>
  </si>
  <si>
    <t>D11</t>
  </si>
  <si>
    <t>BLUE</t>
  </si>
  <si>
    <t>859-LTST-C170TBKT</t>
  </si>
  <si>
    <t>LTST-C170TBKT</t>
  </si>
  <si>
    <t>D12</t>
  </si>
  <si>
    <t>GREEN</t>
  </si>
  <si>
    <t>859-LTST-C171GKT</t>
  </si>
  <si>
    <t>LTST-C171GKT</t>
  </si>
  <si>
    <t>D13</t>
  </si>
  <si>
    <t>DO-214AC</t>
  </si>
  <si>
    <t>D14</t>
  </si>
  <si>
    <t>D15</t>
  </si>
  <si>
    <t>D16</t>
  </si>
  <si>
    <t>D17</t>
  </si>
  <si>
    <t>D18</t>
  </si>
  <si>
    <t>D19</t>
  </si>
  <si>
    <t>3V</t>
  </si>
  <si>
    <t>SOT-23</t>
  </si>
  <si>
    <t>863-BZX84C3V0LT1G</t>
  </si>
  <si>
    <t>ON Semiconductor</t>
  </si>
  <si>
    <t>BZX84C3V0LT1G</t>
  </si>
  <si>
    <t>D2</t>
  </si>
  <si>
    <t>D3</t>
  </si>
  <si>
    <t>D4</t>
  </si>
  <si>
    <t>D5</t>
  </si>
  <si>
    <t>TVS</t>
  </si>
  <si>
    <t>SMB</t>
  </si>
  <si>
    <t>512-SMBJ64CA</t>
  </si>
  <si>
    <t>Fairchild Semiconductor</t>
  </si>
  <si>
    <t>SMBJ64CA</t>
  </si>
  <si>
    <t>D6</t>
  </si>
  <si>
    <t>BAV99</t>
  </si>
  <si>
    <t>863-BAV99LT1G</t>
  </si>
  <si>
    <t>BAV99LT1G</t>
  </si>
  <si>
    <t>D7</t>
  </si>
  <si>
    <t>D8</t>
  </si>
  <si>
    <t>TVS 12V</t>
  </si>
  <si>
    <t>581-SMAJ12CA</t>
  </si>
  <si>
    <t>SMAJ12CA</t>
  </si>
  <si>
    <t>D9</t>
  </si>
  <si>
    <t>F1</t>
  </si>
  <si>
    <t>8A</t>
  </si>
  <si>
    <t>Fuseholder_5x20_Schurter</t>
  </si>
  <si>
    <t>2 x 693-0751.0062</t>
  </si>
  <si>
    <t>Schurter</t>
  </si>
  <si>
    <t>530-5ST8-R</t>
  </si>
  <si>
    <t>L1</t>
  </si>
  <si>
    <t>220uH 1.57R</t>
  </si>
  <si>
    <t>INDUCTOR_SDR0604</t>
  </si>
  <si>
    <t>652-SDR0604-221KL</t>
  </si>
  <si>
    <t>Bourns</t>
  </si>
  <si>
    <t>SDR0604-221KL</t>
  </si>
  <si>
    <t>P1</t>
  </si>
  <si>
    <t>BATT</t>
  </si>
  <si>
    <t>5.08mm_2way</t>
  </si>
  <si>
    <t>710-691311500102</t>
  </si>
  <si>
    <t>649-202007H021B01LF</t>
  </si>
  <si>
    <t>P2</t>
  </si>
  <si>
    <t>MOTOR</t>
  </si>
  <si>
    <t>P3</t>
  </si>
  <si>
    <t>P4</t>
  </si>
  <si>
    <t>AUX_A</t>
  </si>
  <si>
    <t>3.5mm_8way</t>
  </si>
  <si>
    <t>649-220107-C081A01LF</t>
  </si>
  <si>
    <t>FCI / Amphenol</t>
  </si>
  <si>
    <t>20020107-C081A01LF</t>
  </si>
  <si>
    <t>538-39503-2008</t>
  </si>
  <si>
    <t>P5</t>
  </si>
  <si>
    <t>AUX_B</t>
  </si>
  <si>
    <t>3.5mm_5way</t>
  </si>
  <si>
    <t>649-220107-C051A01LF</t>
  </si>
  <si>
    <t>20020107-C051A01LF</t>
  </si>
  <si>
    <t>538-39500-0005</t>
  </si>
  <si>
    <t>P6</t>
  </si>
  <si>
    <t>COMMS</t>
  </si>
  <si>
    <t>3.5mm_6way</t>
  </si>
  <si>
    <t>649-220107-C061A01LF</t>
  </si>
  <si>
    <t>20020107-C061A01LF</t>
  </si>
  <si>
    <t>538-39500-0006</t>
  </si>
  <si>
    <t>P7</t>
  </si>
  <si>
    <t>ISP</t>
  </si>
  <si>
    <t>CON_02X05_1.27mm</t>
  </si>
  <si>
    <t>649-202112100010C4LF</t>
  </si>
  <si>
    <t>20021121-00010C4LF</t>
  </si>
  <si>
    <t>Q1</t>
  </si>
  <si>
    <t>IPD35N10S3L-26</t>
  </si>
  <si>
    <t>TO-252</t>
  </si>
  <si>
    <t>726-IPD35N10S3L26</t>
  </si>
  <si>
    <t>Infineon</t>
  </si>
  <si>
    <t>Q2</t>
  </si>
  <si>
    <t>Q3</t>
  </si>
  <si>
    <t>Q4</t>
  </si>
  <si>
    <t>Q5</t>
  </si>
  <si>
    <t>MMUN2211LT1G</t>
  </si>
  <si>
    <t>863-MMUN2211LT1G</t>
  </si>
  <si>
    <t>Q6</t>
  </si>
  <si>
    <t>R1</t>
  </si>
  <si>
    <t>0R</t>
  </si>
  <si>
    <t>71-CRCW0805-0-E3</t>
  </si>
  <si>
    <t>Vishay</t>
  </si>
  <si>
    <t>CRCW08050000Z0EA</t>
  </si>
  <si>
    <t>R10</t>
  </si>
  <si>
    <t>R11</t>
  </si>
  <si>
    <t>R12</t>
  </si>
  <si>
    <t>140k</t>
  </si>
  <si>
    <t>71-CRCW0805-140K-E3</t>
  </si>
  <si>
    <t>CRCW0805140KFKEA</t>
  </si>
  <si>
    <t>R13</t>
  </si>
  <si>
    <t>10k</t>
  </si>
  <si>
    <t>71-CRCW0805-10K-E3</t>
  </si>
  <si>
    <t>CRCW080510K0FKEA</t>
  </si>
  <si>
    <t>R14</t>
  </si>
  <si>
    <t>R15</t>
  </si>
  <si>
    <t>R16</t>
  </si>
  <si>
    <t>1k</t>
  </si>
  <si>
    <t>71-CRCW0805-1.0K-E3</t>
  </si>
  <si>
    <t>CRCW08051K00FKEA</t>
  </si>
  <si>
    <t>R17</t>
  </si>
  <si>
    <t>R18</t>
  </si>
  <si>
    <t>47k</t>
  </si>
  <si>
    <t>71-CRCW0805-47K-E3</t>
  </si>
  <si>
    <t>CRCW080547K0FKEA</t>
  </si>
  <si>
    <t>R19</t>
  </si>
  <si>
    <t>R2</t>
  </si>
  <si>
    <t>R20</t>
  </si>
  <si>
    <t>R21</t>
  </si>
  <si>
    <t>R22</t>
  </si>
  <si>
    <t>R23</t>
  </si>
  <si>
    <t>R24</t>
  </si>
  <si>
    <t>1k8</t>
  </si>
  <si>
    <t>71-CRCW0805-1.8K-E3</t>
  </si>
  <si>
    <t>CRCW08051K80FKEA</t>
  </si>
  <si>
    <t>R25</t>
  </si>
  <si>
    <t>R26</t>
  </si>
  <si>
    <t>R27</t>
  </si>
  <si>
    <t>120k</t>
  </si>
  <si>
    <t>71-CRCW0805120KFKEA</t>
  </si>
  <si>
    <t>CRCW0805120KFKEA</t>
  </si>
  <si>
    <t>R28</t>
  </si>
  <si>
    <t>R29</t>
  </si>
  <si>
    <t>R3</t>
  </si>
  <si>
    <t>R4</t>
  </si>
  <si>
    <t>R5</t>
  </si>
  <si>
    <t>97.6k</t>
  </si>
  <si>
    <t>71-CRCW0805-97.6K-E3</t>
  </si>
  <si>
    <t>CRCW080597K6FKEA</t>
  </si>
  <si>
    <t>R6</t>
  </si>
  <si>
    <t>0.01R 1W</t>
  </si>
  <si>
    <t>2512</t>
  </si>
  <si>
    <t>756-LRMAM2512R01FT4</t>
  </si>
  <si>
    <t>TT Electronics</t>
  </si>
  <si>
    <t>LRMAM2512-R01FT4</t>
  </si>
  <si>
    <t>R7</t>
  </si>
  <si>
    <t>158k</t>
  </si>
  <si>
    <t>71-CRCW0805158KFKEA</t>
  </si>
  <si>
    <t>CRCW0805158KFKEA</t>
  </si>
  <si>
    <t>R8</t>
  </si>
  <si>
    <t>R9</t>
  </si>
  <si>
    <t>TH1</t>
  </si>
  <si>
    <t>NTCS0805E3103JMT</t>
  </si>
  <si>
    <t>594-2381-615-53103</t>
  </si>
  <si>
    <t>U1</t>
  </si>
  <si>
    <t>LPC1114FDH28/102</t>
  </si>
  <si>
    <t>TSSOP-28</t>
  </si>
  <si>
    <t>771-LPC1114FDH28/102</t>
  </si>
  <si>
    <t>NXP</t>
  </si>
  <si>
    <t>LPC1114FDH28/102:5</t>
  </si>
  <si>
    <t>U2</t>
  </si>
  <si>
    <t>TPS54061</t>
  </si>
  <si>
    <t>VSON8</t>
  </si>
  <si>
    <t>595-TPS54061DRBR</t>
  </si>
  <si>
    <t>Texas Instruments</t>
  </si>
  <si>
    <t>TPS54061DRBR</t>
  </si>
  <si>
    <t>U3</t>
  </si>
  <si>
    <t>MIC5205-3.3YM5</t>
  </si>
  <si>
    <t>SOT-23-5</t>
  </si>
  <si>
    <t>998-MIC5205-3.3YM5TR</t>
  </si>
  <si>
    <t>Microchip</t>
  </si>
  <si>
    <t>MIC5205-3.3YM5-TR</t>
  </si>
  <si>
    <t>U4</t>
  </si>
  <si>
    <t>ST_CS70</t>
  </si>
  <si>
    <t>TSSOP-8</t>
  </si>
  <si>
    <t>511-CS70P</t>
  </si>
  <si>
    <t>STMicroelectronics</t>
  </si>
  <si>
    <t>CS70P</t>
  </si>
  <si>
    <t>U5</t>
  </si>
  <si>
    <t>MIC4605-1YM</t>
  </si>
  <si>
    <t>SOIC-8</t>
  </si>
  <si>
    <t>998-MIC4605-1YM</t>
  </si>
  <si>
    <t>U6</t>
  </si>
  <si>
    <t>U7</t>
  </si>
  <si>
    <t>MAX3485</t>
  </si>
  <si>
    <t>700-MAX3485CSA</t>
  </si>
  <si>
    <t>Maxim Integrated</t>
  </si>
  <si>
    <t>MAX3485CSA+</t>
  </si>
  <si>
    <t>Y1</t>
  </si>
  <si>
    <t>12MHz 20pF</t>
  </si>
  <si>
    <t>Crystal_FOX_HC</t>
  </si>
  <si>
    <t>559-FOXSDLF/120R-20</t>
  </si>
  <si>
    <t>Fox</t>
  </si>
  <si>
    <t>FOXSDLF/120R-20/TR</t>
  </si>
  <si>
    <t>Mouser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</si>
</sst>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5" zoomScaleNormal="65" zoomScalePageLayoutView="100">
      <selection activeCell="I9" activeCellId="0" pane="topLeft" sqref="I9:I109"/>
    </sheetView>
  </sheetViews>
  <sheetFormatPr defaultRowHeight="12.1"/>
  <cols>
    <col collapsed="false" hidden="false" max="1" min="1" style="0" width="9.70918367346939"/>
    <col collapsed="false" hidden="false" max="2" min="2" style="0" width="19.3469387755102"/>
    <col collapsed="false" hidden="false" max="3" min="3" style="0" width="25.280612244898"/>
    <col collapsed="false" hidden="false" max="4" min="4" style="0" width="27.3673469387755"/>
    <col collapsed="false" hidden="false" max="6" min="5" style="0" width="21.4438775510204"/>
    <col collapsed="false" hidden="false" max="8" min="7" style="0" width="21.7602040816327"/>
    <col collapsed="false" hidden="false" max="9" min="9" style="0" width="32.6071428571429"/>
    <col collapsed="false" hidden="false" max="10" min="10" style="0" width="21.7602040816327"/>
    <col collapsed="false" hidden="false" max="1025" min="11" style="0" width="11.5204081632653"/>
  </cols>
  <sheetData>
    <row collapsed="false" customFormat="false" customHeight="false" hidden="false" ht="16.9" outlineLevel="0" r="2">
      <c r="A2" s="1" t="s">
        <v>0</v>
      </c>
    </row>
    <row collapsed="false" customFormat="false" customHeight="false" hidden="false" ht="12.1" outlineLevel="0" r="4">
      <c r="B4" s="2" t="s">
        <v>1</v>
      </c>
    </row>
    <row collapsed="false" customFormat="false" customHeight="false" hidden="false" ht="12.1" outlineLevel="0" r="5">
      <c r="B5" s="2" t="s">
        <v>2</v>
      </c>
    </row>
    <row collapsed="false" customFormat="false" customHeight="false" hidden="false" ht="12.1" outlineLevel="0" r="6">
      <c r="B6" s="2" t="s">
        <v>3</v>
      </c>
    </row>
    <row collapsed="false" customFormat="false" customHeight="false" hidden="false" ht="12.1" outlineLevel="0" r="8">
      <c r="A8" s="3" t="s">
        <v>4</v>
      </c>
      <c r="B8" s="3" t="s">
        <v>5</v>
      </c>
      <c r="C8" s="4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5"/>
    </row>
    <row collapsed="false" customFormat="false" customHeight="false" hidden="false" ht="12.1" outlineLevel="0" r="9">
      <c r="A9" s="0" t="s">
        <v>13</v>
      </c>
      <c r="B9" s="0" t="s">
        <v>14</v>
      </c>
      <c r="C9" s="0" t="s">
        <v>15</v>
      </c>
      <c r="D9" s="0" t="s">
        <v>16</v>
      </c>
      <c r="E9" s="0" t="n">
        <f aca="false">VLOOKUP(D9,Sheet3!$A$2:$B$100, 2, 0)</f>
        <v>0.592</v>
      </c>
      <c r="F9" s="0" t="s">
        <v>17</v>
      </c>
      <c r="G9" s="0" t="s">
        <v>18</v>
      </c>
      <c r="I9" s="0" t="str">
        <f aca="false">IF(H9&lt;&gt;"",VLOOKUP(H9,Sheet3!$A$2:$B$100, 2, 0),"")</f>
        <v/>
      </c>
      <c r="J9" s="6"/>
    </row>
    <row collapsed="false" customFormat="false" customHeight="false" hidden="false" ht="12.1" outlineLevel="0" r="10">
      <c r="A10" s="0" t="s">
        <v>19</v>
      </c>
      <c r="B10" s="0" t="s">
        <v>20</v>
      </c>
      <c r="C10" s="7" t="s">
        <v>21</v>
      </c>
      <c r="D10" s="0" t="s">
        <v>22</v>
      </c>
      <c r="E10" s="0" t="n">
        <f aca="false">VLOOKUP(D10,Sheet3!$A$2:$B$100, 2, 0)</f>
        <v>0.122</v>
      </c>
      <c r="F10" s="0" t="s">
        <v>23</v>
      </c>
      <c r="G10" s="0" t="s">
        <v>24</v>
      </c>
      <c r="I10" s="0" t="str">
        <f aca="false">IF(H10&lt;&gt;"",VLOOKUP(H10,Sheet3!$A$2:$B$100, 2, 0),"")</f>
        <v/>
      </c>
      <c r="J10" s="6"/>
    </row>
    <row collapsed="false" customFormat="false" customHeight="false" hidden="false" ht="12.1" outlineLevel="0" r="11">
      <c r="A11" s="0" t="s">
        <v>25</v>
      </c>
      <c r="B11" s="0" t="s">
        <v>26</v>
      </c>
      <c r="C11" s="7" t="s">
        <v>21</v>
      </c>
      <c r="D11" s="0" t="s">
        <v>27</v>
      </c>
      <c r="E11" s="0" t="n">
        <f aca="false">VLOOKUP(D11,Sheet3!$A$2:$B$100, 2, 0)</f>
        <v>0.082</v>
      </c>
      <c r="F11" s="0" t="s">
        <v>28</v>
      </c>
      <c r="G11" s="0" t="s">
        <v>29</v>
      </c>
      <c r="I11" s="0" t="str">
        <f aca="false">IF(H11&lt;&gt;"",VLOOKUP(H11,Sheet3!$A$2:$B$100, 2, 0),"")</f>
        <v/>
      </c>
      <c r="J11" s="6"/>
    </row>
    <row collapsed="false" customFormat="false" customHeight="false" hidden="false" ht="12.1" outlineLevel="0" r="12">
      <c r="A12" s="0" t="s">
        <v>30</v>
      </c>
      <c r="B12" s="0" t="s">
        <v>31</v>
      </c>
      <c r="C12" s="7" t="s">
        <v>21</v>
      </c>
      <c r="D12" s="0" t="s">
        <v>32</v>
      </c>
      <c r="E12" s="0" t="n">
        <f aca="false">VLOOKUP(D12,Sheet3!$A$2:$B$100, 2, 0)</f>
        <v>0.138</v>
      </c>
      <c r="F12" s="0" t="s">
        <v>23</v>
      </c>
      <c r="G12" s="0" t="s">
        <v>33</v>
      </c>
      <c r="I12" s="0" t="str">
        <f aca="false">IF(H12&lt;&gt;"",VLOOKUP(H12,Sheet3!$A$2:$B$100, 2, 0),"")</f>
        <v/>
      </c>
      <c r="J12" s="6"/>
    </row>
    <row collapsed="false" customFormat="false" customHeight="false" hidden="false" ht="12.1" outlineLevel="0" r="13">
      <c r="A13" s="0" t="s">
        <v>34</v>
      </c>
      <c r="B13" s="0" t="s">
        <v>26</v>
      </c>
      <c r="C13" s="7" t="s">
        <v>21</v>
      </c>
      <c r="D13" s="0" t="s">
        <v>27</v>
      </c>
      <c r="E13" s="0" t="n">
        <f aca="false">VLOOKUP(D13,Sheet3!$A$2:$B$100, 2, 0)</f>
        <v>0.082</v>
      </c>
      <c r="F13" s="0" t="s">
        <v>28</v>
      </c>
      <c r="G13" s="0" t="s">
        <v>29</v>
      </c>
      <c r="I13" s="0" t="str">
        <f aca="false">IF(H13&lt;&gt;"",VLOOKUP(H13,Sheet3!$A$2:$B$100, 2, 0),"")</f>
        <v/>
      </c>
      <c r="J13" s="6"/>
    </row>
    <row collapsed="false" customFormat="false" customHeight="false" hidden="false" ht="12.1" outlineLevel="0" r="14">
      <c r="A14" s="0" t="s">
        <v>35</v>
      </c>
      <c r="B14" s="0" t="s">
        <v>36</v>
      </c>
      <c r="C14" s="7" t="s">
        <v>21</v>
      </c>
      <c r="D14" s="0" t="s">
        <v>37</v>
      </c>
      <c r="E14" s="0" t="n">
        <f aca="false">VLOOKUP(D14,Sheet3!$A$2:$B$100, 2, 0)</f>
        <v>0</v>
      </c>
      <c r="I14" s="0" t="str">
        <f aca="false">IF(H14&lt;&gt;"",VLOOKUP(H14,Sheet3!$A$2:$B$100, 2, 0),"")</f>
        <v/>
      </c>
      <c r="J14" s="6"/>
    </row>
    <row collapsed="false" customFormat="false" customHeight="false" hidden="false" ht="12.1" outlineLevel="0" r="15">
      <c r="A15" s="0" t="s">
        <v>38</v>
      </c>
      <c r="B15" s="0" t="s">
        <v>39</v>
      </c>
      <c r="C15" s="7" t="s">
        <v>21</v>
      </c>
      <c r="D15" s="0" t="s">
        <v>40</v>
      </c>
      <c r="E15" s="0" t="n">
        <f aca="false">VLOOKUP(D15,Sheet3!$A$2:$B$100, 2, 0)</f>
        <v>0.08</v>
      </c>
      <c r="F15" s="0" t="s">
        <v>41</v>
      </c>
      <c r="G15" s="6" t="n">
        <v>885012207072</v>
      </c>
      <c r="I15" s="0" t="str">
        <f aca="false">IF(H15&lt;&gt;"",VLOOKUP(H15,Sheet3!$A$2:$B$100, 2, 0),"")</f>
        <v/>
      </c>
      <c r="J15" s="6"/>
    </row>
    <row collapsed="false" customFormat="false" customHeight="false" hidden="false" ht="12.1" outlineLevel="0" r="16">
      <c r="A16" s="0" t="s">
        <v>42</v>
      </c>
      <c r="B16" s="0" t="s">
        <v>39</v>
      </c>
      <c r="C16" s="7" t="s">
        <v>21</v>
      </c>
      <c r="D16" s="0" t="s">
        <v>40</v>
      </c>
      <c r="E16" s="0" t="n">
        <f aca="false">VLOOKUP(D16,Sheet3!$A$2:$B$100, 2, 0)</f>
        <v>0.08</v>
      </c>
      <c r="F16" s="0" t="s">
        <v>41</v>
      </c>
      <c r="G16" s="6" t="n">
        <v>885012207072</v>
      </c>
      <c r="I16" s="0" t="str">
        <f aca="false">IF(H16&lt;&gt;"",VLOOKUP(H16,Sheet3!$A$2:$B$100, 2, 0),"")</f>
        <v/>
      </c>
      <c r="J16" s="6"/>
    </row>
    <row collapsed="false" customFormat="false" customHeight="false" hidden="false" ht="12.1" outlineLevel="0" r="17">
      <c r="A17" s="0" t="s">
        <v>43</v>
      </c>
      <c r="B17" s="0" t="s">
        <v>39</v>
      </c>
      <c r="C17" s="7" t="s">
        <v>21</v>
      </c>
      <c r="D17" s="0" t="s">
        <v>40</v>
      </c>
      <c r="E17" s="0" t="n">
        <f aca="false">VLOOKUP(D17,Sheet3!$A$2:$B$100, 2, 0)</f>
        <v>0.08</v>
      </c>
      <c r="F17" s="0" t="s">
        <v>41</v>
      </c>
      <c r="G17" s="6" t="n">
        <v>885012207072</v>
      </c>
      <c r="I17" s="0" t="str">
        <f aca="false">IF(H17&lt;&gt;"",VLOOKUP(H17,Sheet3!$A$2:$B$100, 2, 0),"")</f>
        <v/>
      </c>
      <c r="J17" s="6"/>
    </row>
    <row collapsed="false" customFormat="false" customHeight="false" hidden="false" ht="12.1" outlineLevel="0" r="18">
      <c r="A18" s="0" t="s">
        <v>44</v>
      </c>
      <c r="B18" s="0" t="s">
        <v>45</v>
      </c>
      <c r="C18" s="7" t="s">
        <v>21</v>
      </c>
      <c r="D18" s="0" t="s">
        <v>46</v>
      </c>
      <c r="E18" s="0" t="n">
        <f aca="false">VLOOKUP(D18,Sheet3!$A$2:$B$100, 2, 0)</f>
        <v>0.112</v>
      </c>
      <c r="F18" s="0" t="s">
        <v>41</v>
      </c>
      <c r="G18" s="8" t="n">
        <v>885012207092</v>
      </c>
      <c r="I18" s="0" t="str">
        <f aca="false">IF(H18&lt;&gt;"",VLOOKUP(H18,Sheet3!$A$2:$B$100, 2, 0),"")</f>
        <v/>
      </c>
      <c r="J18" s="6"/>
    </row>
    <row collapsed="false" customFormat="false" customHeight="false" hidden="false" ht="12.1" outlineLevel="0" r="19">
      <c r="A19" s="0" t="s">
        <v>47</v>
      </c>
      <c r="B19" s="0" t="s">
        <v>36</v>
      </c>
      <c r="C19" s="7" t="s">
        <v>21</v>
      </c>
      <c r="D19" s="0" t="s">
        <v>37</v>
      </c>
      <c r="E19" s="0" t="n">
        <f aca="false">VLOOKUP(D19,Sheet3!$A$2:$B$100, 2, 0)</f>
        <v>0</v>
      </c>
      <c r="I19" s="0" t="str">
        <f aca="false">IF(H19&lt;&gt;"",VLOOKUP(H19,Sheet3!$A$2:$B$100, 2, 0),"")</f>
        <v/>
      </c>
      <c r="J19" s="6"/>
    </row>
    <row collapsed="false" customFormat="false" customHeight="false" hidden="false" ht="12.1" outlineLevel="0" r="20">
      <c r="A20" s="0" t="s">
        <v>48</v>
      </c>
      <c r="B20" s="0" t="s">
        <v>49</v>
      </c>
      <c r="C20" s="7" t="s">
        <v>50</v>
      </c>
      <c r="D20" s="0" t="s">
        <v>51</v>
      </c>
      <c r="E20" s="0" t="n">
        <f aca="false">VLOOKUP(D20,Sheet3!$A$2:$B$100, 2, 0)</f>
        <v>0.534</v>
      </c>
      <c r="F20" s="0" t="s">
        <v>23</v>
      </c>
      <c r="G20" s="0" t="s">
        <v>52</v>
      </c>
      <c r="I20" s="0" t="str">
        <f aca="false">IF(H20&lt;&gt;"",VLOOKUP(H20,Sheet3!$A$2:$B$100, 2, 0),"")</f>
        <v/>
      </c>
      <c r="J20" s="6"/>
    </row>
    <row collapsed="false" customFormat="false" customHeight="false" hidden="false" ht="12.1" outlineLevel="0" r="21">
      <c r="A21" s="0" t="s">
        <v>53</v>
      </c>
      <c r="B21" s="0" t="s">
        <v>54</v>
      </c>
      <c r="C21" s="7" t="s">
        <v>21</v>
      </c>
      <c r="D21" s="0" t="s">
        <v>55</v>
      </c>
      <c r="E21" s="0" t="n">
        <f aca="false">VLOOKUP(D21,Sheet3!$A$2:$B$100, 2, 0)</f>
        <v>0.16</v>
      </c>
      <c r="F21" s="0" t="s">
        <v>56</v>
      </c>
      <c r="G21" s="0" t="s">
        <v>57</v>
      </c>
      <c r="I21" s="0" t="str">
        <f aca="false">IF(H21&lt;&gt;"",VLOOKUP(H21,Sheet3!$A$2:$B$100, 2, 0),"")</f>
        <v/>
      </c>
      <c r="J21" s="6"/>
    </row>
    <row collapsed="false" customFormat="false" customHeight="false" hidden="false" ht="12.1" outlineLevel="0" r="22">
      <c r="A22" s="0" t="s">
        <v>58</v>
      </c>
      <c r="B22" s="0" t="s">
        <v>39</v>
      </c>
      <c r="C22" s="7" t="s">
        <v>21</v>
      </c>
      <c r="D22" s="0" t="s">
        <v>40</v>
      </c>
      <c r="E22" s="0" t="n">
        <f aca="false">VLOOKUP(D22,Sheet3!$A$2:$B$100, 2, 0)</f>
        <v>0.08</v>
      </c>
      <c r="F22" s="0" t="s">
        <v>41</v>
      </c>
      <c r="G22" s="6" t="n">
        <v>885012207072</v>
      </c>
      <c r="I22" s="0" t="str">
        <f aca="false">IF(H22&lt;&gt;"",VLOOKUP(H22,Sheet3!$A$2:$B$100, 2, 0),"")</f>
        <v/>
      </c>
      <c r="J22" s="6"/>
    </row>
    <row collapsed="false" customFormat="false" customHeight="false" hidden="false" ht="12.1" outlineLevel="0" r="23">
      <c r="A23" s="0" t="s">
        <v>59</v>
      </c>
      <c r="B23" s="0" t="s">
        <v>36</v>
      </c>
      <c r="C23" s="7" t="s">
        <v>21</v>
      </c>
      <c r="D23" s="0" t="s">
        <v>37</v>
      </c>
      <c r="E23" s="0" t="n">
        <f aca="false">VLOOKUP(D23,Sheet3!$A$2:$B$100, 2, 0)</f>
        <v>0</v>
      </c>
      <c r="I23" s="0" t="str">
        <f aca="false">IF(H23&lt;&gt;"",VLOOKUP(H23,Sheet3!$A$2:$B$100, 2, 0),"")</f>
        <v/>
      </c>
      <c r="J23" s="6"/>
    </row>
    <row collapsed="false" customFormat="false" customHeight="false" hidden="false" ht="12.1" outlineLevel="0" r="24">
      <c r="A24" s="0" t="s">
        <v>60</v>
      </c>
      <c r="B24" s="0" t="s">
        <v>45</v>
      </c>
      <c r="C24" s="7" t="s">
        <v>21</v>
      </c>
      <c r="D24" s="0" t="s">
        <v>46</v>
      </c>
      <c r="E24" s="0" t="n">
        <f aca="false">VLOOKUP(D24,Sheet3!$A$2:$B$100, 2, 0)</f>
        <v>0.112</v>
      </c>
      <c r="F24" s="0" t="s">
        <v>41</v>
      </c>
      <c r="G24" s="8" t="n">
        <v>885012207092</v>
      </c>
      <c r="I24" s="0" t="str">
        <f aca="false">IF(H24&lt;&gt;"",VLOOKUP(H24,Sheet3!$A$2:$B$100, 2, 0),"")</f>
        <v/>
      </c>
      <c r="J24" s="6"/>
    </row>
    <row collapsed="false" customFormat="false" customHeight="false" hidden="false" ht="12.1" outlineLevel="0" r="25">
      <c r="A25" s="0" t="s">
        <v>61</v>
      </c>
      <c r="B25" s="0" t="s">
        <v>54</v>
      </c>
      <c r="C25" s="7" t="s">
        <v>21</v>
      </c>
      <c r="D25" s="0" t="s">
        <v>55</v>
      </c>
      <c r="E25" s="0" t="n">
        <f aca="false">VLOOKUP(D25,Sheet3!$A$2:$B$100, 2, 0)</f>
        <v>0.16</v>
      </c>
      <c r="F25" s="0" t="s">
        <v>56</v>
      </c>
      <c r="G25" s="0" t="s">
        <v>57</v>
      </c>
      <c r="I25" s="0" t="str">
        <f aca="false">IF(H25&lt;&gt;"",VLOOKUP(H25,Sheet3!$A$2:$B$100, 2, 0),"")</f>
        <v/>
      </c>
      <c r="J25" s="6"/>
    </row>
    <row collapsed="false" customFormat="false" customHeight="false" hidden="false" ht="12.1" outlineLevel="0" r="26">
      <c r="A26" s="0" t="s">
        <v>62</v>
      </c>
      <c r="B26" s="0" t="s">
        <v>36</v>
      </c>
      <c r="C26" s="7" t="s">
        <v>21</v>
      </c>
      <c r="D26" s="0" t="s">
        <v>37</v>
      </c>
      <c r="E26" s="0" t="n">
        <f aca="false">VLOOKUP(D26,Sheet3!$A$2:$B$100, 2, 0)</f>
        <v>0</v>
      </c>
      <c r="I26" s="0" t="str">
        <f aca="false">IF(H26&lt;&gt;"",VLOOKUP(H26,Sheet3!$A$2:$B$100, 2, 0),"")</f>
        <v/>
      </c>
      <c r="J26" s="6"/>
    </row>
    <row collapsed="false" customFormat="false" customHeight="false" hidden="false" ht="12.1" outlineLevel="0" r="27">
      <c r="A27" s="0" t="s">
        <v>63</v>
      </c>
      <c r="B27" s="0" t="s">
        <v>36</v>
      </c>
      <c r="C27" s="7" t="s">
        <v>21</v>
      </c>
      <c r="D27" s="0" t="s">
        <v>37</v>
      </c>
      <c r="E27" s="0" t="n">
        <f aca="false">VLOOKUP(D27,Sheet3!$A$2:$B$100, 2, 0)</f>
        <v>0</v>
      </c>
      <c r="I27" s="0" t="str">
        <f aca="false">IF(H27&lt;&gt;"",VLOOKUP(H27,Sheet3!$A$2:$B$100, 2, 0),"")</f>
        <v/>
      </c>
      <c r="J27" s="6"/>
    </row>
    <row collapsed="false" customFormat="false" customHeight="false" hidden="false" ht="12.1" outlineLevel="0" r="28">
      <c r="A28" s="0" t="s">
        <v>64</v>
      </c>
      <c r="B28" s="0" t="s">
        <v>36</v>
      </c>
      <c r="C28" s="7" t="s">
        <v>21</v>
      </c>
      <c r="D28" s="0" t="s">
        <v>37</v>
      </c>
      <c r="E28" s="0" t="n">
        <f aca="false">VLOOKUP(D28,Sheet3!$A$2:$B$100, 2, 0)</f>
        <v>0</v>
      </c>
      <c r="I28" s="0" t="str">
        <f aca="false">IF(H28&lt;&gt;"",VLOOKUP(H28,Sheet3!$A$2:$B$100, 2, 0),"")</f>
        <v/>
      </c>
      <c r="J28" s="6"/>
    </row>
    <row collapsed="false" customFormat="false" customHeight="false" hidden="false" ht="12.1" outlineLevel="0" r="29">
      <c r="A29" s="0" t="s">
        <v>65</v>
      </c>
      <c r="B29" s="0" t="s">
        <v>36</v>
      </c>
      <c r="C29" s="7" t="s">
        <v>21</v>
      </c>
      <c r="D29" s="0" t="s">
        <v>37</v>
      </c>
      <c r="E29" s="0" t="n">
        <f aca="false">VLOOKUP(D29,Sheet3!$A$2:$B$100, 2, 0)</f>
        <v>0</v>
      </c>
      <c r="I29" s="0" t="str">
        <f aca="false">IF(H29&lt;&gt;"",VLOOKUP(H29,Sheet3!$A$2:$B$100, 2, 0),"")</f>
        <v/>
      </c>
      <c r="J29" s="6"/>
    </row>
    <row collapsed="false" customFormat="false" customHeight="false" hidden="false" ht="12.1" outlineLevel="0" r="30">
      <c r="A30" s="0" t="s">
        <v>66</v>
      </c>
      <c r="B30" s="0" t="s">
        <v>45</v>
      </c>
      <c r="C30" s="7" t="s">
        <v>21</v>
      </c>
      <c r="D30" s="0" t="s">
        <v>46</v>
      </c>
      <c r="E30" s="0" t="n">
        <f aca="false">VLOOKUP(D30,Sheet3!$A$2:$B$100, 2, 0)</f>
        <v>0.112</v>
      </c>
      <c r="F30" s="0" t="s">
        <v>41</v>
      </c>
      <c r="G30" s="8" t="n">
        <v>885012207092</v>
      </c>
      <c r="I30" s="0" t="str">
        <f aca="false">IF(H30&lt;&gt;"",VLOOKUP(H30,Sheet3!$A$2:$B$100, 2, 0),"")</f>
        <v/>
      </c>
      <c r="J30" s="6"/>
    </row>
    <row collapsed="false" customFormat="false" customHeight="false" hidden="false" ht="12.1" outlineLevel="0" r="31">
      <c r="A31" s="0" t="s">
        <v>67</v>
      </c>
      <c r="B31" s="0" t="s">
        <v>36</v>
      </c>
      <c r="C31" s="7" t="s">
        <v>21</v>
      </c>
      <c r="D31" s="0" t="s">
        <v>37</v>
      </c>
      <c r="E31" s="0" t="n">
        <f aca="false">VLOOKUP(D31,Sheet3!$A$2:$B$100, 2, 0)</f>
        <v>0</v>
      </c>
      <c r="I31" s="0" t="str">
        <f aca="false">IF(H31&lt;&gt;"",VLOOKUP(H31,Sheet3!$A$2:$B$100, 2, 0),"")</f>
        <v/>
      </c>
      <c r="J31" s="6"/>
    </row>
    <row collapsed="false" customFormat="false" customHeight="false" hidden="false" ht="12.1" outlineLevel="0" r="32">
      <c r="A32" s="0" t="s">
        <v>68</v>
      </c>
      <c r="B32" s="0" t="s">
        <v>69</v>
      </c>
      <c r="C32" s="7" t="s">
        <v>21</v>
      </c>
      <c r="D32" s="0" t="s">
        <v>27</v>
      </c>
      <c r="E32" s="0" t="n">
        <f aca="false">VLOOKUP(D32,Sheet3!$A$2:$B$100, 2, 0)</f>
        <v>0.082</v>
      </c>
      <c r="F32" s="0" t="s">
        <v>28</v>
      </c>
      <c r="G32" s="0" t="s">
        <v>29</v>
      </c>
      <c r="I32" s="0" t="str">
        <f aca="false">IF(H32&lt;&gt;"",VLOOKUP(H32,Sheet3!$A$2:$B$100, 2, 0),"")</f>
        <v/>
      </c>
      <c r="J32" s="6"/>
    </row>
    <row collapsed="false" customFormat="false" customHeight="false" hidden="false" ht="12.1" outlineLevel="0" r="33">
      <c r="A33" s="0" t="s">
        <v>70</v>
      </c>
      <c r="B33" s="0" t="s">
        <v>69</v>
      </c>
      <c r="C33" s="7" t="s">
        <v>21</v>
      </c>
      <c r="D33" s="0" t="s">
        <v>27</v>
      </c>
      <c r="E33" s="0" t="n">
        <f aca="false">VLOOKUP(D33,Sheet3!$A$2:$B$100, 2, 0)</f>
        <v>0.082</v>
      </c>
      <c r="F33" s="0" t="s">
        <v>28</v>
      </c>
      <c r="G33" s="0" t="s">
        <v>29</v>
      </c>
      <c r="I33" s="0" t="str">
        <f aca="false">IF(H33&lt;&gt;"",VLOOKUP(H33,Sheet3!$A$2:$B$100, 2, 0),"")</f>
        <v/>
      </c>
      <c r="J33" s="6"/>
    </row>
    <row collapsed="false" customFormat="false" customHeight="false" hidden="false" ht="12.1" outlineLevel="0" r="34">
      <c r="A34" s="0" t="s">
        <v>71</v>
      </c>
      <c r="B34" s="0" t="s">
        <v>26</v>
      </c>
      <c r="C34" s="7" t="s">
        <v>21</v>
      </c>
      <c r="D34" s="0" t="s">
        <v>27</v>
      </c>
      <c r="E34" s="0" t="n">
        <f aca="false">VLOOKUP(D34,Sheet3!$A$2:$B$100, 2, 0)</f>
        <v>0.082</v>
      </c>
      <c r="F34" s="0" t="s">
        <v>28</v>
      </c>
      <c r="G34" s="0" t="s">
        <v>29</v>
      </c>
      <c r="I34" s="0" t="str">
        <f aca="false">IF(H34&lt;&gt;"",VLOOKUP(H34,Sheet3!$A$2:$B$100, 2, 0),"")</f>
        <v/>
      </c>
      <c r="J34" s="6"/>
    </row>
    <row collapsed="false" customFormat="false" customHeight="false" hidden="false" ht="12.1" outlineLevel="0" r="35">
      <c r="A35" s="0" t="s">
        <v>72</v>
      </c>
      <c r="B35" s="0" t="s">
        <v>26</v>
      </c>
      <c r="C35" s="7" t="s">
        <v>21</v>
      </c>
      <c r="D35" s="0" t="s">
        <v>27</v>
      </c>
      <c r="E35" s="0" t="n">
        <f aca="false">VLOOKUP(D35,Sheet3!$A$2:$B$100, 2, 0)</f>
        <v>0.082</v>
      </c>
      <c r="F35" s="0" t="s">
        <v>28</v>
      </c>
      <c r="G35" s="0" t="s">
        <v>29</v>
      </c>
      <c r="I35" s="0" t="str">
        <f aca="false">IF(H35&lt;&gt;"",VLOOKUP(H35,Sheet3!$A$2:$B$100, 2, 0),"")</f>
        <v/>
      </c>
      <c r="J35" s="6"/>
    </row>
    <row collapsed="false" customFormat="false" customHeight="false" hidden="false" ht="12.1" outlineLevel="0" r="36">
      <c r="A36" s="0" t="s">
        <v>73</v>
      </c>
      <c r="B36" s="0" t="s">
        <v>45</v>
      </c>
      <c r="C36" s="7" t="s">
        <v>21</v>
      </c>
      <c r="D36" s="0" t="s">
        <v>46</v>
      </c>
      <c r="E36" s="0" t="n">
        <f aca="false">VLOOKUP(D36,Sheet3!$A$2:$B$100, 2, 0)</f>
        <v>0.112</v>
      </c>
      <c r="F36" s="0" t="s">
        <v>41</v>
      </c>
      <c r="G36" s="8" t="n">
        <v>885012207092</v>
      </c>
      <c r="I36" s="0" t="str">
        <f aca="false">IF(H36&lt;&gt;"",VLOOKUP(H36,Sheet3!$A$2:$B$100, 2, 0),"")</f>
        <v/>
      </c>
      <c r="J36" s="6"/>
    </row>
    <row collapsed="false" customFormat="false" customHeight="false" hidden="false" ht="12.1" outlineLevel="0" r="37">
      <c r="A37" s="0" t="s">
        <v>74</v>
      </c>
      <c r="B37" s="0" t="s">
        <v>75</v>
      </c>
      <c r="C37" s="7" t="s">
        <v>21</v>
      </c>
      <c r="D37" s="0" t="s">
        <v>76</v>
      </c>
      <c r="E37" s="0" t="n">
        <f aca="false">VLOOKUP(D37,Sheet3!$A$2:$B$100, 2, 0)</f>
        <v>0.16</v>
      </c>
      <c r="F37" s="0" t="s">
        <v>56</v>
      </c>
      <c r="G37" s="0" t="s">
        <v>77</v>
      </c>
      <c r="I37" s="0" t="str">
        <f aca="false">IF(H37&lt;&gt;"",VLOOKUP(H37,Sheet3!$A$2:$B$100, 2, 0),"")</f>
        <v/>
      </c>
      <c r="J37" s="6"/>
    </row>
    <row collapsed="false" customFormat="false" customHeight="false" hidden="false" ht="12.1" outlineLevel="0" r="38">
      <c r="A38" s="0" t="s">
        <v>78</v>
      </c>
      <c r="B38" s="0" t="s">
        <v>36</v>
      </c>
      <c r="C38" s="7" t="s">
        <v>79</v>
      </c>
      <c r="D38" s="0" t="s">
        <v>37</v>
      </c>
      <c r="E38" s="0" t="n">
        <f aca="false">VLOOKUP(D38,Sheet3!$A$2:$B$100, 2, 0)</f>
        <v>0</v>
      </c>
      <c r="I38" s="0" t="str">
        <f aca="false">IF(H38&lt;&gt;"",VLOOKUP(H38,Sheet3!$A$2:$B$100, 2, 0),"")</f>
        <v/>
      </c>
      <c r="J38" s="6"/>
    </row>
    <row collapsed="false" customFormat="false" customHeight="false" hidden="false" ht="12.1" outlineLevel="0" r="39">
      <c r="A39" s="0" t="s">
        <v>80</v>
      </c>
      <c r="B39" s="0" t="s">
        <v>81</v>
      </c>
      <c r="C39" s="7" t="s">
        <v>21</v>
      </c>
      <c r="D39" s="0" t="s">
        <v>82</v>
      </c>
      <c r="E39" s="0" t="n">
        <f aca="false">VLOOKUP(D39,Sheet3!$A$2:$B$100, 2, 0)</f>
        <v>0.397</v>
      </c>
      <c r="F39" s="0" t="s">
        <v>83</v>
      </c>
      <c r="G39" s="0" t="s">
        <v>84</v>
      </c>
      <c r="I39" s="0" t="str">
        <f aca="false">IF(H39&lt;&gt;"",VLOOKUP(H39,Sheet3!$A$2:$B$100, 2, 0),"")</f>
        <v/>
      </c>
      <c r="J39" s="6"/>
    </row>
    <row collapsed="false" customFormat="false" customHeight="false" hidden="false" ht="12.1" outlineLevel="0" r="40">
      <c r="A40" s="0" t="s">
        <v>85</v>
      </c>
      <c r="B40" s="0" t="s">
        <v>86</v>
      </c>
      <c r="C40" s="7" t="s">
        <v>21</v>
      </c>
      <c r="D40" s="0" t="s">
        <v>87</v>
      </c>
      <c r="E40" s="0" t="n">
        <f aca="false">VLOOKUP(D40,Sheet3!$A$2:$B$100, 2, 0)</f>
        <v>0.443</v>
      </c>
      <c r="F40" s="0" t="s">
        <v>83</v>
      </c>
      <c r="G40" s="0" t="s">
        <v>88</v>
      </c>
      <c r="I40" s="0" t="str">
        <f aca="false">IF(H40&lt;&gt;"",VLOOKUP(H40,Sheet3!$A$2:$B$100, 2, 0),"")</f>
        <v/>
      </c>
      <c r="J40" s="6"/>
    </row>
    <row collapsed="false" customFormat="false" customHeight="false" hidden="false" ht="12.1" outlineLevel="0" r="41">
      <c r="A41" s="0" t="s">
        <v>89</v>
      </c>
      <c r="B41" s="0" t="s">
        <v>90</v>
      </c>
      <c r="C41" s="7" t="s">
        <v>21</v>
      </c>
      <c r="D41" s="0" t="s">
        <v>91</v>
      </c>
      <c r="E41" s="0" t="n">
        <f aca="false">VLOOKUP(D41,Sheet3!$A$2:$B$100, 2, 0)</f>
        <v>0.381</v>
      </c>
      <c r="F41" s="0" t="s">
        <v>83</v>
      </c>
      <c r="G41" s="0" t="s">
        <v>92</v>
      </c>
      <c r="I41" s="0" t="str">
        <f aca="false">IF(H41&lt;&gt;"",VLOOKUP(H41,Sheet3!$A$2:$B$100, 2, 0),"")</f>
        <v/>
      </c>
      <c r="J41" s="6"/>
    </row>
    <row collapsed="false" customFormat="false" customHeight="false" hidden="false" ht="12.1" outlineLevel="0" r="42">
      <c r="A42" s="0" t="s">
        <v>93</v>
      </c>
      <c r="B42" s="0" t="s">
        <v>36</v>
      </c>
      <c r="C42" s="7" t="s">
        <v>94</v>
      </c>
      <c r="D42" s="0" t="s">
        <v>37</v>
      </c>
      <c r="E42" s="0" t="n">
        <f aca="false">VLOOKUP(D42,Sheet3!$A$2:$B$100, 2, 0)</f>
        <v>0</v>
      </c>
      <c r="I42" s="0" t="str">
        <f aca="false">IF(H42&lt;&gt;"",VLOOKUP(H42,Sheet3!$A$2:$B$100, 2, 0),"")</f>
        <v/>
      </c>
      <c r="J42" s="6"/>
    </row>
    <row collapsed="false" customFormat="false" customHeight="false" hidden="false" ht="12.1" outlineLevel="0" r="43">
      <c r="A43" s="0" t="s">
        <v>95</v>
      </c>
      <c r="B43" s="0" t="s">
        <v>36</v>
      </c>
      <c r="C43" s="7" t="s">
        <v>94</v>
      </c>
      <c r="D43" s="0" t="s">
        <v>37</v>
      </c>
      <c r="E43" s="0" t="n">
        <f aca="false">VLOOKUP(D43,Sheet3!$A$2:$B$100, 2, 0)</f>
        <v>0</v>
      </c>
      <c r="I43" s="0" t="str">
        <f aca="false">IF(H43&lt;&gt;"",VLOOKUP(H43,Sheet3!$A$2:$B$100, 2, 0),"")</f>
        <v/>
      </c>
      <c r="J43" s="6"/>
    </row>
    <row collapsed="false" customFormat="false" customHeight="false" hidden="false" ht="12.1" outlineLevel="0" r="44">
      <c r="A44" s="0" t="s">
        <v>96</v>
      </c>
      <c r="B44" s="0" t="s">
        <v>36</v>
      </c>
      <c r="C44" s="7" t="s">
        <v>94</v>
      </c>
      <c r="D44" s="0" t="s">
        <v>37</v>
      </c>
      <c r="E44" s="0" t="n">
        <f aca="false">VLOOKUP(D44,Sheet3!$A$2:$B$100, 2, 0)</f>
        <v>0</v>
      </c>
      <c r="I44" s="0" t="str">
        <f aca="false">IF(H44&lt;&gt;"",VLOOKUP(H44,Sheet3!$A$2:$B$100, 2, 0),"")</f>
        <v/>
      </c>
      <c r="J44" s="6"/>
    </row>
    <row collapsed="false" customFormat="false" customHeight="false" hidden="false" ht="12.1" outlineLevel="0" r="45">
      <c r="A45" s="0" t="s">
        <v>97</v>
      </c>
      <c r="B45" s="0" t="s">
        <v>36</v>
      </c>
      <c r="C45" s="7" t="s">
        <v>94</v>
      </c>
      <c r="D45" s="0" t="s">
        <v>37</v>
      </c>
      <c r="E45" s="0" t="n">
        <f aca="false">VLOOKUP(D45,Sheet3!$A$2:$B$100, 2, 0)</f>
        <v>0</v>
      </c>
      <c r="I45" s="0" t="str">
        <f aca="false">IF(H45&lt;&gt;"",VLOOKUP(H45,Sheet3!$A$2:$B$100, 2, 0),"")</f>
        <v/>
      </c>
      <c r="J45" s="6"/>
    </row>
    <row collapsed="false" customFormat="false" customHeight="false" hidden="false" ht="12.1" outlineLevel="0" r="46">
      <c r="A46" s="0" t="s">
        <v>98</v>
      </c>
      <c r="B46" s="0" t="s">
        <v>36</v>
      </c>
      <c r="C46" s="7" t="s">
        <v>94</v>
      </c>
      <c r="D46" s="0" t="s">
        <v>37</v>
      </c>
      <c r="E46" s="0" t="n">
        <f aca="false">VLOOKUP(D46,Sheet3!$A$2:$B$100, 2, 0)</f>
        <v>0</v>
      </c>
      <c r="I46" s="0" t="str">
        <f aca="false">IF(H46&lt;&gt;"",VLOOKUP(H46,Sheet3!$A$2:$B$100, 2, 0),"")</f>
        <v/>
      </c>
      <c r="J46" s="6"/>
    </row>
    <row collapsed="false" customFormat="false" customHeight="false" hidden="false" ht="12.1" outlineLevel="0" r="47">
      <c r="A47" s="0" t="s">
        <v>99</v>
      </c>
      <c r="B47" s="0" t="s">
        <v>36</v>
      </c>
      <c r="C47" s="7" t="s">
        <v>94</v>
      </c>
      <c r="D47" s="0" t="s">
        <v>37</v>
      </c>
      <c r="E47" s="0" t="n">
        <f aca="false">VLOOKUP(D47,Sheet3!$A$2:$B$100, 2, 0)</f>
        <v>0</v>
      </c>
      <c r="I47" s="0" t="str">
        <f aca="false">IF(H47&lt;&gt;"",VLOOKUP(H47,Sheet3!$A$2:$B$100, 2, 0),"")</f>
        <v/>
      </c>
      <c r="J47" s="6"/>
    </row>
    <row collapsed="false" customFormat="false" customHeight="false" hidden="false" ht="12.1" outlineLevel="0" r="48">
      <c r="A48" s="0" t="s">
        <v>100</v>
      </c>
      <c r="B48" s="0" t="s">
        <v>101</v>
      </c>
      <c r="C48" s="7" t="s">
        <v>102</v>
      </c>
      <c r="D48" s="0" t="s">
        <v>103</v>
      </c>
      <c r="E48" s="0" t="n">
        <f aca="false">VLOOKUP(D48,Sheet3!$A$2:$B$100, 2, 0)</f>
        <v>0.2</v>
      </c>
      <c r="F48" s="0" t="s">
        <v>104</v>
      </c>
      <c r="G48" s="0" t="s">
        <v>105</v>
      </c>
      <c r="I48" s="0" t="str">
        <f aca="false">IF(H48&lt;&gt;"",VLOOKUP(H48,Sheet3!$A$2:$B$100, 2, 0),"")</f>
        <v/>
      </c>
      <c r="J48" s="6"/>
    </row>
    <row collapsed="false" customFormat="false" customHeight="false" hidden="false" ht="12.1" outlineLevel="0" r="49">
      <c r="A49" s="0" t="s">
        <v>106</v>
      </c>
      <c r="B49" s="0" t="s">
        <v>36</v>
      </c>
      <c r="C49" s="7" t="s">
        <v>79</v>
      </c>
      <c r="D49" s="0" t="s">
        <v>37</v>
      </c>
      <c r="E49" s="0" t="n">
        <f aca="false">VLOOKUP(D49,Sheet3!$A$2:$B$100, 2, 0)</f>
        <v>0</v>
      </c>
      <c r="I49" s="0" t="str">
        <f aca="false">IF(H49&lt;&gt;"",VLOOKUP(H49,Sheet3!$A$2:$B$100, 2, 0),"")</f>
        <v/>
      </c>
      <c r="J49" s="6"/>
    </row>
    <row collapsed="false" customFormat="false" customHeight="false" hidden="false" ht="12.1" outlineLevel="0" r="50">
      <c r="A50" s="0" t="s">
        <v>107</v>
      </c>
      <c r="B50" s="0" t="s">
        <v>36</v>
      </c>
      <c r="C50" s="7" t="s">
        <v>79</v>
      </c>
      <c r="D50" s="0" t="s">
        <v>37</v>
      </c>
      <c r="E50" s="0" t="n">
        <f aca="false">VLOOKUP(D50,Sheet3!$A$2:$B$100, 2, 0)</f>
        <v>0</v>
      </c>
      <c r="I50" s="0" t="str">
        <f aca="false">IF(H50&lt;&gt;"",VLOOKUP(H50,Sheet3!$A$2:$B$100, 2, 0),"")</f>
        <v/>
      </c>
      <c r="J50" s="6"/>
    </row>
    <row collapsed="false" customFormat="false" customHeight="false" hidden="false" ht="12.1" outlineLevel="0" r="51">
      <c r="A51" s="0" t="s">
        <v>108</v>
      </c>
      <c r="B51" s="0" t="s">
        <v>36</v>
      </c>
      <c r="C51" s="7" t="s">
        <v>79</v>
      </c>
      <c r="D51" s="0" t="s">
        <v>37</v>
      </c>
      <c r="E51" s="0" t="n">
        <f aca="false">VLOOKUP(D51,Sheet3!$A$2:$B$100, 2, 0)</f>
        <v>0</v>
      </c>
      <c r="I51" s="0" t="str">
        <f aca="false">IF(H51&lt;&gt;"",VLOOKUP(H51,Sheet3!$A$2:$B$100, 2, 0),"")</f>
        <v/>
      </c>
      <c r="J51" s="6"/>
    </row>
    <row collapsed="false" customFormat="false" customHeight="false" hidden="false" ht="12.1" outlineLevel="0" r="52">
      <c r="A52" s="0" t="s">
        <v>109</v>
      </c>
      <c r="B52" s="0" t="s">
        <v>110</v>
      </c>
      <c r="C52" s="7" t="s">
        <v>111</v>
      </c>
      <c r="D52" s="0" t="s">
        <v>112</v>
      </c>
      <c r="E52" s="0" t="n">
        <f aca="false">VLOOKUP(D52,Sheet3!$A$2:$B$100, 2, 0)</f>
        <v>0.429</v>
      </c>
      <c r="F52" s="0" t="s">
        <v>113</v>
      </c>
      <c r="G52" s="0" t="s">
        <v>114</v>
      </c>
      <c r="I52" s="0" t="str">
        <f aca="false">IF(H52&lt;&gt;"",VLOOKUP(H52,Sheet3!$A$2:$B$100, 2, 0),"")</f>
        <v/>
      </c>
      <c r="J52" s="6"/>
    </row>
    <row collapsed="false" customFormat="false" customHeight="false" hidden="false" ht="12.1" outlineLevel="0" r="53">
      <c r="A53" s="0" t="s">
        <v>115</v>
      </c>
      <c r="B53" s="0" t="s">
        <v>116</v>
      </c>
      <c r="C53" s="7" t="s">
        <v>102</v>
      </c>
      <c r="D53" s="0" t="s">
        <v>117</v>
      </c>
      <c r="E53" s="0" t="n">
        <f aca="false">VLOOKUP(D53,Sheet3!$A$2:$B$100, 2, 0)</f>
        <v>0.17</v>
      </c>
      <c r="F53" s="0" t="s">
        <v>104</v>
      </c>
      <c r="G53" s="0" t="s">
        <v>118</v>
      </c>
      <c r="I53" s="0" t="str">
        <f aca="false">IF(H53&lt;&gt;"",VLOOKUP(H53,Sheet3!$A$2:$B$100, 2, 0),"")</f>
        <v/>
      </c>
      <c r="J53" s="6"/>
    </row>
    <row collapsed="false" customFormat="false" customHeight="false" hidden="false" ht="12.1" outlineLevel="0" r="54">
      <c r="A54" s="0" t="s">
        <v>119</v>
      </c>
      <c r="B54" s="0" t="s">
        <v>36</v>
      </c>
      <c r="C54" s="7" t="s">
        <v>102</v>
      </c>
      <c r="D54" s="0" t="s">
        <v>37</v>
      </c>
      <c r="E54" s="0" t="n">
        <f aca="false">VLOOKUP(D54,Sheet3!$A$2:$B$100, 2, 0)</f>
        <v>0</v>
      </c>
      <c r="I54" s="0" t="str">
        <f aca="false">IF(H54&lt;&gt;"",VLOOKUP(H54,Sheet3!$A$2:$B$100, 2, 0),"")</f>
        <v/>
      </c>
      <c r="J54" s="6"/>
    </row>
    <row collapsed="false" customFormat="false" customHeight="false" hidden="false" ht="12.1" outlineLevel="0" r="55">
      <c r="A55" s="0" t="s">
        <v>120</v>
      </c>
      <c r="B55" s="0" t="s">
        <v>121</v>
      </c>
      <c r="C55" s="7" t="s">
        <v>94</v>
      </c>
      <c r="D55" s="0" t="s">
        <v>122</v>
      </c>
      <c r="E55" s="0" t="n">
        <f aca="false">VLOOKUP(D55,Sheet3!$A$2:$B$100, 2, 0)</f>
        <v>0.512</v>
      </c>
      <c r="F55" s="0" t="s">
        <v>56</v>
      </c>
      <c r="G55" s="0" t="s">
        <v>123</v>
      </c>
      <c r="I55" s="0" t="str">
        <f aca="false">IF(H55&lt;&gt;"",VLOOKUP(H55,Sheet3!$A$2:$B$100, 2, 0),"")</f>
        <v/>
      </c>
      <c r="J55" s="6"/>
    </row>
    <row collapsed="false" customFormat="false" customHeight="false" hidden="false" ht="12.1" outlineLevel="0" r="56">
      <c r="A56" s="0" t="s">
        <v>124</v>
      </c>
      <c r="B56" s="0" t="s">
        <v>121</v>
      </c>
      <c r="C56" s="7" t="s">
        <v>94</v>
      </c>
      <c r="D56" s="0" t="s">
        <v>122</v>
      </c>
      <c r="E56" s="0" t="n">
        <f aca="false">VLOOKUP(D56,Sheet3!$A$2:$B$100, 2, 0)</f>
        <v>0.512</v>
      </c>
      <c r="F56" s="0" t="s">
        <v>56</v>
      </c>
      <c r="G56" s="0" t="s">
        <v>123</v>
      </c>
      <c r="I56" s="0" t="str">
        <f aca="false">IF(H56&lt;&gt;"",VLOOKUP(H56,Sheet3!$A$2:$B$100, 2, 0),"")</f>
        <v/>
      </c>
      <c r="J56" s="6"/>
    </row>
    <row collapsed="false" customFormat="false" customHeight="false" hidden="false" ht="12.1" outlineLevel="0" r="57">
      <c r="A57" s="0" t="s">
        <v>125</v>
      </c>
      <c r="B57" s="0" t="s">
        <v>126</v>
      </c>
      <c r="C57" s="0" t="s">
        <v>127</v>
      </c>
      <c r="D57" s="9" t="s">
        <v>128</v>
      </c>
      <c r="E57" s="0" t="n">
        <f aca="false">VLOOKUP(D57,Sheet3!$A$2:$B$100, 2, 0)</f>
        <v>0.352</v>
      </c>
      <c r="F57" s="0" t="s">
        <v>129</v>
      </c>
      <c r="G57" s="6" t="n">
        <v>751.0062</v>
      </c>
      <c r="H57" s="0" t="s">
        <v>130</v>
      </c>
      <c r="I57" s="0" t="n">
        <f aca="false">IF(H57&lt;&gt;"",VLOOKUP(H57,Sheet3!$A$2:$B$100, 2, 0),"")</f>
        <v>0.323</v>
      </c>
      <c r="J57" s="6"/>
    </row>
    <row collapsed="false" customFormat="false" customHeight="false" hidden="false" ht="12.1" outlineLevel="0" r="58">
      <c r="A58" s="0" t="s">
        <v>131</v>
      </c>
      <c r="B58" s="0" t="s">
        <v>132</v>
      </c>
      <c r="C58" s="7" t="s">
        <v>133</v>
      </c>
      <c r="D58" s="0" t="s">
        <v>134</v>
      </c>
      <c r="E58" s="0" t="n">
        <f aca="false">VLOOKUP(D58,Sheet3!$A$2:$B$100, 2, 0)</f>
        <v>0.541</v>
      </c>
      <c r="F58" s="0" t="s">
        <v>135</v>
      </c>
      <c r="G58" s="0" t="s">
        <v>136</v>
      </c>
      <c r="I58" s="0" t="str">
        <f aca="false">IF(H58&lt;&gt;"",VLOOKUP(H58,Sheet3!$A$2:$B$100, 2, 0),"")</f>
        <v/>
      </c>
      <c r="J58" s="6"/>
    </row>
    <row collapsed="false" customFormat="false" customHeight="false" hidden="false" ht="12.1" outlineLevel="0" r="59">
      <c r="A59" s="0" t="s">
        <v>137</v>
      </c>
      <c r="B59" s="0" t="s">
        <v>138</v>
      </c>
      <c r="C59" s="7" t="s">
        <v>139</v>
      </c>
      <c r="D59" s="0" t="s">
        <v>140</v>
      </c>
      <c r="E59" s="0" t="n">
        <f aca="false">VLOOKUP(D59,Sheet3!$A$2:$B$100, 2, 0)</f>
        <v>0.44</v>
      </c>
      <c r="F59" s="9" t="s">
        <v>41</v>
      </c>
      <c r="G59" s="6" t="n">
        <v>691311500102</v>
      </c>
      <c r="H59" s="9" t="s">
        <v>141</v>
      </c>
      <c r="I59" s="0" t="n">
        <f aca="false">IF(H59&lt;&gt;"",VLOOKUP(H59,Sheet3!$A$2:$B$100, 2, 0),"")</f>
        <v>1.13</v>
      </c>
      <c r="J59" s="6"/>
    </row>
    <row collapsed="false" customFormat="false" customHeight="false" hidden="false" ht="12.1" outlineLevel="0" r="60">
      <c r="A60" s="0" t="s">
        <v>142</v>
      </c>
      <c r="B60" s="0" t="s">
        <v>143</v>
      </c>
      <c r="C60" s="7" t="s">
        <v>139</v>
      </c>
      <c r="D60" s="0" t="s">
        <v>140</v>
      </c>
      <c r="E60" s="0" t="n">
        <f aca="false">VLOOKUP(D60,Sheet3!$A$2:$B$100, 2, 0)</f>
        <v>0.44</v>
      </c>
      <c r="F60" s="9" t="s">
        <v>41</v>
      </c>
      <c r="G60" s="6" t="n">
        <v>691311500102</v>
      </c>
      <c r="H60" s="9" t="s">
        <v>141</v>
      </c>
      <c r="I60" s="0" t="n">
        <f aca="false">IF(H60&lt;&gt;"",VLOOKUP(H60,Sheet3!$A$2:$B$100, 2, 0),"")</f>
        <v>1.13</v>
      </c>
      <c r="J60" s="6"/>
    </row>
    <row collapsed="false" customFormat="false" customHeight="false" hidden="false" ht="12.1" outlineLevel="0" r="61">
      <c r="A61" s="0" t="s">
        <v>144</v>
      </c>
      <c r="B61" s="0" t="s">
        <v>36</v>
      </c>
      <c r="C61" s="7" t="s">
        <v>139</v>
      </c>
      <c r="D61" s="0" t="s">
        <v>37</v>
      </c>
      <c r="E61" s="0" t="n">
        <f aca="false">VLOOKUP(D61,Sheet3!$A$2:$B$100, 2, 0)</f>
        <v>0</v>
      </c>
      <c r="F61" s="9"/>
      <c r="G61" s="6"/>
      <c r="H61" s="9"/>
      <c r="I61" s="0" t="str">
        <f aca="false">IF(H61&lt;&gt;"",VLOOKUP(H61,Sheet3!$A$2:$B$100, 2, 0),"")</f>
        <v/>
      </c>
      <c r="J61" s="6"/>
    </row>
    <row collapsed="false" customFormat="false" customHeight="false" hidden="false" ht="12.1" outlineLevel="0" r="62">
      <c r="A62" s="0" t="s">
        <v>145</v>
      </c>
      <c r="B62" s="0" t="s">
        <v>146</v>
      </c>
      <c r="C62" s="7" t="s">
        <v>147</v>
      </c>
      <c r="D62" s="0" t="s">
        <v>148</v>
      </c>
      <c r="E62" s="0" t="n">
        <f aca="false">VLOOKUP(D62,Sheet3!$A$2:$B$100, 2, 0)</f>
        <v>1.14</v>
      </c>
      <c r="F62" s="9" t="s">
        <v>149</v>
      </c>
      <c r="G62" s="0" t="s">
        <v>150</v>
      </c>
      <c r="H62" s="9" t="s">
        <v>151</v>
      </c>
      <c r="I62" s="0" t="n">
        <f aca="false">IF(H62&lt;&gt;"",VLOOKUP(H62,Sheet3!$A$2:$B$100, 2, 0),"")</f>
        <v>3.44</v>
      </c>
      <c r="J62" s="6"/>
    </row>
    <row collapsed="false" customFormat="false" customHeight="false" hidden="false" ht="12.1" outlineLevel="0" r="63">
      <c r="A63" s="0" t="s">
        <v>152</v>
      </c>
      <c r="B63" s="0" t="s">
        <v>153</v>
      </c>
      <c r="C63" s="7" t="s">
        <v>154</v>
      </c>
      <c r="D63" s="0" t="s">
        <v>155</v>
      </c>
      <c r="E63" s="0" t="n">
        <f aca="false">VLOOKUP(D63,Sheet3!$A$2:$B$100, 2, 0)</f>
        <v>0.842</v>
      </c>
      <c r="F63" s="9" t="s">
        <v>149</v>
      </c>
      <c r="G63" s="0" t="s">
        <v>156</v>
      </c>
      <c r="H63" s="9" t="s">
        <v>157</v>
      </c>
      <c r="I63" s="0" t="n">
        <f aca="false">IF(H63&lt;&gt;"",VLOOKUP(H63,Sheet3!$A$2:$B$100, 2, 0),"")</f>
        <v>2.29</v>
      </c>
      <c r="J63" s="6"/>
    </row>
    <row collapsed="false" customFormat="false" customHeight="false" hidden="false" ht="12.1" outlineLevel="0" r="64">
      <c r="A64" s="0" t="s">
        <v>158</v>
      </c>
      <c r="B64" s="0" t="s">
        <v>159</v>
      </c>
      <c r="C64" s="7" t="s">
        <v>160</v>
      </c>
      <c r="D64" s="0" t="s">
        <v>161</v>
      </c>
      <c r="E64" s="0" t="n">
        <f aca="false">VLOOKUP(D64,Sheet3!$A$2:$B$100, 2, 0)</f>
        <v>1.01</v>
      </c>
      <c r="F64" s="9" t="s">
        <v>149</v>
      </c>
      <c r="G64" s="0" t="s">
        <v>162</v>
      </c>
      <c r="H64" s="9" t="s">
        <v>163</v>
      </c>
      <c r="I64" s="0" t="n">
        <f aca="false">IF(H64&lt;&gt;"",VLOOKUP(H64,Sheet3!$A$2:$B$100, 2, 0),"")</f>
        <v>2.72</v>
      </c>
      <c r="J64" s="6"/>
    </row>
    <row collapsed="false" customFormat="false" customHeight="false" hidden="false" ht="12.1" outlineLevel="0" r="65">
      <c r="A65" s="0" t="s">
        <v>164</v>
      </c>
      <c r="B65" s="0" t="s">
        <v>165</v>
      </c>
      <c r="C65" s="7" t="s">
        <v>166</v>
      </c>
      <c r="D65" s="0" t="s">
        <v>167</v>
      </c>
      <c r="E65" s="0" t="n">
        <f aca="false">VLOOKUP(D65,Sheet3!$A$2:$B$100, 2, 0)</f>
        <v>1.02</v>
      </c>
      <c r="F65" s="0" t="s">
        <v>149</v>
      </c>
      <c r="G65" s="0" t="s">
        <v>168</v>
      </c>
      <c r="I65" s="0" t="str">
        <f aca="false">IF(H65&lt;&gt;"",VLOOKUP(H65,Sheet3!$A$2:$B$100, 2, 0),"")</f>
        <v/>
      </c>
      <c r="J65" s="6"/>
    </row>
    <row collapsed="false" customFormat="false" customHeight="false" hidden="false" ht="12.1" outlineLevel="0" r="66">
      <c r="A66" s="0" t="s">
        <v>169</v>
      </c>
      <c r="B66" s="0" t="s">
        <v>170</v>
      </c>
      <c r="C66" s="7" t="s">
        <v>171</v>
      </c>
      <c r="D66" s="0" t="s">
        <v>172</v>
      </c>
      <c r="E66" s="0" t="n">
        <f aca="false">VLOOKUP(D66,Sheet3!$A$2:$B$100, 2, 0)</f>
        <v>1.19</v>
      </c>
      <c r="F66" s="0" t="s">
        <v>173</v>
      </c>
      <c r="G66" s="0" t="s">
        <v>170</v>
      </c>
      <c r="I66" s="0" t="str">
        <f aca="false">IF(H66&lt;&gt;"",VLOOKUP(H66,Sheet3!$A$2:$B$100, 2, 0),"")</f>
        <v/>
      </c>
      <c r="J66" s="6"/>
    </row>
    <row collapsed="false" customFormat="false" customHeight="false" hidden="false" ht="12.1" outlineLevel="0" r="67">
      <c r="A67" s="0" t="s">
        <v>174</v>
      </c>
      <c r="B67" s="0" t="s">
        <v>170</v>
      </c>
      <c r="C67" s="7" t="s">
        <v>171</v>
      </c>
      <c r="D67" s="0" t="s">
        <v>172</v>
      </c>
      <c r="E67" s="0" t="n">
        <f aca="false">VLOOKUP(D67,Sheet3!$A$2:$B$100, 2, 0)</f>
        <v>1.19</v>
      </c>
      <c r="F67" s="0" t="s">
        <v>173</v>
      </c>
      <c r="G67" s="0" t="s">
        <v>170</v>
      </c>
      <c r="I67" s="0" t="str">
        <f aca="false">IF(H67&lt;&gt;"",VLOOKUP(H67,Sheet3!$A$2:$B$100, 2, 0),"")</f>
        <v/>
      </c>
      <c r="J67" s="6"/>
    </row>
    <row collapsed="false" customFormat="false" customHeight="false" hidden="false" ht="12.1" outlineLevel="0" r="68">
      <c r="A68" s="0" t="s">
        <v>175</v>
      </c>
      <c r="B68" s="0" t="s">
        <v>170</v>
      </c>
      <c r="C68" s="7" t="s">
        <v>171</v>
      </c>
      <c r="D68" s="0" t="s">
        <v>172</v>
      </c>
      <c r="E68" s="0" t="n">
        <f aca="false">VLOOKUP(D68,Sheet3!$A$2:$B$100, 2, 0)</f>
        <v>1.19</v>
      </c>
      <c r="F68" s="0" t="s">
        <v>173</v>
      </c>
      <c r="G68" s="0" t="s">
        <v>170</v>
      </c>
      <c r="I68" s="0" t="str">
        <f aca="false">IF(H68&lt;&gt;"",VLOOKUP(H68,Sheet3!$A$2:$B$100, 2, 0),"")</f>
        <v/>
      </c>
      <c r="J68" s="6"/>
    </row>
    <row collapsed="false" customFormat="false" customHeight="false" hidden="false" ht="12.1" outlineLevel="0" r="69">
      <c r="A69" s="0" t="s">
        <v>176</v>
      </c>
      <c r="B69" s="0" t="s">
        <v>170</v>
      </c>
      <c r="C69" s="7" t="s">
        <v>171</v>
      </c>
      <c r="D69" s="0" t="s">
        <v>172</v>
      </c>
      <c r="E69" s="0" t="n">
        <f aca="false">VLOOKUP(D69,Sheet3!$A$2:$B$100, 2, 0)</f>
        <v>1.19</v>
      </c>
      <c r="F69" s="0" t="s">
        <v>173</v>
      </c>
      <c r="G69" s="0" t="s">
        <v>170</v>
      </c>
      <c r="I69" s="0" t="str">
        <f aca="false">IF(H69&lt;&gt;"",VLOOKUP(H69,Sheet3!$A$2:$B$100, 2, 0),"")</f>
        <v/>
      </c>
      <c r="J69" s="6"/>
    </row>
    <row collapsed="false" customFormat="false" customHeight="false" hidden="false" ht="12.1" outlineLevel="0" r="70">
      <c r="A70" s="0" t="s">
        <v>177</v>
      </c>
      <c r="B70" s="0" t="s">
        <v>178</v>
      </c>
      <c r="C70" s="7" t="s">
        <v>102</v>
      </c>
      <c r="D70" s="0" t="s">
        <v>179</v>
      </c>
      <c r="E70" s="0" t="n">
        <f aca="false">VLOOKUP(D70,Sheet3!$A$2:$B$100, 2, 0)</f>
        <v>0.179</v>
      </c>
      <c r="F70" s="0" t="s">
        <v>104</v>
      </c>
      <c r="G70" s="0" t="s">
        <v>178</v>
      </c>
      <c r="I70" s="0" t="str">
        <f aca="false">IF(H70&lt;&gt;"",VLOOKUP(H70,Sheet3!$A$2:$B$100, 2, 0),"")</f>
        <v/>
      </c>
      <c r="J70" s="6"/>
    </row>
    <row collapsed="false" customFormat="false" customHeight="false" hidden="false" ht="12.1" outlineLevel="0" r="71">
      <c r="A71" s="0" t="s">
        <v>180</v>
      </c>
      <c r="B71" s="0" t="s">
        <v>178</v>
      </c>
      <c r="C71" s="7" t="s">
        <v>102</v>
      </c>
      <c r="D71" s="0" t="s">
        <v>179</v>
      </c>
      <c r="E71" s="0" t="n">
        <f aca="false">VLOOKUP(D71,Sheet3!$A$2:$B$100, 2, 0)</f>
        <v>0.179</v>
      </c>
      <c r="F71" s="0" t="s">
        <v>104</v>
      </c>
      <c r="G71" s="0" t="s">
        <v>178</v>
      </c>
      <c r="I71" s="0" t="str">
        <f aca="false">IF(H71&lt;&gt;"",VLOOKUP(H71,Sheet3!$A$2:$B$100, 2, 0),"")</f>
        <v/>
      </c>
      <c r="J71" s="6"/>
    </row>
    <row collapsed="false" customFormat="false" customHeight="false" hidden="false" ht="12.1" outlineLevel="0" r="72">
      <c r="A72" s="0" t="s">
        <v>181</v>
      </c>
      <c r="B72" s="0" t="s">
        <v>182</v>
      </c>
      <c r="C72" s="7" t="s">
        <v>21</v>
      </c>
      <c r="D72" s="0" t="s">
        <v>183</v>
      </c>
      <c r="E72" s="0" t="n">
        <f aca="false">VLOOKUP(D72,Sheet3!$A$2:$B$100, 2, 0)</f>
        <v>0.067</v>
      </c>
      <c r="F72" s="0" t="s">
        <v>184</v>
      </c>
      <c r="G72" s="0" t="s">
        <v>185</v>
      </c>
      <c r="I72" s="0" t="str">
        <f aca="false">IF(H72&lt;&gt;"",VLOOKUP(H72,Sheet3!$A$2:$B$100, 2, 0),"")</f>
        <v/>
      </c>
      <c r="J72" s="6"/>
    </row>
    <row collapsed="false" customFormat="false" customHeight="false" hidden="false" ht="12.1" outlineLevel="0" r="73">
      <c r="A73" s="0" t="s">
        <v>186</v>
      </c>
      <c r="B73" s="0" t="s">
        <v>36</v>
      </c>
      <c r="C73" s="7" t="s">
        <v>21</v>
      </c>
      <c r="D73" s="0" t="s">
        <v>37</v>
      </c>
      <c r="E73" s="0" t="n">
        <f aca="false">VLOOKUP(D73,Sheet3!$A$2:$B$100, 2, 0)</f>
        <v>0</v>
      </c>
      <c r="I73" s="0" t="str">
        <f aca="false">IF(H73&lt;&gt;"",VLOOKUP(H73,Sheet3!$A$2:$B$100, 2, 0),"")</f>
        <v/>
      </c>
      <c r="J73" s="6"/>
    </row>
    <row collapsed="false" customFormat="false" customHeight="false" hidden="false" ht="12.1" outlineLevel="0" r="74">
      <c r="A74" s="0" t="s">
        <v>187</v>
      </c>
      <c r="B74" s="0" t="s">
        <v>182</v>
      </c>
      <c r="C74" s="7" t="s">
        <v>21</v>
      </c>
      <c r="D74" s="0" t="s">
        <v>183</v>
      </c>
      <c r="E74" s="0" t="n">
        <f aca="false">VLOOKUP(D74,Sheet3!$A$2:$B$100, 2, 0)</f>
        <v>0.067</v>
      </c>
      <c r="F74" s="0" t="s">
        <v>184</v>
      </c>
      <c r="G74" s="0" t="s">
        <v>185</v>
      </c>
      <c r="I74" s="0" t="str">
        <f aca="false">IF(H74&lt;&gt;"",VLOOKUP(H74,Sheet3!$A$2:$B$100, 2, 0),"")</f>
        <v/>
      </c>
      <c r="J74" s="6"/>
    </row>
    <row collapsed="false" customFormat="false" customHeight="false" hidden="false" ht="12.1" outlineLevel="0" r="75">
      <c r="A75" s="0" t="s">
        <v>188</v>
      </c>
      <c r="B75" s="0" t="s">
        <v>189</v>
      </c>
      <c r="C75" s="7" t="s">
        <v>21</v>
      </c>
      <c r="D75" s="0" t="s">
        <v>190</v>
      </c>
      <c r="E75" s="0" t="n">
        <f aca="false">VLOOKUP(D75,Sheet3!$A$2:$B$100, 2, 0)</f>
        <v>0.078</v>
      </c>
      <c r="F75" s="0" t="s">
        <v>184</v>
      </c>
      <c r="G75" s="0" t="s">
        <v>191</v>
      </c>
      <c r="I75" s="0" t="str">
        <f aca="false">IF(H75&lt;&gt;"",VLOOKUP(H75,Sheet3!$A$2:$B$100, 2, 0),"")</f>
        <v/>
      </c>
      <c r="J75" s="6"/>
    </row>
    <row collapsed="false" customFormat="false" customHeight="false" hidden="false" ht="12.1" outlineLevel="0" r="76">
      <c r="A76" s="0" t="s">
        <v>192</v>
      </c>
      <c r="B76" s="0" t="s">
        <v>193</v>
      </c>
      <c r="C76" s="7" t="s">
        <v>21</v>
      </c>
      <c r="D76" s="0" t="s">
        <v>194</v>
      </c>
      <c r="E76" s="0" t="n">
        <f aca="false">VLOOKUP(D76,Sheet3!$A$2:$B$100, 2, 0)</f>
        <v>0.078</v>
      </c>
      <c r="F76" s="0" t="s">
        <v>184</v>
      </c>
      <c r="G76" s="0" t="s">
        <v>195</v>
      </c>
      <c r="I76" s="0" t="str">
        <f aca="false">IF(H76&lt;&gt;"",VLOOKUP(H76,Sheet3!$A$2:$B$100, 2, 0),"")</f>
        <v/>
      </c>
      <c r="J76" s="6"/>
    </row>
    <row collapsed="false" customFormat="false" customHeight="false" hidden="false" ht="12.1" outlineLevel="0" r="77">
      <c r="A77" s="0" t="s">
        <v>196</v>
      </c>
      <c r="B77" s="0" t="s">
        <v>36</v>
      </c>
      <c r="C77" s="7" t="s">
        <v>21</v>
      </c>
      <c r="D77" s="0" t="s">
        <v>37</v>
      </c>
      <c r="E77" s="0" t="n">
        <f aca="false">VLOOKUP(D77,Sheet3!$A$2:$B$100, 2, 0)</f>
        <v>0</v>
      </c>
      <c r="I77" s="0" t="str">
        <f aca="false">IF(H77&lt;&gt;"",VLOOKUP(H77,Sheet3!$A$2:$B$100, 2, 0),"")</f>
        <v/>
      </c>
      <c r="J77" s="6"/>
    </row>
    <row collapsed="false" customFormat="false" customHeight="false" hidden="false" ht="12.1" outlineLevel="0" r="78">
      <c r="A78" s="0" t="s">
        <v>197</v>
      </c>
      <c r="B78" s="0" t="s">
        <v>182</v>
      </c>
      <c r="C78" s="7" t="s">
        <v>21</v>
      </c>
      <c r="D78" s="0" t="s">
        <v>183</v>
      </c>
      <c r="E78" s="0" t="n">
        <f aca="false">VLOOKUP(D78,Sheet3!$A$2:$B$100, 2, 0)</f>
        <v>0.067</v>
      </c>
      <c r="F78" s="0" t="s">
        <v>184</v>
      </c>
      <c r="G78" s="0" t="s">
        <v>185</v>
      </c>
      <c r="I78" s="0" t="str">
        <f aca="false">IF(H78&lt;&gt;"",VLOOKUP(H78,Sheet3!$A$2:$B$100, 2, 0),"")</f>
        <v/>
      </c>
      <c r="J78" s="6"/>
    </row>
    <row collapsed="false" customFormat="false" customHeight="false" hidden="false" ht="12.1" outlineLevel="0" r="79">
      <c r="A79" s="0" t="s">
        <v>198</v>
      </c>
      <c r="B79" s="0" t="s">
        <v>199</v>
      </c>
      <c r="C79" s="7" t="s">
        <v>21</v>
      </c>
      <c r="D79" s="0" t="s">
        <v>200</v>
      </c>
      <c r="E79" s="0" t="n">
        <f aca="false">VLOOKUP(D79,Sheet3!$A$2:$B$100, 2, 0)</f>
        <v>0.078</v>
      </c>
      <c r="F79" s="0" t="s">
        <v>184</v>
      </c>
      <c r="G79" s="0" t="s">
        <v>201</v>
      </c>
      <c r="I79" s="0" t="str">
        <f aca="false">IF(H79&lt;&gt;"",VLOOKUP(H79,Sheet3!$A$2:$B$100, 2, 0),"")</f>
        <v/>
      </c>
      <c r="J79" s="6"/>
    </row>
    <row collapsed="false" customFormat="false" customHeight="false" hidden="false" ht="12.1" outlineLevel="0" r="80">
      <c r="A80" s="0" t="s">
        <v>202</v>
      </c>
      <c r="B80" s="0" t="s">
        <v>182</v>
      </c>
      <c r="C80" s="7" t="s">
        <v>21</v>
      </c>
      <c r="D80" s="0" t="s">
        <v>183</v>
      </c>
      <c r="E80" s="0" t="n">
        <f aca="false">VLOOKUP(D80,Sheet3!$A$2:$B$100, 2, 0)</f>
        <v>0.067</v>
      </c>
      <c r="F80" s="0" t="s">
        <v>184</v>
      </c>
      <c r="G80" s="0" t="s">
        <v>185</v>
      </c>
      <c r="I80" s="0" t="str">
        <f aca="false">IF(H80&lt;&gt;"",VLOOKUP(H80,Sheet3!$A$2:$B$100, 2, 0),"")</f>
        <v/>
      </c>
      <c r="J80" s="6"/>
    </row>
    <row collapsed="false" customFormat="false" customHeight="false" hidden="false" ht="12.1" outlineLevel="0" r="81">
      <c r="A81" s="0" t="s">
        <v>203</v>
      </c>
      <c r="B81" s="0" t="s">
        <v>204</v>
      </c>
      <c r="C81" s="7" t="s">
        <v>21</v>
      </c>
      <c r="D81" s="0" t="s">
        <v>205</v>
      </c>
      <c r="E81" s="0" t="n">
        <f aca="false">VLOOKUP(D81,Sheet3!$A$2:$B$100, 2, 0)</f>
        <v>0.078</v>
      </c>
      <c r="F81" s="0" t="s">
        <v>184</v>
      </c>
      <c r="G81" s="0" t="s">
        <v>206</v>
      </c>
      <c r="I81" s="0" t="str">
        <f aca="false">IF(H81&lt;&gt;"",VLOOKUP(H81,Sheet3!$A$2:$B$100, 2, 0),"")</f>
        <v/>
      </c>
      <c r="J81" s="6"/>
    </row>
    <row collapsed="false" customFormat="false" customHeight="false" hidden="false" ht="12.1" outlineLevel="0" r="82">
      <c r="A82" s="0" t="s">
        <v>207</v>
      </c>
      <c r="B82" s="0" t="s">
        <v>204</v>
      </c>
      <c r="C82" s="7" t="s">
        <v>21</v>
      </c>
      <c r="D82" s="0" t="s">
        <v>205</v>
      </c>
      <c r="E82" s="0" t="n">
        <f aca="false">VLOOKUP(D82,Sheet3!$A$2:$B$100, 2, 0)</f>
        <v>0.078</v>
      </c>
      <c r="F82" s="0" t="s">
        <v>184</v>
      </c>
      <c r="G82" s="0" t="s">
        <v>206</v>
      </c>
      <c r="I82" s="0" t="str">
        <f aca="false">IF(H82&lt;&gt;"",VLOOKUP(H82,Sheet3!$A$2:$B$100, 2, 0),"")</f>
        <v/>
      </c>
      <c r="J82" s="6"/>
    </row>
    <row collapsed="false" customFormat="false" customHeight="false" hidden="false" ht="12.1" outlineLevel="0" r="83">
      <c r="A83" s="0" t="s">
        <v>208</v>
      </c>
      <c r="B83" s="0" t="s">
        <v>182</v>
      </c>
      <c r="C83" s="7" t="s">
        <v>21</v>
      </c>
      <c r="D83" s="0" t="s">
        <v>183</v>
      </c>
      <c r="E83" s="0" t="n">
        <f aca="false">VLOOKUP(D83,Sheet3!$A$2:$B$100, 2, 0)</f>
        <v>0.067</v>
      </c>
      <c r="F83" s="0" t="s">
        <v>184</v>
      </c>
      <c r="G83" s="0" t="s">
        <v>185</v>
      </c>
      <c r="I83" s="0" t="str">
        <f aca="false">IF(H83&lt;&gt;"",VLOOKUP(H83,Sheet3!$A$2:$B$100, 2, 0),"")</f>
        <v/>
      </c>
      <c r="J83" s="6"/>
    </row>
    <row collapsed="false" customFormat="false" customHeight="false" hidden="false" ht="12.1" outlineLevel="0" r="84">
      <c r="A84" s="0" t="s">
        <v>209</v>
      </c>
      <c r="B84" s="0" t="s">
        <v>36</v>
      </c>
      <c r="C84" s="7" t="s">
        <v>21</v>
      </c>
      <c r="D84" s="0" t="s">
        <v>37</v>
      </c>
      <c r="E84" s="0" t="n">
        <f aca="false">VLOOKUP(D84,Sheet3!$A$2:$B$100, 2, 0)</f>
        <v>0</v>
      </c>
      <c r="I84" s="0" t="str">
        <f aca="false">IF(H84&lt;&gt;"",VLOOKUP(H84,Sheet3!$A$2:$B$100, 2, 0),"")</f>
        <v/>
      </c>
      <c r="J84" s="6"/>
    </row>
    <row collapsed="false" customFormat="false" customHeight="false" hidden="false" ht="12.1" outlineLevel="0" r="85">
      <c r="A85" s="0" t="s">
        <v>210</v>
      </c>
      <c r="B85" s="0" t="s">
        <v>36</v>
      </c>
      <c r="C85" s="7" t="s">
        <v>21</v>
      </c>
      <c r="D85" s="0" t="s">
        <v>37</v>
      </c>
      <c r="E85" s="0" t="n">
        <f aca="false">VLOOKUP(D85,Sheet3!$A$2:$B$100, 2, 0)</f>
        <v>0</v>
      </c>
      <c r="I85" s="0" t="str">
        <f aca="false">IF(H85&lt;&gt;"",VLOOKUP(H85,Sheet3!$A$2:$B$100, 2, 0),"")</f>
        <v/>
      </c>
      <c r="J85" s="6"/>
    </row>
    <row collapsed="false" customFormat="false" customHeight="false" hidden="false" ht="12.1" outlineLevel="0" r="86">
      <c r="A86" s="0" t="s">
        <v>211</v>
      </c>
      <c r="B86" s="0" t="s">
        <v>36</v>
      </c>
      <c r="C86" s="7" t="s">
        <v>21</v>
      </c>
      <c r="D86" s="0" t="s">
        <v>37</v>
      </c>
      <c r="E86" s="0" t="n">
        <f aca="false">VLOOKUP(D86,Sheet3!$A$2:$B$100, 2, 0)</f>
        <v>0</v>
      </c>
      <c r="I86" s="0" t="str">
        <f aca="false">IF(H86&lt;&gt;"",VLOOKUP(H86,Sheet3!$A$2:$B$100, 2, 0),"")</f>
        <v/>
      </c>
      <c r="J86" s="6"/>
    </row>
    <row collapsed="false" customFormat="false" customHeight="false" hidden="false" ht="12.1" outlineLevel="0" r="87">
      <c r="A87" s="0" t="s">
        <v>212</v>
      </c>
      <c r="B87" s="0" t="s">
        <v>36</v>
      </c>
      <c r="C87" s="7" t="s">
        <v>21</v>
      </c>
      <c r="D87" s="0" t="s">
        <v>37</v>
      </c>
      <c r="E87" s="0" t="n">
        <f aca="false">VLOOKUP(D87,Sheet3!$A$2:$B$100, 2, 0)</f>
        <v>0</v>
      </c>
      <c r="I87" s="0" t="str">
        <f aca="false">IF(H87&lt;&gt;"",VLOOKUP(H87,Sheet3!$A$2:$B$100, 2, 0),"")</f>
        <v/>
      </c>
      <c r="J87" s="6"/>
    </row>
    <row collapsed="false" customFormat="false" customHeight="false" hidden="false" ht="12.1" outlineLevel="0" r="88">
      <c r="A88" s="0" t="s">
        <v>213</v>
      </c>
      <c r="B88" s="0" t="s">
        <v>214</v>
      </c>
      <c r="C88" s="7" t="s">
        <v>21</v>
      </c>
      <c r="D88" s="0" t="s">
        <v>215</v>
      </c>
      <c r="E88" s="0" t="n">
        <f aca="false">VLOOKUP(D88,Sheet3!$A$2:$B$100, 2, 0)</f>
        <v>0.078</v>
      </c>
      <c r="F88" s="0" t="s">
        <v>184</v>
      </c>
      <c r="G88" s="0" t="s">
        <v>216</v>
      </c>
      <c r="I88" s="0" t="str">
        <f aca="false">IF(H88&lt;&gt;"",VLOOKUP(H88,Sheet3!$A$2:$B$100, 2, 0),"")</f>
        <v/>
      </c>
      <c r="J88" s="6"/>
    </row>
    <row collapsed="false" customFormat="false" customHeight="false" hidden="false" ht="12.1" outlineLevel="0" r="89">
      <c r="A89" s="0" t="s">
        <v>217</v>
      </c>
      <c r="B89" s="0" t="s">
        <v>214</v>
      </c>
      <c r="C89" s="7" t="s">
        <v>21</v>
      </c>
      <c r="D89" s="0" t="s">
        <v>215</v>
      </c>
      <c r="E89" s="0" t="n">
        <f aca="false">VLOOKUP(D89,Sheet3!$A$2:$B$100, 2, 0)</f>
        <v>0.078</v>
      </c>
      <c r="F89" s="0" t="s">
        <v>184</v>
      </c>
      <c r="G89" s="0" t="s">
        <v>216</v>
      </c>
      <c r="I89" s="0" t="str">
        <f aca="false">IF(H89&lt;&gt;"",VLOOKUP(H89,Sheet3!$A$2:$B$100, 2, 0),"")</f>
        <v/>
      </c>
      <c r="J89" s="6"/>
    </row>
    <row collapsed="false" customFormat="false" customHeight="false" hidden="false" ht="12.1" outlineLevel="0" r="90">
      <c r="A90" s="0" t="s">
        <v>218</v>
      </c>
      <c r="B90" s="0" t="s">
        <v>214</v>
      </c>
      <c r="C90" s="7" t="s">
        <v>21</v>
      </c>
      <c r="D90" s="0" t="s">
        <v>215</v>
      </c>
      <c r="E90" s="0" t="n">
        <f aca="false">VLOOKUP(D90,Sheet3!$A$2:$B$100, 2, 0)</f>
        <v>0.078</v>
      </c>
      <c r="F90" s="0" t="s">
        <v>184</v>
      </c>
      <c r="G90" s="0" t="s">
        <v>216</v>
      </c>
      <c r="I90" s="0" t="str">
        <f aca="false">IF(H90&lt;&gt;"",VLOOKUP(H90,Sheet3!$A$2:$B$100, 2, 0),"")</f>
        <v/>
      </c>
      <c r="J90" s="6"/>
    </row>
    <row collapsed="false" customFormat="false" customHeight="false" hidden="false" ht="12.1" outlineLevel="0" r="91">
      <c r="A91" s="0" t="s">
        <v>219</v>
      </c>
      <c r="B91" s="0" t="s">
        <v>220</v>
      </c>
      <c r="C91" s="7" t="s">
        <v>21</v>
      </c>
      <c r="D91" s="0" t="s">
        <v>221</v>
      </c>
      <c r="E91" s="0" t="n">
        <f aca="false">VLOOKUP(D91,Sheet3!$A$2:$B$100, 2, 0)</f>
        <v>0.078</v>
      </c>
      <c r="F91" s="0" t="s">
        <v>184</v>
      </c>
      <c r="G91" s="0" t="s">
        <v>222</v>
      </c>
      <c r="I91" s="0" t="str">
        <f aca="false">IF(H91&lt;&gt;"",VLOOKUP(H91,Sheet3!$A$2:$B$100, 2, 0),"")</f>
        <v/>
      </c>
      <c r="J91" s="6"/>
    </row>
    <row collapsed="false" customFormat="false" customHeight="false" hidden="false" ht="12.1" outlineLevel="0" r="92">
      <c r="A92" s="0" t="s">
        <v>223</v>
      </c>
      <c r="B92" s="0" t="s">
        <v>193</v>
      </c>
      <c r="C92" s="7" t="s">
        <v>21</v>
      </c>
      <c r="D92" s="0" t="s">
        <v>194</v>
      </c>
      <c r="E92" s="0" t="n">
        <f aca="false">VLOOKUP(D92,Sheet3!$A$2:$B$100, 2, 0)</f>
        <v>0.078</v>
      </c>
      <c r="F92" s="0" t="s">
        <v>184</v>
      </c>
      <c r="G92" s="0" t="s">
        <v>195</v>
      </c>
      <c r="I92" s="0" t="str">
        <f aca="false">IF(H92&lt;&gt;"",VLOOKUP(H92,Sheet3!$A$2:$B$100, 2, 0),"")</f>
        <v/>
      </c>
      <c r="J92" s="6"/>
    </row>
    <row collapsed="false" customFormat="false" customHeight="false" hidden="false" ht="12.1" outlineLevel="0" r="93">
      <c r="A93" s="0" t="s">
        <v>224</v>
      </c>
      <c r="B93" s="0" t="s">
        <v>193</v>
      </c>
      <c r="C93" s="7" t="s">
        <v>21</v>
      </c>
      <c r="D93" s="0" t="s">
        <v>194</v>
      </c>
      <c r="E93" s="0" t="n">
        <f aca="false">VLOOKUP(D93,Sheet3!$A$2:$B$100, 2, 0)</f>
        <v>0.078</v>
      </c>
      <c r="F93" s="0" t="s">
        <v>184</v>
      </c>
      <c r="G93" s="0" t="s">
        <v>195</v>
      </c>
      <c r="I93" s="0" t="str">
        <f aca="false">IF(H93&lt;&gt;"",VLOOKUP(H93,Sheet3!$A$2:$B$100, 2, 0),"")</f>
        <v/>
      </c>
      <c r="J93" s="6"/>
    </row>
    <row collapsed="false" customFormat="false" customHeight="false" hidden="false" ht="12.1" outlineLevel="0" r="94">
      <c r="A94" s="0" t="s">
        <v>225</v>
      </c>
      <c r="B94" s="0" t="s">
        <v>36</v>
      </c>
      <c r="C94" s="7" t="s">
        <v>21</v>
      </c>
      <c r="D94" s="0" t="s">
        <v>37</v>
      </c>
      <c r="E94" s="0" t="n">
        <f aca="false">VLOOKUP(D94,Sheet3!$A$2:$B$100, 2, 0)</f>
        <v>0</v>
      </c>
      <c r="I94" s="0" t="str">
        <f aca="false">IF(H94&lt;&gt;"",VLOOKUP(H94,Sheet3!$A$2:$B$100, 2, 0),"")</f>
        <v/>
      </c>
      <c r="J94" s="6"/>
    </row>
    <row collapsed="false" customFormat="false" customHeight="false" hidden="false" ht="12.1" outlineLevel="0" r="95">
      <c r="A95" s="0" t="s">
        <v>226</v>
      </c>
      <c r="B95" s="0" t="s">
        <v>36</v>
      </c>
      <c r="C95" s="7" t="s">
        <v>21</v>
      </c>
      <c r="D95" s="0" t="s">
        <v>37</v>
      </c>
      <c r="E95" s="0" t="n">
        <f aca="false">VLOOKUP(D95,Sheet3!$A$2:$B$100, 2, 0)</f>
        <v>0</v>
      </c>
      <c r="I95" s="0" t="str">
        <f aca="false">IF(H95&lt;&gt;"",VLOOKUP(H95,Sheet3!$A$2:$B$100, 2, 0),"")</f>
        <v/>
      </c>
      <c r="J95" s="6"/>
    </row>
    <row collapsed="false" customFormat="false" customHeight="false" hidden="false" ht="12.1" outlineLevel="0" r="96">
      <c r="A96" s="0" t="s">
        <v>227</v>
      </c>
      <c r="B96" s="0" t="s">
        <v>228</v>
      </c>
      <c r="C96" s="7" t="s">
        <v>21</v>
      </c>
      <c r="D96" s="0" t="s">
        <v>229</v>
      </c>
      <c r="E96" s="0" t="n">
        <f aca="false">VLOOKUP(D96,Sheet3!$A$2:$B$100, 2, 0)</f>
        <v>0.078</v>
      </c>
      <c r="F96" s="0" t="s">
        <v>184</v>
      </c>
      <c r="G96" s="0" t="s">
        <v>230</v>
      </c>
      <c r="I96" s="0" t="str">
        <f aca="false">IF(H96&lt;&gt;"",VLOOKUP(H96,Sheet3!$A$2:$B$100, 2, 0),"")</f>
        <v/>
      </c>
      <c r="J96" s="6"/>
    </row>
    <row collapsed="false" customFormat="false" customHeight="false" hidden="false" ht="12.1" outlineLevel="0" r="97">
      <c r="A97" s="0" t="s">
        <v>231</v>
      </c>
      <c r="B97" s="0" t="s">
        <v>232</v>
      </c>
      <c r="C97" s="7" t="s">
        <v>233</v>
      </c>
      <c r="D97" s="0" t="s">
        <v>234</v>
      </c>
      <c r="E97" s="0" t="n">
        <f aca="false">VLOOKUP(D97,Sheet3!$A$2:$B$100, 2, 0)</f>
        <v>0.608</v>
      </c>
      <c r="F97" s="0" t="s">
        <v>235</v>
      </c>
      <c r="G97" s="0" t="s">
        <v>236</v>
      </c>
      <c r="I97" s="0" t="str">
        <f aca="false">IF(H97&lt;&gt;"",VLOOKUP(H97,Sheet3!$A$2:$B$100, 2, 0),"")</f>
        <v/>
      </c>
      <c r="J97" s="6"/>
    </row>
    <row collapsed="false" customFormat="false" customHeight="false" hidden="false" ht="12.1" outlineLevel="0" r="98">
      <c r="A98" s="0" t="s">
        <v>237</v>
      </c>
      <c r="B98" s="0" t="s">
        <v>238</v>
      </c>
      <c r="C98" s="7" t="s">
        <v>21</v>
      </c>
      <c r="D98" s="0" t="s">
        <v>239</v>
      </c>
      <c r="E98" s="0" t="n">
        <f aca="false">VLOOKUP(D98,Sheet3!$A$2:$B$100, 2, 0)</f>
        <v>0.078</v>
      </c>
      <c r="F98" s="0" t="s">
        <v>184</v>
      </c>
      <c r="G98" s="0" t="s">
        <v>240</v>
      </c>
      <c r="I98" s="0" t="str">
        <f aca="false">IF(H98&lt;&gt;"",VLOOKUP(H98,Sheet3!$A$2:$B$100, 2, 0),"")</f>
        <v/>
      </c>
      <c r="J98" s="6"/>
    </row>
    <row collapsed="false" customFormat="false" customHeight="false" hidden="false" ht="12.1" outlineLevel="0" r="99">
      <c r="A99" s="0" t="s">
        <v>241</v>
      </c>
      <c r="B99" s="0" t="s">
        <v>182</v>
      </c>
      <c r="C99" s="7" t="s">
        <v>21</v>
      </c>
      <c r="D99" s="0" t="s">
        <v>183</v>
      </c>
      <c r="E99" s="0" t="n">
        <f aca="false">VLOOKUP(D99,Sheet3!$A$2:$B$100, 2, 0)</f>
        <v>0.067</v>
      </c>
      <c r="F99" s="0" t="s">
        <v>184</v>
      </c>
      <c r="G99" s="0" t="s">
        <v>185</v>
      </c>
      <c r="I99" s="0" t="str">
        <f aca="false">IF(H99&lt;&gt;"",VLOOKUP(H99,Sheet3!$A$2:$B$100, 2, 0),"")</f>
        <v/>
      </c>
      <c r="J99" s="6"/>
    </row>
    <row collapsed="false" customFormat="false" customHeight="false" hidden="false" ht="12.1" outlineLevel="0" r="100">
      <c r="A100" s="0" t="s">
        <v>242</v>
      </c>
      <c r="B100" s="0" t="s">
        <v>182</v>
      </c>
      <c r="C100" s="7" t="s">
        <v>21</v>
      </c>
      <c r="D100" s="0" t="s">
        <v>183</v>
      </c>
      <c r="E100" s="0" t="n">
        <f aca="false">VLOOKUP(D100,Sheet3!$A$2:$B$100, 2, 0)</f>
        <v>0.067</v>
      </c>
      <c r="F100" s="0" t="s">
        <v>184</v>
      </c>
      <c r="G100" s="0" t="s">
        <v>185</v>
      </c>
      <c r="I100" s="0" t="str">
        <f aca="false">IF(H100&lt;&gt;"",VLOOKUP(H100,Sheet3!$A$2:$B$100, 2, 0),"")</f>
        <v/>
      </c>
      <c r="J100" s="6"/>
    </row>
    <row collapsed="false" customFormat="false" customHeight="false" hidden="false" ht="12.1" outlineLevel="0" r="101">
      <c r="A101" s="0" t="s">
        <v>243</v>
      </c>
      <c r="B101" s="0" t="s">
        <v>244</v>
      </c>
      <c r="C101" s="7" t="s">
        <v>21</v>
      </c>
      <c r="D101" s="0" t="s">
        <v>245</v>
      </c>
      <c r="E101" s="0" t="n">
        <f aca="false">VLOOKUP(D101,Sheet3!$A$2:$B$100, 2, 0)</f>
        <v>0.256</v>
      </c>
      <c r="F101" s="0" t="s">
        <v>184</v>
      </c>
      <c r="G101" s="0" t="s">
        <v>244</v>
      </c>
      <c r="I101" s="0" t="str">
        <f aca="false">IF(H101&lt;&gt;"",VLOOKUP(H101,Sheet3!$A$2:$B$100, 2, 0),"")</f>
        <v/>
      </c>
      <c r="J101" s="6"/>
    </row>
    <row collapsed="false" customFormat="false" customHeight="false" hidden="false" ht="12.1" outlineLevel="0" r="102">
      <c r="A102" s="0" t="s">
        <v>246</v>
      </c>
      <c r="B102" s="0" t="s">
        <v>247</v>
      </c>
      <c r="C102" s="7" t="s">
        <v>248</v>
      </c>
      <c r="D102" s="0" t="s">
        <v>249</v>
      </c>
      <c r="E102" s="0" t="n">
        <f aca="false">VLOOKUP(D102,Sheet3!$A$2:$B$100, 2, 0)</f>
        <v>2.37</v>
      </c>
      <c r="F102" s="0" t="s">
        <v>250</v>
      </c>
      <c r="G102" s="0" t="s">
        <v>251</v>
      </c>
      <c r="I102" s="0" t="str">
        <f aca="false">IF(H102&lt;&gt;"",VLOOKUP(H102,Sheet3!$A$2:$B$100, 2, 0),"")</f>
        <v/>
      </c>
      <c r="J102" s="6"/>
    </row>
    <row collapsed="false" customFormat="false" customHeight="false" hidden="false" ht="12.1" outlineLevel="0" r="103">
      <c r="A103" s="0" t="s">
        <v>252</v>
      </c>
      <c r="B103" s="0" t="s">
        <v>253</v>
      </c>
      <c r="C103" s="7" t="s">
        <v>254</v>
      </c>
      <c r="D103" s="0" t="s">
        <v>255</v>
      </c>
      <c r="E103" s="0" t="n">
        <f aca="false">VLOOKUP(D103,Sheet3!$A$2:$B$100, 2, 0)</f>
        <v>3.97</v>
      </c>
      <c r="F103" s="0" t="s">
        <v>256</v>
      </c>
      <c r="G103" s="0" t="s">
        <v>257</v>
      </c>
      <c r="I103" s="0" t="str">
        <f aca="false">IF(H103&lt;&gt;"",VLOOKUP(H103,Sheet3!$A$2:$B$100, 2, 0),"")</f>
        <v/>
      </c>
      <c r="J103" s="6"/>
    </row>
    <row collapsed="false" customFormat="false" customHeight="false" hidden="false" ht="12.1" outlineLevel="0" r="104">
      <c r="A104" s="0" t="s">
        <v>258</v>
      </c>
      <c r="B104" s="0" t="s">
        <v>259</v>
      </c>
      <c r="C104" s="7" t="s">
        <v>260</v>
      </c>
      <c r="D104" s="0" t="s">
        <v>261</v>
      </c>
      <c r="E104" s="0" t="n">
        <f aca="false">VLOOKUP(D104,Sheet3!$A$2:$B$100, 2, 0)</f>
        <v>0.64</v>
      </c>
      <c r="F104" s="0" t="s">
        <v>262</v>
      </c>
      <c r="G104" s="0" t="s">
        <v>263</v>
      </c>
      <c r="I104" s="0" t="str">
        <f aca="false">IF(H104&lt;&gt;"",VLOOKUP(H104,Sheet3!$A$2:$B$100, 2, 0),"")</f>
        <v/>
      </c>
      <c r="J104" s="6"/>
    </row>
    <row collapsed="false" customFormat="false" customHeight="false" hidden="false" ht="12.1" outlineLevel="0" r="105">
      <c r="A105" s="0" t="s">
        <v>264</v>
      </c>
      <c r="B105" s="0" t="s">
        <v>265</v>
      </c>
      <c r="C105" s="7" t="s">
        <v>266</v>
      </c>
      <c r="D105" s="0" t="s">
        <v>267</v>
      </c>
      <c r="E105" s="0" t="n">
        <f aca="false">VLOOKUP(D105,Sheet3!$A$2:$B$100, 2, 0)</f>
        <v>2.42</v>
      </c>
      <c r="F105" s="0" t="s">
        <v>268</v>
      </c>
      <c r="G105" s="0" t="s">
        <v>269</v>
      </c>
      <c r="I105" s="0" t="str">
        <f aca="false">IF(H105&lt;&gt;"",VLOOKUP(H105,Sheet3!$A$2:$B$100, 2, 0),"")</f>
        <v/>
      </c>
      <c r="J105" s="6"/>
    </row>
    <row collapsed="false" customFormat="false" customHeight="false" hidden="false" ht="12.1" outlineLevel="0" r="106">
      <c r="A106" s="0" t="s">
        <v>270</v>
      </c>
      <c r="B106" s="0" t="s">
        <v>271</v>
      </c>
      <c r="C106" s="7" t="s">
        <v>272</v>
      </c>
      <c r="D106" s="0" t="s">
        <v>273</v>
      </c>
      <c r="E106" s="0" t="n">
        <f aca="false">VLOOKUP(D106,Sheet3!$A$2:$B$100, 2, 0)</f>
        <v>1.25</v>
      </c>
      <c r="F106" s="0" t="s">
        <v>262</v>
      </c>
      <c r="G106" s="0" t="s">
        <v>271</v>
      </c>
      <c r="I106" s="0" t="str">
        <f aca="false">IF(H106&lt;&gt;"",VLOOKUP(H106,Sheet3!$A$2:$B$100, 2, 0),"")</f>
        <v/>
      </c>
      <c r="J106" s="6"/>
    </row>
    <row collapsed="false" customFormat="false" customHeight="false" hidden="false" ht="12.1" outlineLevel="0" r="107">
      <c r="A107" s="0" t="s">
        <v>274</v>
      </c>
      <c r="B107" s="0" t="s">
        <v>271</v>
      </c>
      <c r="C107" s="7" t="s">
        <v>272</v>
      </c>
      <c r="D107" s="0" t="s">
        <v>273</v>
      </c>
      <c r="E107" s="0" t="n">
        <f aca="false">VLOOKUP(D107,Sheet3!$A$2:$B$100, 2, 0)</f>
        <v>1.25</v>
      </c>
      <c r="F107" s="0" t="s">
        <v>262</v>
      </c>
      <c r="G107" s="0" t="s">
        <v>271</v>
      </c>
      <c r="I107" s="0" t="str">
        <f aca="false">IF(H107&lt;&gt;"",VLOOKUP(H107,Sheet3!$A$2:$B$100, 2, 0),"")</f>
        <v/>
      </c>
      <c r="J107" s="6"/>
    </row>
    <row collapsed="false" customFormat="false" customHeight="false" hidden="false" ht="12.1" outlineLevel="0" r="108">
      <c r="A108" s="0" t="s">
        <v>275</v>
      </c>
      <c r="B108" s="0" t="s">
        <v>276</v>
      </c>
      <c r="C108" s="7" t="s">
        <v>272</v>
      </c>
      <c r="D108" s="0" t="s">
        <v>277</v>
      </c>
      <c r="E108" s="0" t="n">
        <f aca="false">VLOOKUP(D108,Sheet3!$A$2:$B$100, 2, 0)</f>
        <v>4.4</v>
      </c>
      <c r="F108" s="0" t="s">
        <v>278</v>
      </c>
      <c r="G108" s="0" t="s">
        <v>279</v>
      </c>
      <c r="I108" s="0" t="str">
        <f aca="false">IF(H108&lt;&gt;"",VLOOKUP(H108,Sheet3!$A$2:$B$100, 2, 0),"")</f>
        <v/>
      </c>
      <c r="J108" s="6"/>
    </row>
    <row collapsed="false" customFormat="false" customHeight="false" hidden="false" ht="12.1" outlineLevel="0" r="109">
      <c r="A109" s="0" t="s">
        <v>280</v>
      </c>
      <c r="B109" s="0" t="s">
        <v>281</v>
      </c>
      <c r="C109" s="7" t="s">
        <v>282</v>
      </c>
      <c r="D109" s="0" t="s">
        <v>283</v>
      </c>
      <c r="E109" s="0" t="n">
        <f aca="false">VLOOKUP(D109,Sheet3!$A$2:$B$100, 2, 0)</f>
        <v>0.496</v>
      </c>
      <c r="F109" s="0" t="s">
        <v>284</v>
      </c>
      <c r="G109" s="0" t="s">
        <v>285</v>
      </c>
      <c r="I109" s="0" t="str">
        <f aca="false">IF(H109&lt;&gt;"",VLOOKUP(H109,Sheet3!$A$2:$B$100, 2, 0),"")</f>
        <v/>
      </c>
      <c r="J10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5" zoomScaleNormal="65" zoomScalePageLayoutView="100">
      <selection activeCell="A7" activeCellId="1" pane="topLeft" sqref="I9:I109 A7"/>
    </sheetView>
  </sheetViews>
  <sheetFormatPr defaultRowHeight="12.8"/>
  <cols>
    <col collapsed="false" hidden="false" max="1" min="1" style="0" width="24.6581632653061"/>
    <col collapsed="false" hidden="false" max="1025" min="2" style="0" width="11.5204081632653"/>
  </cols>
  <sheetData>
    <row collapsed="false" customFormat="false" customHeight="false" hidden="false" ht="12.1" outlineLevel="0" r="1">
      <c r="A1" s="0" t="s">
        <v>286</v>
      </c>
      <c r="B1" s="0" t="s">
        <v>8</v>
      </c>
    </row>
    <row collapsed="false" customFormat="false" customHeight="false" hidden="false" ht="12.1" outlineLevel="0" r="2">
      <c r="A2" s="0" t="s">
        <v>267</v>
      </c>
      <c r="B2" s="0" t="n">
        <v>2.42</v>
      </c>
    </row>
    <row collapsed="false" customFormat="false" customHeight="false" hidden="false" ht="12.1" outlineLevel="0" r="3">
      <c r="A3" s="0" t="s">
        <v>112</v>
      </c>
      <c r="B3" s="0" t="n">
        <v>0.429</v>
      </c>
    </row>
    <row collapsed="false" customFormat="false" customHeight="false" hidden="false" ht="12.1" outlineLevel="0" r="4">
      <c r="A4" s="0" t="s">
        <v>130</v>
      </c>
      <c r="B4" s="0" t="n">
        <v>0.323</v>
      </c>
    </row>
    <row collapsed="false" customFormat="false" customHeight="false" hidden="false" ht="12.1" outlineLevel="0" r="5">
      <c r="A5" s="0" t="s">
        <v>157</v>
      </c>
      <c r="B5" s="0" t="n">
        <v>2.29</v>
      </c>
    </row>
    <row collapsed="false" customFormat="false" customHeight="false" hidden="false" ht="12.1" outlineLevel="0" r="6">
      <c r="A6" s="0" t="s">
        <v>163</v>
      </c>
      <c r="B6" s="0" t="n">
        <v>2.72</v>
      </c>
    </row>
    <row collapsed="false" customFormat="false" customHeight="false" hidden="false" ht="12.1" outlineLevel="0" r="7">
      <c r="A7" s="0" t="s">
        <v>151</v>
      </c>
      <c r="B7" s="0" t="n">
        <v>3.44</v>
      </c>
    </row>
    <row collapsed="false" customFormat="false" customHeight="false" hidden="false" ht="12.1" outlineLevel="0" r="8">
      <c r="A8" s="0" t="s">
        <v>283</v>
      </c>
      <c r="B8" s="0" t="n">
        <v>0.496</v>
      </c>
    </row>
    <row collapsed="false" customFormat="false" customHeight="false" hidden="false" ht="12.1" outlineLevel="0" r="9">
      <c r="A9" s="0" t="s">
        <v>76</v>
      </c>
      <c r="B9" s="0" t="n">
        <v>0.16</v>
      </c>
    </row>
    <row collapsed="false" customFormat="false" customHeight="false" hidden="false" ht="12.1" outlineLevel="0" r="10">
      <c r="A10" s="0" t="s">
        <v>55</v>
      </c>
      <c r="B10" s="0" t="n">
        <v>0.16</v>
      </c>
    </row>
    <row collapsed="false" customFormat="false" customHeight="false" hidden="false" ht="12.1" outlineLevel="0" r="11">
      <c r="A11" s="0" t="s">
        <v>122</v>
      </c>
      <c r="B11" s="0" t="n">
        <v>0.512</v>
      </c>
    </row>
    <row collapsed="false" customFormat="false" customHeight="false" hidden="false" ht="12.1" outlineLevel="0" r="12">
      <c r="A12" s="0" t="s">
        <v>245</v>
      </c>
      <c r="B12" s="0" t="n">
        <v>0.256</v>
      </c>
    </row>
    <row collapsed="false" customFormat="false" customHeight="false" hidden="false" ht="12.1" outlineLevel="0" r="13">
      <c r="A13" s="0" t="s">
        <v>255</v>
      </c>
      <c r="B13" s="0" t="n">
        <v>3.97</v>
      </c>
    </row>
    <row collapsed="false" customFormat="false" customHeight="false" hidden="false" ht="12.1" outlineLevel="0" r="14">
      <c r="A14" s="0" t="s">
        <v>16</v>
      </c>
      <c r="B14" s="0" t="n">
        <v>0.592</v>
      </c>
    </row>
    <row collapsed="false" customFormat="false" customHeight="false" hidden="false" ht="12.1" outlineLevel="0" r="15">
      <c r="A15" s="0" t="s">
        <v>141</v>
      </c>
      <c r="B15" s="0" t="n">
        <v>1.13</v>
      </c>
    </row>
    <row collapsed="false" customFormat="false" customHeight="false" hidden="false" ht="12.1" outlineLevel="0" r="16">
      <c r="A16" s="0" t="s">
        <v>167</v>
      </c>
      <c r="B16" s="0" t="n">
        <v>1.02</v>
      </c>
    </row>
    <row collapsed="false" customFormat="false" customHeight="false" hidden="false" ht="12.1" outlineLevel="0" r="17">
      <c r="A17" s="0" t="s">
        <v>155</v>
      </c>
      <c r="B17" s="0" t="n">
        <v>0.842</v>
      </c>
    </row>
    <row collapsed="false" customFormat="false" customHeight="false" hidden="false" ht="12.1" outlineLevel="0" r="18">
      <c r="A18" s="0" t="s">
        <v>161</v>
      </c>
      <c r="B18" s="0" t="n">
        <v>1.01</v>
      </c>
    </row>
    <row collapsed="false" customFormat="false" customHeight="false" hidden="false" ht="12.1" outlineLevel="0" r="19">
      <c r="A19" s="0" t="s">
        <v>148</v>
      </c>
      <c r="B19" s="0" t="n">
        <v>1.14</v>
      </c>
    </row>
    <row collapsed="false" customFormat="false" customHeight="false" hidden="false" ht="12.1" outlineLevel="0" r="20">
      <c r="A20" s="0" t="s">
        <v>134</v>
      </c>
      <c r="B20" s="0" t="n">
        <v>0.541</v>
      </c>
    </row>
    <row collapsed="false" customFormat="false" customHeight="false" hidden="false" ht="12.1" outlineLevel="0" r="21">
      <c r="A21" s="0" t="s">
        <v>128</v>
      </c>
      <c r="B21" s="0" t="n">
        <v>0.352</v>
      </c>
    </row>
    <row collapsed="false" customFormat="false" customHeight="false" hidden="false" ht="12.1" outlineLevel="0" r="22">
      <c r="A22" s="0" t="s">
        <v>277</v>
      </c>
      <c r="B22" s="0" t="n">
        <v>4.4</v>
      </c>
    </row>
    <row collapsed="false" customFormat="false" customHeight="false" hidden="false" ht="12.1" outlineLevel="0" r="23">
      <c r="A23" s="0" t="s">
        <v>183</v>
      </c>
      <c r="B23" s="0" t="n">
        <v>0.067</v>
      </c>
    </row>
    <row collapsed="false" customFormat="false" customHeight="false" hidden="false" ht="12.1" outlineLevel="0" r="24">
      <c r="A24" s="0" t="s">
        <v>200</v>
      </c>
      <c r="B24" s="0" t="n">
        <v>0.078</v>
      </c>
    </row>
    <row collapsed="false" customFormat="false" customHeight="false" hidden="false" ht="12.1" outlineLevel="0" r="25">
      <c r="A25" s="0" t="s">
        <v>215</v>
      </c>
      <c r="B25" s="0" t="n">
        <v>0.078</v>
      </c>
    </row>
    <row collapsed="false" customFormat="false" customHeight="false" hidden="false" ht="12.1" outlineLevel="0" r="26">
      <c r="A26" s="0" t="s">
        <v>194</v>
      </c>
      <c r="B26" s="0" t="n">
        <v>0.078</v>
      </c>
    </row>
    <row collapsed="false" customFormat="false" customHeight="false" hidden="false" ht="12.1" outlineLevel="0" r="27">
      <c r="A27" s="0" t="s">
        <v>190</v>
      </c>
      <c r="B27" s="0" t="n">
        <v>0.078</v>
      </c>
    </row>
    <row collapsed="false" customFormat="false" customHeight="false" hidden="false" ht="12.1" outlineLevel="0" r="28">
      <c r="A28" s="0" t="s">
        <v>205</v>
      </c>
      <c r="B28" s="0" t="n">
        <v>0.078</v>
      </c>
    </row>
    <row collapsed="false" customFormat="false" customHeight="false" hidden="false" ht="12.1" outlineLevel="0" r="29">
      <c r="A29" s="0" t="s">
        <v>229</v>
      </c>
      <c r="B29" s="0" t="n">
        <v>0.078</v>
      </c>
    </row>
    <row collapsed="false" customFormat="false" customHeight="false" hidden="false" ht="12.1" outlineLevel="0" r="30">
      <c r="A30" s="0" t="s">
        <v>221</v>
      </c>
      <c r="B30" s="0" t="n">
        <v>0.078</v>
      </c>
    </row>
    <row collapsed="false" customFormat="false" customHeight="false" hidden="false" ht="12.1" outlineLevel="0" r="31">
      <c r="A31" s="0" t="s">
        <v>239</v>
      </c>
      <c r="B31" s="0" t="n">
        <v>0.078</v>
      </c>
    </row>
    <row collapsed="false" customFormat="false" customHeight="false" hidden="false" ht="12.1" outlineLevel="0" r="32">
      <c r="A32" s="0" t="s">
        <v>140</v>
      </c>
      <c r="B32" s="0" t="n">
        <v>0.44</v>
      </c>
    </row>
    <row collapsed="false" customFormat="false" customHeight="false" hidden="false" ht="12.1" outlineLevel="0" r="33">
      <c r="A33" s="0" t="s">
        <v>40</v>
      </c>
      <c r="B33" s="0" t="n">
        <v>0.08</v>
      </c>
    </row>
    <row collapsed="false" customFormat="false" customHeight="false" hidden="false" ht="12.1" outlineLevel="0" r="34">
      <c r="A34" s="0" t="s">
        <v>46</v>
      </c>
      <c r="B34" s="0" t="n">
        <v>0.112</v>
      </c>
    </row>
    <row collapsed="false" customFormat="false" customHeight="false" hidden="false" ht="12.1" outlineLevel="0" r="35">
      <c r="A35" s="0" t="s">
        <v>172</v>
      </c>
      <c r="B35" s="0" t="n">
        <v>1.19</v>
      </c>
    </row>
    <row collapsed="false" customFormat="false" customHeight="false" hidden="false" ht="12.1" outlineLevel="0" r="36">
      <c r="A36" s="0" t="s">
        <v>234</v>
      </c>
      <c r="B36" s="0" t="n">
        <v>0.608</v>
      </c>
    </row>
    <row collapsed="false" customFormat="false" customHeight="false" hidden="false" ht="12.1" outlineLevel="0" r="37">
      <c r="A37" s="0" t="s">
        <v>249</v>
      </c>
      <c r="B37" s="0" t="n">
        <v>2.37</v>
      </c>
    </row>
    <row collapsed="false" customFormat="false" customHeight="false" hidden="false" ht="12.1" outlineLevel="0" r="38">
      <c r="A38" s="0" t="s">
        <v>22</v>
      </c>
      <c r="B38" s="0" t="n">
        <v>0.122</v>
      </c>
    </row>
    <row collapsed="false" customFormat="false" customHeight="false" hidden="false" ht="12.1" outlineLevel="0" r="39">
      <c r="A39" s="0" t="s">
        <v>32</v>
      </c>
      <c r="B39" s="0" t="n">
        <v>0.138</v>
      </c>
    </row>
    <row collapsed="false" customFormat="false" customHeight="false" hidden="false" ht="12.1" outlineLevel="0" r="40">
      <c r="A40" s="0" t="s">
        <v>51</v>
      </c>
      <c r="B40" s="0" t="n">
        <v>0.534</v>
      </c>
    </row>
    <row collapsed="false" customFormat="false" customHeight="false" hidden="false" ht="12.1" outlineLevel="0" r="41">
      <c r="A41" s="0" t="s">
        <v>27</v>
      </c>
      <c r="B41" s="0" t="n">
        <v>0.082</v>
      </c>
    </row>
    <row collapsed="false" customFormat="false" customHeight="false" hidden="false" ht="12.1" outlineLevel="0" r="42">
      <c r="A42" s="0" t="s">
        <v>87</v>
      </c>
      <c r="B42" s="0" t="n">
        <v>0.443</v>
      </c>
    </row>
    <row collapsed="false" customFormat="false" customHeight="false" hidden="false" ht="12.1" outlineLevel="0" r="43">
      <c r="A43" s="0" t="s">
        <v>91</v>
      </c>
      <c r="B43" s="0" t="n">
        <v>0.381</v>
      </c>
    </row>
    <row collapsed="false" customFormat="false" customHeight="false" hidden="false" ht="12.1" outlineLevel="0" r="44">
      <c r="A44" s="0" t="s">
        <v>82</v>
      </c>
      <c r="B44" s="0" t="n">
        <v>0.397</v>
      </c>
    </row>
    <row collapsed="false" customFormat="false" customHeight="false" hidden="false" ht="12.1" outlineLevel="0" r="45">
      <c r="A45" s="0" t="s">
        <v>117</v>
      </c>
      <c r="B45" s="0" t="n">
        <v>0.17</v>
      </c>
    </row>
    <row collapsed="false" customFormat="false" customHeight="false" hidden="false" ht="12.1" outlineLevel="0" r="46">
      <c r="A46" s="0" t="s">
        <v>103</v>
      </c>
      <c r="B46" s="0" t="n">
        <v>0.2</v>
      </c>
    </row>
    <row collapsed="false" customFormat="false" customHeight="false" hidden="false" ht="12.1" outlineLevel="0" r="47">
      <c r="A47" s="0" t="s">
        <v>179</v>
      </c>
      <c r="B47" s="0" t="n">
        <v>0.179</v>
      </c>
    </row>
    <row collapsed="false" customFormat="false" customHeight="false" hidden="false" ht="12.1" outlineLevel="0" r="48">
      <c r="A48" s="0" t="s">
        <v>273</v>
      </c>
      <c r="B48" s="0" t="n">
        <v>1.25</v>
      </c>
    </row>
    <row collapsed="false" customFormat="false" customHeight="false" hidden="false" ht="12.1" outlineLevel="0" r="49">
      <c r="A49" s="0" t="s">
        <v>261</v>
      </c>
      <c r="B49" s="0" t="n">
        <v>0.64</v>
      </c>
    </row>
    <row collapsed="false" customFormat="false" customHeight="false" hidden="false" ht="12.1" outlineLevel="0" r="50">
      <c r="A50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