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ЭтаКнига" defaultThemeVersion="124226"/>
  <mc:AlternateContent xmlns:mc="http://schemas.openxmlformats.org/markup-compatibility/2006">
    <mc:Choice Requires="x15">
      <x15ac:absPath xmlns:x15ac="http://schemas.microsoft.com/office/spreadsheetml/2010/11/ac" url="C:\Users\e.apakhaeva\Desktop\стат замена\"/>
    </mc:Choice>
  </mc:AlternateContent>
  <bookViews>
    <workbookView xWindow="-120" yWindow="-120" windowWidth="24240" windowHeight="13140" tabRatio="922"/>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1мес" sheetId="34" r:id="rId38"/>
    <sheet name="табл 18" sheetId="35" r:id="rId39"/>
    <sheet name="табл 19 кв" sheetId="37" r:id="rId40"/>
    <sheet name="табл 20 кв" sheetId="38" r:id="rId41"/>
    <sheet name="табл 21 кв " sheetId="39" r:id="rId42"/>
    <sheet name="табл 22 кв" sheetId="40" r:id="rId43"/>
    <sheet name="табл 23" sheetId="60" r:id="rId44"/>
    <sheet name="табл 24 кв+1мес" sheetId="42" r:id="rId45"/>
    <sheet name="табл 25 кв+1мес" sheetId="43" r:id="rId46"/>
    <sheet name="табл 26 пг " sheetId="49" r:id="rId47"/>
    <sheet name="табл 27 пг" sheetId="45" r:id="rId48"/>
    <sheet name="28 табл" sheetId="46" r:id="rId49"/>
    <sheet name="табл 29 пг+1мес"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1'!$A$1:$I$42</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'!$A$1:$J$40</definedName>
    <definedName name="Z_69687417_BF2D_41EA_9F0C_3ABCA36AC0DF_.wvu.PrintArea" localSheetId="40" hidden="1">'табл 20 кв'!$A$1:$AF$24</definedName>
    <definedName name="Z_69687417_BF2D_41EA_9F0C_3ABCA36AC0DF_.wvu.PrintArea" localSheetId="41" hidden="1">'табл 21 кв '!$A$1:$AF$28</definedName>
    <definedName name="Z_69687417_BF2D_41EA_9F0C_3ABCA36AC0DF_.wvu.PrintArea" localSheetId="44" hidden="1">'табл 24 кв+1мес'!$A$1:$F$25</definedName>
    <definedName name="Z_69687417_BF2D_41EA_9F0C_3ABCA36AC0DF_.wvu.PrintArea" localSheetId="45" hidden="1">'табл 25 кв+1мес'!$A$1:$F$29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6'!$A$1:$E$33</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2"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1'!$A$1:$I$42</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'!$A$1:$J$40</definedName>
    <definedName name="Z_CEB12AB2_2B7C_47EA_8993_91B31C172525_.wvu.PrintArea" localSheetId="40" hidden="1">'табл 20 кв'!$A$1:$AF$24</definedName>
    <definedName name="Z_CEB12AB2_2B7C_47EA_8993_91B31C172525_.wvu.PrintArea" localSheetId="41" hidden="1">'табл 21 кв '!$A$1:$AF$28</definedName>
    <definedName name="Z_CEB12AB2_2B7C_47EA_8993_91B31C172525_.wvu.PrintArea" localSheetId="44" hidden="1">'табл 24 кв+1мес'!$A$1:$F$25</definedName>
    <definedName name="Z_CEB12AB2_2B7C_47EA_8993_91B31C172525_.wvu.PrintArea" localSheetId="45" hidden="1">'табл 25 кв+1мес'!$A$1:$F$29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6'!$A$1:$E$33</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2"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11">'таб 11'!$3:$3</definedName>
    <definedName name="_xlnm.Print_Titles" localSheetId="10">'табл 10'!$2:$3</definedName>
    <definedName name="_xlnm.Print_Titles" localSheetId="33">'табл 13'!$7:$8</definedName>
    <definedName name="_xlnm.Print_Titles" localSheetId="1">'табл 2 '!$5:$6</definedName>
    <definedName name="_xlnm.Print_Titles" localSheetId="42">'табл 22 кв'!$7:$10</definedName>
    <definedName name="_xlnm.Print_Titles" localSheetId="3">'табл 4'!$6:$7</definedName>
    <definedName name="_xlnm.Print_Titles" localSheetId="4">'табл 5'!$8:$9</definedName>
    <definedName name="_xlnm.Print_Titles" localSheetId="7">'табл 8 (дох)'!$6:$7</definedName>
    <definedName name="_xlnm.Print_Titles" localSheetId="8">'табл 8 (расх)'!$5:$6</definedName>
    <definedName name="_xlnm.Print_Titles" localSheetId="9">'табл 9'!$7:$8</definedName>
    <definedName name="занят" localSheetId="12">[0]!Лист1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11'!$A$1:$G$96</definedName>
    <definedName name="_xlnm.Print_Area" localSheetId="0">'табл 1'!$A$1:$I$42</definedName>
    <definedName name="_xlnm.Print_Area" localSheetId="10">'табл 10'!$A$1:$G$76</definedName>
    <definedName name="_xlnm.Print_Area" localSheetId="12">'табл 12'!$A$1:$G$47</definedName>
    <definedName name="_xlnm.Print_Area" localSheetId="13">'табл 12.1'!$A$1:$G$46</definedName>
    <definedName name="_xlnm.Print_Area" localSheetId="22">'табл 12.10'!$A$1:$G$46</definedName>
    <definedName name="_xlnm.Print_Area" localSheetId="23">'табл 12.11'!$A$1:$G$46</definedName>
    <definedName name="_xlnm.Print_Area" localSheetId="24">'табл 12.12'!$A$1:$G$46</definedName>
    <definedName name="_xlnm.Print_Area" localSheetId="25">'табл 12.13'!$A$1:$G$46</definedName>
    <definedName name="_xlnm.Print_Area" localSheetId="26">'табл 12.14'!$A$1:$G$46</definedName>
    <definedName name="_xlnm.Print_Area" localSheetId="27">'табл 12.15.'!$A$1:$G$46</definedName>
    <definedName name="_xlnm.Print_Area" localSheetId="28">'табл 12.16'!$A$1:$G$46</definedName>
    <definedName name="_xlnm.Print_Area" localSheetId="29">'табл 12.17'!$A$1:$G$46</definedName>
    <definedName name="_xlnm.Print_Area" localSheetId="14">'табл 12.2'!$A$1:$H$46</definedName>
    <definedName name="_xlnm.Print_Area" localSheetId="15">'табл 12.3'!$A$1:$G$46</definedName>
    <definedName name="_xlnm.Print_Area" localSheetId="16">'табл 12.4'!$A$1:$G$46</definedName>
    <definedName name="_xlnm.Print_Area" localSheetId="17">'табл 12.5'!$A$1:$G$46</definedName>
    <definedName name="_xlnm.Print_Area" localSheetId="18">'табл 12.6'!$A$1:$G$46</definedName>
    <definedName name="_xlnm.Print_Area" localSheetId="19">'табл 12.7'!$A$1:$H$46</definedName>
    <definedName name="_xlnm.Print_Area" localSheetId="20">'табл 12.8'!$A$1:$G$46</definedName>
    <definedName name="_xlnm.Print_Area" localSheetId="21">'табл 12.9'!$A$1:$G$46</definedName>
    <definedName name="_xlnm.Print_Area" localSheetId="33">'табл 13'!$A$1:$F$76</definedName>
    <definedName name="_xlnm.Print_Area" localSheetId="34">'табл 14'!$A$1:$F$13</definedName>
    <definedName name="_xlnm.Print_Area" localSheetId="36">'табл 16'!$A$1:$E$18</definedName>
    <definedName name="_xlnm.Print_Area" localSheetId="38">'табл 18'!$A$1:$H$30</definedName>
    <definedName name="_xlnm.Print_Area" localSheetId="1">'табл 2 '!$A$1:$J$41</definedName>
    <definedName name="_xlnm.Print_Area" localSheetId="40">'табл 20 кв'!$A$1:$AF$24</definedName>
    <definedName name="_xlnm.Print_Area" localSheetId="41">'табл 21 кв '!$A$1:$AF$28</definedName>
    <definedName name="_xlnm.Print_Area" localSheetId="43">'табл 23'!$A$1:$AT$43</definedName>
    <definedName name="_xlnm.Print_Area" localSheetId="44">'табл 24 кв+1мес'!$A$1:$F$32</definedName>
    <definedName name="_xlnm.Print_Area" localSheetId="45">'табл 25 кв+1мес'!$A$1:$F$29</definedName>
    <definedName name="_xlnm.Print_Area" localSheetId="46">'табл 26 пг '!$A$1:$E$37</definedName>
    <definedName name="_xlnm.Print_Area" localSheetId="47">'табл 27 пг'!$A$1:$F$28</definedName>
    <definedName name="_xlnm.Print_Area" localSheetId="49">'табл 29 пг+1мес'!$A$1:$I$13</definedName>
    <definedName name="_xlnm.Print_Area" localSheetId="2">'табл 3'!$A$1:$G$48</definedName>
    <definedName name="_xlnm.Print_Area" localSheetId="3">'табл 4'!$A$1:$G$286</definedName>
    <definedName name="_xlnm.Print_Area" localSheetId="4">'табл 5'!$A$1:$E$223</definedName>
    <definedName name="_xlnm.Print_Area" localSheetId="5">'табл 6'!$A$1:$E$33</definedName>
    <definedName name="_xlnm.Print_Area" localSheetId="6">'табл 7'!$A$1:$G$45</definedName>
    <definedName name="_xlnm.Print_Area" localSheetId="7">'табл 8 (дох)'!$A$1:$H$200</definedName>
    <definedName name="_xlnm.Print_Area" localSheetId="8">'табл 8 (расх)'!$A$1:$G$619</definedName>
    <definedName name="_xlnm.Print_Area" localSheetId="9">'табл 9'!$A$1:$E$49</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62913" refMode="R1C1"/>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 i="45" l="1"/>
  <c r="B27" i="45"/>
  <c r="AI33" i="60"/>
  <c r="AH33" i="60"/>
  <c r="AG33" i="60"/>
  <c r="AF33" i="60"/>
  <c r="AE33" i="60"/>
  <c r="AD33" i="60"/>
  <c r="AC33" i="60"/>
  <c r="AB33" i="60"/>
  <c r="AA33" i="60"/>
  <c r="Z33" i="60"/>
  <c r="Y33" i="60"/>
  <c r="W33" i="60"/>
  <c r="V33" i="60"/>
  <c r="U33" i="60"/>
  <c r="T33" i="60"/>
  <c r="S33" i="60"/>
  <c r="R33" i="60"/>
  <c r="Q33" i="60"/>
  <c r="P33" i="60"/>
  <c r="O33" i="60"/>
  <c r="N33" i="60"/>
  <c r="M33" i="60"/>
  <c r="L33" i="60"/>
  <c r="K33" i="60"/>
  <c r="J33" i="60"/>
  <c r="I33" i="60"/>
  <c r="H33" i="60"/>
  <c r="G33" i="60"/>
  <c r="F33" i="60"/>
  <c r="E33" i="60"/>
  <c r="D33" i="60"/>
  <c r="C33" i="60"/>
  <c r="B33" i="60"/>
  <c r="H18" i="1"/>
  <c r="H16" i="1"/>
  <c r="H20" i="1"/>
  <c r="H30" i="1" l="1"/>
  <c r="G30" i="1"/>
  <c r="G20" i="1"/>
  <c r="G21" i="1" s="1"/>
  <c r="G18" i="1"/>
  <c r="G19" i="1" s="1"/>
  <c r="G16" i="1"/>
  <c r="G17" i="1" s="1"/>
  <c r="G14" i="1"/>
  <c r="G15" i="1" s="1"/>
  <c r="G12" i="1"/>
  <c r="G13" i="1" s="1"/>
  <c r="H19" i="1" l="1"/>
  <c r="H14" i="47" l="1"/>
  <c r="H13" i="47"/>
  <c r="H12" i="47"/>
  <c r="H11" i="47"/>
  <c r="H10" i="47"/>
  <c r="H9" i="47"/>
  <c r="G8" i="47"/>
  <c r="F8" i="47"/>
  <c r="E8" i="47"/>
  <c r="H8" i="47" s="1"/>
  <c r="D8" i="47"/>
  <c r="C8" i="47"/>
  <c r="B8" i="47"/>
  <c r="H14" i="1" l="1"/>
  <c r="H21" i="1" l="1"/>
  <c r="H17" i="1"/>
  <c r="H15" i="1"/>
  <c r="H12" i="1"/>
  <c r="H13" i="1" s="1"/>
  <c r="T11" i="38" l="1"/>
  <c r="D13" i="1" l="1"/>
  <c r="D15" i="1"/>
  <c r="D17" i="1"/>
  <c r="D19" i="1"/>
  <c r="D21" i="1"/>
  <c r="E21" i="1"/>
  <c r="E19" i="1"/>
  <c r="E17" i="1"/>
  <c r="E15" i="1"/>
  <c r="E13" i="1"/>
  <c r="T16" i="38" l="1"/>
  <c r="T10" i="38" s="1"/>
</calcChain>
</file>

<file path=xl/sharedStrings.xml><?xml version="1.0" encoding="utf-8"?>
<sst xmlns="http://schemas.openxmlformats.org/spreadsheetml/2006/main" count="9583" uniqueCount="3390">
  <si>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</si>
  <si>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</si>
  <si>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</si>
  <si>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</si>
  <si>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</si>
  <si>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</si>
  <si>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</si>
  <si>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</si>
  <si>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</si>
  <si>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</si>
  <si>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</si>
  <si>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</si>
  <si>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</si>
  <si>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</si>
  <si>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</si>
  <si>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</si>
  <si>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</si>
  <si>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</si>
  <si>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</si>
  <si>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</si>
  <si>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</si>
  <si>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</si>
  <si>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</si>
  <si>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</si>
  <si>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</si>
  <si>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</si>
  <si>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</si>
  <si>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</si>
  <si>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</si>
  <si>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</si>
  <si>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</si>
  <si>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</si>
  <si>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</si>
  <si>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</si>
  <si>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</si>
  <si>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</si>
  <si>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</si>
  <si>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</si>
  <si>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</si>
  <si>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</si>
  <si>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</si>
  <si>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</si>
  <si>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</si>
  <si>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</si>
  <si>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</si>
  <si>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</si>
  <si>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</si>
  <si>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</si>
  <si>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</si>
  <si>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</si>
  <si>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</si>
  <si>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</si>
  <si>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</si>
  <si>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</si>
  <si>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</si>
  <si>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</si>
  <si>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</si>
  <si>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</si>
  <si>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</si>
  <si>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</si>
  <si>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</si>
  <si>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</si>
  <si>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</si>
  <si>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</si>
  <si>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</si>
  <si>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</si>
  <si>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</si>
  <si>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</si>
  <si>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</si>
  <si>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</si>
  <si>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</si>
  <si>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</si>
  <si>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</si>
  <si>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</si>
  <si>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</si>
  <si>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</si>
  <si>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</si>
  <si>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</si>
  <si>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</si>
  <si>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Налог на добычу полезных ископаемых, за исключением поступлений от организаций нефтяного сектора</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</si>
  <si>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</si>
  <si>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</si>
  <si>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</si>
  <si>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</si>
  <si>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</si>
  <si>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</si>
  <si>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</si>
  <si>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</si>
  <si>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</si>
  <si>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</si>
  <si>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</si>
  <si>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</si>
  <si>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</si>
  <si>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</si>
  <si>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</si>
  <si>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</si>
  <si>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</si>
  <si>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</si>
  <si>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</si>
  <si>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</si>
  <si>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</si>
  <si>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</si>
  <si>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</si>
  <si>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</si>
  <si>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Поступления части чистого дохода республиканских государственных предприятий</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</si>
  <si>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</si>
  <si>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</si>
  <si>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</si>
  <si>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</si>
  <si>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</si>
  <si>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</si>
  <si>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</si>
  <si>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</si>
  <si>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</si>
  <si>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</si>
  <si>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</si>
  <si>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</si>
  <si>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</si>
  <si>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</si>
  <si>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</si>
  <si>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</si>
  <si>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</si>
  <si>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</si>
  <si>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</si>
  <si>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</si>
  <si>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</si>
  <si>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</si>
  <si>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</si>
  <si>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</si>
  <si>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</si>
  <si>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</si>
  <si>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</si>
  <si>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</si>
  <si>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</si>
  <si>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</si>
  <si>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</si>
  <si>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</si>
  <si>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</si>
  <si>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</si>
  <si>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</si>
  <si>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</si>
  <si>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</si>
  <si>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</si>
  <si>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</si>
  <si>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</si>
  <si>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</si>
  <si>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</si>
  <si>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</si>
  <si>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</si>
  <si>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</si>
  <si>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</si>
  <si>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</si>
  <si>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</si>
  <si>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</si>
  <si>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</si>
  <si>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</si>
  <si>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</si>
  <si>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</si>
  <si>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</si>
  <si>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</si>
  <si>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</si>
  <si>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</si>
  <si>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</si>
  <si>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</si>
  <si>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</si>
  <si>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</si>
  <si>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</si>
  <si>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</si>
  <si>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</si>
  <si>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</si>
  <si>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</si>
  <si>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</si>
  <si>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</si>
  <si>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</si>
  <si>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</si>
  <si>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</si>
  <si>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</si>
  <si>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</si>
  <si>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</si>
  <si>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</si>
  <si>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</si>
  <si>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</si>
  <si>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</si>
  <si>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</si>
  <si>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</si>
  <si>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</si>
  <si>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</si>
  <si>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</si>
  <si>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</si>
  <si>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</si>
  <si>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</si>
  <si>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</si>
  <si>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</si>
  <si>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</si>
  <si>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</si>
  <si>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</si>
  <si>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</si>
  <si>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</si>
  <si>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</si>
  <si>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</si>
  <si>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</si>
  <si>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Ревизионная комиссия города републиканского значения, столицы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</si>
  <si>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</si>
  <si>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</si>
  <si>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</si>
  <si>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</si>
  <si>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</si>
  <si>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</si>
  <si>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</si>
  <si>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</si>
  <si>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</si>
  <si>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Поступления от продажи финансовых активов внутри страны</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</si>
  <si>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</si>
  <si>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</si>
  <si>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</si>
  <si>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</si>
  <si>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</si>
  <si>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</si>
  <si>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</si>
  <si>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</si>
  <si>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</si>
  <si>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</si>
  <si>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</si>
  <si>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</si>
  <si>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</si>
  <si>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</si>
  <si>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</si>
  <si>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</si>
  <si>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</si>
  <si>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</si>
  <si>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</si>
  <si>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</si>
  <si>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</si>
  <si>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</si>
  <si>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</si>
  <si>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</si>
  <si>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</si>
  <si>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</si>
  <si>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</si>
  <si>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</si>
  <si>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</si>
  <si>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</si>
  <si>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</si>
  <si>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</si>
  <si>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</si>
  <si>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</si>
  <si>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</si>
  <si>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</si>
  <si>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</si>
  <si>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</si>
  <si>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</si>
  <si>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</si>
  <si>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</si>
  <si>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</si>
  <si>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</si>
  <si>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</si>
  <si>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</si>
  <si>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</si>
  <si>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</si>
  <si>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</si>
  <si>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</si>
  <si>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</si>
  <si>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</si>
  <si>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</si>
  <si>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</si>
  <si>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</si>
  <si>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</si>
  <si>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</si>
  <si>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</si>
  <si>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</si>
  <si>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</si>
  <si>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</si>
  <si>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</si>
  <si>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</si>
  <si>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</si>
  <si>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Hалоги на имущество</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</si>
  <si>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</si>
  <si>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</si>
  <si>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</si>
  <si>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</si>
  <si>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</si>
  <si>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</si>
  <si>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</si>
  <si>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</si>
  <si>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</si>
  <si>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</si>
  <si>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</si>
  <si>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</si>
  <si>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</si>
  <si>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</si>
  <si>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</si>
  <si>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</si>
  <si>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</si>
  <si>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</si>
  <si>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</si>
  <si>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</si>
  <si>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</si>
  <si>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</si>
  <si>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</si>
  <si>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</si>
  <si>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Поступления части чистого дохода коммунальных государственных предприятий</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</si>
  <si>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</si>
  <si>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</si>
  <si>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</si>
  <si>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</si>
  <si>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</si>
  <si>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</si>
  <si>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</si>
  <si>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</si>
  <si>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</si>
  <si>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</si>
  <si>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</si>
  <si>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</si>
  <si>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</si>
  <si>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</si>
  <si>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</si>
  <si>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</si>
  <si>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</si>
  <si>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</si>
  <si>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</si>
  <si>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</si>
  <si>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</si>
  <si>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</si>
  <si>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</si>
  <si>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</si>
  <si>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</si>
  <si>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</si>
  <si>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</si>
  <si>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</si>
  <si>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</si>
  <si>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</si>
  <si>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</si>
  <si>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</si>
  <si>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</si>
  <si>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</si>
  <si>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</si>
  <si>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</si>
  <si>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</si>
  <si>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</si>
  <si>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</si>
  <si>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</si>
  <si>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</si>
  <si>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</si>
  <si>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</si>
  <si>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</si>
  <si>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</si>
  <si>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</si>
  <si>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</si>
  <si>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</si>
  <si>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</si>
  <si>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</si>
  <si>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</si>
  <si>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</si>
  <si>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</si>
  <si>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</si>
  <si>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</si>
  <si>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</si>
  <si>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</si>
  <si>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</si>
  <si>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</si>
  <si>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</si>
  <si>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</si>
  <si>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</si>
  <si>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</si>
  <si>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</si>
  <si>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</si>
  <si>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</si>
  <si>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</si>
  <si>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</si>
  <si>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</si>
  <si>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</si>
  <si>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</si>
  <si>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</si>
  <si>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</si>
  <si>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</si>
  <si>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</si>
  <si>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</si>
  <si>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</si>
  <si>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</si>
  <si>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</si>
  <si>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</si>
  <si>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</si>
  <si>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</si>
  <si>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</si>
  <si>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</si>
  <si>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</si>
  <si>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</si>
  <si>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</si>
  <si>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</si>
  <si>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</si>
  <si>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Плата за использование особо охраняемых природных территорий республиканского значения</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</si>
  <si>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</si>
  <si>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</si>
  <si>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</si>
  <si>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</si>
  <si>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</si>
  <si>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</si>
  <si>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</si>
  <si>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</si>
  <si>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</si>
  <si>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</si>
  <si>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</si>
  <si>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</si>
  <si>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</si>
  <si>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</si>
  <si>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</si>
  <si>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</si>
  <si>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</si>
  <si>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</si>
  <si>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</si>
  <si>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</si>
  <si>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</si>
  <si>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</si>
  <si>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</si>
  <si>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</si>
  <si>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</si>
  <si>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</si>
  <si>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</si>
  <si>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</si>
  <si>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</si>
  <si>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</si>
  <si>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</si>
  <si>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</si>
  <si>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</si>
  <si>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</si>
  <si>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</si>
  <si>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</si>
  <si>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</si>
  <si>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</si>
  <si>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</si>
  <si>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Hалог на транспортные средства</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</si>
  <si>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</si>
  <si>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</si>
  <si>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</si>
  <si>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</si>
  <si>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</si>
  <si>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</si>
  <si>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</si>
  <si>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</si>
  <si>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</si>
  <si>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</si>
  <si>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</si>
  <si>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</si>
  <si>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</si>
  <si>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</si>
  <si>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</si>
  <si>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</si>
  <si>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</si>
  <si>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</si>
  <si>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</si>
  <si>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</si>
  <si>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</si>
  <si>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</si>
  <si>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</si>
  <si>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</si>
  <si>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</si>
  <si>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</si>
  <si>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</si>
  <si>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</si>
  <si>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</si>
  <si>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</si>
  <si>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</si>
  <si>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</si>
  <si>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</si>
  <si>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</si>
  <si>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</si>
  <si>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</si>
  <si>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</si>
  <si>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</si>
  <si>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</si>
  <si>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</si>
  <si>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</si>
  <si>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</si>
  <si>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</si>
  <si>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</si>
  <si>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</si>
  <si>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</si>
  <si>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</si>
  <si>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</si>
  <si>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</si>
  <si>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</si>
  <si>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</si>
  <si>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</si>
  <si>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</si>
  <si>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</si>
  <si>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</si>
  <si>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</si>
  <si>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</si>
  <si>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</si>
  <si>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</si>
  <si>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</si>
  <si>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</si>
  <si>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</si>
  <si>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</si>
  <si>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</si>
  <si>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</si>
  <si>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</si>
  <si>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</si>
  <si>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</si>
  <si>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</si>
  <si>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</si>
  <si>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</si>
  <si>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</si>
  <si>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</si>
  <si>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</si>
  <si>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</si>
  <si>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</si>
  <si>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</si>
  <si>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</si>
  <si>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</si>
  <si>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</si>
  <si>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</si>
  <si>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</si>
  <si>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</si>
  <si>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</si>
  <si>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</si>
  <si>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</si>
  <si>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</si>
  <si>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</si>
  <si>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Плата за  лесные пользования</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</si>
  <si>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</si>
  <si>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</si>
  <si>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</si>
  <si>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</si>
  <si>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</si>
  <si>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</si>
  <si>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</si>
  <si>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</si>
  <si>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</si>
  <si>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</si>
  <si>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</si>
  <si>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</si>
  <si>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</si>
  <si>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</si>
  <si>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</si>
  <si>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</si>
  <si>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</si>
  <si>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</si>
  <si>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</si>
  <si>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</si>
  <si>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</si>
  <si>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</si>
  <si>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</si>
  <si>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</si>
  <si>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</si>
  <si>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</si>
  <si>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</si>
  <si>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</si>
  <si>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</si>
  <si>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</si>
  <si>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</si>
  <si>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</si>
  <si>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</si>
  <si>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</si>
  <si>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</si>
  <si>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</si>
  <si>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</si>
  <si>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</si>
  <si>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</si>
  <si>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</si>
  <si>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</si>
  <si>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</si>
  <si>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</si>
  <si>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</si>
  <si>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</si>
  <si>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</si>
  <si>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</si>
  <si>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 xml:space="preserve">  налог на добавленную стоимость</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</si>
  <si>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</si>
  <si>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</si>
  <si>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</si>
  <si>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</si>
  <si>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</si>
  <si>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</si>
  <si>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</si>
  <si>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</si>
  <si>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</si>
  <si>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</si>
  <si>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</si>
  <si>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</si>
  <si>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</si>
  <si>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</si>
  <si>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</si>
  <si>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</si>
  <si>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</si>
  <si>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</si>
  <si>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</si>
  <si>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</si>
  <si>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</si>
  <si>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</si>
  <si>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</si>
  <si>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</si>
  <si>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</si>
  <si>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</si>
  <si>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</si>
  <si>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</si>
  <si>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</si>
  <si>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</si>
  <si>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</si>
  <si>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</si>
  <si>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</si>
  <si>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</si>
  <si>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</si>
  <si>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</si>
  <si>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</si>
  <si>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</si>
  <si>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</si>
  <si>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</si>
  <si>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</si>
  <si>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</si>
  <si>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</si>
  <si>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</si>
  <si>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</si>
  <si>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</si>
  <si>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</si>
  <si>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</si>
  <si>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</si>
  <si>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</si>
  <si>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</si>
  <si>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</si>
  <si>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</si>
  <si>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</si>
  <si>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</si>
  <si>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</si>
  <si>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</si>
  <si>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</si>
  <si>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</si>
  <si>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</si>
  <si>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</si>
  <si>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</si>
  <si>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</si>
  <si>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</si>
  <si>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</si>
  <si>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</si>
  <si>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</si>
  <si>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</si>
  <si>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</si>
  <si>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</si>
  <si>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</si>
  <si>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</si>
  <si>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</si>
  <si>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</si>
  <si>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Управление предпринимательства области</t>
  </si>
  <si>
    <t>Управление промышленности и индустриально-инновационного развития области</t>
  </si>
  <si>
    <t>Управление предпринимательства и торговли области</t>
  </si>
  <si>
    <t>Управление индустриально-инновационного развития области</t>
  </si>
  <si>
    <t>Управление строительства, архитектуры и градостроительства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</si>
  <si>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</si>
  <si>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</si>
  <si>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</si>
  <si>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жилищно-коммунального хозяйства района (города областного значения)</t>
  </si>
  <si>
    <t>Управление по мобилизационной подготовке области</t>
  </si>
  <si>
    <t>Отдел государственных активов и закупок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</si>
  <si>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</si>
  <si>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</si>
  <si>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</si>
  <si>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</si>
  <si>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</si>
  <si>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</si>
  <si>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</si>
  <si>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Мемлекеттің қаржы активтерін сатудан түсетін түсімдер</t>
  </si>
  <si>
    <t>Салықтық емес түсiмдер</t>
  </si>
  <si>
    <t>Негізгі капиталды сатудан түсетін түсімдер</t>
  </si>
  <si>
    <t>Трансферттердің түсімдері</t>
  </si>
  <si>
    <t>5</t>
  </si>
  <si>
    <t>7</t>
  </si>
  <si>
    <t>Табыс салығы</t>
  </si>
  <si>
    <t>Корпорациялық 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</si>
  <si>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</si>
  <si>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</si>
  <si>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</si>
  <si>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</si>
  <si>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</si>
  <si>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</si>
  <si>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</si>
  <si>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</si>
  <si>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</si>
  <si>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</si>
  <si>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</si>
  <si>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</si>
  <si>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</si>
  <si>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Заңды тұлғалардан көлiк құралдарына салынатын салық</t>
  </si>
  <si>
    <t>Жеке тұлғалардан көлiк құралдарына салынатын салық</t>
  </si>
  <si>
    <t>Бірыңғай жер салығы</t>
  </si>
  <si>
    <t>Тауарларға, жұмыстарға және қызметтерге салынатын iшкi салықтар</t>
  </si>
  <si>
    <t>Қосылған құн салығы</t>
  </si>
  <si>
    <t>Резидент емес үшін қосылған құн салығы</t>
  </si>
  <si>
    <t>Табиғи және басқа да ресурстарды пайдаланғаны үшiн түсетiн түсiмдер</t>
  </si>
  <si>
    <t>Қалааралық және (немесе) халықаралық телефон байланысын көрсеткені үшін төлем,тағыда ұялы байланыс</t>
  </si>
  <si>
    <t>Жер бетіне жақын көздердегі су ресурстарын пайдаланғаны үшін төлем</t>
  </si>
  <si>
    <t>Орманды пайдаланғаны үшiн төлем</t>
  </si>
  <si>
    <t>Бонустар, мұнай секторы ұйымдарынан түсетін түсімдерден басқа</t>
  </si>
  <si>
    <t>Пайдалы қазбаларды өндіруге салынатын салық, мұнай секторы ұйымдарынан түсетін түсімдерден басқа</t>
  </si>
  <si>
    <t>Жануарлар дүниесін пайдаланғаны үшін төлем</t>
  </si>
  <si>
    <t>Республикалық маңызы бар ерекше қорғалатын табиғи аумақтарды пайдаланғаны үшін төлем</t>
  </si>
  <si>
    <t>Жер учаскелерін пайдаланғаны үшін төлем</t>
  </si>
  <si>
    <t>Кәсiпкерлiк және кәсiби қызметтi жүргiзгенi үшiн алынатын алымдар</t>
  </si>
  <si>
    <t>Автокөлік құралдарының Қазақстан Республикасының аумағы арқылы өткені үшін алынатын алым</t>
  </si>
  <si>
    <t>Телевизиялық және радио хабарын тарататын ұйымдарға радиожиілік өрісін пайдалануға рұқсат бергені үшін алынатын алым</t>
  </si>
  <si>
    <t>Ойын бизнесіне салық</t>
  </si>
  <si>
    <t>Халықаралық сауда мен сыртқы операцияларға салынатын салықтар</t>
  </si>
  <si>
    <t>Кеден төлемдерi</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</si>
  <si>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</si>
  <si>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</si>
  <si>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</si>
  <si>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</si>
  <si>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</si>
  <si>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</si>
  <si>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</si>
  <si>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</si>
  <si>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</si>
  <si>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</si>
  <si>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</si>
  <si>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</si>
  <si>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Республикалық мемлекеттік кәсіпорындардың таза кірісінің бір бөлігінің түсімдері</t>
  </si>
  <si>
    <t>Коммуналдық мемлекеттік кәсіпорындардың таза кірісінің бір бөлігінің түсімдері</t>
  </si>
  <si>
    <t>Мемлекет меншігіндегі акциялардың мемлекеттік пакеттеріне дивидендтер</t>
  </si>
  <si>
    <t>Республика меншігіндегі акциялардың мемлекеттік пакетіне дивидендтер</t>
  </si>
  <si>
    <t>Республика меншігіндегі мүлікті жалға алудан түсетін кірістер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</si>
  <si>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</si>
  <si>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</si>
  <si>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Республикалық маңызы бар қаланың, астананың коммуналдық меншігіндегі тұрғын үй қорынан үйлердi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</si>
  <si>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</si>
  <si>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</si>
  <si>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</si>
  <si>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</si>
  <si>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Мемлекеттік бюджеттен қаржыландырылатын  мемлекеттік мекемелердің тауарларды (жұмыстарды, қызметтерді) өткізуінен түсетін түсімдер</t>
  </si>
  <si>
    <t>Республикалық бюджеттен қаржыландырылатын мемлекеттiк мекемелердің тауарларды (жұмыстарды, қызметтерді) өткізуінен түсетін түсiмдер</t>
  </si>
  <si>
    <t>Республикалық бюджеттен қаржыландырылатын мемлекеттiк мекемелер ұйымдастыратын мемлекеттiк сатып алуды өткiзуден түсетiн ақша түсімі</t>
  </si>
  <si>
    <t>Жергілікті бюджеттен қаржыландырылатын мемлекеттік мекемелер ұйымдастыратын мемлекеттік сатып алуды өткізуден түсетін ақшаның түсімі</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</si>
  <si>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</si>
  <si>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</si>
  <si>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</si>
  <si>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</si>
  <si>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</si>
  <si>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</si>
  <si>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</si>
  <si>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</si>
  <si>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</si>
  <si>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Өңірдің әлеуметтік-экономикалық дамуы мен оның инфрақұрылымын дамытуға жер қойнауын пайдаланушылардың аударымдары</t>
  </si>
  <si>
    <t>Отчисления недропользователей на социально-экономическое развитие региона и развитие его инфраструктуры</t>
  </si>
  <si>
    <t>Мемлекеттік мекемелерге бекітілген мемлекеттік мүлікті сату</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</si>
  <si>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</si>
  <si>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</si>
  <si>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</si>
  <si>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</si>
  <si>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</si>
  <si>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Жер учаскелерін жалдау құқығын сатқаны үшін төлем</t>
  </si>
  <si>
    <t>Мемлекеттік бюджеттен берілген бюджеттік кредиттерді өтеу</t>
  </si>
  <si>
    <t>Жеке тұлғаларға жергілікті бюджеттен берілген бюджеттік кредиттерді өтеу</t>
  </si>
  <si>
    <t>Қаржы активтерін ел  ішінде  сатудан түсетін түсімдер</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</si>
  <si>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</si>
  <si>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</si>
  <si>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</si>
  <si>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</si>
  <si>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</si>
  <si>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</si>
  <si>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</si>
  <si>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</si>
  <si>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</si>
  <si>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</si>
  <si>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</si>
  <si>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</si>
  <si>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</si>
  <si>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</si>
  <si>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Қазақстан Республикасы Президентiнiң Іс басқармасы</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</si>
  <si>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</si>
  <si>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</si>
  <si>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</si>
  <si>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</si>
  <si>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</si>
  <si>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</si>
  <si>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</si>
  <si>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</si>
  <si>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</si>
  <si>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</si>
  <si>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</si>
  <si>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</si>
  <si>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</si>
  <si>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</si>
  <si>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</si>
  <si>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</si>
  <si>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</si>
  <si>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Төмен тұрған мемлекеттiк басқару органдарынан алынатын трансферттер</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</si>
  <si>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</si>
  <si>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</si>
  <si>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</si>
  <si>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</si>
  <si>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</si>
  <si>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</si>
  <si>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</si>
  <si>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</si>
  <si>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</si>
  <si>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</si>
  <si>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</si>
  <si>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</si>
  <si>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</si>
  <si>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</si>
  <si>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</si>
  <si>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</si>
  <si>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</si>
  <si>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</si>
  <si>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</si>
  <si>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</si>
  <si>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</si>
  <si>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</si>
  <si>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</si>
  <si>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</si>
  <si>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</si>
  <si>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</si>
  <si>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</si>
  <si>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</si>
  <si>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Жеке және заңды тұлғаларға, оның ішінде шаруа (фермерлік) қожалықтарына берілетін субсидиялар</t>
  </si>
  <si>
    <t>Субсидии физическим и юридическим лицам, в том числе крестьянским (фермерским) хозяйствам</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</si>
  <si>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</si>
  <si>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</si>
  <si>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</si>
  <si>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</si>
  <si>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</si>
  <si>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</si>
  <si>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</si>
  <si>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</si>
  <si>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</si>
  <si>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</si>
  <si>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</si>
  <si>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</si>
  <si>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</si>
  <si>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</si>
  <si>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</si>
  <si>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</si>
  <si>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</si>
  <si>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</si>
  <si>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</si>
  <si>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</si>
  <si>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</si>
  <si>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</si>
  <si>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</si>
  <si>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</si>
  <si>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</si>
  <si>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</si>
  <si>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</si>
  <si>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</si>
  <si>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Техникалық персоналдың еңбегіне ақы төлеу</t>
  </si>
  <si>
    <t>Оплата труда технического персонала</t>
  </si>
  <si>
    <t>Техникалық персонал бойынша жұмыс берушілердің жарналары</t>
  </si>
  <si>
    <t>Взносы работодателей по техническому персоналу</t>
  </si>
  <si>
    <t>Техникалық персоналдың ел iшiндегi iссапарлары мен қызметтiк сапарлары</t>
  </si>
  <si>
    <t>Командировки и служебные разъезды внутри страны технического персонала</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</si>
  <si>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</si>
  <si>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</si>
  <si>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</si>
  <si>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</si>
  <si>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</si>
  <si>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</si>
  <si>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</si>
  <si>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</si>
  <si>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</si>
  <si>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</si>
  <si>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</si>
  <si>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</si>
  <si>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</si>
  <si>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</si>
  <si>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</si>
  <si>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</si>
  <si>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</si>
  <si>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</si>
  <si>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</si>
  <si>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</si>
  <si>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</si>
  <si>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</si>
  <si>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</si>
  <si>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</si>
  <si>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</si>
  <si>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</si>
  <si>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</si>
  <si>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</si>
  <si>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</si>
  <si>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</si>
  <si>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</si>
  <si>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</si>
  <si>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</si>
  <si>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</si>
  <si>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</si>
  <si>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</si>
  <si>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</si>
  <si>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</si>
  <si>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</si>
  <si>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</si>
  <si>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</si>
  <si>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</si>
  <si>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</si>
  <si>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</si>
  <si>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</si>
  <si>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</si>
  <si>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</si>
  <si>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</si>
  <si>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</si>
  <si>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</si>
  <si>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</si>
  <si>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</si>
  <si>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</si>
  <si>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</si>
  <si>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</si>
  <si>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</si>
  <si>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</si>
  <si>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</si>
  <si>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</si>
  <si>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</si>
  <si>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</si>
  <si>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</si>
  <si>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</si>
  <si>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</si>
  <si>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</si>
  <si>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</si>
  <si>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</si>
  <si>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</si>
  <si>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</si>
  <si>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</si>
  <si>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</si>
  <si>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</si>
  <si>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</si>
  <si>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</si>
  <si>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</si>
  <si>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</si>
  <si>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</si>
  <si>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Плата за использование особо охраняемых природных территорий местного значения</t>
  </si>
  <si>
    <t>Республикалық бюджетке түсетін өзге де салық түсiмдері</t>
  </si>
  <si>
    <t>Прочие налоговые поступления в республиканский бюджет</t>
  </si>
  <si>
    <t>Коммуналдық меншіктегі заңды тулғаларға қатысу үлесіне кірістер</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</si>
  <si>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</si>
  <si>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</si>
  <si>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</si>
  <si>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</si>
  <si>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Депозиттерге уақытша бос бюджеттік ақшаны орналастырудан алынған сыйақылар</t>
  </si>
  <si>
    <t>Вознаграждения, полученные от размещения в депозиты временно свободных бюджетных денег</t>
  </si>
  <si>
    <t>Вознаграждения по бюджетным кредитам, выданным из местного бюджета специализированным организациям</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</si>
  <si>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</si>
  <si>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</si>
  <si>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</si>
  <si>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</si>
  <si>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</si>
  <si>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</si>
  <si>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</si>
  <si>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</si>
  <si>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</si>
  <si>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</si>
  <si>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</si>
  <si>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</si>
  <si>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</si>
  <si>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</si>
  <si>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</si>
  <si>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</si>
  <si>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</si>
  <si>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</si>
  <si>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</si>
  <si>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</si>
  <si>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</si>
  <si>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</si>
  <si>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</si>
  <si>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</si>
  <si>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</si>
  <si>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</si>
  <si>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</si>
  <si>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</si>
  <si>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</si>
  <si>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t>
  </si>
  <si>
    <t>Государственная пошлина, зачисляемая в республиканский бюджет</t>
  </si>
  <si>
    <t>Все виды спирта и (или) виноматериала, алкогольной продукции, произведенных на территории Республики Казахстан</t>
  </si>
  <si>
    <t>Регистрационный сбор, зачисляемый в республиканский бюджет</t>
  </si>
  <si>
    <t>Регистрационный сбор, зачисляемый в местный бюджет</t>
  </si>
  <si>
    <t>Жергілікті бюджетке төленетін мемлекеттік баж</t>
  </si>
  <si>
    <t>Государственная пошлина, зачисляемая в местный бюджет</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</si>
  <si>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</si>
  <si>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</si>
  <si>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</si>
  <si>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</si>
  <si>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</si>
  <si>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</si>
  <si>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</si>
  <si>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</si>
  <si>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</si>
  <si>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</si>
  <si>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</si>
  <si>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</si>
  <si>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</si>
  <si>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</si>
  <si>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</si>
  <si>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</si>
  <si>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</si>
  <si>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</si>
  <si>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</si>
  <si>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</si>
  <si>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</si>
  <si>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</si>
  <si>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</si>
  <si>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</si>
  <si>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</si>
  <si>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</si>
  <si>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</si>
  <si>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</si>
  <si>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</si>
  <si>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</si>
  <si>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</si>
  <si>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</si>
  <si>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</si>
  <si>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</si>
  <si>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</si>
  <si>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</si>
  <si>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</si>
  <si>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</si>
  <si>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</si>
  <si>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</si>
  <si>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</si>
  <si>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</si>
  <si>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Коммуналдық меншіктегі акциялардың мемлекеттік пакетіне берілетін дивидендтер</t>
  </si>
  <si>
    <t>Дивиденды на государственные пакеты акций, находящиеся в коммунальной собственности</t>
  </si>
  <si>
    <t>Республикалық меншіктегі заңды тұлғаларға қатысу үлесіне кірістер</t>
  </si>
  <si>
    <t>Доходы на доли участия в юридических лицах, находящиеся в республиканской собственности</t>
  </si>
  <si>
    <t>Вознаграждения по бюджетным кредитам, выданным из республиканского бюджета за счет внутренних источников специализированным организациям</t>
  </si>
  <si>
    <t>Қаржы агентіктеріне үкіметтік сыртқы қарыз қаражаты есебінен жергілікті бюджеттен ішкі көздер есебінен берілген бюджеттік кредиттер бойынша сыйақылар</t>
  </si>
  <si>
    <t>Вознаграждения по бюджетным кредитам, выданным из местного бюджета за счет внутренних источников финансовым агентствам</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</si>
  <si>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</si>
  <si>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</si>
  <si>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</si>
  <si>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</si>
  <si>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Мемлекеттiк тұрғын үй қорынан берілетін тұрғын үй-жайларды жекешелендiруден түсетін түсімдер</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</si>
  <si>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</si>
  <si>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</si>
  <si>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</si>
  <si>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</si>
  <si>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</si>
  <si>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</si>
  <si>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</si>
  <si>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</si>
  <si>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</si>
  <si>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</si>
  <si>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</si>
  <si>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</si>
  <si>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</si>
  <si>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</si>
  <si>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</si>
  <si>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</si>
  <si>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</si>
  <si>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</si>
  <si>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</si>
  <si>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</si>
  <si>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заңды тұлғалардағы қатысу үлесіне кірістер</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</si>
  <si>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</si>
  <si>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</si>
  <si>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</si>
  <si>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</si>
  <si>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</si>
  <si>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</si>
  <si>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</si>
  <si>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</si>
  <si>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</si>
  <si>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</si>
  <si>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</si>
  <si>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</si>
  <si>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</si>
  <si>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</si>
  <si>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</si>
  <si>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</si>
  <si>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</si>
  <si>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</si>
  <si>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</si>
  <si>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</si>
  <si>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</si>
  <si>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</si>
  <si>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</si>
  <si>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</si>
  <si>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</si>
  <si>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</si>
  <si>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</si>
  <si>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</si>
  <si>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</si>
  <si>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</si>
  <si>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</si>
  <si>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</si>
  <si>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</si>
  <si>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</si>
  <si>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</si>
  <si>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</si>
  <si>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</si>
  <si>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</si>
  <si>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</si>
  <si>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</si>
  <si>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</si>
  <si>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</si>
  <si>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</si>
  <si>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</si>
  <si>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</si>
  <si>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</si>
  <si>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</si>
  <si>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</si>
  <si>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</si>
  <si>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</si>
  <si>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</si>
  <si>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</si>
  <si>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</si>
  <si>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</si>
  <si>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</si>
  <si>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Атырау облысының облыстық бюджетiнен алынатын бюджеттік алу</t>
  </si>
  <si>
    <t>Алматы қаласының бюджетiнен алынатын бюджеттік алу</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</si>
  <si>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</si>
  <si>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</si>
  <si>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</si>
  <si>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</si>
  <si>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</si>
  <si>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</si>
  <si>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</si>
  <si>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</si>
  <si>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</si>
  <si>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</si>
  <si>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</si>
  <si>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</si>
  <si>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жіргізуіндегі өзге мемлекеттік мүлікті сатудан түсетін түсімдер</t>
  </si>
  <si>
    <t>Материалдық-техникалық қамтамасыз ету басқармасы</t>
  </si>
  <si>
    <t>Управление материально-технического обеспечения</t>
  </si>
  <si>
    <t>Управление по мобилизационной подготовке и гражданской защите области</t>
  </si>
  <si>
    <t>Мемлекеттiк әлеуметтiк сақтандыру қорына әлеуметтiк аударымдар</t>
  </si>
  <si>
    <t>Жайларды, ғимараттарды, құрылыстарды, беру қондырғыларын күрделі жөндеу</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</si>
  <si>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</si>
  <si>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</si>
  <si>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</si>
  <si>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</si>
  <si>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</si>
  <si>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</si>
  <si>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</si>
  <si>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</si>
  <si>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</si>
  <si>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</si>
  <si>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корпорациялық табыс салығы</t>
  </si>
  <si>
    <t xml:space="preserve">  қосылған құн салығы</t>
  </si>
  <si>
    <t>Қазақстан Республикасының аумағында өндiрiлген тауарларға, орындалған жұмыстарға және көрсетілген қызметтерге салынатын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</si>
  <si>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</si>
  <si>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</si>
  <si>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</si>
  <si>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</si>
  <si>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</si>
  <si>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</si>
  <si>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</si>
  <si>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</si>
  <si>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</si>
  <si>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</si>
  <si>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</si>
  <si>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</si>
  <si>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</si>
  <si>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</si>
  <si>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</si>
  <si>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</si>
  <si>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</si>
  <si>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</si>
  <si>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</si>
  <si>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Погашение бюджетных кредитов, выданных из республиканского бюджета за счет внутренних источников специализированным организациям</t>
  </si>
  <si>
    <t>Погашение бюджетных кредитов, выданных из местного бюджета специализированным организациям</t>
  </si>
  <si>
    <t>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</si>
  <si>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</si>
  <si>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</si>
  <si>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</si>
  <si>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</si>
  <si>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</si>
  <si>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</si>
  <si>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</si>
  <si>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</si>
  <si>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</si>
  <si>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</si>
  <si>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</si>
  <si>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</si>
  <si>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</si>
  <si>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Мүлікті заңдастырған үшін алым</t>
  </si>
  <si>
    <t>Сбор за легализацию имущества</t>
  </si>
  <si>
    <t>Бұл ерекшелiкте жергілікті атқарушы органдардың ішкі қарыздары бойынша сыйақыларды төлеу іске асырылады</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</si>
  <si>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</si>
  <si>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</si>
  <si>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</si>
  <si>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</si>
  <si>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</si>
  <si>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</si>
  <si>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</si>
  <si>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</si>
  <si>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</si>
  <si>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</si>
  <si>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</si>
  <si>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</si>
  <si>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</si>
  <si>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</si>
  <si>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</si>
  <si>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Шетелдік мемлекеттерге берілген бюджеттік кредиттер бойынша сыйақылар</t>
  </si>
  <si>
    <t>Вознаграждения по бюджетным кредитам, выданным иностранным государствам</t>
  </si>
  <si>
    <t>Шетелдік мемлекеттерге берілген бюджеттік кредиттерді өтеу</t>
  </si>
  <si>
    <t>Погашение бюджетных кредитов, выданных иностранным государствам</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</si>
  <si>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</si>
  <si>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</si>
  <si>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</si>
  <si>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Қызметтің жекелеген түрлерiмен айналысуға лицензияларды пайдаланғаны үшін төлемақы</t>
  </si>
  <si>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</si>
  <si>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</si>
  <si>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</si>
  <si>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</si>
  <si>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</si>
  <si>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</si>
  <si>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</si>
  <si>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</si>
  <si>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</si>
  <si>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</si>
  <si>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</si>
  <si>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</si>
  <si>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</si>
  <si>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</si>
  <si>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</si>
  <si>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</si>
  <si>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</si>
  <si>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</si>
  <si>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</si>
  <si>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</si>
  <si>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</si>
  <si>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</si>
  <si>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</si>
  <si>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</si>
  <si>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</si>
  <si>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</si>
  <si>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</si>
  <si>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</si>
  <si>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</si>
  <si>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</si>
  <si>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</si>
  <si>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</si>
  <si>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</si>
  <si>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</si>
  <si>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</si>
  <si>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</si>
  <si>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</si>
  <si>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Тегін медициналық көмектің кепілдік берілген көлемімен  қамтамасыз ету</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</si>
  <si>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</si>
  <si>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</si>
  <si>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</si>
  <si>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</si>
  <si>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</si>
  <si>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</si>
  <si>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</si>
  <si>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</si>
  <si>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</si>
  <si>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</si>
  <si>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</si>
  <si>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</si>
  <si>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</si>
  <si>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</si>
  <si>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</si>
  <si>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</si>
  <si>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</si>
  <si>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</si>
  <si>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</si>
  <si>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</si>
  <si>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</si>
  <si>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</si>
  <si>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</si>
  <si>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</si>
  <si>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</si>
  <si>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Налог на добавленную стоимость</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</si>
  <si>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</si>
  <si>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</si>
  <si>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Салық төлеушінің бұрын бюджеттен қайтарылған және салықтық тексеру жүргізу барысында қайтарылуы расталмаған қосылған құн салығының асып кеткен сомасын аударуы  (қайтаруы), өсімпұл сомасын аударуы</t>
  </si>
  <si>
    <t>15</t>
  </si>
  <si>
    <t>74</t>
  </si>
  <si>
    <t>Қазақстан Республикасының аумағында өндірілген спирттiң және (немесе) шарап материалының, алкоголь өнімдерінің барлық түрлерi</t>
  </si>
  <si>
    <t>75</t>
  </si>
  <si>
    <t>76</t>
  </si>
  <si>
    <t>77</t>
  </si>
  <si>
    <t>78</t>
  </si>
  <si>
    <t>79</t>
  </si>
  <si>
    <t>80</t>
  </si>
  <si>
    <t>81</t>
  </si>
  <si>
    <t>82</t>
  </si>
  <si>
    <t>84</t>
  </si>
  <si>
    <t>Плата за предоставление междугородной и (или) международнойтелефонной связи, а также сотовой связи</t>
  </si>
  <si>
    <t>Бонусы, за исключением поступлений от организаций нефтяногосектора</t>
  </si>
  <si>
    <t>07</t>
  </si>
  <si>
    <t>09</t>
  </si>
  <si>
    <t>Жергілікті маңызы бар ерекше қорғалатын табиғи аумақтарды пайдаланғаны үшін төлем</t>
  </si>
  <si>
    <t>16</t>
  </si>
  <si>
    <t>19</t>
  </si>
  <si>
    <t>30</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</si>
  <si>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республикалық маңызы бар жалпыға ортақ пайдаланылатын автомобиль жолдарының бөлiнген белдеу</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</si>
  <si>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проходящих через территории городов районного значе</t>
  </si>
  <si>
    <t>24</t>
  </si>
  <si>
    <t>25</t>
  </si>
  <si>
    <t>28</t>
  </si>
  <si>
    <t>Республикалық бюджетке төленетін тіркелгені үшін алым</t>
  </si>
  <si>
    <t>29</t>
  </si>
  <si>
    <t>Жергілікті бюджетке төленетін тіркелгені үшін алым</t>
  </si>
  <si>
    <t>32</t>
  </si>
  <si>
    <t>33</t>
  </si>
  <si>
    <t>34</t>
  </si>
  <si>
    <t>35</t>
  </si>
  <si>
    <t>17</t>
  </si>
  <si>
    <t>08</t>
  </si>
  <si>
    <t>Заңдық мәнді іс-әрекеттерді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</si>
  <si>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 xml:space="preserve">Республикалық бюджетке төленетін мемлекеттік баж
</t>
  </si>
  <si>
    <t>26</t>
  </si>
  <si>
    <t>Кәсiпкерлiк қызмет пен меншiктен түсетiн кiрiстер</t>
  </si>
  <si>
    <t>Доходы от аренды  имущества, находящегося в республиканскойсобственности</t>
  </si>
  <si>
    <t>Облыстың коммуналдық меншігіндегі тұрғын үй қорынан үйлердiжалға беруден түсетін кірістер</t>
  </si>
  <si>
    <t>Аудандық маңызы бар қала, ауыл, кент, ауылдық округ әкімдерінің басқаруындағы, ауданның (облыстық мањызы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</si>
  <si>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</si>
  <si>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Мамандандырылған ұйымдарға ішкі көздер есебінен республикалық бюджеттен берілген бюджеттік кредиттер бойынша сыйақылар</t>
  </si>
  <si>
    <t>Мамандандырылған ұйымдарға жергілікті бюджеттен берілген бюджеттік кредиттер бойынша сыйақылар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</si>
  <si>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</si>
  <si>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</si>
  <si>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</si>
  <si>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Жергілікті бюджеттен қаржыландырылатын мемлекеттік мекемелердің тауарларды (жұмыстарды, қызметтерді) өткізуінен түсетінтүсімдер</t>
  </si>
  <si>
    <t>Поступления от реализации товаров (работ, услуг), предоставляемых государственными  учреждениями, финансируемыми из местного бюджета</t>
  </si>
  <si>
    <t>Мемлекеттік бюджеттен қаржыландырылатын  мемлекеттік мекемелер ұйымдастыратын мемлекеттік сатып алуды өткізуден түсетінақша түсімдері</t>
  </si>
  <si>
    <t>Мемлекеттік бюджеттен қаржыландырылатын, сондай-ақ Қазақстан Республикасы ұлттық Банкінің бюджетінен (шығыстар сметасынан) ұсталатын жєне қаржыландырылатын мемлекеттік мекемелер салатын айыппұлдар, өсімпұлдар, санкциялар, өндіріп алулар</t>
  </si>
  <si>
    <t>Мұнай секторы ұйымдарынан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сметасынан)ұсталатын және қаржыландырылатын мемлекеттік мекемелер салаттын айыппұлдар, өсімпұлдар, санкциялар, өндіріп алулар</t>
  </si>
  <si>
    <t>Облыстық бюджеттен қаржыландыратын мемлекеттік мекемелер салатын әкімшілік айыппұлдар, өсімпұлдар, санкциялар, өндіріп 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</si>
  <si>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</si>
  <si>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</si>
  <si>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</si>
  <si>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</si>
  <si>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өндіріпалулар</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</si>
  <si>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</si>
  <si>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</si>
  <si>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</si>
  <si>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42</t>
  </si>
  <si>
    <t>43</t>
  </si>
  <si>
    <t>45</t>
  </si>
  <si>
    <t>47</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</si>
  <si>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</si>
  <si>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</si>
  <si>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</si>
  <si>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</si>
  <si>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</si>
  <si>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Республикалық маңызы бар қаланың, астананың бюджеттерінен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</si>
  <si>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бюджетовгорода республиканского значения, столицы</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</si>
  <si>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</si>
  <si>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</si>
  <si>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</si>
  <si>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</si>
  <si>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</si>
  <si>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</si>
  <si>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</si>
  <si>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</si>
  <si>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</si>
  <si>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64</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</si>
  <si>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</si>
  <si>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</si>
  <si>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</si>
  <si>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</si>
  <si>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</si>
  <si>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Жергілікті бюджеттен қаржыландырылатын мемлекеттік мекемелерге бекітілген мүлікті сатудан түсетін түсімдер</t>
  </si>
  <si>
    <t>Ұлттық қордан республикалық бюджетке трансфертер</t>
  </si>
  <si>
    <t>Мамандандырылған ұйымдарға ішкі көздері есебінен республикалық бюджеттен берілген бюджеттік кредиттерді өтеу</t>
  </si>
  <si>
    <t>Мамандандырылған ұйымдарға жергілікті бюджеттен берілген бюджеттік кредиттерді өтеу</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</si>
  <si>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</si>
  <si>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</si>
  <si>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</si>
  <si>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</si>
  <si>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</si>
  <si>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</si>
  <si>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</si>
  <si>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</si>
  <si>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</si>
  <si>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</si>
  <si>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</si>
  <si>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</si>
  <si>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</si>
  <si>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</si>
  <si>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</si>
  <si>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</si>
  <si>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</si>
  <si>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</si>
  <si>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</si>
  <si>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</si>
  <si>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</si>
  <si>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</si>
  <si>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275</t>
  </si>
  <si>
    <t>277</t>
  </si>
  <si>
    <t>278</t>
  </si>
  <si>
    <t>279</t>
  </si>
  <si>
    <t>280</t>
  </si>
  <si>
    <t>282</t>
  </si>
  <si>
    <t>283</t>
  </si>
  <si>
    <t>284</t>
  </si>
  <si>
    <t>285</t>
  </si>
  <si>
    <t>287</t>
  </si>
  <si>
    <t>288</t>
  </si>
  <si>
    <t>296</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</si>
  <si>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</si>
  <si>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</si>
  <si>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</si>
  <si>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</si>
  <si>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</si>
  <si>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</si>
  <si>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</si>
  <si>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</si>
  <si>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</si>
  <si>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</si>
  <si>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</si>
  <si>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</si>
  <si>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</si>
  <si>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</si>
  <si>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</si>
  <si>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</si>
  <si>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</si>
  <si>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</si>
  <si>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</si>
  <si>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</si>
  <si>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</si>
  <si>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</si>
  <si>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</si>
  <si>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</si>
  <si>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</si>
  <si>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</si>
  <si>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</si>
  <si>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</si>
  <si>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</si>
  <si>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</si>
  <si>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</si>
  <si>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</si>
  <si>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</si>
  <si>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</si>
  <si>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</si>
  <si>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</si>
  <si>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</si>
  <si>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</si>
  <si>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</si>
  <si>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</si>
  <si>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</si>
  <si>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</si>
  <si>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</si>
  <si>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</si>
  <si>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</si>
  <si>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</si>
  <si>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</si>
  <si>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</si>
  <si>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</si>
  <si>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</si>
  <si>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</si>
  <si>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</si>
  <si>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</si>
  <si>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</si>
  <si>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</si>
  <si>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</si>
  <si>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</si>
  <si>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</si>
  <si>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</si>
  <si>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736</t>
  </si>
  <si>
    <t>739</t>
  </si>
  <si>
    <t>741</t>
  </si>
  <si>
    <t>742</t>
  </si>
  <si>
    <t>743</t>
  </si>
  <si>
    <t>802</t>
  </si>
  <si>
    <t>804</t>
  </si>
  <si>
    <t>805</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</si>
  <si>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</si>
  <si>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</si>
  <si>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</si>
  <si>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</si>
  <si>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</si>
  <si>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</si>
  <si>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</si>
  <si>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</si>
  <si>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</si>
  <si>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</si>
  <si>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</si>
  <si>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</si>
  <si>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</si>
  <si>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</si>
  <si>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</si>
  <si>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</si>
  <si>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</si>
  <si>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</si>
  <si>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</si>
  <si>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</si>
  <si>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</si>
  <si>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</si>
  <si>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t>
  </si>
  <si>
    <t>Облыстық бюджеттерден, Астана және Алматы қалаларының бюджеттерінен алынатын трансферттер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</si>
  <si>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</si>
  <si>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</si>
  <si>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</si>
  <si>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</si>
  <si>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</si>
  <si>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</si>
  <si>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</si>
  <si>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</si>
  <si>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</si>
  <si>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</si>
  <si>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317</t>
  </si>
  <si>
    <t>Управление городской мобильности города республиканского значения, столицы</t>
  </si>
  <si>
    <t>319</t>
  </si>
  <si>
    <t>Управление городского планирования и урбанистики города республиканского значения, столицы</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</si>
  <si>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</si>
  <si>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</si>
  <si>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325</t>
  </si>
  <si>
    <t>Управление общественного развития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</si>
  <si>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</si>
  <si>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</si>
  <si>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</si>
  <si>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</si>
  <si>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</si>
  <si>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</si>
  <si>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</si>
  <si>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</si>
  <si>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</si>
  <si>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</si>
  <si>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</si>
  <si>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</si>
  <si>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</si>
  <si>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</si>
  <si>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</si>
  <si>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</si>
  <si>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</si>
  <si>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</si>
  <si>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</si>
  <si>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</si>
  <si>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</si>
  <si>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</si>
  <si>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</si>
  <si>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</si>
  <si>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Министерство цифрового развития, инноваций и аэрокосмической промышленности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</si>
  <si>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</si>
  <si>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</si>
  <si>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</si>
  <si>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</si>
  <si>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</si>
  <si>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</si>
  <si>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624</t>
  </si>
  <si>
    <t>Агентство Республики Казахстан по противодействию коррупции(Антикоррупционная служба)</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</si>
  <si>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</si>
  <si>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</si>
  <si>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</si>
  <si>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</si>
  <si>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</si>
  <si>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</si>
  <si>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</si>
  <si>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</si>
  <si>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</si>
  <si>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</si>
  <si>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</si>
  <si>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</si>
  <si>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</si>
  <si>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</si>
  <si>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</si>
  <si>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</si>
  <si>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оның республикалық бюджеттен қаржыландырылатын оның аумақтық бөлімшелері салатын әкімшілік айы</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</si>
  <si>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t>
  </si>
  <si>
    <t>001</t>
  </si>
  <si>
    <t>005</t>
  </si>
  <si>
    <t>004</t>
  </si>
  <si>
    <t>227</t>
  </si>
  <si>
    <t>038</t>
  </si>
  <si>
    <t>224</t>
  </si>
  <si>
    <t>202</t>
  </si>
  <si>
    <t>72</t>
  </si>
  <si>
    <t>Мұнай секторы ұйымдарынан түсетін түсімдерді қоспағанда, Қазақстан Республикасы Сауда және интеграция министрлігі, оныңреспубликалық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</si>
  <si>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</si>
  <si>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</si>
  <si>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Мұнай секторы ұйымдарынан түсетін түсімдерді қоспағанда, Қазақстан Республикасы Сауда және интеграция министрлігі, оныңреспубликалық бюджеттен қаржыландырылатын оның аумақтық бөлімшелері салатын әкімшілік айыппұлдар, өсімпұлдар, санкциялар</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</si>
  <si>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</si>
  <si>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</si>
  <si>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</si>
  <si>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</si>
  <si>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</si>
  <si>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</si>
  <si>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</si>
  <si>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</si>
  <si>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</si>
  <si>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</si>
  <si>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</si>
  <si>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</si>
  <si>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</si>
  <si>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</si>
  <si>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</si>
  <si>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</si>
  <si>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</si>
  <si>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</si>
  <si>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</si>
  <si>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</si>
  <si>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</si>
  <si>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Выполнение государственных обязательств по компенсации операционных (эксплуатационных) затрат по проектам государственно-частного п</t>
  </si>
  <si>
    <t>Мемлекеттік-жекешелік әріптестік объектісін басқаруды жүзеге асырғаны үшін сыйақы төлемі бойынша мемлекеттік міндеттемелерді орындау</t>
  </si>
  <si>
    <t>Выполнение государственных обязательств по выплате вознаграждений за осуществление управления объектом государственно-частного парт</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</si>
  <si>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</si>
  <si>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</si>
  <si>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</si>
  <si>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Мұнай секторы ұйымдарынан түсетін түсімдерді қоспағанда, Қазақстан Республикасының каржы нарығын реттеу және дамыту Агенттігі салатын әкiмшiлiк айыппұлдар, өсімпұлдар, санкциялар,өндіріп алулар</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</si>
  <si>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</si>
  <si>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</si>
  <si>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Қорғаушы мәжілістердің қызметтiк сапарлар</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</si>
  <si>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</si>
  <si>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</si>
  <si>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</si>
  <si>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</si>
  <si>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</si>
  <si>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</si>
  <si>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</si>
  <si>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</si>
  <si>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</si>
  <si>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</si>
  <si>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</si>
  <si>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</si>
  <si>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</si>
  <si>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</si>
  <si>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305</t>
  </si>
  <si>
    <t>307</t>
  </si>
  <si>
    <t>Управление внутренней политики и по делам молодежи города республиканского значения, столицы</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</si>
  <si>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</si>
  <si>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</si>
  <si>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</si>
  <si>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</si>
  <si>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</si>
  <si>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</si>
  <si>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</si>
  <si>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</si>
  <si>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</si>
  <si>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</si>
  <si>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</si>
  <si>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</si>
  <si>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</si>
  <si>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</si>
  <si>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</si>
  <si>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</si>
  <si>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</si>
  <si>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</si>
  <si>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</si>
  <si>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</si>
  <si>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</si>
  <si>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</si>
  <si>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</si>
  <si>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</si>
  <si>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</si>
  <si>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</si>
  <si>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</si>
  <si>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</si>
  <si>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</si>
  <si>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</si>
  <si>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Мұнай секторы ұйымдарынан түсетін түсімдерді қоспағанда, Қазақстан Республикасы Төтенше жағдайлар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</si>
  <si>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</si>
  <si>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Стратегиялық жоспарлау және реформалар агенттігі, оның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</si>
  <si>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Бәсекелестікті қорғау және дамыту агенттігі, оның республикалық бюджеттен қаржыландырылатын оның аумақтық бөлімшелері салатын әкімшілік айыппұлдар, өсімпұлдар,санкциялар, өндіріп алулар</t>
  </si>
  <si>
    <t>Мұнай секторы ұйымдарынан түсетін түсімдерді қоспағанда, Қазақстан Республикасы Төтенше жағдайлар министрлігі, оның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</si>
  <si>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t>
  </si>
  <si>
    <t>Мұнай секторы ұйымдарынан түсетін түсімдерді қоспағанда, Қазақстан Республикасы Стратегиялық жоспарлау және реформалар агенттігі, оның республикалық бюджеттен қаржыландырылатын оның аумақтық бөлімшелері салатын әкiмшiлiк айыппұлдар, өсімпұл</t>
  </si>
  <si>
    <t>Мұнай секторы ұйымдарынан түсетін түсімдерді қоспағанда, Қазақстан Республикасы Бәсекелестікті қорғау және дамыту агенттігі, оның республикалық бюджеттен қаржыландырылатын оның аумақтық бөлімшелері салатын әкімшілік айыппұлдар, өсімпұлдар,</t>
  </si>
  <si>
    <t>жылдық/ годовой</t>
  </si>
  <si>
    <t>Қазақстан Республикасының Ұлттық қорынан Республикалық бюджеткe берiлетiн нысаналы трансферт</t>
  </si>
  <si>
    <t>Целевой трансферт в республиканский бюджет из Национальногофонда Республики Казахстан</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</si>
  <si>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</si>
  <si>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</si>
  <si>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</si>
  <si>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</si>
  <si>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</si>
  <si>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</si>
  <si>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</si>
  <si>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</si>
  <si>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</si>
  <si>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</si>
  <si>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</si>
  <si>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</si>
  <si>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</si>
  <si>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</si>
  <si>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</si>
  <si>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</si>
  <si>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</si>
  <si>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</si>
  <si>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</si>
  <si>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</si>
  <si>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</si>
  <si>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</si>
  <si>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</si>
  <si>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t>Маңғыстау облысының облыстық бюджетiнен алынатын бюджеттік а</t>
  </si>
  <si>
    <t>Бюджетное изъятие из областного бюджета Мангистауской област</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</si>
  <si>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</si>
  <si>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</si>
  <si>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</si>
  <si>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</si>
  <si>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</si>
  <si>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</si>
  <si>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</si>
  <si>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</si>
  <si>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</si>
  <si>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</si>
  <si>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</si>
  <si>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Капитальный ремонт помещений, зданий, сооружений государственных предприятий</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</si>
  <si>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</si>
  <si>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</si>
  <si>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</si>
  <si>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</si>
  <si>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Мұнай секторы ұйымдарынан түсетін түсімдерді қоспағанда, Қазақстан Республикасы Бас прокуратурасы, оның республикалық бюджеттен қаржыландырылатын оның аумақтық бөлімшелері салатынәкімшілік айыппұлдар, өсімпұлдар, санкциялар, өндіріп алулар</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</si>
  <si>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</si>
  <si>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</si>
  <si>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</si>
  <si>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</si>
  <si>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</si>
  <si>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</si>
  <si>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</si>
  <si>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</si>
  <si>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Қаладағы аудан, аудандық маңызы бар қала, кент, ауыл, ауылдық округ әкімінің аппараты</t>
  </si>
  <si>
    <t>Аппарат акима района в городе, города районного значения, поселка, села, сельского округа</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</si>
  <si>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</si>
  <si>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</si>
  <si>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</si>
  <si>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</si>
  <si>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</si>
  <si>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</si>
  <si>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</si>
  <si>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</si>
  <si>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</si>
  <si>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</si>
  <si>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</si>
  <si>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</si>
  <si>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</si>
  <si>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</si>
  <si>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</si>
  <si>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</si>
  <si>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</si>
  <si>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</si>
  <si>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</si>
  <si>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басқармасы</t>
  </si>
  <si>
    <t>Облыстың өнеркәсіп және индустриалдық-инновациялық даму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</si>
  <si>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</si>
  <si>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</si>
  <si>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</si>
  <si>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</si>
  <si>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</si>
  <si>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</si>
  <si>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</si>
  <si>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</si>
  <si>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</si>
  <si>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</si>
  <si>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Облыстың жұмылдыру дайындығы басқармасы</t>
  </si>
  <si>
    <t>Республикалық маңызы бар қаланың, астананың ішкі саясат және жастар істері жөніндегі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</si>
  <si>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</si>
  <si>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</si>
  <si>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</si>
  <si>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</si>
  <si>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қалалық мобилділік басқармасы</t>
  </si>
  <si>
    <t>Республикалық маңызы бар қаланың, астананың мемлекеттік активтер басқармасы</t>
  </si>
  <si>
    <t>Республикалық маңызы бар қаланың, астананың қалалық жоспарлау және урбанистика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</si>
  <si>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</si>
  <si>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</si>
  <si>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қоғамдық даму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</si>
  <si>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</si>
  <si>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</si>
  <si>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</si>
  <si>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</si>
  <si>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</si>
  <si>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</si>
  <si>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</si>
  <si>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</si>
  <si>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</si>
  <si>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</si>
  <si>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</si>
  <si>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</si>
  <si>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</si>
  <si>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</si>
  <si>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</si>
  <si>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</si>
  <si>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</si>
  <si>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</si>
  <si>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</si>
  <si>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</si>
  <si>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</si>
  <si>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</si>
  <si>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</si>
  <si>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</si>
  <si>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</si>
  <si>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</si>
  <si>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</si>
  <si>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</si>
  <si>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</si>
  <si>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</si>
  <si>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</si>
  <si>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</si>
  <si>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</si>
  <si>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</si>
  <si>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</si>
  <si>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</si>
  <si>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</si>
  <si>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</si>
  <si>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</si>
  <si>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</si>
  <si>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</si>
  <si>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</si>
  <si>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</si>
  <si>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</si>
  <si>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</si>
  <si>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</si>
  <si>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</si>
  <si>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</si>
  <si>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</si>
  <si>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</si>
  <si>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</si>
  <si>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</si>
  <si>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</si>
  <si>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</si>
  <si>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</si>
  <si>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</si>
  <si>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</si>
  <si>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</si>
  <si>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</si>
  <si>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</si>
  <si>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</si>
  <si>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</si>
  <si>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</si>
  <si>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тұрғын үй-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</si>
  <si>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</si>
  <si>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</si>
  <si>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</si>
  <si>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</si>
  <si>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</si>
  <si>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</si>
  <si>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</si>
  <si>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</si>
  <si>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жұмылдыру даярлығы және азаматтық қорғау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</si>
  <si>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</si>
  <si>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</si>
  <si>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</si>
  <si>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</si>
  <si>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</si>
  <si>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</si>
  <si>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</si>
  <si>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</si>
  <si>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</si>
  <si>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</si>
  <si>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</si>
  <si>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</si>
  <si>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</si>
  <si>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</si>
  <si>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</si>
  <si>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</si>
  <si>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</si>
  <si>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Ауданның (облыстық маңызы бар қаланың) экономиканың  нақты секторы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</si>
  <si>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</si>
  <si>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</si>
  <si>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</si>
  <si>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</si>
  <si>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</si>
  <si>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</si>
  <si>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Ауданның (облыстық маңызы бар қаланың) ішкі саясат, мәдениет, тілдерді дамыту және спорт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</si>
  <si>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</si>
  <si>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</si>
  <si>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</si>
  <si>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</si>
  <si>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</si>
  <si>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</si>
  <si>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</si>
  <si>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</si>
  <si>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</si>
  <si>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</si>
  <si>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</si>
  <si>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</si>
  <si>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</si>
  <si>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Арнайы мемлекеттік органдардың қызметкерлеріне және əскери қызметшілеріне тұрғын үй төлемдері</t>
  </si>
  <si>
    <t>Жилищные выплаты сотрудникам специальных государственных органов и военнослужащим</t>
  </si>
  <si>
    <t>РЕСПУБЛИКАЛЫҚ БЮДЖЕТТІҢ АТҚАРАЛУЫ</t>
  </si>
  <si>
    <t>КЛАССИФИКАЦИИ РАСХОДОВ</t>
  </si>
  <si>
    <t>МЕМЛЕКЕТТІК БЮДЖЕТТІҢ АТҚАРАЛУЫ</t>
  </si>
  <si>
    <t>Республикалық маңызы бар қаланың, астананың қоршаған ортаны қорғау және табиғатты пайдалану басқармасы</t>
  </si>
  <si>
    <t>Республикалық маңызы бар қаланың, астананың тілдерді дамыту және мұрағат ісі басқармасы</t>
  </si>
  <si>
    <t>Республикалық маңызы бар қаланың, астананың жер қатынастары басқармасы</t>
  </si>
  <si>
    <t>Ауданның (облыстық маңызы бар қаланың) экономика және қаржы бөлімі</t>
  </si>
  <si>
    <t>Отдел земельных отношений, архитектуры и градостроительства района (города областного значения)</t>
  </si>
  <si>
    <t>628</t>
  </si>
  <si>
    <t>Агентство Республики Казахстан по финансовому мониторингу</t>
  </si>
  <si>
    <t>Облыстың ақпараттандыру, мемлекеттік қызметтер көрсету және архивтер басқармасы</t>
  </si>
  <si>
    <t>Управление информатизации, оказания государственных услуг и архивов области</t>
  </si>
  <si>
    <t>Отдел культуры, физической культуры и спорта района (города областного значения)</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</si>
  <si>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</si>
  <si>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</si>
  <si>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</si>
  <si>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</si>
  <si>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</si>
  <si>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</si>
  <si>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</si>
  <si>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</si>
  <si>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Отдел пассажирского транспорта и автомобильных дорог района (города областного значения)</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</si>
  <si>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</si>
  <si>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</si>
  <si>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</si>
  <si>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</si>
  <si>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</si>
  <si>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</si>
  <si>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</si>
  <si>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</si>
  <si>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</si>
  <si>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</si>
  <si>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</si>
  <si>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</si>
  <si>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</si>
  <si>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</si>
  <si>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</si>
  <si>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</si>
  <si>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</si>
  <si>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</si>
  <si>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</si>
  <si>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</si>
  <si>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</si>
  <si>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</si>
  <si>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</si>
  <si>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</si>
  <si>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</si>
  <si>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</si>
  <si>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</si>
  <si>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</si>
  <si>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</si>
  <si>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</si>
  <si>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</si>
  <si>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</si>
  <si>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</si>
  <si>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</si>
  <si>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</si>
  <si>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</si>
  <si>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</si>
  <si>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</si>
  <si>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</si>
  <si>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</si>
  <si>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</si>
  <si>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</si>
  <si>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</si>
  <si>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</si>
  <si>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</si>
  <si>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</si>
  <si>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</si>
  <si>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</si>
  <si>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</si>
  <si>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</si>
  <si>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</si>
  <si>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</si>
  <si>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</si>
  <si>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</si>
  <si>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</si>
  <si>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</si>
  <si>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</si>
  <si>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</si>
  <si>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</si>
  <si>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</si>
  <si>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</si>
  <si>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</si>
  <si>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</si>
  <si>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</si>
  <si>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</si>
  <si>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</si>
  <si>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</si>
  <si>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</si>
  <si>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Сбор за право занятия отдельными видами деятельности (сбор за выдачу лицензий на занятие отдельными видами деятельности)</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</si>
  <si>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</si>
  <si>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</si>
  <si>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</si>
  <si>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</si>
  <si>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сертификаттарды бергені үшін алым</t>
  </si>
  <si>
    <t>Сбор за выдачу сертификатов, выдаваемых уполномоченной организацией в сфере гражданской авиации, на соответствие сертификационным требованиям, установленным законодательством Республики Казахстан  и деятельность авиации</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</si>
  <si>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</si>
  <si>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</si>
  <si>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Бюджеттік кредиттер</t>
  </si>
  <si>
    <t>Бюджетные кредиты</t>
  </si>
  <si>
    <t>510</t>
  </si>
  <si>
    <t>Ішкі бюджеттік кредиттер</t>
  </si>
  <si>
    <t>Внутренние бюджетные кредиты</t>
  </si>
  <si>
    <t>157</t>
  </si>
  <si>
    <t>513</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</si>
  <si>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t>
  </si>
  <si>
    <t>мерзiмдiлiгi: айлық / периодичность: месячная</t>
  </si>
  <si>
    <t>орналастыру көлемі/объем размещения/flotation value</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</si>
  <si>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</si>
  <si>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</si>
  <si>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</si>
  <si>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</si>
  <si>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</si>
  <si>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</si>
  <si>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</si>
  <si>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</si>
  <si>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</si>
  <si>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</si>
  <si>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</si>
  <si>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</si>
  <si>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</si>
  <si>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</si>
  <si>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</si>
  <si>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</si>
  <si>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</si>
  <si>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</si>
  <si>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</si>
  <si>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</si>
  <si>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</si>
  <si>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</si>
  <si>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Республикалық маңызы бар қаланың, астананың экономика басқармасы</t>
  </si>
  <si>
    <t>Управление экономики города республиканского значения, столицы</t>
  </si>
  <si>
    <t>Республикалық маңызы бар қаланың, астананың коммуналдық инфрақұрылымды дамыту басқармасы</t>
  </si>
  <si>
    <t>Управление развития коммунальной инфраструктуры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</si>
  <si>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</si>
  <si>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</si>
  <si>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</si>
  <si>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</si>
  <si>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</si>
  <si>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</si>
  <si>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</si>
  <si>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</si>
  <si>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</si>
  <si>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</si>
  <si>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</si>
  <si>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</si>
  <si>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</si>
  <si>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</si>
  <si>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</si>
  <si>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</si>
  <si>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</si>
  <si>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761</t>
  </si>
  <si>
    <t>Облыстың бақылау жөніндегі басқармасы</t>
  </si>
  <si>
    <t>Управление по контролю области</t>
  </si>
  <si>
    <t>Қоршаған ортаға жағымсыз әсер еткені үшін төлемақы</t>
  </si>
  <si>
    <t>Плата за негативное воздействие на окружающую среду</t>
  </si>
  <si>
    <t>Қазақстан Республикасының аумағында өндірілген темекі өнімдері, жеңiл автомобильдер (арнайы мүгедектігі бар адамдарға арналған, қолмен басқарылатын немесе қолмен басқару бейімдегіші бар автомобильдерден басқа)</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</si>
  <si>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</si>
  <si>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 xml:space="preserve">сураныстардың көлемі/объем спроса/quantity demanded </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</si>
  <si>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</si>
  <si>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</si>
  <si>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</si>
  <si>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</si>
  <si>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</si>
  <si>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</si>
  <si>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</si>
  <si>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</si>
  <si>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</si>
  <si>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</si>
  <si>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</si>
  <si>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</si>
  <si>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</si>
  <si>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</si>
  <si>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</si>
  <si>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</si>
  <si>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</si>
  <si>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</si>
  <si>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</si>
  <si>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</si>
  <si>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</si>
  <si>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</si>
  <si>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</si>
  <si>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</si>
  <si>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</si>
  <si>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</si>
  <si>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</si>
  <si>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</si>
  <si>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</si>
  <si>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</si>
  <si>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</si>
  <si>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</si>
  <si>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</si>
  <si>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</si>
  <si>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</si>
  <si>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</si>
  <si>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</si>
  <si>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</si>
  <si>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</si>
  <si>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</si>
  <si>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</si>
  <si>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</si>
  <si>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</si>
  <si>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</si>
  <si>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</si>
  <si>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</si>
  <si>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Сыртқы (көрнекі) жарнаманы аудандық маңызы бар қалалар, ауылдар, кенттер, ауылдық округтер аумақтары арқылы өтетін облыстық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облыстық маңызы бар жалпыға ортақ пайдаланылатын автомобиль жолдарының бөлiнген белдеуiндегі жарн</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</si>
  <si>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за 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проходящих через территории городов районного значения, сел, по</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</si>
  <si>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</si>
  <si>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</si>
  <si>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</si>
  <si>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</si>
  <si>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 xml:space="preserve">Қазақстан Республикасы үкіметінің Аппараты_x000D_
</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</si>
  <si>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</si>
  <si>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</si>
  <si>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</si>
  <si>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</si>
  <si>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</si>
  <si>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</si>
  <si>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</si>
  <si>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t>
  </si>
  <si>
    <t>Мәдениеттегі және өнердегі дарынды балаларды оқыту және тәрбиелеу</t>
  </si>
  <si>
    <t>Обучение и воспитание одаренных в  культуре и искусстве  детей</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</si>
  <si>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</si>
  <si>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</si>
  <si>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</si>
  <si>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</si>
  <si>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</si>
  <si>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</si>
  <si>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</si>
  <si>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</si>
  <si>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Мұнай секторы ұйымдарынан түсетін түсімдерді қоспағанда, экспортқа салынатын рента салығы</t>
  </si>
  <si>
    <t>Рентный налог на экспорт, за исключением поступлений от организаций  нефтяного сектора</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</si>
  <si>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</si>
  <si>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</si>
  <si>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</si>
  <si>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</si>
  <si>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519</t>
  </si>
  <si>
    <t>Өзге де ішкі бюджеттік кредиттер</t>
  </si>
  <si>
    <t>Прочие внутренние бюджетные кредиты</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</si>
  <si>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</si>
  <si>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</si>
  <si>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</si>
  <si>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</si>
  <si>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Мемлекеттiк басқарудың басқа деңгейлерiне берiлетiн ағымдағы трансферттер</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</si>
  <si>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</si>
  <si>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</si>
  <si>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</si>
  <si>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</si>
  <si>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</si>
  <si>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</si>
  <si>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</si>
  <si>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</si>
  <si>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</si>
  <si>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</si>
  <si>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</si>
  <si>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</si>
  <si>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Шетелдіктер үшін туристік жарналар</t>
  </si>
  <si>
    <t>Туристские взносы для иностранцев</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</si>
  <si>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</si>
  <si>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</si>
  <si>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</si>
  <si>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</si>
  <si>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</si>
  <si>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</si>
  <si>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Облыстық бюджеттерден, республикалық маңызы бар қалалардың,астана бюджеттерiнен републикалық бюджеттің шығындарына өтемақыға берілетін трансферттердің түсімдері</t>
  </si>
  <si>
    <t>Поступления трансфертов из областных бюджетов, бюджетов городов республиканского значения, столицы на компенсацию потерь республиканского бюджета</t>
  </si>
  <si>
    <t>Обязательные платежи, взимаемые за совершение юридически значимых действий и (или) выдачу документов, уполномоченными на то государственными органами или должностными лицами</t>
  </si>
  <si>
    <t>Доходы от аренды  имущества, находящегося в государственной собственности</t>
  </si>
  <si>
    <t>Штрафы, пени, санкции, взыскания, налагаемые государственными учреждениями, финансируемыми из государственного бюджета, a также содержащимися и финансируемыми из бюджета (сметы расходов) Национального Банка Республики Казахстан</t>
  </si>
  <si>
    <t>Штрафы, пени, санкции, взыскания, налагаемые государственными учреждениями, финансируемыми из государственного бюджета, а также содержащимися и финансируемыми из бюджета (сметы расходов) Национального Банка Республики Казахстан, за исключением поступлений от организаций нефтяного сектора</t>
  </si>
  <si>
    <t>Салыққа жатпайтын басқа да түсiмдер</t>
  </si>
  <si>
    <t>Трансферты из областных бюджетов, бюджетов городов Астаны и Алматы</t>
  </si>
  <si>
    <t xml:space="preserve">в среднем за период к соответствующему периоду предыдущего года, в % </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</si>
  <si>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</si>
  <si>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</si>
  <si>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</si>
  <si>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</si>
  <si>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</si>
  <si>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</si>
  <si>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</si>
  <si>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</si>
  <si>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</si>
  <si>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</si>
  <si>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</si>
  <si>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</si>
  <si>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</si>
  <si>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</si>
  <si>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</si>
  <si>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</si>
  <si>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</si>
  <si>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</si>
  <si>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</si>
  <si>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</si>
  <si>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</si>
  <si>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</si>
  <si>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</si>
  <si>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Адамның және азаматтың құқықтары мен бостандықтарының сақталуын қадағалау жөніндегі қызметтер</t>
  </si>
  <si>
    <t>Услуги по наблюдению за соблюдением прав и свобод человека и гражданина</t>
  </si>
  <si>
    <t>Қазақстандағы ұлттық құқық қорғау тетіктерінің тиімділігін күшейту</t>
  </si>
  <si>
    <t>Усиление эффективности национальных правозащитных механизмов в Казахстане</t>
  </si>
  <si>
    <t>Қазақстан Республикасы Жоғары Сот Кеңесінің қызметін қамтамасыз ету жөнінде көрсетілетін қызметтер</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</si>
  <si>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</si>
  <si>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</si>
  <si>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</si>
  <si>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</si>
  <si>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</si>
  <si>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</si>
  <si>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</si>
  <si>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</si>
  <si>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</si>
  <si>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</si>
  <si>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</si>
  <si>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</si>
  <si>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</si>
  <si>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</si>
  <si>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</si>
  <si>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</si>
  <si>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Қазақстан Республикасы Президенті Іс Басқармасының мемлекеттік функциялары мен  өкілеттіктерін жүзеге асыруды қамтамасыз ету жөніндегі қызметтер</t>
  </si>
  <si>
    <t>Услуги по обеспечению осуществления государственных функцийи полномочий Управления делами Президента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</si>
  <si>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</si>
  <si>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</si>
  <si>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</si>
  <si>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</si>
  <si>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</si>
  <si>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</si>
  <si>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</si>
  <si>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</si>
  <si>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</si>
  <si>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</si>
  <si>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</si>
  <si>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</si>
  <si>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</si>
  <si>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</si>
  <si>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</si>
  <si>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</si>
  <si>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</si>
  <si>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</si>
  <si>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</si>
  <si>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</si>
  <si>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</si>
  <si>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Халықаралық ұйымдарда, Тәуелсіз Мемлекеттер Достастығының жарғылық және басқа органдарында Қазақстан Республикасының мүддесін білдіру</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</si>
  <si>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</si>
  <si>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</si>
  <si>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</si>
  <si>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Ақпараттық-имидждік саясаттың іске асырылуын қамтамасыз ету</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</si>
  <si>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</si>
  <si>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</si>
  <si>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</si>
  <si>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</si>
  <si>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</si>
  <si>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 жүргізу  Қазақстан Республикасы мен Экономикалық ынтымақтас</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</si>
  <si>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</si>
  <si>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</si>
  <si>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</si>
  <si>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</si>
  <si>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</si>
  <si>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Ғылыми және (немесе) ғылыми-техникалық қызмет субъектілерін базалық қаржыландыруды қамтамасыз ету</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</si>
  <si>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</si>
  <si>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</si>
  <si>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</si>
  <si>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</si>
  <si>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</si>
  <si>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</si>
  <si>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</si>
  <si>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Халықаралық ұйымдармен бірлесіп жүзеге асырылатын жобаларды зерттеулердің іске асырылуын қамтамасыз ету</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</si>
  <si>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</si>
  <si>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</si>
  <si>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</si>
  <si>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Проведение мультииндикаторного кластерного обследования длямониторинга положения детей и женщин в Республике Казахстанв целях выполнения международных обязательств и достижения целей устойчивого развития</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</si>
  <si>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</si>
  <si>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</si>
  <si>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</si>
  <si>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</si>
  <si>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</si>
  <si>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</si>
  <si>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</si>
  <si>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</si>
  <si>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</si>
  <si>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</si>
  <si>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</si>
  <si>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</si>
  <si>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</si>
  <si>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</si>
  <si>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</si>
  <si>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</si>
  <si>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</si>
  <si>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</si>
  <si>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Қазақстан Республикасы Сыртқы істер министрлігінің дипломатиялық қызметтің бірыңғай ақпараттық жүйесін құру</t>
  </si>
  <si>
    <t>Создание единой информационной системы дипломатической службы Министерства иностранных дел Республики Казахстан</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</si>
  <si>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</si>
  <si>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</si>
  <si>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</si>
  <si>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</si>
  <si>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</si>
  <si>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Ішкі жəне сыртқы сауда саясатын қалыптастыру жəне іске асыру,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</si>
  <si>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</si>
  <si>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</si>
  <si>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</si>
  <si>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</si>
  <si>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</si>
  <si>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Цифрландыру, инновациялар,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t>
  </si>
  <si>
    <t>Формирование и реализация политики государства в сфере цифровизации, инноваций,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</si>
  <si>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Энергетика, атом энергиясы, мұнай-газ және мұнай-химия өнеркәсібі саласындағы қызметті үйлестіру жөніндегі көрсетілетінқызметтер</t>
  </si>
  <si>
    <t>Услуги по координации деятельности в сфере энергетики, атомной энергии, нефтегазовой и нефтехимической промышленности</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</si>
  <si>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</si>
  <si>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</si>
  <si>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Өнеркәсіп, қорғаныс өнеркәсібі, геология, бірыңғай әскери-техникалық саясатты және әскери-техникалық ынтымақтастықты жүргізуге қатысу, қорғаныстық тапсырысты қалыптастыру, орналастыру және орындау саласындағы басшылық, индустриялық саясатты</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</si>
  <si>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</si>
  <si>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</si>
  <si>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</si>
  <si>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</si>
  <si>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</si>
  <si>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</si>
  <si>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</si>
  <si>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</si>
  <si>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</si>
  <si>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</si>
  <si>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</si>
  <si>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Қорғанысты және Қазақстан Республикасының Қарулы Күштерін ұйымдастыру саласындағы мемлекеттік саясатты айқындау және іске асыру жөніндегі көрсетілетін қызметтер</t>
  </si>
  <si>
    <t>Услуги по определению и реализации государственной политикив области организации обороны и Вооруженных Сил Республики Казахстан</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</si>
  <si>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</si>
  <si>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</si>
  <si>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</si>
  <si>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Мемлекеттік қорғаныстық тапсырысты орындауды қамтамасыз ету</t>
  </si>
  <si>
    <t>Обеспечение исполнения государственного оборонного заказа</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</si>
  <si>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</si>
  <si>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</si>
  <si>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</si>
  <si>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</si>
  <si>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</si>
  <si>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</si>
  <si>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</si>
  <si>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</si>
  <si>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</si>
  <si>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</si>
  <si>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</si>
  <si>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</si>
  <si>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</si>
  <si>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</si>
  <si>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</si>
  <si>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</si>
  <si>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</si>
  <si>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</si>
  <si>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Формирование и реализация единой государственной политики по противодействию коррупционным преступлениям</t>
  </si>
  <si>
    <t>Сыбайлас жемқорлық қылмыстарға және құқық бұзушылықтарға қарсы іс-қимыл бойынша жедел-іздестіру қызметі</t>
  </si>
  <si>
    <t>Оперативно-розыскная деятельность по противодействию коррупционным преступлениям и правонарушениям</t>
  </si>
  <si>
    <t>Жедел - іздестіру қызметін жүзеге асыру</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</si>
  <si>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</si>
  <si>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</si>
  <si>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</si>
  <si>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</si>
  <si>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</si>
  <si>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</si>
  <si>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</si>
  <si>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</si>
  <si>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</si>
  <si>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</si>
  <si>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</si>
  <si>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</si>
  <si>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</si>
  <si>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Обеспечение судебными органами судебной защиты прав, свобод и законных интересов граждан и организаций</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</si>
  <si>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</si>
  <si>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</si>
  <si>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</si>
  <si>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</si>
  <si>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</si>
  <si>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</si>
  <si>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</si>
  <si>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</si>
  <si>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</si>
  <si>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</si>
  <si>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Ұлттық қауіпсіздікті қамтамасыз ету</t>
  </si>
  <si>
    <t>Обеспечение национальной безопасности</t>
  </si>
  <si>
    <t>Күзетілетін тұлғалар мен объектілердің қауіпсіздігін қамтамасыз ету</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</si>
  <si>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</si>
  <si>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</si>
  <si>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</si>
  <si>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</si>
  <si>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</si>
  <si>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</si>
  <si>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</si>
  <si>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</si>
  <si>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</si>
  <si>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</si>
  <si>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</si>
  <si>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</si>
  <si>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</si>
  <si>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</si>
  <si>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</si>
  <si>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</si>
  <si>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</si>
  <si>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</si>
  <si>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</si>
  <si>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</si>
  <si>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Мамандандырылған білім беру  ұйымдарында жалпы білім беру</t>
  </si>
  <si>
    <t>Общеобразовательное обучение в специализированных организациях образования</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</si>
  <si>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</si>
  <si>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</si>
  <si>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</si>
  <si>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орта білімнен кейінгі білім беру ұйымдарында мамандар даярлау</t>
  </si>
  <si>
    <t>Подготовка специалистов в организациях технического и профессионального, послесреднего образования</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</si>
  <si>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</si>
  <si>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</si>
  <si>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</si>
  <si>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</si>
  <si>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</si>
  <si>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</si>
  <si>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</si>
  <si>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</si>
  <si>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</si>
  <si>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</si>
  <si>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</si>
  <si>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</si>
  <si>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</si>
  <si>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</si>
  <si>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</si>
  <si>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</si>
  <si>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</si>
  <si>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</si>
  <si>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</si>
  <si>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</si>
  <si>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</si>
  <si>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</si>
  <si>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</si>
  <si>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</si>
  <si>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</si>
  <si>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</si>
  <si>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</si>
  <si>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</si>
  <si>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кәсіптік білімі бар мамандар даярлау</t>
  </si>
  <si>
    <t>Подготовка специалистов с высшим и послевузовским профессиональным образованием</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</si>
  <si>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</si>
  <si>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</si>
  <si>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</si>
  <si>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</si>
  <si>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</si>
  <si>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</si>
  <si>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</si>
  <si>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</si>
  <si>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</si>
  <si>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</si>
  <si>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</si>
  <si>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</si>
  <si>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</si>
  <si>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</si>
  <si>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Назарбаев Зияткерлік мектептері» ДБҰ-ға нысаналы салым</t>
  </si>
  <si>
    <t>Целевой вклад в АОО «Назарбаев Интеллектуальные школы</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</si>
  <si>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</si>
  <si>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</si>
  <si>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</si>
  <si>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</si>
  <si>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</si>
  <si>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</si>
  <si>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</si>
  <si>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</si>
  <si>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</si>
  <si>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</si>
  <si>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</si>
  <si>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</si>
  <si>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</si>
  <si>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Кең бейiндi ауруханалар</t>
  </si>
  <si>
    <t>Больницы широкого профиля</t>
  </si>
  <si>
    <t>Қарулы Күштерді медициналық қамтамасыз ету</t>
  </si>
  <si>
    <t>Медицинское обеспечение Вооруженных Сил</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</si>
  <si>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</si>
  <si>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</si>
  <si>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</si>
  <si>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</si>
  <si>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</si>
  <si>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</si>
  <si>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Қазақстан Республикасы Президенті Іс Басқармасы медициналық ұйымдарының қызметін қамтамасыз ету</t>
  </si>
  <si>
    <t>Обеспечение деятельности медицинских организаций Управления Делами Президента Республики Казахстан</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</si>
  <si>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</si>
  <si>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</si>
  <si>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</si>
  <si>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</si>
  <si>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Услуги по лечению военнослужащих, сотрудников правоохранительных органов</t>
  </si>
  <si>
    <t>Әскери қызметшілерді, құқық қорғау органдарының қызметкерлерін және олардың отбасы мүшелерін емдеу және төтенше жағдай кезінде зардап шеккендерге медициналық көмек көрсету жөніндегі көрсетілетін қызметтер</t>
  </si>
  <si>
    <t xml:space="preserve"> 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</si>
  <si>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</si>
  <si>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</si>
  <si>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</si>
  <si>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</si>
  <si>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</si>
  <si>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</si>
  <si>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</si>
  <si>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</si>
  <si>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</si>
  <si>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</si>
  <si>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</si>
  <si>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</si>
  <si>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</si>
  <si>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</si>
  <si>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</si>
  <si>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</si>
  <si>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</si>
  <si>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Республикалық деңгейде халықты әлеуметтік қорғау және көмеккөрсету, сондай-ақ әлеуметтік қорғау жүйесін жетілдіру және инфрақұрылымды дамыту</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</si>
  <si>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</si>
  <si>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</si>
  <si>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</si>
  <si>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</si>
  <si>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</si>
  <si>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</si>
  <si>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</si>
  <si>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</si>
  <si>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</si>
  <si>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</si>
  <si>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</si>
  <si>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</si>
  <si>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</si>
  <si>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</si>
  <si>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</si>
  <si>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</si>
  <si>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</si>
  <si>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</si>
  <si>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</si>
  <si>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Мәдениет және өнер саласындағы бәсекелестікті жоғарылату, қазақстандық мәдени мұраны сақтау, зерделеу мен насихаттау және архив ісінің іске асырылу тиімділігін арттыру</t>
  </si>
  <si>
    <t>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</si>
  <si>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</si>
  <si>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</si>
  <si>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</si>
  <si>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</si>
  <si>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</si>
  <si>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</si>
  <si>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</si>
  <si>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</si>
  <si>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</si>
  <si>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</si>
  <si>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</si>
  <si>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</si>
  <si>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</si>
  <si>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</si>
  <si>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</si>
  <si>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</si>
  <si>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</si>
  <si>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</si>
  <si>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</si>
  <si>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</si>
  <si>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</si>
  <si>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</si>
  <si>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</si>
  <si>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</si>
  <si>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</si>
  <si>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</si>
  <si>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</si>
  <si>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Стимулирование развития туризма и туристической деятельности</t>
  </si>
  <si>
    <t>029</t>
  </si>
  <si>
    <t>Щучинск –Бурабай курорттық аймағының туристік имиджін қалыптастыру</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</si>
  <si>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</si>
  <si>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</si>
  <si>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</si>
  <si>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</si>
  <si>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</si>
  <si>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</si>
  <si>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</si>
  <si>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</si>
  <si>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</si>
  <si>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</si>
  <si>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</si>
  <si>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</si>
  <si>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</si>
  <si>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</si>
  <si>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</si>
  <si>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</si>
  <si>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</si>
  <si>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Развитие тепло -, электроэнергетики</t>
  </si>
  <si>
    <t>Жер қойнауын ұтымды және кешенді пайдалануды қамтамасыз етужәне Қазақстан Республикасы аумағының геологиялық зерттелуін арттыру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</si>
  <si>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</si>
  <si>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</si>
  <si>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</si>
  <si>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Сейсмологиялық ақпарат мониторингі</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</si>
  <si>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</si>
  <si>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</si>
  <si>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</si>
  <si>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</si>
  <si>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</si>
  <si>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</si>
  <si>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</si>
  <si>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</si>
  <si>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</si>
  <si>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</si>
  <si>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</si>
  <si>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</si>
  <si>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</si>
  <si>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</si>
  <si>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</si>
  <si>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</si>
  <si>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</si>
  <si>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</si>
  <si>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</si>
  <si>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</si>
  <si>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</si>
  <si>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</si>
  <si>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</si>
  <si>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</si>
  <si>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</si>
  <si>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</si>
  <si>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</si>
  <si>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Қоршаған ортаның сапасын тұрақтандыру және жақсарту</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</si>
  <si>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</si>
  <si>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</si>
  <si>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</si>
  <si>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</si>
  <si>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</si>
  <si>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Технологияларды және үздік практикаларды ілгерілету, бизнеспен инвестицияларды дамыту арқылы Қазақстанның «жасыл экономикаға» жылдам көшуіне ықпал ету</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</si>
  <si>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</si>
  <si>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</si>
  <si>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</si>
  <si>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</si>
  <si>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</si>
  <si>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</si>
  <si>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</si>
  <si>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</si>
  <si>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</si>
  <si>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</si>
  <si>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</si>
  <si>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</si>
  <si>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</si>
  <si>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</si>
  <si>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</si>
  <si>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</si>
  <si>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</si>
  <si>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</si>
  <si>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</si>
  <si>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</si>
  <si>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</si>
  <si>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</si>
  <si>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Мұнай-газ химиясы өнеркәсібін және жер қойнауын пайдалануға арналған келісімшарттардағы жергілікті қамтуды дамыту</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</si>
  <si>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</si>
  <si>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</si>
  <si>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</si>
  <si>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</si>
  <si>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</si>
  <si>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</si>
  <si>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</si>
  <si>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</si>
  <si>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</si>
  <si>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</si>
  <si>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</si>
  <si>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Республикалық деңгейде автомобиль жолдарын дамыту</t>
  </si>
  <si>
    <t>Развитие автомобильных дорог на республиканском уровне</t>
  </si>
  <si>
    <t>091</t>
  </si>
  <si>
    <t>Ортақ пайдаланымдағы автомобиль жолдарын жөндеу және олардың сапасын жақсартуға бағытталған күтіп-ұстауды ұйымдастыру</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</si>
  <si>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</si>
  <si>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</si>
  <si>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</si>
  <si>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</si>
  <si>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</si>
  <si>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</si>
  <si>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</si>
  <si>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</si>
  <si>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</si>
  <si>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</si>
  <si>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</si>
  <si>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</si>
  <si>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</si>
  <si>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</si>
  <si>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</si>
  <si>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</si>
  <si>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Реализация мероприятий в рамках проекта «Новая транспортнаясистема города Астаны. LRT (участок от аэропорта до нового железнодорожного вокзала)</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</si>
  <si>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</si>
  <si>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</si>
  <si>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</si>
  <si>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</si>
  <si>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</si>
  <si>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</si>
  <si>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</si>
  <si>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</si>
  <si>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</si>
  <si>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</si>
  <si>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Ұшқышсыз ғарыш аппараттарын ұшыру үшін орта сыныптағы ғарыштық мақсаттағы жаңа буын зымыранының базасында «Бәйтерек» ғарыштық зымыран кешенін құру</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</si>
  <si>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</si>
  <si>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</si>
  <si>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</si>
  <si>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</si>
  <si>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</si>
  <si>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</si>
  <si>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</si>
  <si>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</si>
  <si>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</si>
  <si>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</si>
  <si>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</si>
  <si>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</si>
  <si>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</si>
  <si>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</si>
  <si>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</si>
  <si>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</si>
  <si>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</si>
  <si>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</si>
  <si>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</si>
  <si>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</si>
  <si>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</si>
  <si>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</si>
  <si>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</si>
  <si>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</si>
  <si>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«Астана» халықаралық қаржы орталығының әкімшілігі» АҚ-ға нысаналы аударым</t>
  </si>
  <si>
    <t>Целевое перечисление в АО «Администрация Международного финансового центра «Астана»</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</si>
  <si>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</si>
  <si>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</si>
  <si>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</si>
  <si>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082</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</si>
  <si>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</si>
  <si>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</si>
  <si>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</si>
  <si>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</si>
  <si>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</si>
  <si>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</si>
  <si>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</si>
  <si>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</si>
  <si>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</si>
  <si>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</si>
  <si>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</si>
  <si>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</si>
  <si>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</si>
  <si>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</si>
  <si>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Агроөнеркәсіптік кешен субъектілерін қолдау жөніндегі іс-шараларды жүргізу үшін «Аграрлық несие корпорациясы» АҚ-ға кредит беру</t>
  </si>
  <si>
    <t>Кредитование АО «Аграрная кредитная корпорация» для проведения мероприятий по поддержке субъектов агропромышленного комплекса</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</si>
  <si>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</si>
  <si>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</si>
  <si>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</si>
  <si>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</si>
  <si>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</si>
  <si>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</si>
  <si>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</si>
  <si>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</si>
  <si>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</si>
  <si>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</si>
  <si>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</si>
  <si>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</si>
  <si>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</si>
  <si>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767</t>
  </si>
  <si>
    <t>Облыстың жұмылдыру даярлығы, аумақтық қорғаныс және азаматтық қорғау басқармасы</t>
  </si>
  <si>
    <t>Управление по мобилизационной подготовке, территориальной обороне и гражданской защите области</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</si>
  <si>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</si>
  <si>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</si>
  <si>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</si>
  <si>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</si>
  <si>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</si>
  <si>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</si>
  <si>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Спорт саласында дарынды балаларды оқыту және тәрбиелеу</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</si>
  <si>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</si>
  <si>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</si>
  <si>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</si>
  <si>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</si>
  <si>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</si>
  <si>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</si>
  <si>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Сәулет, қала құрылысы және құрылыс қызметін жетілдіру іс-шараларын іске асыру</t>
  </si>
  <si>
    <t>Реализация мероприятий по совершенствованию архитектурной, градостроительной и строительной деятельности</t>
  </si>
  <si>
    <t>Өңдеуші өнеркәсіптің ірі жобаларын қаржыландыру үшін кейіннен «Қазақстанның Даму Банкі» АҚ-ға кредит бере отырып,  «Бәйтерек» ұлттық басқарушы холдингі» АҚ-ға кредит беру</t>
  </si>
  <si>
    <t>Жамбылская  область</t>
  </si>
  <si>
    <t>740</t>
  </si>
  <si>
    <t>Облыстың  мәдениет және тілдерді дамыту басқармасы</t>
  </si>
  <si>
    <t>Управление культуры и развития языков области</t>
  </si>
  <si>
    <t>Мұнай секторы ұйымдарынан түсетін түсімдерді қоспағанда, Қазақстан Республикасы Экология және табиғи ресурстар министрлігі, оның республикалық бюджеттен қаржыландырылатын оның аумақтық бөлімшелері салатын әкімшілік айыппұлдар, өсімпұлдар, с</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</si>
  <si>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t>
  </si>
  <si>
    <t>Периодичность: месячная</t>
  </si>
  <si>
    <t>Единица измерения: тыс.тг</t>
  </si>
  <si>
    <t>II. ИНВЕСТИЦИОННЫЕ ДОХОДЫ ОТ УПРАВЛЕНИЯ НАЦИОНАЛЬНЫМ ФОНДОМ</t>
  </si>
  <si>
    <t>Мұнай секторы ұйымдарынан түсетін түсімдерді қоспағанда, Қазақстан Республикасы Экология және табиғи ресурстар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</si>
  <si>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</si>
  <si>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</si>
  <si>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</si>
  <si>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</si>
  <si>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</si>
  <si>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</si>
  <si>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</si>
  <si>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</si>
  <si>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</si>
  <si>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</si>
  <si>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</si>
  <si>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</si>
  <si>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</si>
  <si>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2023 ж. есеп/ 2023 г. отчет</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</si>
  <si>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</si>
  <si>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</si>
  <si>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</si>
  <si>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</si>
  <si>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</si>
  <si>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</si>
  <si>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Штрафы, пени, санкции, взыскания, налагаемые акимами городарайонного значения, села, поселка, сельского округа</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</si>
  <si>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</si>
  <si>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</si>
  <si>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</si>
  <si>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</si>
  <si>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</si>
  <si>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</si>
  <si>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</si>
  <si>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</si>
  <si>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</si>
  <si>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</si>
  <si>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</si>
  <si>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</si>
  <si>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</si>
  <si>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</si>
  <si>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</si>
  <si>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</si>
  <si>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</si>
  <si>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</si>
  <si>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</si>
  <si>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</si>
  <si>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</si>
  <si>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</si>
  <si>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</si>
  <si>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t>
  </si>
  <si>
    <t>Мемлекет басшысының қызметін қамтамасыз ету</t>
  </si>
  <si>
    <t>Обеспечение деятельности Главы государства</t>
  </si>
  <si>
    <t>Облыстық бюджеттерге аудандардың (облыстық маңызы бар қалалардың) әкімдерін сайлауды қамтамасыз етуге және өткізуге берілетін ағымдағы нысаналы трансферттер</t>
  </si>
  <si>
    <t>Целевые текущие трансферты областным бюджетам на обеспечение и проведение выборов акимов районов (городов областного значения)</t>
  </si>
  <si>
    <t>Халықаралық бағыттағы үкіметтік емес ұйымдардың қызметін гранттық қаржыландыру</t>
  </si>
  <si>
    <t>Грантовое финансирование деятельности неправительственных организаций на международном направлении</t>
  </si>
  <si>
    <t>Халықаралық міндеттемелерді орындау және орнықты даму мақсаттарына қол жеткізу мақсатында Қазақстан Республикасындағы балалар мен әйелдердің жағдайын мониторингтеу үшін мультииндикаторлық кластерлік зерттеп-қарауды жүргізу</t>
  </si>
  <si>
    <t>Формирование и реализация политики государства в сфере промышленности, оборонной промышленности, геологии, участие в проведении единой военно-технической политики и военно-технического сотрудничества, руководство в области формирования, раз</t>
  </si>
  <si>
    <t>Сыбайлас жемқорлық қылмыстарға қарсы іс-қимыл жөніндегі бірыңғай мемлекеттік саясатты қалыптастыру және іске асыру</t>
  </si>
  <si>
    <t>Сот жүйесі органдарының объектілерін салу</t>
  </si>
  <si>
    <t>Строительство объектов органов судебной системы</t>
  </si>
  <si>
    <t>Мемлекет қызметін құқықтық жағынан қамтамасыз ету</t>
  </si>
  <si>
    <t>Құқық қорғау органдары қызметкерлерінің кәсіби деңгейін жоғарылату және оларға жоғары білімнен кейінгі білім беру</t>
  </si>
  <si>
    <t>Әлеуметтік медициналық сақтандыру қорына нысаналы жарна</t>
  </si>
  <si>
    <t>Целевой взнос в Фонд социального медицинского страхования</t>
  </si>
  <si>
    <t>083</t>
  </si>
  <si>
    <t>Облыстық бюджеттерге, республикалық маңызы бар қалалардың, астананың бюджеттеріне мемлекеттік бюджет қаражаты есебінен ұсталатын азаматтық қызметшілердің жекелеген санаттарының, ұйымдар жұмыскерлерінің, қазыналық кәсіпорындар жұмыскерлеріні</t>
  </si>
  <si>
    <t>Целевые текущие трансферты областным бюджетам, бюджетам городов республиканского значения, столицы на повышение заработной платы отдельных категорий гражданских служащих, работников организаций, содержащихся за счет средств государственного</t>
  </si>
  <si>
    <t>Тұрғын үй құрылысы саласындағы іс-шараларды іске асыру</t>
  </si>
  <si>
    <t>Реализация мероприятий в области жилищного строительства</t>
  </si>
  <si>
    <t>Жетісу облысының бюджетіне Сарқан ауданының Лепсі ауылы Балқаш көлінің жағалауында «Балқаш» туристік-рекреациялық демалыс аймағының инженерлік-коммуникациялық желісін салуға берілетін нысаналы даму трансферттері</t>
  </si>
  <si>
    <t>Целевые трансферты на развитие бюджету области Жетісу на строительство инженерно-коммуникационной сети туристско-рекреационной зоны отдыха «Балхаш» на побережье озера Балхаш с.Лепсы Сарканского района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</si>
  <si>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</si>
  <si>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</si>
  <si>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</si>
  <si>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</si>
  <si>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</si>
  <si>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Орман ресурстары мен жануарлар дүниесін сақтау мен дамытудыбасқару, қамтамасыз ету</t>
  </si>
  <si>
    <t>Балық шаруашылығы</t>
  </si>
  <si>
    <t>Рыбное хозяйство</t>
  </si>
  <si>
    <t>Балық ресурстарын сақтау мен дамытуды басқару, қамтамасыз ету</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</si>
  <si>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</si>
  <si>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</si>
  <si>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</si>
  <si>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Әлеуметтік маңызы бар қатынастар бойынша жолаушылар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</si>
  <si>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</si>
  <si>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</si>
  <si>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</si>
  <si>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218</t>
  </si>
  <si>
    <t>Автобустарды лизингке өткізу бойынша «Қазақстанның Даму Банкі» АҚ арқылы кейіннен «Өнеркәсіпті дамыту қоры» АҚ-ға кредит бере отырып,  «Бәйтерек» ұлттық басқарушы холдингі» АҚ-ға кредит беру</t>
  </si>
  <si>
    <t>Кредитование АО «Национальный управляющий холдинг «Байтерек» с последующим кредитованием АО «Фонд развития промышленности» через АО «Банк Развития Казахстана» по реализации в лизинг автобусов</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</si>
  <si>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</si>
  <si>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</si>
  <si>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</si>
  <si>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</si>
  <si>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Агроөнеркәсіптік кешенді ынталандыру жөніндегі мемлекеттік саясатты іске асыру үшін «Азық-түлік келісімшарт корпорациясы» ұлттық компаниясы» АҚ-ның жарғылық капиталын ұлғайту</t>
  </si>
  <si>
    <t>Увеличение уставного капитала АО «Национальная компания «Продовольственная контрактная корпорация» для реализации государственной политики по стимулированию агропромышленного комплекса</t>
  </si>
  <si>
    <t>Спорт саласында дарынды балаларды оқытуды және тәрбиелеуді қамтамасыз ету</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</si>
  <si>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</si>
  <si>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</si>
  <si>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</si>
  <si>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</si>
  <si>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</si>
  <si>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</si>
  <si>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</si>
  <si>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</si>
  <si>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</si>
  <si>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</si>
  <si>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</si>
  <si>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Гранты, привлекаемые местными исполнительными органами</t>
  </si>
  <si>
    <t>139</t>
  </si>
  <si>
    <t>Қазақстан Республикасы Үкіметінің шұғыл шығындарға арналғанрезервінің есебінен дамуға бағытталған іс-шаралар өткізу</t>
  </si>
  <si>
    <t>Проведение мероприятий, направленных на развитие за счет резерва Правительства Республики Казахстан на неотложные затраты</t>
  </si>
  <si>
    <t>413</t>
  </si>
  <si>
    <t>Көлік құралдарын сатып алу</t>
  </si>
  <si>
    <t>Приобретение транспортных средств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</si>
  <si>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</si>
  <si>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</si>
  <si>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</si>
  <si>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</si>
  <si>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</si>
  <si>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</si>
  <si>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</si>
  <si>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</si>
  <si>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</si>
  <si>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</si>
  <si>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</si>
  <si>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</si>
  <si>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</si>
  <si>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</si>
  <si>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</si>
  <si>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</si>
  <si>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</si>
  <si>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</si>
  <si>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</si>
  <si>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</si>
  <si>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</si>
  <si>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</si>
  <si>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</si>
  <si>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</si>
  <si>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</si>
  <si>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</si>
  <si>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</si>
  <si>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</si>
  <si>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</si>
  <si>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</si>
  <si>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</si>
  <si>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</si>
  <si>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</si>
  <si>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</si>
  <si>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</si>
  <si>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</si>
  <si>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</si>
  <si>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</si>
  <si>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</si>
  <si>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</si>
  <si>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</si>
  <si>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</si>
  <si>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</si>
  <si>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</si>
  <si>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</si>
  <si>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</si>
  <si>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</si>
  <si>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</si>
  <si>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</si>
  <si>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</si>
  <si>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</si>
  <si>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</si>
  <si>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</si>
  <si>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</si>
  <si>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</si>
  <si>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</si>
  <si>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</si>
  <si>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</si>
  <si>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</si>
  <si>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</si>
  <si>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</si>
  <si>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</si>
  <si>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</si>
  <si>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</si>
  <si>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</si>
  <si>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</si>
  <si>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</si>
  <si>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</si>
  <si>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</si>
  <si>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</si>
  <si>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</si>
  <si>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</si>
  <si>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</si>
  <si>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</si>
  <si>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</si>
  <si>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</si>
  <si>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</si>
  <si>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</si>
  <si>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</si>
  <si>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</si>
  <si>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</si>
  <si>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</si>
  <si>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</si>
  <si>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</si>
  <si>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</si>
  <si>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</si>
  <si>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</si>
  <si>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</si>
  <si>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</si>
  <si>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</si>
  <si>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</si>
  <si>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</si>
  <si>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</si>
  <si>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</si>
  <si>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</si>
  <si>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</si>
  <si>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</si>
  <si>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</si>
  <si>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</si>
  <si>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</si>
  <si>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</si>
  <si>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</si>
  <si>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</si>
  <si>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</si>
  <si>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Приложение 38</t>
  </si>
  <si>
    <t>Сведения о государственных закупках за 2024 год</t>
  </si>
  <si>
    <t>Конкурс тәсілІмен жүргізілген мемлекеттік сатып алу. Барлығы</t>
  </si>
  <si>
    <t>Государственные закупки, проведенные через электронный магазин. Всего:</t>
  </si>
  <si>
    <t>2022 ж. есеп/ 2022 г. отчет</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</si>
  <si>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</si>
  <si>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</si>
  <si>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</si>
  <si>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Қаржы министрлiгi</t>
  </si>
  <si>
    <t>Қазақстан Республикасының Жоғары аудиторлық палатасы</t>
  </si>
  <si>
    <t>Қазақстан Республикасының Сыртқы iстер министрлiгi</t>
  </si>
  <si>
    <t>Представление интересов Республики Казахстан в международных организациях, уставных и других органах Содружества Независимых Государств</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</si>
  <si>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</si>
  <si>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</si>
  <si>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</si>
  <si>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Қорғаныс министрлiгi</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</si>
  <si>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</si>
  <si>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</si>
  <si>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</si>
  <si>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Цифрлық даму, инновациялар және аэроғарыш өнеркәсібі министрлігі</t>
  </si>
  <si>
    <t>Қазақстан Республикасының Оқу-ағарту министрлігі</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</si>
  <si>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</si>
  <si>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</si>
  <si>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</si>
  <si>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</si>
  <si>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Энергетика министрлігі</t>
  </si>
  <si>
    <t>Қазақстан Республикасының Су ресурстары және ирригация министрлігі</t>
  </si>
  <si>
    <t>Министерство водных ресурсов и  ирригации Республики Казахстан</t>
  </si>
  <si>
    <t>Қазақстан Республикасының Мемлекеттiк қызмет iстерi агенттiгi</t>
  </si>
  <si>
    <t>Қазақстан Республикасының Iшкi iстер министрлiгi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</si>
  <si>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</si>
  <si>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</si>
  <si>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</si>
  <si>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</si>
  <si>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</si>
  <si>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</si>
  <si>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Қазақстан Республикасының Сыбайлас жемқорлыққа қарсы іс-қимыл агенттігі (Сыбайлас жемқорлыққа қарсы қызмет)</t>
  </si>
  <si>
    <t>Бірыңғай ақпараттық талдау жүйесін дамыту</t>
  </si>
  <si>
    <t>Развитие Единой информационной аналитической системы</t>
  </si>
  <si>
    <t>Қазақстан Республикасының Әдiлет министрлiгi</t>
  </si>
  <si>
    <t>Мемлекеттік органдардың нормашығармашылық қызметін ғылыми сүйемелдеу</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</si>
  <si>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</si>
  <si>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</si>
  <si>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</si>
  <si>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Қазақстан Республикасының Ұлттық қауiпсiздiк комитетi</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</si>
  <si>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</si>
  <si>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</si>
  <si>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</si>
  <si>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Мемлекеттік күзет қызметін дамытубағдарламасы</t>
  </si>
  <si>
    <t>Программа развития Службы государственной охраны РеспубликиКазахстан</t>
  </si>
  <si>
    <t>Қазақстан Республикасының Туризм және спорт министрлігі</t>
  </si>
  <si>
    <t>072</t>
  </si>
  <si>
    <t>Облыстық бюджеттерге, республикалық маңызы бар қалалардың, астананың бюджеттеріне техникалық және кәсіптік, орта білімнен кейінгі білім беру ұйымдарында білім алушыларға мемлекеттік стипендияның мөлшерін ұлғайтуға берілетін ағымдағы нысанал</t>
  </si>
  <si>
    <t>Целевые текущие трансферты областным бюджетам, бюджетам городов республиканского значения, столицы на увеличение размера государственной стипендии обучающимся в организациях технического и профессионального, послесреднего образования</t>
  </si>
  <si>
    <t>Арнаулы медициналық резервті сақтауды қамтамасыз ету және денсаулық сақтау инфрақұрылымын дамыту</t>
  </si>
  <si>
    <t>074</t>
  </si>
  <si>
    <t>Облыстық бюджеттерге, республикалық маңызы бар қалалардың, астананың бюджеттеріне жергілікті атқарушы органдардың денсаулық сақтау ұйымдары жұмыскерлерінің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</si>
  <si>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работников организаций здравоохранения местных исполнительных органов</t>
  </si>
  <si>
    <t>«Назарбаев Университеті» ДБҰ-ға нысаналы салым</t>
  </si>
  <si>
    <t>Целевой вклад в АОО «Назарбаев Университет»</t>
  </si>
  <si>
    <t>Облыстық бюджеттерге, республикалық маңызы бар қалалардың, астананың бюджеттеріне арнаулы әлеуметтік қызметтер көрсету орталықтарының медицина қызметкерлерінің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</si>
  <si>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медицинских работников центров оказания специальных социальных услуг</t>
  </si>
  <si>
    <t>Жылумен жабдықтау жүйелерін дамыту</t>
  </si>
  <si>
    <t>Развитие систем теплоснабжения</t>
  </si>
  <si>
    <t>Щучье-Бурабай курорттық аймағының инфрақұрылымын дамыту</t>
  </si>
  <si>
    <t xml:space="preserve">Развитие инфраструктуры Щучинско-Боровской курортной зоны
</t>
  </si>
  <si>
    <t>Біріккен Ұлттардың Азық-түлік және ауыл шаруашылығы ұйымынажарналар</t>
  </si>
  <si>
    <t>Мал шаруашылығын дамыту үшін және мал шаруашылығы өнiмiн өндіруге, өткізуге жағдайлар жасау</t>
  </si>
  <si>
    <t>250</t>
  </si>
  <si>
    <t>Қаржылық көрсетілетін қызметтердің қолжетімділігін арттыру</t>
  </si>
  <si>
    <t>Повышение доступности финансовых услуг</t>
  </si>
  <si>
    <t>Өсімдік шаруашылығы өнiмiн өндіруді, өткізуді дамыту үшін жағдайлар жасау</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</si>
  <si>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</si>
  <si>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</si>
  <si>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</si>
  <si>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</si>
  <si>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</si>
  <si>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</si>
  <si>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«KazEOSat-MR» айыру қабілеті орташа Жерді қашықтан зондтау ғарыш жүйесін құру және пайдалануға беру</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</si>
  <si>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</si>
  <si>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</si>
  <si>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Кәсіпкерлік субъектілеріне берілетін «Қазақстанның Даму Банкі» АҚ кепілдіктері бойынша тәуекелдер үшін комиссияны субсидиялау</t>
  </si>
  <si>
    <t>Субсидирование комиссии за риски по гарантиям АО «Банк Развития Казахстана», предоставляемым субъектам предпринимательства</t>
  </si>
  <si>
    <t>Инженерлік, көліктік және әлеуметтік инфрақұрылымды дамыту жөніндегі іс-шараларды іске асыру</t>
  </si>
  <si>
    <t>Реализация мероприятий по развитию инженерной, транспортнойи социальной инфраструктуры</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</si>
  <si>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</si>
  <si>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Кредитование АО «Национальный управляющий холдинг «Байтерек» с последующим кредитованием АО «Банк Развития Казахстана» для финансирования  крупных проектов обрабатывающей промышленности</t>
  </si>
  <si>
    <t>Жолаушылар вагондары паркін жаңартуды қаржыландыру үшін кейіннен «Жолаушылар тасымалы» АҚ-ға кредит бере отырып, кейіннен «Қазақстан темір жолы» ұлттық компаниясы» АҚ-ға кредит берумен, «Самұрық-Қазына» ұлттық әл-ауқат қоры» АҚ-ға кредит бе</t>
  </si>
  <si>
    <t>Кредитование АО «Фонд национального благосостояния «Самрук-Қазына» с последующим кредитованием АО «Национальная компания «Қазақстан темір жолы» с последующим кредитованием АО «Пассажирские перевозки» для финансирования обновления парка пасс</t>
  </si>
  <si>
    <t>Рений сульфиді мен ыстыққа төзімді никель қорытпалары металлургиялық өндірісінің қалдықтары түріндегі импорттық шикізатты рений және басқа жерасты металдарын ала отырып, қайта өңдеуді дамыту мақсатында «Жезқазғансирекмет» шаруашылық жүргізу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</si>
  <si>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</si>
  <si>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Таблица 16</t>
  </si>
  <si>
    <t xml:space="preserve">16-кесте </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</si>
  <si>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</si>
  <si>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</si>
  <si>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</si>
  <si>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</si>
  <si>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</si>
  <si>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</si>
  <si>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</si>
  <si>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</si>
  <si>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</si>
  <si>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</si>
  <si>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</si>
  <si>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</si>
  <si>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</si>
  <si>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</si>
  <si>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</si>
  <si>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</si>
  <si>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</si>
  <si>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</si>
  <si>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</si>
  <si>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</si>
  <si>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</si>
  <si>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</si>
  <si>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</si>
  <si>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417</t>
  </si>
  <si>
    <t>Биологиялық активтерді сатып алу</t>
  </si>
  <si>
    <t>Приобретение биологических  активов</t>
  </si>
  <si>
    <t>429</t>
  </si>
  <si>
    <t>Өзге де негізгі қаражатты күрделі жөндеу</t>
  </si>
  <si>
    <t>Капитальный ремонт прочих основных средств</t>
  </si>
  <si>
    <t>Мамандандырылған ұйымдарға бюджеттік кредиттер</t>
  </si>
  <si>
    <t>Бюджетные кредиты специализированным организациям</t>
  </si>
  <si>
    <t>126</t>
  </si>
  <si>
    <t>Облыстық бюджеттерге, республикалық маңызы бар қалалардың, астананың бюджеттеріне жекеменшік орта білім беру ұйымдарында мемлекеттік білім беру тапсырысын орналастыруға берілетін ағымдағы нысаналы трансферттер</t>
  </si>
  <si>
    <t>Целевые текущие трансферты областным бюджетам, бюджетам городов республиканского значения, столицы на размещение государственного образовательного заказа в частных организациях среднего образования</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</si>
  <si>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</si>
  <si>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</si>
  <si>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</si>
  <si>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</si>
  <si>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Облыстық бюджеттерге, республикалық маңызы бар қалалардың, астананың бюджеттеріне вакциналарды және басқа да иммундық-биологиялық препараттарды сатып алуға берілетiн ағымдағы нысаналы трансферттер</t>
  </si>
  <si>
    <t>Целевые текущие трансферты областным бюджетам, бюджетам городов республиканского значения, столицы на закуп вакцин и других иммунобиологических препаратов</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</si>
  <si>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</si>
  <si>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</si>
  <si>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</si>
  <si>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Техникалық көмек</t>
  </si>
  <si>
    <t>Техническая помощь</t>
  </si>
  <si>
    <t>Жергілікті атқарушы органдар тартатын гранттар</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</si>
  <si>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</si>
  <si>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</si>
  <si>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</si>
  <si>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</si>
  <si>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Пайдаланылмаған бюджеттік кредиттердің сомаларын қайтару</t>
  </si>
  <si>
    <t>Возврат сумм неиспользованных бюджетных кредитов</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</si>
  <si>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</si>
  <si>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</si>
  <si>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</si>
  <si>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</si>
  <si>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Облыстардың, республикалық маңызы бар қалалардың, астананың жергілікті атқарушы органдарына республикалық бюджеттен берілген бюджеттік кредиттер (қарыздар) бойынша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</si>
  <si>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местным исполнительным органам областей, городов республиканского значения, столицы</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</si>
  <si>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</si>
  <si>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</si>
  <si>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</si>
  <si>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целевыхтрансфертов на развитие, выделенных в истекшем финансовом году, разрешенных доиспользовать по решению Правительства Республики Казахстан</t>
  </si>
  <si>
    <t>Қазақстан Республикасының Ұлттық қорынан берілетін нысаналы трансферт есебінен республикалық бюджеттен бөлінген пайдаланылмаған (түгел пайдаланылмаған) нысаналы трансферттердің сомасын қайтару</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</si>
  <si>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</si>
  <si>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Республикалық бюджеттен берілген пайдаланылмаған бюджеттік кредиттерді облыстардың (республикалық маңызы бар қалалардың, астананың) бюджеттерінен қайтару</t>
  </si>
  <si>
    <t>Возврат из бюджетов областей (города республиканского значения, столицы) неиспользованных бюджетных кредитов, выданных из республиканского бюджета</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</si>
  <si>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</si>
  <si>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</si>
  <si>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</si>
  <si>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</si>
  <si>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</si>
  <si>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Жер қойнауы туралы ақпаратты пайдалануға берілгені үшін ақы</t>
  </si>
  <si>
    <t>Плата за предоставление в пользование информации о недрах</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</si>
  <si>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</si>
  <si>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</si>
  <si>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</si>
  <si>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</si>
  <si>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Қазақстан Республикасы Үкіметі резервінің қаражаты есебіненсоттардың шешімдері бойынша орталық мемлекеттік органдардың 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</si>
  <si>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</si>
  <si>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</si>
  <si>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</si>
  <si>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2025 жылға түзету енгізілген бюджет (млн. теңге)/ скорректированный бюджет на 2025 год (млн.тенге)</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</si>
  <si>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</si>
  <si>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</si>
  <si>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</si>
  <si>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</si>
  <si>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</si>
  <si>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</si>
  <si>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Жергілікті атқарушы органдар тарататын гранттар</t>
  </si>
  <si>
    <t>Ауыл шаруашылығы мақсатындағы жер учаскелерін сатудан түсетін түсімдер</t>
  </si>
  <si>
    <t>Поступления от продажи земельных участков сельскохозяйственного назначения</t>
  </si>
  <si>
    <t>Управление по мобилизационной подготовке, территориальной игражданской обороне города республиканского значения, столицы</t>
  </si>
  <si>
    <t>Республикалық маңызы бар қаланың, астананың сейсмикалық қауіпсіздік және жұмылдыру дайындығы басқармасы</t>
  </si>
  <si>
    <t>Управление сейсмической безопасности и мобилизационной подготовки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</si>
  <si>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</si>
  <si>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</si>
  <si>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</si>
  <si>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</si>
  <si>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</si>
  <si>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</si>
  <si>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</si>
  <si>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</si>
  <si>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</si>
  <si>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</si>
  <si>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</si>
  <si>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</si>
  <si>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</si>
  <si>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</si>
  <si>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</si>
  <si>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</si>
  <si>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</si>
  <si>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</si>
  <si>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</si>
  <si>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</si>
  <si>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156</t>
  </si>
  <si>
    <t>Консалтингтік қызметтерге ақы төлеу</t>
  </si>
  <si>
    <t>Оплата консалтинговых услуг</t>
  </si>
  <si>
    <t>166</t>
  </si>
  <si>
    <t>Нысаналы салым</t>
  </si>
  <si>
    <t>Целевой вклад</t>
  </si>
  <si>
    <t>434</t>
  </si>
  <si>
    <t>Ақпараттық жүйелерді құру, енгізу және дамыту</t>
  </si>
  <si>
    <t>Создание, внедрение и развитие информационных систем</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</si>
  <si>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</si>
  <si>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</si>
  <si>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</si>
  <si>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</si>
  <si>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</si>
  <si>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</si>
  <si>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ұсыныс көлемі/объем предложений/quantity supplied</t>
  </si>
  <si>
    <t>МЕККАМ (млн. тенге)/MEКKAM (mln)</t>
  </si>
  <si>
    <t>12 ай/12 мес/12 monthes</t>
  </si>
  <si>
    <t>180 ай/180 мес/180 monthes</t>
  </si>
  <si>
    <t>Үстеме пайда салығы, мұнай секторы ұйымдарынан түсетін түсімдерден басқа</t>
  </si>
  <si>
    <t>Налог на сверхприбыль, за исключением поступлений от организаций нефтяного сектора</t>
  </si>
  <si>
    <t>Мұнай секторы ұйымдарынан түсетін түсімдерді қоспағанда, республикалық бюджеттен қаржыландырылатын  Қазақстан Республикасы Ғылым және жоғары білім министрлігі  салатын  әкімшілік айыппұлдар, өсімпұлдар, санкциялар, өндіріп алулар</t>
  </si>
  <si>
    <t>Административные штрафы, пени, санкции, взыскания, налагаемые Министерством науки и высшего образования Республики Казахстан, финансируемым из республиканского бюджета, за исключением поступлений от организаций нефтяного сектора</t>
  </si>
  <si>
    <t>Қазақстан Республикасының қосымша, үстеме және жеке бажды бөлу кезіндегі үлесі</t>
  </si>
  <si>
    <t>Доля Республики Казахстан при распределении дополнительной,добавочной и индивидуальной пошлины</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</si>
  <si>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</si>
  <si>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</si>
  <si>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Республикалық бюджеттен берілген нысаналы мақсаты бойынша пайдаланылмаған кредиттерді жеке және заңды тұлғаларлың  қайтаруы</t>
  </si>
  <si>
    <t>Возврат физическими и юридическими лицами использованных непо целевому назначению кредитов, выданных из республиканского бюджета</t>
  </si>
  <si>
    <t>Жергілікті бюджеттен берілген нысаналы мақсаты бойынша пайдаланылмаған кредиттерді жеке және заңды тұлғалардың қайтаруы</t>
  </si>
  <si>
    <t>Возврат физическими и юридическими лицами использованных непо целевому назначению кредитов, выданных из местного бюджета</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</si>
  <si>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</si>
  <si>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</si>
  <si>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</si>
  <si>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</si>
  <si>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</si>
  <si>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 xml:space="preserve">Қазақстан Республикасы Үкіметінің шұғыл шығындарға арналғанрезервінің есебінен ағымды іс-шаралар өткізу_x000D_
</t>
  </si>
  <si>
    <t xml:space="preserve">Проведение текущих мероприятий за счет резерва Правительства Республики Казахстан на неотложные затраты_x000D_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</si>
  <si>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</si>
  <si>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</si>
  <si>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</si>
  <si>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</si>
  <si>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Қазақстанның Экономикалық ынтымақтастық және даму ұйымы менынтымақтастығы шеңберінде Қазақстанның Экономикалық ынтымақтастық және даму ұйымының бастамалары мен құралдарына қатысуын қамтамасыз ету</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</si>
  <si>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</si>
  <si>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</si>
  <si>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138</t>
  </si>
  <si>
    <t>Мемлекеттік қызметшілердің біліктілігін арттыруын қамтамасыз ету</t>
  </si>
  <si>
    <t>Обеспечение повышения квалификации государственных служащих</t>
  </si>
  <si>
    <t>Мемлекеттік қызметшілердің біліктілігін арттыруын қамтамасыз ету»;</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</si>
  <si>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</si>
  <si>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</si>
  <si>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</si>
  <si>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</si>
  <si>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Студенттерді, магистранттарды және докторанттарды жатақханаларда жаңа енгізілетін орындармен қамтамасыз ету</t>
  </si>
  <si>
    <t>Обеспечение студентов, магистрантов и докторантов вновь вводимыми местами в общежитиях</t>
  </si>
  <si>
    <t>Тұтыну бағаларының индексі    өткен жылдың айына, %-бен</t>
  </si>
  <si>
    <t>2024 ж. есеп /_x000D_
2024 г.  отчет</t>
  </si>
  <si>
    <t>2025 ж. қаңтар-наурыз / 
январь-март отчет 2025 г.</t>
  </si>
  <si>
    <t>72 ай/72 мес/72 monthes</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</si>
  <si>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</si>
  <si>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</si>
  <si>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</si>
  <si>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</si>
  <si>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</si>
  <si>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</si>
  <si>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</si>
  <si>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</si>
  <si>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</si>
  <si>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</si>
  <si>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</si>
  <si>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</si>
  <si>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</si>
  <si>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</si>
  <si>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</si>
  <si>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темекі өнімдері</t>
  </si>
  <si>
    <t>Табачные изделия, ввозимые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</si>
  <si>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спирттiң және (немесе) шарап материалының, алкоголь өнімдерінің барлық түрлерi</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</si>
  <si>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</si>
  <si>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акцизделетінөнімнің өзге түрлері</t>
  </si>
  <si>
    <t>Прочие виды подакцизной продукции, ввозимой на территорию Республики Казахстан с территории государств-членов Евразийского экономического союза</t>
  </si>
  <si>
    <t>Қазақстан Республикасы аумағына Еуразиялық экономикалық одаққа мүше мемлекеттердің аумағынан әкелінетін бензин (авиациялықты қоспағанда) және дизель отыны</t>
  </si>
  <si>
    <t>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</si>
  <si>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</si>
  <si>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</si>
  <si>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темекі өнімдері</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</si>
  <si>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</si>
  <si>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акцизделетін өнімдердің өзге түрлері</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</si>
  <si>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</si>
  <si>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t>
  </si>
  <si>
    <t>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t>
  </si>
  <si>
    <t>Қазақстан Республикасының аумағында өндірілген және іске асырылған бензин (авиациялық бензинді қоспағанда), дизель отыны, газохол, бензанол, нефрас, жеңіл көмірсутектер қоспалары және экологиялық отыны</t>
  </si>
  <si>
    <t>Бензин (за исключением авиационного) и дизельное топливо, газохол, бензанол, нефрас, смеси легких углеводородов и экологическое топливо, произведенных и реализованных на территории Республики Казахстан</t>
  </si>
  <si>
    <t>Мұнай секторы ұйымдарынан түсетін түсімдерді қоспағанда, өнімді бөлу туралы келісімшарт бойынша қызметін жүзеге асыратын жер қойнауын пайдаланушының қосымша төлемі</t>
  </si>
  <si>
    <t>Дополнительный платеж недропользователя, осуществляющего деятельность по контракту о разделе продукции, за исключением поступлений от организаций нефтяного сектора</t>
  </si>
  <si>
    <t>Сыртқы (көрнекі) жарнаманы республикалық маңызы бар қаладағы, астанадағы үй-жайлардың шегінен тыс ашық кеңістікте, республикалық маңызы бар қаланың, астананың аумақтары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</si>
  <si>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</si>
  <si>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Сыртқы (көрнекі) жарнаманы облыстық маңызы бар қаладағы үй-жайлардың шегінен тыс ашық кеңістікте, облыстық маңызы бар қаланың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</si>
  <si>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</si>
  <si>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Сыртқы (көрнекі) жарнаманы аудандық маңызы бар қаладағы, ауылдағы, кенттегі үй-жайлардың шегінен тыс ашық кеңістікте және аудандық маңызы бар қаланың, ауылдың, кенттің, ауылдық округтің аумақтары арқылы өтетін жалпыға ортақ пайдаланылатын автомобиль жолдарының бөлінген белдеуінде, сондай-ақ елді мекендерден тыс жердегі үй-жайлардың шегінен  тыс ашық кеңістікте және жалпыға ортақ пайдаланылатын автомобиль жолдарының б</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</si>
  <si>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</si>
  <si>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Жеке тұлғаларға республикалық бюджеттен берілген бюджеттік кредиттер бойынша сыйақылар</t>
  </si>
  <si>
    <t>Вознаграждения по бюджетным кредитам, выданным из республиканского бюджета физическим лицам</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</si>
  <si>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</si>
  <si>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</si>
  <si>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</si>
  <si>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</si>
  <si>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түсетін түсімдерді қоспағанда, зиянды өтеу туралы талап қоюлар бойынша  қоршаған ортаға жағымсыз әсер ететін объектілер операторларынан түсетін түсімдер</t>
  </si>
  <si>
    <t>Поступления от операторов объектов, оказывающих негативное воздействие на окружающую среду, по искам о возмещении вреда, за исключением поступлений от организаций нефтяного сектора</t>
  </si>
  <si>
    <t>Мұнай секторы ұйымдарынан, бюджеттен тыс қорларға түсетін түсімдерді қоспағанда, республикалық бюджеттен қаржыландырылатын мемлекеттік мекемелер салатын өзге де айыппұлдар, өсімпұлдар, санкциялар, өндіріп алулар</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</si>
  <si>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и во внебюджетные фонды</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</si>
  <si>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</si>
  <si>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Другие неналоговые поступления в республиканский бюджет, заисключением поступлений от организаций нефтяного сектора и во внебюджетные фонды</t>
  </si>
  <si>
    <t>Жергілікті бюджетке түсетін салықтық емес басқа да түсімдер</t>
  </si>
  <si>
    <t>Другие неналоговые поступления в местный бюджет</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</si>
  <si>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</si>
  <si>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</si>
  <si>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</si>
  <si>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Республикалық бюджеттен берілген нысаналы мақсаты бойынша пайдаланылмаған кредиттерді облыстардың, республикалық маңызы бар қаланың, астананың жергілікті атқару органдарының қайтаруы</t>
  </si>
  <si>
    <t>Возврат местными исполнительными органами областей,  городареспубликанского значения, столицы использованных не по целевому назначению кредитов, выданных из республиканского бюджета</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</si>
  <si>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нысаналы даму трансферттер</t>
  </si>
  <si>
    <t>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t>
  </si>
  <si>
    <t>Материалдық емес активтерді сатып алу</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</si>
  <si>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</si>
  <si>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</si>
  <si>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</si>
  <si>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Жеке тұлғаларға берілетін бюджеттік кредиттер</t>
  </si>
  <si>
    <t>Бюджетные кредиты физическим лицам</t>
  </si>
  <si>
    <t>611</t>
  </si>
  <si>
    <t>Заңды тұлғалардың қатысу үлесін, бағалы қағаздарын сатып алу</t>
  </si>
  <si>
    <t>Приобретение долей участия, ценных бумаг юридических лиц</t>
  </si>
  <si>
    <t>Колледж студенттерін жатақханаларда жаңа енгізілетін орындармен қамтамасыз ету</t>
  </si>
  <si>
    <t>Обеспечение студентов колледжей вновь вводимыми местами в общежитиях</t>
  </si>
  <si>
    <t>104</t>
  </si>
  <si>
    <t>Саламатты өмір салтын насихаттау</t>
  </si>
  <si>
    <t>Пропаганда здорового образа жизни</t>
  </si>
  <si>
    <t>96 ай/96 мес/96 monthes</t>
  </si>
  <si>
    <t>192 ай/192  мес/192 monthes</t>
  </si>
  <si>
    <t xml:space="preserve">2022 ж. есеп/ 2022 г. отчет </t>
  </si>
  <si>
    <t xml:space="preserve">2025 ЖЫЛДЫҢ 1 ТОҚСАНЫ БОЙЫНША </t>
  </si>
  <si>
    <t>ЗА 1 КВАРТАЛ 2025 ГОДА</t>
  </si>
  <si>
    <t>Среднемесячная номинальная заработная плата 1 работника, тенге (1 квартал 2025г.)</t>
  </si>
  <si>
    <t>36</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</si>
  <si>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құжаттың берілгені үшін алым республикалық бюджетке түсетiн салықтық түсiмдер болып табылады</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</si>
  <si>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</si>
  <si>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 жүргізуді қамтамасыз ету</t>
  </si>
  <si>
    <t xml:space="preserve">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трансферттер_x000D_
</t>
  </si>
  <si>
    <t xml:space="preserve">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затраты_x000D_
</t>
  </si>
  <si>
    <t>214</t>
  </si>
  <si>
    <t>108 ай/108 мес/108 monthes</t>
  </si>
  <si>
    <t>156 ай/156 мес/156monthes</t>
  </si>
  <si>
    <t xml:space="preserve">2025 ж. 1 шілдедегі есеп/ 
отчет на 1 июля
 2025 г. </t>
  </si>
  <si>
    <t>2025 жылғы қаңтар-маусым атқарылуы (млн. теңге)/ исполнение за январь-июнь2025 года (млн.тенге)</t>
  </si>
  <si>
    <t>2024 ж. қаңтар-маусым %-бен 2025 ж. қаңтар-маусымға/
2025 г. январь-июнь в % к январю-июню 2024 г.</t>
  </si>
  <si>
    <t>2025 ж. қантар-маусым есеп/январь-июнь отчет 2025 г.</t>
  </si>
  <si>
    <t>қантар-маусым/январь-июнь</t>
  </si>
  <si>
    <t>2025 ж. қаңтар-маусым есеп/_x000D_
январь-июнь 2025 г.</t>
  </si>
  <si>
    <t>2025 ж. қаңтар-маусым/январь-июнь отчет 2025 г.</t>
  </si>
  <si>
    <t>170</t>
  </si>
  <si>
    <t>Мемлекеттік емес қарыздар бойынша шығыстарды өтеу</t>
  </si>
  <si>
    <t>Возмещение расходов по негосударственным займам</t>
  </si>
  <si>
    <t>2025 ж. қаңтар-маусым есеп/_x000D_
  январь-июнь отчет 2025 г.</t>
  </si>
  <si>
    <t>Қазақстан Республикасының Ұлттық қорынан берілетін нысаналытрансферт есебінен республикалық бюджеттен бөлінген мақсатқа сай пайдаланылмаған нысаналы трансферттерді қайтару</t>
  </si>
  <si>
    <t>Возврат, использованных не по целевому назначению целевых трансфертов, выделенных из республиканского бюджета за счет целевого трансферта из Национального фонда Республики Казахстан</t>
  </si>
  <si>
    <t>2025 қаңтар-маусым есеп/_x000D_
  январь-июнь отчет 2025г.</t>
  </si>
  <si>
    <t>Шетелде Қазақстан Республикасы азаматтарының құқықтары мен мүдделерін қорғау жөніндегі іс-шараларды өткізу</t>
  </si>
  <si>
    <t>Проведение мероприятий по защите прав и интересов граждан Республики Казахстан за рубежом</t>
  </si>
  <si>
    <t>2025 ж. қаңтар-маусым/_x000D_
январь-июнь отчет 2025 г.</t>
  </si>
  <si>
    <t>171</t>
  </si>
  <si>
    <t>Мемлекеттік кепілдікпен мемлекеттік емес қарыздар бойынша шығыстарды өтеу</t>
  </si>
  <si>
    <t>Возмещение расходов по негосударственным займам под государственным займам под государственные гарантии</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</si>
  <si>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</si>
  <si>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</si>
  <si>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</si>
  <si>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</si>
  <si>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 ПОСТУПЛЕНИЯ В ГФСС</t>
  </si>
  <si>
    <t>VI.   ПОСТУПЛЕНИЯ В ФСМС</t>
  </si>
  <si>
    <t>VII. ЗАТРАТЫ</t>
  </si>
  <si>
    <t>VIII.   ВЫПЛАТЫ С КСН ФКП</t>
  </si>
  <si>
    <t>IX..  ПОКРЫТИЕ РАСХОДОВ, СВЯЗАННЫХ С УПРАВЛЕНИЕМ НАЦИОНАЛЬНЫМ ФОНДОМ И ПРОВЕДЕНИЕМ ЕЖЕГОДНОГО ВНЕШНЕГО АУДИТА</t>
  </si>
  <si>
    <t>X. РАСХОДЫ ГФСС</t>
  </si>
  <si>
    <t>XI.  РАСХОДЫ ФСМС</t>
  </si>
  <si>
    <t>XII.  РАСХОДЫ ФПИО</t>
  </si>
  <si>
    <t>XIII. РАСХОДЫ СГФ</t>
  </si>
  <si>
    <t>XIV. ЧИСТОЕ БЮДЖЕТНОЕ КРЕДИТОВАНИЕ</t>
  </si>
  <si>
    <t>XV. САЛЬДО ПО ОПЕРАЦИЯМ С ФИНАНСОВЫМИ АКТИВАМИ</t>
  </si>
  <si>
    <t>XVI. ДЕФИЦИТ (ПРОФИЦИТ) БЮДЖЕТА</t>
  </si>
  <si>
    <t>XVII.  НЕНЕФТЯНОЙ ДЕФИЦИТ (ПРОФИЦИТ) БЮДЖЕТА</t>
  </si>
  <si>
    <t>XVIII. ФИНАНСИРОВАНИЕ ДЕФИЦИТА (ИСПОЛЬЗОВАНИЕ ПРОФИЦИТА) БЮДЖЕТА</t>
  </si>
  <si>
    <t>Справочно:
Остатки бюджетных средств</t>
  </si>
  <si>
    <t>на 1 июля 2025  года</t>
  </si>
  <si>
    <t>1 шілдеге 2025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июля 2025 года</t>
  </si>
  <si>
    <t>2025 ж. қаңтар-маусым есеп/  январь-июнь отчет 2025 г.</t>
  </si>
  <si>
    <t>37,2</t>
  </si>
  <si>
    <t>37,0</t>
  </si>
  <si>
    <t>1648,5</t>
  </si>
  <si>
    <t>1804,4</t>
  </si>
  <si>
    <t>2025 ж. қаңтар-маусым есеп/
  январь-июнь отчет 2025 г.</t>
  </si>
  <si>
    <t>2025 жылдың қантар-маусым айларында мемлекеттік меншік, барлығы/ Государственная собственность на январь-июнь 2025 года, всего</t>
  </si>
  <si>
    <t xml:space="preserve">2025 ж. қантар - маусым  есеп / январь - июнь 2025 г. отчет </t>
  </si>
  <si>
    <t xml:space="preserve">2024 ж. қантар - маусым  есеп / январь - июнь 2024 г. отчет </t>
  </si>
  <si>
    <t>2025 жылдың қаңтар-маусым айларындағы жоспары / план на  январь-июнь 2025 года</t>
  </si>
  <si>
    <t>2025 жылдың қаңтар-маусым айларындағы орындалу /исполнение за январь -июнь месяцы 2025 года</t>
  </si>
  <si>
    <t>2025 жылдың маусым айына</t>
  </si>
  <si>
    <t>МЕОКАМ (млн. тенге)/MEОKAM (mln)</t>
  </si>
  <si>
    <t>МУИКАМ (млн. тенге)/МУИКАМ (mln)</t>
  </si>
  <si>
    <t>МЕТИКАМ (млн. тенге)/MEТИKAM (mln)</t>
  </si>
  <si>
    <t>48 ай/48 мес/48 monthes</t>
  </si>
  <si>
    <t>60 ай/60 мес/60 monthes</t>
  </si>
  <si>
    <t>156 ай/156 мес/156 monthes</t>
  </si>
  <si>
    <t>МЕУКАМ-180/11 03.06.2025 қайта/повтор/repeat</t>
  </si>
  <si>
    <t>МЕУКАМ-180/11 03.06.2025  қосымша/доразмещение/аdditional placement</t>
  </si>
  <si>
    <t>МЕУКАМ-192  03.06.2025 қайта/повтор/repeat</t>
  </si>
  <si>
    <t>МЕУКАМ-192  03.06.2025  қосымша/доразмещение/аdditional placement</t>
  </si>
  <si>
    <t>МЕУКАМ-96  03.06.2025 қайта/повтор/repeat</t>
  </si>
  <si>
    <t>МЕУКАМ-180  10.06.2025  қайта/повтор/repeat</t>
  </si>
  <si>
    <t>МЕУКАМ-108  10.06.2025  қайта/повтор/repeat</t>
  </si>
  <si>
    <t>МЕУКАМ-96  10.06.2025  қайта/повтор/repeat</t>
  </si>
  <si>
    <t>МЕУКАМ-108  17.06.2025 қайта/повтор/repeat</t>
  </si>
  <si>
    <t>МЕККАМ-012  17.06.2025  қайта/повтор/repeat</t>
  </si>
  <si>
    <t>МЕУКАМ-96  17.06.2025 қайта/повтор/repeat</t>
  </si>
  <si>
    <t>МЕОКАМ-60  20.06.2025  қайта/повтор/repeat</t>
  </si>
  <si>
    <t>МЕОКАМ-60  20.06.2025   қосымша/доразмещение/аdditional placement</t>
  </si>
  <si>
    <t>МУИКАМ-72  20.06.2025   қайта/повтор/repeat</t>
  </si>
  <si>
    <t>МУИКАМ-72  20.05.2025  қосымша/доразмещение/аdditional placement</t>
  </si>
  <si>
    <t>МЕУКАМ-72  20.06.2025   қайта/повтор/repeat</t>
  </si>
  <si>
    <t>МЕУКАМ-72  20.05.2025  қосымша/доразмещение/аdditional placement</t>
  </si>
  <si>
    <t>МЕУКАМ-156/5  24.06.2025 қайта/повтор/repeat</t>
  </si>
  <si>
    <t>МЕОКАМ-48  26.06.2025 қайта/повтор/repeat</t>
  </si>
  <si>
    <t>МЕОКАМ-48  26.06.2025 қосымша/доразмещение/аdditional placement</t>
  </si>
  <si>
    <t>МЕУКАМ-96 26.06.2025 қайта/повтор/repeat</t>
  </si>
  <si>
    <t>МЕУКАМ-96 26.06.2025 қосымша/доразмещение/аdditional placement</t>
  </si>
  <si>
    <t>МЕТИКАМ-96 26.05.2025 қайта/повтор/repeat</t>
  </si>
  <si>
    <t>МЕТИКАМ-96 26.05.2025 қосымша/доразмещение/аdditional placement</t>
  </si>
  <si>
    <t>Итого маусым 2025/июнь 2025г./Total for June 2025</t>
  </si>
  <si>
    <t>2024 жылдың  1 шілдедегі /на 1 июля 2024 года</t>
  </si>
  <si>
    <t>2025 жылдың  1  шілдедегі /на 1 июля 2025 года</t>
  </si>
  <si>
    <t xml:space="preserve">мерзімділігі: жылдық / периодичность: первое полугодие </t>
  </si>
  <si>
    <t>2025 жылдың  1 шілдедегі /на 1 июля 2025 года</t>
  </si>
  <si>
    <t>2025 жылдың  1 қантардағыі /на 1 января 2025 года</t>
  </si>
  <si>
    <t>2025 жылдың  1 шілдесіндегі /на 1 июля 2025 года</t>
  </si>
  <si>
    <t>2025 жылдың           1 шілдесіне /на 1 июля 2025 года</t>
  </si>
  <si>
    <t>в среднем за II квартал 2025 года</t>
  </si>
  <si>
    <t>Валовой внутренний продукт,  млрд.тенге январь-июнь 2025 года (предварит. данные)</t>
  </si>
  <si>
    <t>Объем промышленного производства, млрд.тенге (январь-июнь 2025г.)</t>
  </si>
  <si>
    <t>Индекс потребительских цен к июню предыдущего года, в %</t>
  </si>
  <si>
    <t>Экспорт, млн. долл. США  (январь-май 2025г.)</t>
  </si>
  <si>
    <t>Импорт, млн. долл. США (январь-май 2025г.)</t>
  </si>
  <si>
    <t xml:space="preserve"> 2025 жылғы 1 шілдегі</t>
  </si>
  <si>
    <t>на 1 июля 2025 года</t>
  </si>
  <si>
    <t>курс доллара США на 30.06.2025г. - 520,39 тенге</t>
  </si>
  <si>
    <t>2025ж.                2 тоқсан/ 2025г.          2 квартал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</si>
</sst>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9">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_-* #,##0.000_-;\-* #,##0.000_-;_-* &quot;-&quot;_-;_-@_-"/>
    <numFmt numFmtId="191" formatCode="#\ ###\ ###\ ###\ ##0.0;\-#\ ###\ ###\ ###\ ##0.0"/>
    <numFmt numFmtId="192" formatCode="_(* #,##0.0_);_(* \(#,##0.0\);_(* &quot;-&quot;_);_(@_)"/>
    <numFmt numFmtId="193" formatCode="_-* #,##0_т_-;\-* #,##0_т_-;_-* &quot;-&quot;_т_-;_-@_-"/>
    <numFmt numFmtId="194" formatCode="_-* #,##0.00_т_-;\-* #,##0.00_т_-;_-* &quot;-&quot;??_т_-;_-@_-"/>
    <numFmt numFmtId="195" formatCode="00"/>
    <numFmt numFmtId="196" formatCode="#.00"/>
    <numFmt numFmtId="197" formatCode="000"/>
    <numFmt numFmtId="198" formatCode="#\ ###\ ###\ ##0.0;\-#\ ###\ ###\ ##0.0;#\ ###\ ###\ ##0.0"/>
    <numFmt numFmtId="199" formatCode="#\ ###\ ###.#;\-#\ ###\ ###.#;0"/>
    <numFmt numFmtId="200" formatCode="_-* #,##0.00_р_._-;\-* #,##0.00_р_._-;_-* &quot;-&quot;_р_._-;_-@_-"/>
  </numFmts>
  <fonts count="225">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10"/>
      <color rgb="FF000000"/>
      <name val="Times New Roman"/>
      <family val="1"/>
      <charset val="204"/>
    </font>
    <font>
      <sz val="9"/>
      <color rgb="FF333333"/>
      <name val="Arial"/>
      <family val="2"/>
      <charset val="204"/>
    </font>
    <font>
      <b/>
      <sz val="10"/>
      <color rgb="FF000000"/>
      <name val="Times New Roman"/>
      <family val="1"/>
      <charset val="204"/>
    </font>
    <font>
      <b/>
      <sz val="10"/>
      <color rgb="FF333333"/>
      <name val="Times New Roman"/>
      <family val="1"/>
      <charset val="204"/>
    </font>
    <font>
      <sz val="10"/>
      <color rgb="FF333333"/>
      <name val="Times New Roman"/>
      <family val="1"/>
      <charset val="204"/>
    </font>
    <font>
      <b/>
      <sz val="16"/>
      <color rgb="FFFF0000"/>
      <name val="Times New Roman"/>
      <family val="1"/>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sz val="12"/>
      <color rgb="FF000000"/>
      <name val="Times New Roman"/>
      <family val="1"/>
      <charset val="204"/>
    </font>
    <font>
      <sz val="9"/>
      <color rgb="FF000000"/>
      <name val="Calibri"/>
      <family val="2"/>
    </font>
    <font>
      <sz val="10"/>
      <color rgb="FF000000"/>
      <name val="Times New Roman"/>
      <family val="1"/>
      <charset val="204"/>
    </font>
    <font>
      <b/>
      <sz val="10"/>
      <color rgb="FF000000"/>
      <name val="Times New Roman"/>
      <family val="1"/>
      <charset val="204"/>
    </font>
    <font>
      <b/>
      <sz val="10"/>
      <color rgb="FF333333"/>
      <name val="Times New Roman"/>
      <family val="1"/>
      <charset val="204"/>
    </font>
    <font>
      <sz val="10"/>
      <color rgb="FF333333"/>
      <name val="Times New Roman"/>
      <family val="1"/>
      <charset val="204"/>
    </font>
    <font>
      <sz val="9"/>
      <color rgb="FF000000"/>
      <name val="Times New Roman"/>
      <family val="1"/>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b/>
      <sz val="10"/>
      <color indexed="8"/>
      <name val="Arial KZ"/>
      <charset val="204"/>
    </font>
    <font>
      <sz val="8"/>
      <name val="Arial KZ"/>
      <charset val="204"/>
    </font>
    <font>
      <sz val="10"/>
      <color indexed="8"/>
      <name val="Arial KZ"/>
      <charset val="204"/>
    </font>
    <font>
      <i/>
      <sz val="10"/>
      <color rgb="FF000000"/>
      <name val="Times New Roman"/>
      <family val="1"/>
      <charset val="204"/>
    </font>
    <font>
      <sz val="10"/>
      <color rgb="FF333333"/>
      <name val="Arial"/>
      <family val="2"/>
      <charset val="204"/>
    </font>
    <font>
      <sz val="10"/>
      <color rgb="FF000000"/>
      <name val="Times New Roman"/>
    </font>
    <font>
      <sz val="9"/>
      <color rgb="FF333333"/>
      <name val="Arial"/>
    </font>
    <font>
      <b/>
      <sz val="10"/>
      <color rgb="FF000000"/>
      <name val="Times New Roman"/>
    </font>
    <font>
      <b/>
      <sz val="10"/>
      <color rgb="FF333333"/>
      <name val="Times New Roman"/>
    </font>
    <font>
      <sz val="10"/>
      <color rgb="FF333333"/>
      <name val="Times New Roman"/>
    </font>
    <font>
      <b/>
      <i/>
      <sz val="10"/>
      <color rgb="FF333333"/>
      <name val="Times New Roman"/>
    </font>
    <font>
      <b/>
      <i/>
      <sz val="10"/>
      <color rgb="FF000000"/>
      <name val="Times New Roman"/>
    </font>
    <font>
      <i/>
      <sz val="10"/>
      <color rgb="FF333333"/>
      <name val="Times New Roman"/>
    </font>
    <font>
      <i/>
      <sz val="10"/>
      <color rgb="FF000000"/>
      <name val="Times New Roman"/>
    </font>
    <font>
      <b/>
      <sz val="16"/>
      <color rgb="FFFF0000"/>
      <name val="Times New Roman"/>
    </font>
    <font>
      <b/>
      <sz val="14"/>
      <color rgb="FF333333"/>
      <name val="Times New Roman"/>
    </font>
    <font>
      <sz val="9"/>
      <color rgb="FF333333"/>
      <name val="Times New Roman"/>
    </font>
    <font>
      <b/>
      <sz val="9"/>
      <color rgb="FF333333"/>
      <name val="Times New Roman"/>
    </font>
    <font>
      <sz val="9"/>
      <color rgb="FF000000"/>
      <name val="Times New Roman"/>
    </font>
    <font>
      <sz val="7"/>
      <color rgb="FF333333"/>
      <name val="Times New Roman"/>
    </font>
    <font>
      <sz val="8"/>
      <color rgb="FF000000"/>
      <name val="Times New Roman"/>
    </font>
    <font>
      <b/>
      <sz val="8"/>
      <color rgb="FF000000"/>
      <name val="Times New Roman"/>
    </font>
    <font>
      <b/>
      <sz val="11"/>
      <color rgb="FF333333"/>
      <name val="Times New Roman"/>
    </font>
    <font>
      <b/>
      <sz val="9"/>
      <color rgb="FF000000"/>
      <name val="Times New Roman"/>
    </font>
    <font>
      <i/>
      <sz val="9"/>
      <color rgb="FF000000"/>
      <name val="Times New Roman"/>
    </font>
    <font>
      <b/>
      <sz val="8"/>
      <color rgb="FF333333"/>
      <name val="Times New Roman"/>
    </font>
    <font>
      <sz val="8"/>
      <color rgb="FF333333"/>
      <name val="Times New Roman"/>
    </font>
    <font>
      <b/>
      <i/>
      <sz val="8"/>
      <color rgb="FF333333"/>
      <name val="Times New Roman"/>
    </font>
    <font>
      <i/>
      <sz val="8"/>
      <color rgb="FF333333"/>
      <name val="Times New Roman"/>
    </font>
    <font>
      <i/>
      <sz val="8"/>
      <color rgb="FF000000"/>
      <name val="Times New Roman"/>
    </font>
    <font>
      <sz val="10"/>
      <color rgb="FF000000"/>
      <name val="Arial"/>
    </font>
    <font>
      <sz val="10"/>
      <color rgb="FFFFFFFF"/>
      <name val="Times New Roman"/>
    </font>
    <font>
      <sz val="12"/>
      <color rgb="FF333333"/>
      <name val="Times New Roman"/>
    </font>
    <font>
      <b/>
      <sz val="12"/>
      <color rgb="FF333333"/>
      <name val="Times New Roman"/>
    </font>
    <font>
      <b/>
      <i/>
      <sz val="9"/>
      <color rgb="FF000000"/>
      <name val="Times New Roman"/>
    </font>
    <font>
      <b/>
      <i/>
      <sz val="10"/>
      <color rgb="FF333333"/>
      <name val="Times New Roman"/>
      <family val="1"/>
      <charset val="204"/>
    </font>
    <font>
      <b/>
      <i/>
      <sz val="10"/>
      <color rgb="FF000000"/>
      <name val="Times New Roman"/>
      <family val="1"/>
      <charset val="204"/>
    </font>
    <font>
      <b/>
      <sz val="10"/>
      <color rgb="FFFFFFFF"/>
      <name val="Times New Roman"/>
      <family val="1"/>
      <charset val="204"/>
    </font>
    <font>
      <i/>
      <sz val="10"/>
      <color rgb="FF333333"/>
      <name val="Times New Roman"/>
      <family val="1"/>
      <charset val="204"/>
    </font>
    <font>
      <b/>
      <sz val="12"/>
      <color rgb="FFFFFFFF"/>
      <name val="Times New Roman"/>
      <family val="1"/>
      <charset val="204"/>
    </font>
    <font>
      <sz val="12"/>
      <color rgb="FFFFFFFF"/>
      <name val="Times New Roman"/>
      <family val="1"/>
      <charset val="204"/>
    </font>
    <font>
      <sz val="9"/>
      <color rgb="FF333333"/>
      <name val="Times New Roman"/>
      <family val="1"/>
      <charset val="204"/>
    </font>
    <font>
      <b/>
      <sz val="9"/>
      <color rgb="FF333333"/>
      <name val="Times New Roman"/>
      <family val="1"/>
      <charset val="204"/>
    </font>
    <font>
      <sz val="8"/>
      <color rgb="FF000000"/>
      <name val="Times New Roman"/>
      <family val="1"/>
      <charset val="204"/>
    </font>
    <font>
      <b/>
      <sz val="8"/>
      <color rgb="FF000000"/>
      <name val="Times New Roman"/>
      <family val="1"/>
      <charset val="204"/>
    </font>
    <font>
      <sz val="8"/>
      <color rgb="FFFFFFFF"/>
      <name val="Times New Roman"/>
      <family val="1"/>
      <charset val="204"/>
    </font>
    <font>
      <sz val="9"/>
      <color rgb="FF000000"/>
      <name val="Arial"/>
      <family val="2"/>
      <charset val="204"/>
    </font>
    <font>
      <b/>
      <sz val="9"/>
      <color rgb="FF000000"/>
      <name val="Times New Roman"/>
      <family val="1"/>
      <charset val="204"/>
    </font>
    <font>
      <b/>
      <sz val="9"/>
      <color rgb="FF000000"/>
      <name val="Arial"/>
      <family val="2"/>
      <charset val="204"/>
    </font>
    <font>
      <i/>
      <sz val="9"/>
      <color rgb="FF000000"/>
      <name val="Times New Roman"/>
      <family val="1"/>
      <charset val="204"/>
    </font>
    <font>
      <sz val="9"/>
      <color rgb="FFFFFFFF"/>
      <name val="Arial"/>
      <family val="2"/>
      <charset val="204"/>
    </font>
    <font>
      <b/>
      <sz val="9"/>
      <color rgb="FFFFFFFF"/>
      <name val="Arial"/>
      <family val="2"/>
      <charset val="204"/>
    </font>
    <font>
      <b/>
      <sz val="7"/>
      <color rgb="FF000000"/>
      <name val="Times New Roman"/>
      <family val="1"/>
      <charset val="204"/>
    </font>
    <font>
      <b/>
      <sz val="9"/>
      <color rgb="FFFFFFFF"/>
      <name val="Times New Roman"/>
      <family val="1"/>
      <charset val="204"/>
    </font>
    <font>
      <b/>
      <i/>
      <sz val="7"/>
      <color rgb="FF000000"/>
      <name val="Times New Roman"/>
      <family val="1"/>
      <charset val="204"/>
    </font>
    <font>
      <sz val="9"/>
      <color rgb="FFFFFFFF"/>
      <name val="Times New Roman"/>
      <family val="1"/>
      <charset val="204"/>
    </font>
    <font>
      <sz val="7"/>
      <color rgb="FF000000"/>
      <name val="Times New Roman"/>
      <family val="1"/>
      <charset val="204"/>
    </font>
    <font>
      <b/>
      <sz val="9"/>
      <name val="Times New Roman"/>
      <family val="1"/>
      <charset val="204"/>
    </font>
    <font>
      <i/>
      <sz val="8"/>
      <name val="Times New Roman"/>
      <family val="1"/>
      <charset val="204"/>
    </font>
    <font>
      <b/>
      <sz val="14"/>
      <color rgb="FF000000"/>
      <name val="Times New Roman"/>
      <family val="1"/>
      <charset val="204"/>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2" tint="-0.249977111117893"/>
        <bgColor indexed="64"/>
      </patternFill>
    </fill>
  </fills>
  <borders count="102">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rgb="FFEBEBEB"/>
      </left>
      <right style="thin">
        <color rgb="FFEBEBEB"/>
      </right>
      <top style="thin">
        <color rgb="FFEBEBEB"/>
      </top>
      <bottom style="thin">
        <color rgb="FFEBEBEB"/>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rgb="FFEBEBEB"/>
      </left>
      <right style="thin">
        <color rgb="FFEBEBEB"/>
      </right>
      <top style="thin">
        <color rgb="FFEBEBEB"/>
      </top>
      <bottom style="thin">
        <color rgb="FF000000"/>
      </bottom>
      <diagonal/>
    </border>
    <border>
      <left style="thin">
        <color rgb="FF000000"/>
      </left>
      <right style="thin">
        <color rgb="FF000000"/>
      </right>
      <top style="thin">
        <color rgb="FF000000"/>
      </top>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style="medium">
        <color indexed="64"/>
      </left>
      <right/>
      <top style="medium">
        <color indexed="64"/>
      </top>
      <bottom style="medium">
        <color indexed="64"/>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hair">
        <color indexed="64"/>
      </left>
      <right style="thin">
        <color indexed="64"/>
      </right>
      <top style="hair">
        <color indexed="64"/>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EBEBEB"/>
      </left>
      <right style="thin">
        <color rgb="FF000000"/>
      </right>
      <top style="thin">
        <color rgb="FFEBEBEB"/>
      </top>
      <bottom style="thin">
        <color rgb="FFEBEBEB"/>
      </bottom>
      <diagonal/>
    </border>
    <border>
      <left style="thin">
        <color rgb="FFEBEBEB"/>
      </left>
      <right style="thin">
        <color rgb="FF000000"/>
      </right>
      <top style="thin">
        <color rgb="FFEBEBEB"/>
      </top>
      <bottom style="thin">
        <color rgb="FF000000"/>
      </bottom>
      <diagonal/>
    </border>
    <border>
      <left/>
      <right/>
      <top style="thin">
        <color indexed="64"/>
      </top>
      <bottom style="medium">
        <color indexed="64"/>
      </bottom>
      <diagonal/>
    </border>
    <border>
      <left style="double">
        <color rgb="FFFFFFFF"/>
      </left>
      <right/>
      <top style="double">
        <color rgb="FFFFFFFF"/>
      </top>
      <bottom style="double">
        <color rgb="FFFFFFFF"/>
      </bottom>
      <diagonal/>
    </border>
    <border>
      <left/>
      <right style="double">
        <color rgb="FFFFFFFF"/>
      </right>
      <top style="double">
        <color rgb="FFFFFFFF"/>
      </top>
      <bottom style="double">
        <color rgb="FFFFFFFF"/>
      </bottom>
      <diagonal/>
    </border>
    <border>
      <left/>
      <right/>
      <top/>
      <bottom style="double">
        <color rgb="FFFFFFFF"/>
      </bottom>
      <diagonal/>
    </border>
    <border>
      <left/>
      <right/>
      <top style="double">
        <color rgb="FFFFFFFF"/>
      </top>
      <bottom style="double">
        <color rgb="FFFFFFFF"/>
      </bottom>
      <diagonal/>
    </border>
    <border>
      <left/>
      <right style="thin">
        <color indexed="64"/>
      </right>
      <top style="medium">
        <color indexed="64"/>
      </top>
      <bottom style="thin">
        <color indexed="64"/>
      </bottom>
      <diagonal/>
    </border>
    <border>
      <left style="thin">
        <color rgb="FFEBEBEB"/>
      </left>
      <right/>
      <top style="thin">
        <color rgb="FF000000"/>
      </top>
      <bottom style="thin">
        <color rgb="FFEBEBEB"/>
      </bottom>
      <diagonal/>
    </border>
    <border>
      <left style="thin">
        <color rgb="FFEBEBEB"/>
      </left>
      <right/>
      <top style="thin">
        <color rgb="FFEBEBEB"/>
      </top>
      <bottom style="thin">
        <color rgb="FFEBEBEB"/>
      </bottom>
      <diagonal/>
    </border>
    <border>
      <left style="thin">
        <color rgb="FFEBEBEB"/>
      </left>
      <right/>
      <top style="thin">
        <color rgb="FFEBEBEB"/>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hair">
        <color indexed="64"/>
      </right>
      <top style="hair">
        <color indexed="64"/>
      </top>
      <bottom/>
      <diagonal/>
    </border>
  </borders>
  <cellStyleXfs count="19107">
    <xf numFmtId="0" fontId="0" fillId="0" borderId="0"/>
    <xf numFmtId="0" fontId="34" fillId="0" borderId="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34" fillId="0" borderId="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33" fillId="0" borderId="0" applyNumberFormat="0" applyFont="0" applyFill="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168" fontId="36" fillId="0" borderId="0" applyFont="0" applyFill="0" applyBorder="0" applyAlignment="0" applyProtection="0"/>
    <xf numFmtId="0" fontId="77" fillId="4" borderId="0" applyNumberFormat="0" applyBorder="0" applyAlignment="0" applyProtection="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0" fontId="77" fillId="4" borderId="0" applyNumberFormat="0" applyBorder="0" applyAlignment="0" applyProtection="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0" fontId="77" fillId="4" borderId="0" applyNumberFormat="0" applyBorder="0" applyAlignment="0" applyProtection="0"/>
    <xf numFmtId="0" fontId="31" fillId="0" borderId="0"/>
    <xf numFmtId="9" fontId="31" fillId="0" borderId="0" applyFont="0" applyFill="0" applyBorder="0" applyAlignment="0" applyProtection="0"/>
    <xf numFmtId="168" fontId="31" fillId="0" borderId="0" applyFont="0" applyFill="0" applyBorder="0" applyAlignment="0" applyProtection="0"/>
    <xf numFmtId="170"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0" fontId="77" fillId="4" borderId="0" applyNumberFormat="0" applyBorder="0" applyAlignment="0" applyProtection="0"/>
    <xf numFmtId="9" fontId="31" fillId="0" borderId="0" applyFont="0" applyFill="0" applyBorder="0" applyAlignment="0" applyProtection="0"/>
    <xf numFmtId="170" fontId="31" fillId="0" borderId="0" applyFont="0" applyFill="0" applyBorder="0" applyAlignment="0" applyProtection="0"/>
    <xf numFmtId="0" fontId="31" fillId="0" borderId="0"/>
    <xf numFmtId="168" fontId="31" fillId="0" borderId="0" applyFont="0" applyFill="0" applyBorder="0" applyAlignment="0" applyProtection="0"/>
    <xf numFmtId="0" fontId="80" fillId="0" borderId="0"/>
    <xf numFmtId="9" fontId="80" fillId="0" borderId="0" applyFont="0" applyFill="0" applyBorder="0" applyAlignment="0" applyProtection="0"/>
    <xf numFmtId="0" fontId="30" fillId="0" borderId="0"/>
    <xf numFmtId="170" fontId="61" fillId="0" borderId="0" applyFont="0" applyFill="0" applyBorder="0" applyAlignment="0" applyProtection="0"/>
    <xf numFmtId="0" fontId="31" fillId="0" borderId="0"/>
    <xf numFmtId="181" fontId="35" fillId="0" borderId="0"/>
    <xf numFmtId="0" fontId="31" fillId="0" borderId="0"/>
    <xf numFmtId="0" fontId="29" fillId="0" borderId="0"/>
    <xf numFmtId="0" fontId="28" fillId="0" borderId="0"/>
    <xf numFmtId="170" fontId="28" fillId="0" borderId="0" applyFont="0" applyFill="0" applyBorder="0" applyAlignment="0" applyProtection="0"/>
    <xf numFmtId="0" fontId="31" fillId="0" borderId="0"/>
    <xf numFmtId="0" fontId="81" fillId="0" borderId="0"/>
    <xf numFmtId="0" fontId="81" fillId="0" borderId="0"/>
    <xf numFmtId="0" fontId="35" fillId="0" borderId="0"/>
    <xf numFmtId="0" fontId="27" fillId="0" borderId="0"/>
    <xf numFmtId="0" fontId="27" fillId="0" borderId="0"/>
    <xf numFmtId="0" fontId="27" fillId="0" borderId="0"/>
    <xf numFmtId="0" fontId="81" fillId="0" borderId="0"/>
    <xf numFmtId="170" fontId="27" fillId="0" borderId="0" applyFont="0" applyFill="0" applyBorder="0" applyAlignment="0" applyProtection="0"/>
    <xf numFmtId="170" fontId="27" fillId="0" borderId="0" applyFont="0" applyFill="0" applyBorder="0" applyAlignment="0" applyProtection="0"/>
    <xf numFmtId="0" fontId="83" fillId="0" borderId="0"/>
    <xf numFmtId="0" fontId="26" fillId="0" borderId="0"/>
    <xf numFmtId="168" fontId="31" fillId="0" borderId="0" applyFont="0" applyFill="0" applyBorder="0" applyAlignment="0" applyProtection="0"/>
    <xf numFmtId="170" fontId="31" fillId="0" borderId="0" applyFont="0" applyFill="0" applyBorder="0" applyAlignment="0" applyProtection="0"/>
    <xf numFmtId="168" fontId="31" fillId="0" borderId="0" applyFont="0" applyFill="0" applyBorder="0" applyAlignment="0" applyProtection="0"/>
    <xf numFmtId="0" fontId="84" fillId="0" borderId="0"/>
    <xf numFmtId="168" fontId="31" fillId="0" borderId="0" applyFont="0" applyFill="0" applyBorder="0" applyAlignment="0" applyProtection="0"/>
    <xf numFmtId="170" fontId="31" fillId="0" borderId="0" applyFont="0" applyFill="0" applyBorder="0" applyAlignment="0" applyProtection="0"/>
    <xf numFmtId="168" fontId="31" fillId="0" borderId="0" applyFont="0" applyFill="0" applyBorder="0" applyAlignment="0" applyProtection="0"/>
    <xf numFmtId="0" fontId="85" fillId="0" borderId="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0" fontId="77" fillId="4" borderId="0" applyNumberFormat="0" applyBorder="0" applyAlignment="0" applyProtection="0"/>
    <xf numFmtId="168" fontId="31" fillId="0" borderId="0" applyFont="0" applyFill="0" applyBorder="0" applyAlignment="0" applyProtection="0"/>
    <xf numFmtId="170"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0" fontId="61" fillId="3" borderId="0" applyNumberFormat="0" applyBorder="0" applyAlignment="0" applyProtection="0"/>
    <xf numFmtId="170" fontId="31" fillId="0" borderId="0" applyFont="0" applyFill="0" applyBorder="0" applyAlignment="0" applyProtection="0"/>
    <xf numFmtId="168" fontId="31" fillId="0" borderId="0" applyFont="0" applyFill="0" applyBorder="0" applyAlignment="0" applyProtection="0"/>
    <xf numFmtId="9" fontId="35" fillId="0" borderId="0" applyFont="0" applyFill="0" applyBorder="0" applyAlignment="0" applyProtection="0"/>
    <xf numFmtId="0" fontId="25" fillId="0" borderId="0"/>
    <xf numFmtId="170" fontId="61" fillId="0" borderId="0" applyFont="0" applyFill="0" applyBorder="0" applyAlignment="0" applyProtection="0"/>
    <xf numFmtId="168" fontId="31" fillId="0" borderId="0" applyFont="0" applyFill="0" applyBorder="0" applyAlignment="0" applyProtection="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170" fontId="31" fillId="0" borderId="0" applyFont="0" applyFill="0" applyBorder="0" applyAlignment="0" applyProtection="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170" fontId="31" fillId="0" borderId="0" applyFont="0" applyFill="0" applyBorder="0" applyAlignment="0" applyProtection="0"/>
    <xf numFmtId="0" fontId="61" fillId="2" borderId="0" applyNumberFormat="0" applyBorder="0" applyAlignment="0" applyProtection="0"/>
    <xf numFmtId="0" fontId="62" fillId="13" borderId="0" applyNumberFormat="0" applyBorder="0" applyAlignment="0" applyProtection="0"/>
    <xf numFmtId="0" fontId="61" fillId="9" borderId="0" applyNumberFormat="0" applyBorder="0" applyAlignment="0" applyProtection="0"/>
    <xf numFmtId="0" fontId="62" fillId="10" borderId="0" applyNumberFormat="0" applyBorder="0" applyAlignment="0" applyProtection="0"/>
    <xf numFmtId="0" fontId="62" fillId="9" borderId="0" applyNumberFormat="0" applyBorder="0" applyAlignment="0" applyProtection="0"/>
    <xf numFmtId="0" fontId="62" fillId="12" borderId="0" applyNumberFormat="0" applyBorder="0" applyAlignment="0" applyProtection="0"/>
    <xf numFmtId="0" fontId="61" fillId="11" borderId="0" applyNumberFormat="0" applyBorder="0" applyAlignment="0" applyProtection="0"/>
    <xf numFmtId="0" fontId="61" fillId="8" borderId="0" applyNumberFormat="0" applyBorder="0" applyAlignment="0" applyProtection="0"/>
    <xf numFmtId="0" fontId="61" fillId="5" borderId="0" applyNumberFormat="0" applyBorder="0" applyAlignment="0" applyProtection="0"/>
    <xf numFmtId="0" fontId="61" fillId="10" borderId="0" applyNumberFormat="0" applyBorder="0" applyAlignment="0" applyProtection="0"/>
    <xf numFmtId="0" fontId="62" fillId="15" borderId="0" applyNumberFormat="0" applyBorder="0" applyAlignment="0" applyProtection="0"/>
    <xf numFmtId="0" fontId="62" fillId="14" borderId="0" applyNumberFormat="0" applyBorder="0" applyAlignment="0" applyProtection="0"/>
    <xf numFmtId="0" fontId="61" fillId="8" borderId="0" applyNumberFormat="0" applyBorder="0" applyAlignment="0" applyProtection="0"/>
    <xf numFmtId="0" fontId="61" fillId="7" borderId="0" applyNumberFormat="0" applyBorder="0" applyAlignment="0" applyProtection="0"/>
    <xf numFmtId="0" fontId="61" fillId="6" borderId="0" applyNumberFormat="0" applyBorder="0" applyAlignment="0" applyProtection="0"/>
    <xf numFmtId="0" fontId="61" fillId="5" borderId="0" applyNumberFormat="0" applyBorder="0" applyAlignment="0" applyProtection="0"/>
    <xf numFmtId="0" fontId="61" fillId="4" borderId="0" applyNumberFormat="0" applyBorder="0" applyAlignment="0" applyProtection="0"/>
    <xf numFmtId="170" fontId="31" fillId="0" borderId="0" applyFont="0" applyFill="0" applyBorder="0" applyAlignment="0" applyProtection="0"/>
    <xf numFmtId="0" fontId="86" fillId="0" borderId="0"/>
    <xf numFmtId="0" fontId="87" fillId="0" borderId="0"/>
    <xf numFmtId="0" fontId="88" fillId="0" borderId="0"/>
    <xf numFmtId="0" fontId="89" fillId="0" borderId="0"/>
    <xf numFmtId="0" fontId="90" fillId="0" borderId="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0" fontId="77" fillId="4" borderId="0" applyNumberFormat="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81" fillId="0" borderId="0"/>
    <xf numFmtId="0" fontId="24" fillId="0" borderId="0"/>
    <xf numFmtId="170" fontId="31" fillId="0" borderId="0" applyFont="0" applyFill="0" applyBorder="0" applyAlignment="0" applyProtection="0"/>
    <xf numFmtId="0" fontId="81" fillId="0" borderId="0"/>
    <xf numFmtId="0" fontId="81"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81" fillId="0" borderId="0"/>
    <xf numFmtId="0" fontId="35" fillId="0" borderId="0"/>
    <xf numFmtId="0" fontId="81" fillId="0" borderId="0"/>
    <xf numFmtId="0" fontId="81" fillId="0" borderId="0"/>
    <xf numFmtId="0" fontId="35"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81" fillId="0" borderId="0"/>
    <xf numFmtId="0" fontId="91" fillId="0" borderId="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0" fontId="77" fillId="4" borderId="0" applyNumberFormat="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170" fontId="31"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81" fillId="0" borderId="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0" fontId="77" fillId="4" borderId="0" applyNumberFormat="0" applyBorder="0" applyAlignment="0" applyProtection="0"/>
    <xf numFmtId="0" fontId="62" fillId="9" borderId="0" applyNumberFormat="0" applyBorder="0" applyAlignment="0" applyProtection="0"/>
    <xf numFmtId="0" fontId="64" fillId="20" borderId="2" applyNumberFormat="0" applyAlignment="0" applyProtection="0"/>
    <xf numFmtId="0" fontId="62" fillId="12" borderId="0" applyNumberFormat="0" applyBorder="0" applyAlignment="0" applyProtection="0"/>
    <xf numFmtId="0" fontId="62" fillId="17" borderId="0" applyNumberFormat="0" applyBorder="0" applyAlignment="0" applyProtection="0"/>
    <xf numFmtId="0" fontId="75" fillId="0" borderId="9" applyNumberFormat="0" applyFill="0" applyAlignment="0" applyProtection="0"/>
    <xf numFmtId="0" fontId="62" fillId="14" borderId="0" applyNumberFormat="0" applyBorder="0" applyAlignment="0" applyProtection="0"/>
    <xf numFmtId="0" fontId="73" fillId="3" borderId="0" applyNumberFormat="0" applyBorder="0" applyAlignment="0" applyProtection="0"/>
    <xf numFmtId="0" fontId="62" fillId="14" borderId="0" applyNumberFormat="0" applyBorder="0" applyAlignment="0" applyProtection="0"/>
    <xf numFmtId="0" fontId="62" fillId="13"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2" fillId="16" borderId="0" applyNumberFormat="0" applyBorder="0" applyAlignment="0" applyProtection="0"/>
    <xf numFmtId="0" fontId="21" fillId="0" borderId="0"/>
    <xf numFmtId="0" fontId="76" fillId="0" borderId="0" applyNumberFormat="0" applyFill="0" applyBorder="0" applyAlignment="0" applyProtection="0"/>
    <xf numFmtId="0" fontId="71" fillId="0" borderId="0" applyNumberFormat="0" applyFill="0" applyBorder="0" applyAlignment="0" applyProtection="0"/>
    <xf numFmtId="0" fontId="21" fillId="0" borderId="0"/>
    <xf numFmtId="0" fontId="21" fillId="0" borderId="0"/>
    <xf numFmtId="170" fontId="21" fillId="0" borderId="0" applyFont="0" applyFill="0" applyBorder="0" applyAlignment="0" applyProtection="0"/>
    <xf numFmtId="0" fontId="61" fillId="2" borderId="0" applyNumberFormat="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61" fillId="5" borderId="0" applyNumberFormat="0" applyBorder="0" applyAlignment="0" applyProtection="0"/>
    <xf numFmtId="0" fontId="68" fillId="0" borderId="5" applyNumberFormat="0" applyFill="0" applyAlignment="0" applyProtection="0"/>
    <xf numFmtId="0" fontId="61" fillId="7" borderId="0" applyNumberFormat="0" applyBorder="0" applyAlignment="0" applyProtection="0"/>
    <xf numFmtId="0" fontId="61" fillId="11" borderId="0" applyNumberFormat="0" applyBorder="0" applyAlignment="0" applyProtection="0"/>
    <xf numFmtId="0" fontId="74" fillId="0" borderId="0" applyNumberForma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67" fillId="0" borderId="4" applyNumberFormat="0" applyFill="0" applyAlignment="0" applyProtection="0"/>
    <xf numFmtId="0" fontId="61" fillId="9" borderId="0" applyNumberFormat="0" applyBorder="0" applyAlignment="0" applyProtection="0"/>
    <xf numFmtId="0" fontId="62" fillId="10" borderId="0" applyNumberFormat="0" applyBorder="0" applyAlignment="0" applyProtection="0"/>
    <xf numFmtId="0" fontId="72" fillId="22" borderId="0" applyNumberFormat="0" applyBorder="0" applyAlignment="0" applyProtection="0"/>
    <xf numFmtId="0" fontId="62" fillId="13" borderId="0" applyNumberFormat="0" applyBorder="0" applyAlignment="0" applyProtection="0"/>
    <xf numFmtId="0" fontId="68" fillId="0" borderId="0" applyNumberFormat="0" applyFill="0" applyBorder="0" applyAlignment="0" applyProtection="0"/>
    <xf numFmtId="0" fontId="61" fillId="6" borderId="0" applyNumberFormat="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62" fillId="18" borderId="0" applyNumberFormat="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77" fillId="4" borderId="0" applyNumberFormat="0" applyBorder="0" applyAlignment="0" applyProtection="0"/>
    <xf numFmtId="0" fontId="61" fillId="10" borderId="0" applyNumberFormat="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1" fillId="0" borderId="0" applyFont="0" applyFill="0" applyBorder="0" applyAlignment="0" applyProtection="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1" fillId="6" borderId="0" applyNumberFormat="0" applyBorder="0" applyAlignment="0" applyProtection="0"/>
    <xf numFmtId="0" fontId="61" fillId="5"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2" borderId="0" applyNumberFormat="0" applyBorder="0" applyAlignment="0" applyProtection="0"/>
    <xf numFmtId="0" fontId="61" fillId="9" borderId="0" applyNumberFormat="0" applyBorder="0" applyAlignment="0" applyProtection="0"/>
    <xf numFmtId="0" fontId="61" fillId="8" borderId="0" applyNumberFormat="0" applyBorder="0" applyAlignment="0" applyProtection="0"/>
    <xf numFmtId="0" fontId="61" fillId="7" borderId="0" applyNumberFormat="0" applyBorder="0" applyAlignment="0" applyProtection="0"/>
    <xf numFmtId="0" fontId="62" fillId="12" borderId="0" applyNumberFormat="0" applyBorder="0" applyAlignment="0" applyProtection="0"/>
    <xf numFmtId="0" fontId="62" fillId="15" borderId="0" applyNumberFormat="0" applyBorder="0" applyAlignment="0" applyProtection="0"/>
    <xf numFmtId="0" fontId="61" fillId="8" borderId="0" applyNumberFormat="0" applyBorder="0" applyAlignment="0" applyProtection="0"/>
    <xf numFmtId="0" fontId="62" fillId="13" borderId="0" applyNumberFormat="0" applyBorder="0" applyAlignment="0" applyProtection="0"/>
    <xf numFmtId="0" fontId="61" fillId="10" borderId="0" applyNumberFormat="0" applyBorder="0" applyAlignment="0" applyProtection="0"/>
    <xf numFmtId="0" fontId="62" fillId="9" borderId="0" applyNumberFormat="0" applyBorder="0" applyAlignment="0" applyProtection="0"/>
    <xf numFmtId="0" fontId="61" fillId="11" borderId="0" applyNumberFormat="0" applyBorder="0" applyAlignment="0" applyProtection="0"/>
    <xf numFmtId="0" fontId="62" fillId="14" borderId="0" applyNumberFormat="0" applyBorder="0" applyAlignment="0" applyProtection="0"/>
    <xf numFmtId="0" fontId="61" fillId="5" borderId="0" applyNumberFormat="0" applyBorder="0" applyAlignment="0" applyProtection="0"/>
    <xf numFmtId="0" fontId="62" fillId="10" borderId="0" applyNumberFormat="0" applyBorder="0" applyAlignment="0" applyProtection="0"/>
    <xf numFmtId="171" fontId="31" fillId="0" borderId="0" applyFont="0" applyFill="0" applyBorder="0" applyAlignment="0" applyProtection="0"/>
    <xf numFmtId="171" fontId="31" fillId="0" borderId="0" applyFont="0" applyFill="0" applyBorder="0" applyAlignment="0" applyProtection="0"/>
    <xf numFmtId="0" fontId="61" fillId="8" borderId="0" applyNumberFormat="0" applyBorder="0" applyAlignment="0" applyProtection="0"/>
    <xf numFmtId="0" fontId="63" fillId="7" borderId="1" applyNumberFormat="0" applyAlignment="0" applyProtection="0"/>
    <xf numFmtId="0" fontId="61" fillId="3" borderId="0" applyNumberFormat="0" applyBorder="0" applyAlignment="0" applyProtection="0"/>
    <xf numFmtId="0" fontId="31" fillId="23" borderId="8" applyNumberFormat="0" applyFont="0" applyAlignment="0" applyProtection="0"/>
    <xf numFmtId="0" fontId="61" fillId="4" borderId="0" applyNumberFormat="0" applyBorder="0" applyAlignment="0" applyProtection="0"/>
    <xf numFmtId="0" fontId="69" fillId="0" borderId="6" applyNumberFormat="0" applyFill="0" applyAlignment="0" applyProtection="0"/>
    <xf numFmtId="0" fontId="66" fillId="0" borderId="3" applyNumberFormat="0" applyFill="0" applyAlignment="0" applyProtection="0"/>
    <xf numFmtId="0" fontId="62" fillId="15" borderId="0" applyNumberFormat="0" applyBorder="0" applyAlignment="0" applyProtection="0"/>
    <xf numFmtId="0" fontId="62" fillId="19" borderId="0" applyNumberFormat="0" applyBorder="0" applyAlignment="0" applyProtection="0"/>
    <xf numFmtId="0" fontId="65" fillId="20" borderId="1" applyNumberFormat="0" applyAlignment="0" applyProtection="0"/>
    <xf numFmtId="0" fontId="70" fillId="21" borderId="7" applyNumberFormat="0" applyAlignment="0" applyProtection="0"/>
    <xf numFmtId="171" fontId="31" fillId="0" borderId="0" applyFont="0" applyFill="0" applyBorder="0" applyAlignment="0" applyProtection="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0" fontId="77" fillId="4" borderId="0" applyNumberFormat="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171" fontId="31"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171" fontId="31" fillId="0" borderId="0" applyFont="0" applyFill="0" applyBorder="0" applyAlignment="0" applyProtection="0"/>
    <xf numFmtId="170" fontId="61" fillId="0" borderId="0" applyFont="0" applyFill="0" applyBorder="0" applyAlignment="0" applyProtection="0"/>
    <xf numFmtId="168" fontId="35" fillId="0" borderId="0" applyFont="0" applyFill="0" applyBorder="0" applyAlignment="0" applyProtection="0"/>
    <xf numFmtId="170" fontId="35" fillId="0" borderId="0" applyFont="0" applyFill="0" applyBorder="0" applyAlignment="0" applyProtection="0"/>
    <xf numFmtId="3" fontId="35" fillId="0" borderId="0" applyFill="0" applyBorder="0" applyAlignment="0" applyProtection="0"/>
    <xf numFmtId="166" fontId="35" fillId="0" borderId="0" applyFill="0" applyBorder="0" applyAlignment="0" applyProtection="0"/>
    <xf numFmtId="167" fontId="35" fillId="0" borderId="0" applyFont="0" applyFill="0" applyBorder="0" applyAlignment="0" applyProtection="0"/>
    <xf numFmtId="169" fontId="35" fillId="0" borderId="0" applyFont="0" applyFill="0" applyBorder="0" applyAlignment="0" applyProtection="0"/>
    <xf numFmtId="165" fontId="35" fillId="0" borderId="0" applyFill="0" applyBorder="0" applyAlignment="0" applyProtection="0"/>
    <xf numFmtId="183" fontId="35" fillId="0" borderId="0" applyFill="0" applyBorder="0" applyAlignment="0" applyProtection="0"/>
    <xf numFmtId="2" fontId="35" fillId="0" borderId="0" applyFill="0" applyBorder="0" applyAlignment="0" applyProtection="0"/>
    <xf numFmtId="0" fontId="92" fillId="0" borderId="0" applyNumberFormat="0" applyFill="0" applyBorder="0" applyAlignment="0" applyProtection="0"/>
    <xf numFmtId="0" fontId="48" fillId="0" borderId="0" applyNumberFormat="0" applyFill="0" applyBorder="0" applyAlignment="0" applyProtection="0"/>
    <xf numFmtId="0" fontId="93" fillId="0" borderId="0">
      <alignment wrapText="1"/>
    </xf>
    <xf numFmtId="0" fontId="94" fillId="0" borderId="0"/>
    <xf numFmtId="0" fontId="35" fillId="0" borderId="0" applyNumberFormat="0" applyFill="0" applyBorder="0" applyAlignment="0" applyProtection="0"/>
    <xf numFmtId="184" fontId="95" fillId="0" borderId="0"/>
    <xf numFmtId="185" fontId="96" fillId="0" borderId="0" applyFont="0" applyFill="0" applyBorder="0" applyAlignment="0" applyProtection="0"/>
    <xf numFmtId="186" fontId="96" fillId="0" borderId="0" applyFont="0" applyFill="0" applyBorder="0" applyAlignment="0" applyProtection="0"/>
    <xf numFmtId="187" fontId="96" fillId="0" borderId="0" applyFont="0" applyFill="0" applyBorder="0" applyAlignment="0" applyProtection="0"/>
    <xf numFmtId="188" fontId="9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7" fillId="0" borderId="0">
      <alignment horizontal="center" vertical="center"/>
    </xf>
    <xf numFmtId="0" fontId="97" fillId="0" borderId="0">
      <alignment horizontal="right"/>
    </xf>
    <xf numFmtId="0" fontId="97" fillId="0" borderId="0">
      <alignment horizontal="right"/>
    </xf>
    <xf numFmtId="0" fontId="97" fillId="0" borderId="0">
      <alignment horizontal="right"/>
    </xf>
    <xf numFmtId="0" fontId="97" fillId="0" borderId="0">
      <alignment horizontal="right"/>
    </xf>
    <xf numFmtId="0" fontId="97" fillId="0" borderId="0">
      <alignment horizontal="right"/>
    </xf>
    <xf numFmtId="0" fontId="97" fillId="0" borderId="0">
      <alignment horizontal="center" vertical="center"/>
    </xf>
    <xf numFmtId="0" fontId="98" fillId="0" borderId="0">
      <alignment horizontal="center" vertical="center"/>
    </xf>
    <xf numFmtId="0" fontId="97" fillId="0" borderId="0">
      <alignment horizontal="right" vertical="center"/>
    </xf>
    <xf numFmtId="0" fontId="98" fillId="0" borderId="0">
      <alignment horizontal="center" vertical="center"/>
    </xf>
    <xf numFmtId="0" fontId="98" fillId="0" borderId="0">
      <alignment horizontal="center" vertical="center"/>
    </xf>
    <xf numFmtId="0" fontId="98" fillId="0" borderId="0">
      <alignment horizontal="center" vertical="center"/>
    </xf>
    <xf numFmtId="0" fontId="98" fillId="0" borderId="0">
      <alignment horizontal="center" vertical="center"/>
    </xf>
    <xf numFmtId="0" fontId="98" fillId="0" borderId="0">
      <alignment horizontal="center" vertical="center"/>
    </xf>
    <xf numFmtId="0" fontId="98" fillId="0" borderId="0">
      <alignment horizontal="center" vertical="center"/>
    </xf>
    <xf numFmtId="4" fontId="99" fillId="22" borderId="38" applyNumberFormat="0" applyProtection="0">
      <alignment vertical="center"/>
    </xf>
    <xf numFmtId="4" fontId="99" fillId="22" borderId="38" applyNumberFormat="0" applyProtection="0">
      <alignment vertical="center"/>
    </xf>
    <xf numFmtId="4" fontId="100" fillId="27" borderId="38" applyNumberFormat="0" applyProtection="0">
      <alignment horizontal="right" vertical="center"/>
    </xf>
    <xf numFmtId="4" fontId="100" fillId="27" borderId="38" applyNumberFormat="0" applyProtection="0">
      <alignment horizontal="right" vertical="center"/>
    </xf>
    <xf numFmtId="0" fontId="35" fillId="0" borderId="39" applyNumberFormat="0" applyFill="0" applyAlignment="0" applyProtection="0"/>
    <xf numFmtId="0" fontId="63" fillId="7" borderId="1" applyNumberFormat="0" applyAlignment="0" applyProtection="0"/>
    <xf numFmtId="0" fontId="63" fillId="7" borderId="1" applyNumberFormat="0" applyAlignment="0" applyProtection="0"/>
    <xf numFmtId="0" fontId="63" fillId="7" borderId="1" applyNumberFormat="0" applyAlignment="0" applyProtection="0"/>
    <xf numFmtId="0" fontId="64" fillId="20" borderId="2" applyNumberFormat="0" applyAlignment="0" applyProtection="0"/>
    <xf numFmtId="0" fontId="64" fillId="20" borderId="2" applyNumberFormat="0" applyAlignment="0" applyProtection="0"/>
    <xf numFmtId="0" fontId="64" fillId="20" borderId="2" applyNumberFormat="0" applyAlignment="0" applyProtection="0"/>
    <xf numFmtId="0" fontId="65" fillId="20" borderId="1" applyNumberFormat="0" applyAlignment="0" applyProtection="0"/>
    <xf numFmtId="0" fontId="65" fillId="20" borderId="1" applyNumberFormat="0" applyAlignment="0" applyProtection="0"/>
    <xf numFmtId="0" fontId="65" fillId="20" borderId="1" applyNumberFormat="0" applyAlignment="0" applyProtection="0"/>
    <xf numFmtId="0" fontId="101" fillId="0" borderId="0" applyNumberFormat="0" applyFill="0" applyBorder="0" applyAlignment="0" applyProtection="0">
      <alignment vertical="top"/>
      <protection locked="0"/>
    </xf>
    <xf numFmtId="169" fontId="31" fillId="0" borderId="0" applyFont="0" applyFill="0" applyBorder="0" applyAlignment="0" applyProtection="0"/>
    <xf numFmtId="0" fontId="69" fillId="0" borderId="6" applyNumberFormat="0" applyFill="0" applyAlignment="0" applyProtection="0"/>
    <xf numFmtId="0" fontId="69" fillId="0" borderId="6" applyNumberFormat="0" applyFill="0" applyAlignment="0" applyProtection="0"/>
    <xf numFmtId="0" fontId="69" fillId="0" borderId="6" applyNumberFormat="0" applyFill="0" applyAlignment="0" applyProtection="0"/>
    <xf numFmtId="0" fontId="31" fillId="0" borderId="0"/>
    <xf numFmtId="0" fontId="35" fillId="0" borderId="0"/>
    <xf numFmtId="0" fontId="19" fillId="0" borderId="0"/>
    <xf numFmtId="0" fontId="35" fillId="0" borderId="0" applyNumberFormat="0" applyFont="0" applyFill="0" applyBorder="0" applyAlignment="0" applyProtection="0">
      <alignment vertical="top"/>
    </xf>
    <xf numFmtId="0" fontId="102" fillId="0" borderId="0"/>
    <xf numFmtId="0" fontId="35" fillId="0" borderId="0"/>
    <xf numFmtId="0" fontId="31" fillId="0" borderId="0"/>
    <xf numFmtId="0" fontId="31" fillId="23" borderId="8" applyNumberFormat="0" applyFont="0" applyAlignment="0" applyProtection="0"/>
    <xf numFmtId="0" fontId="31" fillId="23" borderId="8" applyNumberFormat="0" applyFont="0" applyAlignment="0" applyProtection="0"/>
    <xf numFmtId="0" fontId="31" fillId="23" borderId="8" applyNumberFormat="0" applyFont="0" applyAlignment="0" applyProtection="0"/>
    <xf numFmtId="0" fontId="61" fillId="23" borderId="8" applyNumberFormat="0" applyFont="0" applyAlignment="0" applyProtection="0"/>
    <xf numFmtId="0" fontId="31" fillId="23" borderId="8" applyNumberFormat="0" applyFont="0" applyAlignment="0" applyProtection="0"/>
    <xf numFmtId="0" fontId="31" fillId="23" borderId="8" applyNumberFormat="0" applyFon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2" fillId="0" borderId="0" applyFont="0" applyFill="0" applyBorder="0" applyAlignment="0" applyProtection="0"/>
    <xf numFmtId="9" fontId="103"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89" fontId="35" fillId="0" borderId="0" applyFont="0" applyFill="0" applyBorder="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1" fillId="2" borderId="0" applyNumberFormat="0" applyBorder="0" applyAlignment="0" applyProtection="0"/>
    <xf numFmtId="0" fontId="61" fillId="3" borderId="0" applyNumberFormat="0" applyBorder="0" applyAlignment="0" applyProtection="0"/>
    <xf numFmtId="0" fontId="61" fillId="4" borderId="0" applyNumberFormat="0" applyBorder="0" applyAlignment="0" applyProtection="0"/>
    <xf numFmtId="0" fontId="61" fillId="5" borderId="0" applyNumberFormat="0" applyBorder="0" applyAlignment="0" applyProtection="0"/>
    <xf numFmtId="0" fontId="61" fillId="6" borderId="0" applyNumberFormat="0" applyBorder="0" applyAlignment="0" applyProtection="0"/>
    <xf numFmtId="0" fontId="61" fillId="7" borderId="0" applyNumberFormat="0" applyBorder="0" applyAlignment="0" applyProtection="0"/>
    <xf numFmtId="0" fontId="61" fillId="8" borderId="0" applyNumberFormat="0" applyBorder="0" applyAlignment="0" applyProtection="0"/>
    <xf numFmtId="0" fontId="61" fillId="9" borderId="0" applyNumberFormat="0" applyBorder="0" applyAlignment="0" applyProtection="0"/>
    <xf numFmtId="0" fontId="61" fillId="10" borderId="0" applyNumberFormat="0" applyBorder="0" applyAlignment="0" applyProtection="0"/>
    <xf numFmtId="0" fontId="61" fillId="5" borderId="0" applyNumberFormat="0" applyBorder="0" applyAlignment="0" applyProtection="0"/>
    <xf numFmtId="0" fontId="61" fillId="8" borderId="0" applyNumberFormat="0" applyBorder="0" applyAlignment="0" applyProtection="0"/>
    <xf numFmtId="0" fontId="61"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9" borderId="0" applyNumberFormat="0" applyBorder="0" applyAlignment="0" applyProtection="0"/>
    <xf numFmtId="0" fontId="63" fillId="7" borderId="1" applyNumberFormat="0" applyAlignment="0" applyProtection="0"/>
    <xf numFmtId="0" fontId="64" fillId="20" borderId="2" applyNumberFormat="0" applyAlignment="0" applyProtection="0"/>
    <xf numFmtId="0" fontId="65" fillId="20" borderId="1" applyNumberFormat="0" applyAlignment="0" applyProtection="0"/>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9" fillId="0" borderId="6" applyNumberFormat="0" applyFill="0" applyAlignment="0" applyProtection="0"/>
    <xf numFmtId="0" fontId="70" fillId="21" borderId="7" applyNumberFormat="0" applyAlignment="0" applyProtection="0"/>
    <xf numFmtId="0" fontId="71" fillId="0" borderId="0" applyNumberFormat="0" applyFill="0" applyBorder="0" applyAlignment="0" applyProtection="0"/>
    <xf numFmtId="0" fontId="72" fillId="22"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31" fillId="23" borderId="8" applyNumberFormat="0" applyFont="0" applyAlignment="0" applyProtection="0"/>
    <xf numFmtId="0" fontId="75" fillId="0" borderId="9" applyNumberFormat="0" applyFill="0" applyAlignment="0" applyProtection="0"/>
    <xf numFmtId="0" fontId="76" fillId="0" borderId="0" applyNumberFormat="0" applyFill="0" applyBorder="0" applyAlignment="0" applyProtection="0"/>
    <xf numFmtId="0" fontId="77" fillId="4" borderId="0" applyNumberFormat="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171" fontId="31"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0" fontId="104" fillId="0" borderId="0"/>
    <xf numFmtId="170" fontId="31" fillId="0" borderId="0" applyFont="0" applyFill="0" applyBorder="0" applyAlignment="0" applyProtection="0"/>
    <xf numFmtId="0" fontId="17" fillId="0" borderId="0"/>
    <xf numFmtId="164" fontId="17" fillId="0" borderId="0" applyFont="0" applyFill="0" applyBorder="0" applyAlignment="0" applyProtection="0"/>
    <xf numFmtId="0" fontId="107" fillId="0" borderId="0"/>
    <xf numFmtId="0" fontId="108" fillId="0" borderId="0"/>
    <xf numFmtId="170" fontId="35" fillId="0" borderId="0" applyFont="0" applyFill="0" applyBorder="0" applyAlignment="0" applyProtection="0"/>
    <xf numFmtId="0" fontId="16" fillId="0" borderId="0"/>
    <xf numFmtId="170" fontId="16" fillId="0" borderId="0" applyFont="0" applyFill="0" applyBorder="0" applyAlignment="0" applyProtection="0"/>
    <xf numFmtId="171" fontId="31"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171" fontId="31"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171" fontId="31"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171" fontId="31"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171" fontId="31"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171" fontId="31"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81" fillId="0" borderId="0"/>
    <xf numFmtId="0" fontId="15" fillId="0" borderId="0"/>
    <xf numFmtId="164" fontId="15" fillId="0" borderId="0" applyFont="0" applyFill="0" applyBorder="0" applyAlignment="0" applyProtection="0"/>
    <xf numFmtId="171" fontId="31" fillId="0" borderId="0" applyFont="0" applyFill="0" applyBorder="0" applyAlignment="0" applyProtection="0"/>
    <xf numFmtId="171" fontId="31" fillId="0" borderId="0" applyFont="0" applyFill="0" applyBorder="0" applyAlignment="0" applyProtection="0"/>
    <xf numFmtId="171" fontId="31" fillId="0" borderId="0" applyFont="0" applyFill="0" applyBorder="0" applyAlignment="0" applyProtection="0"/>
    <xf numFmtId="0" fontId="111" fillId="0" borderId="0"/>
    <xf numFmtId="0" fontId="114" fillId="0" borderId="0"/>
    <xf numFmtId="0" fontId="115" fillId="0" borderId="0"/>
    <xf numFmtId="0" fontId="116" fillId="0" borderId="0"/>
    <xf numFmtId="0" fontId="118" fillId="0" borderId="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64" fontId="15"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119" fillId="0" borderId="0"/>
    <xf numFmtId="0" fontId="124" fillId="0" borderId="0"/>
    <xf numFmtId="0" fontId="134" fillId="0" borderId="0"/>
    <xf numFmtId="0" fontId="14" fillId="0" borderId="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5" fillId="0" borderId="0"/>
    <xf numFmtId="0" fontId="35" fillId="0" borderId="0"/>
    <xf numFmtId="0" fontId="12" fillId="0" borderId="0"/>
    <xf numFmtId="170" fontId="12" fillId="0" borderId="0" applyFont="0" applyFill="0" applyBorder="0" applyAlignment="0" applyProtection="0"/>
    <xf numFmtId="0" fontId="11" fillId="0" borderId="0"/>
    <xf numFmtId="0" fontId="11" fillId="0" borderId="0"/>
    <xf numFmtId="164" fontId="31"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164" fontId="9" fillId="0" borderId="0" applyFont="0" applyFill="0" applyBorder="0" applyAlignment="0" applyProtection="0"/>
    <xf numFmtId="0" fontId="81" fillId="0" borderId="0"/>
    <xf numFmtId="0" fontId="35"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164" fontId="9" fillId="0" borderId="0" applyFont="0" applyFill="0" applyBorder="0" applyAlignment="0" applyProtection="0"/>
    <xf numFmtId="0" fontId="81" fillId="0" borderId="0"/>
    <xf numFmtId="0" fontId="81" fillId="0" borderId="0"/>
    <xf numFmtId="0" fontId="81" fillId="0" borderId="0"/>
    <xf numFmtId="0" fontId="35"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81" fillId="0" borderId="0"/>
    <xf numFmtId="0" fontId="81" fillId="0" borderId="0"/>
    <xf numFmtId="0" fontId="81" fillId="0" borderId="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170" fontId="9" fillId="0" borderId="0" applyFont="0" applyFill="0" applyBorder="0" applyAlignment="0" applyProtection="0"/>
    <xf numFmtId="0" fontId="9" fillId="0" borderId="0"/>
    <xf numFmtId="0" fontId="9" fillId="0" borderId="0"/>
    <xf numFmtId="43" fontId="31" fillId="0" borderId="0" applyFont="0" applyFill="0" applyBorder="0" applyAlignment="0" applyProtection="0"/>
    <xf numFmtId="0" fontId="81"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31" fillId="23" borderId="8" applyNumberFormat="0" applyFont="0" applyAlignment="0" applyProtection="0"/>
    <xf numFmtId="0" fontId="95" fillId="0" borderId="0"/>
    <xf numFmtId="175" fontId="35" fillId="0" borderId="0" applyFill="0" applyBorder="0" applyAlignment="0" applyProtection="0"/>
    <xf numFmtId="0" fontId="65" fillId="20" borderId="1" applyNumberFormat="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9" fontId="31" fillId="0" borderId="0" applyFont="0" applyFill="0" applyBorder="0" applyAlignment="0" applyProtection="0"/>
    <xf numFmtId="0" fontId="65" fillId="20" borderId="1" applyNumberFormat="0" applyAlignment="0" applyProtection="0"/>
    <xf numFmtId="0" fontId="7" fillId="2" borderId="0" applyNumberFormat="0" applyBorder="0" applyAlignment="0" applyProtection="0"/>
    <xf numFmtId="0" fontId="65" fillId="20" borderId="1" applyNumberFormat="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31"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142" fillId="0" borderId="61">
      <protection locked="0"/>
    </xf>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4" fontId="99" fillId="22" borderId="38" applyNumberFormat="0" applyProtection="0">
      <alignment vertical="center"/>
    </xf>
    <xf numFmtId="0" fontId="146" fillId="30" borderId="17">
      <alignment horizontal="left" vertical="top" wrapText="1"/>
    </xf>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164" fontId="10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65" fillId="20" borderId="1" applyNumberFormat="0" applyAlignment="0" applyProtection="0"/>
    <xf numFmtId="164" fontId="102"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7" fillId="2" borderId="0" applyNumberFormat="0" applyBorder="0" applyAlignment="0" applyProtection="0"/>
    <xf numFmtId="43" fontId="3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1"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1"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64" fillId="20" borderId="2" applyNumberFormat="0" applyAlignment="0" applyProtection="0"/>
    <xf numFmtId="43" fontId="7" fillId="0" borderId="0" applyFont="0" applyFill="0" applyBorder="0" applyAlignment="0" applyProtection="0"/>
    <xf numFmtId="194" fontId="31" fillId="0" borderId="0" applyFont="0" applyFill="0" applyBorder="0" applyAlignment="0" applyProtection="0"/>
    <xf numFmtId="171" fontId="7" fillId="0" borderId="0" applyFont="0" applyFill="0" applyBorder="0" applyAlignment="0" applyProtection="0"/>
    <xf numFmtId="0" fontId="31" fillId="0" borderId="0"/>
    <xf numFmtId="0" fontId="64" fillId="20" borderId="2" applyNumberFormat="0" applyAlignment="0" applyProtection="0"/>
    <xf numFmtId="175" fontId="35" fillId="0" borderId="0" applyFill="0" applyBorder="0" applyAlignment="0" applyProtection="0"/>
    <xf numFmtId="164" fontId="102" fillId="0" borderId="0" applyFont="0" applyFill="0" applyBorder="0" applyAlignment="0" applyProtection="0"/>
    <xf numFmtId="170" fontId="31" fillId="0" borderId="0" applyFont="0" applyFill="0" applyBorder="0" applyAlignment="0" applyProtection="0"/>
    <xf numFmtId="0" fontId="69" fillId="0" borderId="6" applyNumberFormat="0" applyFill="0" applyAlignment="0" applyProtection="0"/>
    <xf numFmtId="0" fontId="65" fillId="20" borderId="1" applyNumberFormat="0" applyAlignment="0" applyProtection="0"/>
    <xf numFmtId="170" fontId="61" fillId="0" borderId="0" applyFont="0" applyFill="0" applyBorder="0" applyAlignment="0" applyProtection="0"/>
    <xf numFmtId="0" fontId="31" fillId="23" borderId="8" applyNumberFormat="0" applyFont="0" applyAlignment="0" applyProtection="0"/>
    <xf numFmtId="0" fontId="153" fillId="0" borderId="0"/>
    <xf numFmtId="0" fontId="31" fillId="0" borderId="0"/>
    <xf numFmtId="4" fontId="100" fillId="27" borderId="38" applyNumberFormat="0" applyProtection="0">
      <alignment horizontal="right" vertical="center"/>
    </xf>
    <xf numFmtId="0" fontId="31" fillId="23" borderId="8" applyNumberFormat="0" applyFont="0" applyAlignment="0" applyProtection="0"/>
    <xf numFmtId="0" fontId="34" fillId="0" borderId="0"/>
    <xf numFmtId="0" fontId="63" fillId="7" borderId="1" applyNumberFormat="0" applyAlignment="0" applyProtection="0"/>
    <xf numFmtId="0" fontId="34" fillId="0" borderId="0"/>
    <xf numFmtId="41" fontId="7" fillId="0" borderId="0" applyFont="0" applyFill="0" applyBorder="0" applyAlignment="0" applyProtection="0"/>
    <xf numFmtId="0" fontId="102" fillId="0" borderId="0"/>
    <xf numFmtId="194" fontId="31" fillId="0" borderId="0" applyFont="0" applyFill="0" applyBorder="0" applyAlignment="0" applyProtection="0"/>
    <xf numFmtId="197" fontId="149" fillId="0" borderId="17">
      <alignment horizontal="center" vertical="top" wrapText="1"/>
    </xf>
    <xf numFmtId="0" fontId="7" fillId="0" borderId="0"/>
    <xf numFmtId="171" fontId="7" fillId="0" borderId="0" applyFont="0" applyFill="0" applyBorder="0" applyAlignment="0" applyProtection="0"/>
    <xf numFmtId="2" fontId="35" fillId="0" borderId="0" applyFill="0" applyBorder="0" applyAlignment="0" applyProtection="0"/>
    <xf numFmtId="197" fontId="149" fillId="0" borderId="17">
      <alignment horizontal="center" vertical="top" wrapText="1"/>
    </xf>
    <xf numFmtId="170" fontId="61" fillId="0" borderId="0" applyFont="0" applyFill="0" applyBorder="0" applyAlignment="0" applyProtection="0"/>
    <xf numFmtId="0" fontId="144" fillId="0" borderId="0">
      <protection locked="0"/>
    </xf>
    <xf numFmtId="0" fontId="34" fillId="0" borderId="0"/>
    <xf numFmtId="0" fontId="34" fillId="0" borderId="0"/>
    <xf numFmtId="0" fontId="147" fillId="0" borderId="0"/>
    <xf numFmtId="0" fontId="61" fillId="23" borderId="8" applyNumberFormat="0" applyFont="0" applyAlignment="0" applyProtection="0"/>
    <xf numFmtId="0" fontId="69" fillId="0" borderId="6" applyNumberFormat="0" applyFill="0" applyAlignment="0" applyProtection="0"/>
    <xf numFmtId="0" fontId="64" fillId="20" borderId="2" applyNumberFormat="0" applyAlignment="0" applyProtection="0"/>
    <xf numFmtId="0" fontId="31" fillId="0" borderId="0"/>
    <xf numFmtId="0" fontId="35" fillId="0" borderId="0"/>
    <xf numFmtId="0" fontId="31" fillId="23" borderId="8" applyNumberFormat="0" applyFont="0" applyAlignment="0" applyProtection="0"/>
    <xf numFmtId="0" fontId="34" fillId="0" borderId="0"/>
    <xf numFmtId="0" fontId="34" fillId="0" borderId="0"/>
    <xf numFmtId="170" fontId="61" fillId="0" borderId="0" applyFont="0" applyFill="0" applyBorder="0" applyAlignment="0" applyProtection="0"/>
    <xf numFmtId="0" fontId="95" fillId="0" borderId="0"/>
    <xf numFmtId="0" fontId="34" fillId="0" borderId="0"/>
    <xf numFmtId="0" fontId="34" fillId="0" borderId="0"/>
    <xf numFmtId="0" fontId="34" fillId="0" borderId="0"/>
    <xf numFmtId="0" fontId="34" fillId="0" borderId="0"/>
    <xf numFmtId="0" fontId="95" fillId="0" borderId="0"/>
    <xf numFmtId="0" fontId="34" fillId="0" borderId="0"/>
    <xf numFmtId="0" fontId="34" fillId="0" borderId="0"/>
    <xf numFmtId="0" fontId="34" fillId="0" borderId="0"/>
    <xf numFmtId="0" fontId="34" fillId="0" borderId="0"/>
    <xf numFmtId="0" fontId="34" fillId="0" borderId="0"/>
    <xf numFmtId="0" fontId="34" fillId="0" borderId="0"/>
    <xf numFmtId="9" fontId="31" fillId="0" borderId="0" applyFont="0" applyFill="0" applyBorder="0" applyAlignment="0" applyProtection="0"/>
    <xf numFmtId="0" fontId="63" fillId="7" borderId="1" applyNumberFormat="0" applyAlignment="0" applyProtection="0"/>
    <xf numFmtId="0" fontId="95" fillId="0" borderId="0"/>
    <xf numFmtId="0" fontId="31" fillId="0" borderId="0"/>
    <xf numFmtId="0" fontId="65" fillId="20" borderId="1" applyNumberFormat="0" applyAlignment="0" applyProtection="0"/>
    <xf numFmtId="43" fontId="31" fillId="0" borderId="0" applyFont="0" applyFill="0" applyBorder="0" applyAlignment="0" applyProtection="0"/>
    <xf numFmtId="175" fontId="35" fillId="0" borderId="0" applyFill="0" applyBorder="0" applyAlignment="0" applyProtection="0"/>
    <xf numFmtId="4" fontId="99" fillId="22" borderId="38" applyNumberFormat="0" applyProtection="0">
      <alignment vertical="center"/>
    </xf>
    <xf numFmtId="0" fontId="63" fillId="7" borderId="1" applyNumberFormat="0" applyAlignment="0" applyProtection="0"/>
    <xf numFmtId="9" fontId="102" fillId="0" borderId="0" applyFont="0" applyFill="0" applyBorder="0" applyAlignment="0" applyProtection="0"/>
    <xf numFmtId="170" fontId="7" fillId="0" borderId="0" applyFont="0" applyFill="0" applyBorder="0" applyAlignment="0" applyProtection="0"/>
    <xf numFmtId="9" fontId="61" fillId="0" borderId="0" applyFont="0" applyFill="0" applyBorder="0" applyAlignment="0" applyProtection="0"/>
    <xf numFmtId="0" fontId="65" fillId="20" borderId="1" applyNumberFormat="0" applyAlignment="0" applyProtection="0"/>
    <xf numFmtId="0" fontId="31" fillId="23" borderId="8" applyNumberFormat="0" applyFont="0" applyAlignment="0" applyProtection="0"/>
    <xf numFmtId="0" fontId="142" fillId="0" borderId="0">
      <protection locked="0"/>
    </xf>
    <xf numFmtId="0" fontId="35" fillId="0" borderId="39" applyNumberFormat="0" applyFill="0" applyAlignment="0" applyProtection="0"/>
    <xf numFmtId="170" fontId="103" fillId="0" borderId="0" applyFont="0" applyFill="0" applyBorder="0" applyAlignment="0" applyProtection="0"/>
    <xf numFmtId="170" fontId="31" fillId="0" borderId="0" applyFont="0" applyFill="0" applyBorder="0" applyAlignment="0" applyProtection="0"/>
    <xf numFmtId="9" fontId="31" fillId="0" borderId="0" applyFont="0" applyFill="0" applyBorder="0" applyAlignment="0" applyProtection="0"/>
    <xf numFmtId="0" fontId="63" fillId="7" borderId="1" applyNumberFormat="0" applyAlignment="0" applyProtection="0"/>
    <xf numFmtId="0" fontId="34" fillId="0" borderId="0"/>
    <xf numFmtId="0" fontId="34" fillId="0" borderId="0"/>
    <xf numFmtId="0" fontId="69" fillId="0" borderId="6" applyNumberFormat="0" applyFill="0" applyAlignment="0" applyProtection="0"/>
    <xf numFmtId="0" fontId="31" fillId="23" borderId="8" applyNumberFormat="0" applyFont="0" applyAlignment="0" applyProtection="0"/>
    <xf numFmtId="0" fontId="31" fillId="0" borderId="0"/>
    <xf numFmtId="0" fontId="63" fillId="7" borderId="1" applyNumberFormat="0" applyAlignment="0" applyProtection="0"/>
    <xf numFmtId="164" fontId="102" fillId="0" borderId="0" applyFont="0" applyFill="0" applyBorder="0" applyAlignment="0" applyProtection="0"/>
    <xf numFmtId="170" fontId="7" fillId="0" borderId="0" applyFont="0" applyFill="0" applyBorder="0" applyAlignment="0" applyProtection="0"/>
    <xf numFmtId="10" fontId="35" fillId="0" borderId="0" applyFill="0" applyBorder="0" applyAlignment="0" applyProtection="0"/>
    <xf numFmtId="0" fontId="102" fillId="0" borderId="0"/>
    <xf numFmtId="0" fontId="142" fillId="0" borderId="0">
      <protection locked="0"/>
    </xf>
    <xf numFmtId="0" fontId="64" fillId="20" borderId="2" applyNumberFormat="0" applyAlignment="0" applyProtection="0"/>
    <xf numFmtId="0" fontId="31" fillId="23" borderId="8" applyNumberFormat="0" applyFont="0" applyAlignment="0" applyProtection="0"/>
    <xf numFmtId="171" fontId="7" fillId="0" borderId="0" applyFont="0" applyFill="0" applyBorder="0" applyAlignment="0" applyProtection="0"/>
    <xf numFmtId="43" fontId="31" fillId="0" borderId="0" applyFont="0" applyFill="0" applyBorder="0" applyAlignment="0" applyProtection="0"/>
    <xf numFmtId="0" fontId="31" fillId="23" borderId="8" applyNumberFormat="0" applyFont="0" applyAlignment="0" applyProtection="0"/>
    <xf numFmtId="0" fontId="95" fillId="0" borderId="0"/>
    <xf numFmtId="0" fontId="118" fillId="0" borderId="0"/>
    <xf numFmtId="9" fontId="31" fillId="0" borderId="0" applyFont="0" applyFill="0" applyBorder="0" applyAlignment="0" applyProtection="0"/>
    <xf numFmtId="0" fontId="144" fillId="0" borderId="0">
      <protection locked="0"/>
    </xf>
    <xf numFmtId="170" fontId="7" fillId="0" borderId="0" applyFont="0" applyFill="0" applyBorder="0" applyAlignment="0" applyProtection="0"/>
    <xf numFmtId="0" fontId="31" fillId="0" borderId="0"/>
    <xf numFmtId="0" fontId="34" fillId="0" borderId="0"/>
    <xf numFmtId="0" fontId="34" fillId="0" borderId="0"/>
    <xf numFmtId="0" fontId="65" fillId="20" borderId="1" applyNumberFormat="0" applyAlignment="0" applyProtection="0"/>
    <xf numFmtId="0" fontId="63" fillId="7" borderId="1" applyNumberFormat="0" applyAlignment="0" applyProtection="0"/>
    <xf numFmtId="171" fontId="7" fillId="0" borderId="0" applyFont="0" applyFill="0" applyBorder="0" applyAlignment="0" applyProtection="0"/>
    <xf numFmtId="171" fontId="7" fillId="0" borderId="0" applyFont="0" applyFill="0" applyBorder="0" applyAlignment="0" applyProtection="0"/>
    <xf numFmtId="0" fontId="61" fillId="23" borderId="8" applyNumberFormat="0" applyFont="0" applyAlignment="0" applyProtection="0"/>
    <xf numFmtId="0" fontId="63" fillId="7" borderId="1" applyNumberFormat="0" applyAlignment="0" applyProtection="0"/>
    <xf numFmtId="0" fontId="65" fillId="20" borderId="1" applyNumberFormat="0" applyAlignment="0" applyProtection="0"/>
    <xf numFmtId="170" fontId="61" fillId="0" borderId="0" applyFont="0" applyFill="0" applyBorder="0" applyAlignment="0" applyProtection="0"/>
    <xf numFmtId="0" fontId="95" fillId="0" borderId="0"/>
    <xf numFmtId="0" fontId="34" fillId="0" borderId="0"/>
    <xf numFmtId="0" fontId="31" fillId="23" borderId="8" applyNumberFormat="0" applyFont="0" applyAlignment="0" applyProtection="0"/>
    <xf numFmtId="9" fontId="103" fillId="0" borderId="0" applyFont="0" applyFill="0" applyBorder="0" applyAlignment="0" applyProtection="0"/>
    <xf numFmtId="0" fontId="7" fillId="0" borderId="0"/>
    <xf numFmtId="0" fontId="69" fillId="0" borderId="6" applyNumberFormat="0" applyFill="0" applyAlignment="0" applyProtection="0"/>
    <xf numFmtId="0" fontId="31" fillId="23" borderId="8" applyNumberFormat="0" applyFont="0" applyAlignment="0" applyProtection="0"/>
    <xf numFmtId="0" fontId="31" fillId="0" borderId="0"/>
    <xf numFmtId="194" fontId="31" fillId="0" borderId="0" applyFont="0" applyFill="0" applyBorder="0" applyAlignment="0" applyProtection="0"/>
    <xf numFmtId="0" fontId="31" fillId="23" borderId="8" applyNumberFormat="0" applyFont="0" applyAlignment="0" applyProtection="0"/>
    <xf numFmtId="4" fontId="99" fillId="22" borderId="38" applyNumberFormat="0" applyProtection="0">
      <alignment vertical="center"/>
    </xf>
    <xf numFmtId="0" fontId="61" fillId="0" borderId="0"/>
    <xf numFmtId="0" fontId="95" fillId="0" borderId="0"/>
    <xf numFmtId="196" fontId="142" fillId="0" borderId="0">
      <protection locked="0"/>
    </xf>
    <xf numFmtId="196" fontId="142" fillId="0" borderId="0">
      <protection locked="0"/>
    </xf>
    <xf numFmtId="0" fontId="63" fillId="7" borderId="1" applyNumberFormat="0" applyAlignment="0" applyProtection="0"/>
    <xf numFmtId="170" fontId="31" fillId="0" borderId="0" applyFont="0" applyFill="0" applyBorder="0" applyAlignment="0" applyProtection="0"/>
    <xf numFmtId="0" fontId="69" fillId="0" borderId="6" applyNumberFormat="0" applyFill="0" applyAlignment="0" applyProtection="0"/>
    <xf numFmtId="170" fontId="31" fillId="0" borderId="0" applyFont="0" applyFill="0" applyBorder="0" applyAlignment="0" applyProtection="0"/>
    <xf numFmtId="0" fontId="34" fillId="0" borderId="0"/>
    <xf numFmtId="0" fontId="103" fillId="0" borderId="0"/>
    <xf numFmtId="0" fontId="63" fillId="7" borderId="1" applyNumberFormat="0" applyAlignment="0" applyProtection="0"/>
    <xf numFmtId="0" fontId="69" fillId="0" borderId="6" applyNumberFormat="0" applyFill="0" applyAlignment="0" applyProtection="0"/>
    <xf numFmtId="0" fontId="64" fillId="20" borderId="2" applyNumberFormat="0" applyAlignment="0" applyProtection="0"/>
    <xf numFmtId="0" fontId="64" fillId="20" borderId="2" applyNumberFormat="0" applyAlignment="0" applyProtection="0"/>
    <xf numFmtId="0" fontId="34" fillId="0" borderId="0"/>
    <xf numFmtId="0" fontId="95" fillId="0" borderId="0"/>
    <xf numFmtId="175" fontId="35" fillId="0" borderId="0" applyFill="0" applyBorder="0" applyAlignment="0" applyProtection="0"/>
    <xf numFmtId="1" fontId="149" fillId="0" borderId="0">
      <alignment horizontal="center" vertical="top" wrapText="1"/>
    </xf>
    <xf numFmtId="4" fontId="100" fillId="27" borderId="38" applyNumberFormat="0" applyProtection="0">
      <alignment horizontal="right" vertical="center"/>
    </xf>
    <xf numFmtId="0" fontId="31" fillId="23" borderId="8" applyNumberFormat="0" applyFont="0" applyAlignment="0" applyProtection="0"/>
    <xf numFmtId="197" fontId="149" fillId="0" borderId="17">
      <alignment horizontal="center" vertical="top" wrapText="1"/>
    </xf>
    <xf numFmtId="0" fontId="64" fillId="20" borderId="2" applyNumberFormat="0" applyAlignment="0" applyProtection="0"/>
    <xf numFmtId="0" fontId="69" fillId="0" borderId="6" applyNumberFormat="0" applyFill="0" applyAlignment="0" applyProtection="0"/>
    <xf numFmtId="0" fontId="144" fillId="0" borderId="0">
      <protection locked="0"/>
    </xf>
    <xf numFmtId="0" fontId="151" fillId="0" borderId="0"/>
    <xf numFmtId="0" fontId="34" fillId="0" borderId="0"/>
    <xf numFmtId="0" fontId="34" fillId="0" borderId="0"/>
    <xf numFmtId="171" fontId="7" fillId="0" borderId="0" applyFont="0" applyFill="0" applyBorder="0" applyAlignment="0" applyProtection="0"/>
    <xf numFmtId="0" fontId="102" fillId="0" borderId="0"/>
    <xf numFmtId="0" fontId="61" fillId="23" borderId="8" applyNumberFormat="0" applyFont="0" applyAlignment="0" applyProtection="0"/>
    <xf numFmtId="170" fontId="61" fillId="0" borderId="0" applyFont="0" applyFill="0" applyBorder="0" applyAlignment="0" applyProtection="0"/>
    <xf numFmtId="0" fontId="34" fillId="0" borderId="0"/>
    <xf numFmtId="0" fontId="31" fillId="0" borderId="0"/>
    <xf numFmtId="0" fontId="64" fillId="20" borderId="2" applyNumberFormat="0" applyAlignment="0" applyProtection="0"/>
    <xf numFmtId="170" fontId="7" fillId="0" borderId="0" applyFont="0" applyFill="0" applyBorder="0" applyAlignment="0" applyProtection="0"/>
    <xf numFmtId="9" fontId="61" fillId="0" borderId="0" applyFont="0" applyFill="0" applyBorder="0" applyAlignment="0" applyProtection="0"/>
    <xf numFmtId="0" fontId="31" fillId="23" borderId="8" applyNumberFormat="0" applyFont="0" applyAlignment="0" applyProtection="0"/>
    <xf numFmtId="0" fontId="69" fillId="0" borderId="6" applyNumberFormat="0" applyFill="0" applyAlignment="0" applyProtection="0"/>
    <xf numFmtId="0" fontId="34" fillId="0" borderId="0"/>
    <xf numFmtId="195" fontId="141" fillId="0" borderId="17">
      <alignment horizontal="center" vertical="top" wrapText="1"/>
    </xf>
    <xf numFmtId="164" fontId="102" fillId="0" borderId="0" applyFont="0" applyFill="0" applyBorder="0" applyAlignment="0" applyProtection="0"/>
    <xf numFmtId="170" fontId="7" fillId="0" borderId="0" applyFont="0" applyFill="0" applyBorder="0" applyAlignment="0" applyProtection="0"/>
    <xf numFmtId="0" fontId="143" fillId="0" borderId="0"/>
    <xf numFmtId="171" fontId="7" fillId="0" borderId="0" applyFont="0" applyFill="0" applyBorder="0" applyAlignment="0" applyProtection="0"/>
    <xf numFmtId="0" fontId="143" fillId="30" borderId="37" applyAlignment="0">
      <alignment vertical="center"/>
    </xf>
    <xf numFmtId="0" fontId="103" fillId="0" borderId="0"/>
    <xf numFmtId="0" fontId="63" fillId="7" borderId="1" applyNumberFormat="0" applyAlignment="0" applyProtection="0"/>
    <xf numFmtId="0" fontId="69" fillId="0" borderId="6" applyNumberFormat="0" applyFill="0" applyAlignment="0" applyProtection="0"/>
    <xf numFmtId="0" fontId="31" fillId="0" borderId="0"/>
    <xf numFmtId="193" fontId="31" fillId="0" borderId="0" applyFont="0" applyFill="0" applyBorder="0" applyAlignment="0" applyProtection="0"/>
    <xf numFmtId="170" fontId="152" fillId="0" borderId="0" applyFont="0" applyFill="0" applyBorder="0" applyAlignment="0" applyProtection="0"/>
    <xf numFmtId="0" fontId="102" fillId="0" borderId="0"/>
    <xf numFmtId="9" fontId="31" fillId="0" borderId="0" applyFont="0" applyFill="0" applyBorder="0" applyAlignment="0" applyProtection="0"/>
    <xf numFmtId="0" fontId="63" fillId="7" borderId="1" applyNumberFormat="0" applyAlignment="0" applyProtection="0"/>
    <xf numFmtId="0" fontId="65" fillId="20" borderId="1" applyNumberFormat="0" applyAlignment="0" applyProtection="0"/>
    <xf numFmtId="183" fontId="35" fillId="0" borderId="0" applyFill="0" applyBorder="0" applyAlignment="0" applyProtection="0"/>
    <xf numFmtId="0" fontId="35" fillId="0" borderId="0"/>
    <xf numFmtId="0" fontId="7" fillId="0" borderId="0"/>
    <xf numFmtId="0" fontId="31" fillId="23" borderId="8" applyNumberFormat="0" applyFont="0" applyAlignment="0" applyProtection="0"/>
    <xf numFmtId="0" fontId="145" fillId="0" borderId="0" applyNumberFormat="0" applyFill="0" applyBorder="0" applyAlignment="0" applyProtection="0">
      <alignment vertical="top"/>
      <protection locked="0"/>
    </xf>
    <xf numFmtId="0" fontId="95" fillId="0" borderId="0"/>
    <xf numFmtId="0" fontId="34" fillId="0" borderId="0"/>
    <xf numFmtId="171" fontId="7" fillId="0" borderId="0" applyFont="0" applyFill="0" applyBorder="0" applyAlignment="0" applyProtection="0"/>
    <xf numFmtId="9" fontId="150" fillId="0" borderId="0" applyFont="0" applyFill="0" applyBorder="0" applyAlignment="0" applyProtection="0"/>
    <xf numFmtId="170" fontId="61" fillId="0" borderId="0" applyFont="0" applyFill="0" applyBorder="0" applyAlignment="0" applyProtection="0"/>
    <xf numFmtId="43" fontId="7" fillId="0" borderId="0" applyFont="0" applyFill="0" applyBorder="0" applyAlignment="0" applyProtection="0"/>
    <xf numFmtId="0" fontId="64" fillId="20" borderId="2" applyNumberFormat="0" applyAlignment="0" applyProtection="0"/>
    <xf numFmtId="0" fontId="144" fillId="0" borderId="0">
      <protection locked="0"/>
    </xf>
    <xf numFmtId="0" fontId="95" fillId="0" borderId="0"/>
    <xf numFmtId="0" fontId="69" fillId="0" borderId="6" applyNumberFormat="0" applyFill="0" applyAlignment="0" applyProtection="0"/>
    <xf numFmtId="0" fontId="65" fillId="20" borderId="1" applyNumberFormat="0" applyAlignment="0" applyProtection="0"/>
    <xf numFmtId="170" fontId="61" fillId="0" borderId="0" applyFont="0" applyFill="0" applyBorder="0" applyAlignment="0" applyProtection="0"/>
    <xf numFmtId="0" fontId="7" fillId="0" borderId="0"/>
    <xf numFmtId="0" fontId="31" fillId="23" borderId="8" applyNumberFormat="0" applyFont="0" applyAlignment="0" applyProtection="0"/>
    <xf numFmtId="0" fontId="100" fillId="0" borderId="0">
      <alignment vertical="top"/>
    </xf>
    <xf numFmtId="0" fontId="65" fillId="20" borderId="1" applyNumberFormat="0" applyAlignment="0" applyProtection="0"/>
    <xf numFmtId="0" fontId="34" fillId="0" borderId="0"/>
    <xf numFmtId="0" fontId="64" fillId="20" borderId="2" applyNumberFormat="0" applyAlignment="0" applyProtection="0"/>
    <xf numFmtId="4" fontId="100" fillId="27" borderId="38" applyNumberFormat="0" applyProtection="0">
      <alignment horizontal="right" vertical="center"/>
    </xf>
    <xf numFmtId="43" fontId="31" fillId="0" borderId="0" applyFont="0" applyFill="0" applyBorder="0" applyAlignment="0" applyProtection="0"/>
    <xf numFmtId="194" fontId="31" fillId="0" borderId="0" applyFont="0" applyFill="0" applyBorder="0" applyAlignment="0" applyProtection="0"/>
    <xf numFmtId="0" fontId="7" fillId="2" borderId="0" applyNumberFormat="0" applyBorder="0" applyAlignment="0" applyProtection="0"/>
    <xf numFmtId="0" fontId="31" fillId="0" borderId="0"/>
    <xf numFmtId="0" fontId="31" fillId="0" borderId="0"/>
    <xf numFmtId="0" fontId="35" fillId="29" borderId="60" applyNumberFormat="0" applyFont="0" applyAlignment="0" applyProtection="0"/>
    <xf numFmtId="4" fontId="100" fillId="27" borderId="38" applyNumberFormat="0" applyProtection="0">
      <alignment horizontal="right" vertical="center"/>
    </xf>
    <xf numFmtId="0" fontId="146" fillId="30" borderId="17">
      <alignment horizontal="left" vertical="top" wrapText="1"/>
    </xf>
    <xf numFmtId="0" fontId="64" fillId="20" borderId="2" applyNumberFormat="0" applyAlignment="0" applyProtection="0"/>
    <xf numFmtId="0" fontId="63" fillId="7" borderId="1" applyNumberFormat="0" applyAlignment="0" applyProtection="0"/>
    <xf numFmtId="41" fontId="7" fillId="0" borderId="0" applyFont="0" applyFill="0" applyBorder="0" applyAlignment="0" applyProtection="0"/>
    <xf numFmtId="0" fontId="34" fillId="0" borderId="0"/>
    <xf numFmtId="0" fontId="95" fillId="0" borderId="0"/>
    <xf numFmtId="170" fontId="31" fillId="0" borderId="0" applyFont="0" applyFill="0" applyBorder="0" applyAlignment="0" applyProtection="0"/>
    <xf numFmtId="0" fontId="7" fillId="2" borderId="0" applyNumberFormat="0" applyBorder="0" applyAlignment="0" applyProtection="0"/>
    <xf numFmtId="170" fontId="61" fillId="0" borderId="0" applyFont="0" applyFill="0" applyBorder="0" applyAlignment="0" applyProtection="0"/>
    <xf numFmtId="171" fontId="7" fillId="0" borderId="0" applyFont="0" applyFill="0" applyBorder="0" applyAlignment="0" applyProtection="0"/>
    <xf numFmtId="4" fontId="99" fillId="22" borderId="38" applyNumberFormat="0" applyProtection="0">
      <alignment vertical="center"/>
    </xf>
    <xf numFmtId="0" fontId="148" fillId="0" borderId="0" applyFont="0">
      <alignment horizontal="centerContinuous"/>
    </xf>
    <xf numFmtId="0" fontId="69" fillId="0" borderId="6" applyNumberFormat="0" applyFill="0" applyAlignment="0" applyProtection="0"/>
    <xf numFmtId="0" fontId="31" fillId="23" borderId="8" applyNumberFormat="0" applyFont="0" applyAlignment="0" applyProtection="0"/>
    <xf numFmtId="0" fontId="142" fillId="0" borderId="61">
      <protection locked="0"/>
    </xf>
    <xf numFmtId="0" fontId="69" fillId="0" borderId="6" applyNumberFormat="0" applyFill="0" applyAlignment="0" applyProtection="0"/>
    <xf numFmtId="0" fontId="7" fillId="2" borderId="0" applyNumberFormat="0" applyBorder="0" applyAlignment="0" applyProtection="0"/>
    <xf numFmtId="43" fontId="7" fillId="0" borderId="0" applyFont="0" applyFill="0" applyBorder="0" applyAlignment="0" applyProtection="0"/>
    <xf numFmtId="0" fontId="64" fillId="20" borderId="2" applyNumberFormat="0" applyAlignment="0" applyProtection="0"/>
    <xf numFmtId="0" fontId="34" fillId="0" borderId="0"/>
    <xf numFmtId="0" fontId="141" fillId="0" borderId="17">
      <alignment horizontal="left" vertical="top" wrapText="1"/>
    </xf>
    <xf numFmtId="170" fontId="61" fillId="0" borderId="0" applyFont="0" applyFill="0" applyBorder="0" applyAlignment="0" applyProtection="0"/>
    <xf numFmtId="0" fontId="61" fillId="23" borderId="8" applyNumberFormat="0" applyFont="0" applyAlignment="0" applyProtection="0"/>
    <xf numFmtId="43" fontId="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195" fillId="0" borderId="0"/>
    <xf numFmtId="0" fontId="2" fillId="0" borderId="0"/>
    <xf numFmtId="170" fontId="2"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17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170" fontId="1" fillId="0" borderId="0" applyFont="0" applyFill="0" applyBorder="0" applyAlignment="0" applyProtection="0"/>
    <xf numFmtId="0" fontId="1" fillId="0" borderId="0"/>
    <xf numFmtId="0" fontId="1" fillId="0" borderId="0"/>
    <xf numFmtId="43" fontId="3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2" borderId="0" applyNumberFormat="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2" borderId="0" applyNumberFormat="0" applyBorder="0" applyAlignment="0" applyProtection="0"/>
    <xf numFmtId="43" fontId="3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170" fontId="1" fillId="0" borderId="0" applyFont="0" applyFill="0" applyBorder="0" applyAlignment="0" applyProtection="0"/>
    <xf numFmtId="0" fontId="1" fillId="0" borderId="0"/>
    <xf numFmtId="0" fontId="1" fillId="0" borderId="0"/>
    <xf numFmtId="43" fontId="3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170" fontId="1" fillId="0" borderId="0" applyFont="0" applyFill="0" applyBorder="0" applyAlignment="0" applyProtection="0"/>
    <xf numFmtId="0" fontId="1" fillId="0" borderId="0"/>
    <xf numFmtId="0" fontId="1" fillId="0" borderId="0"/>
    <xf numFmtId="43" fontId="3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41" fontId="1" fillId="0" borderId="0" applyFont="0" applyFill="0" applyBorder="0" applyAlignment="0" applyProtection="0"/>
    <xf numFmtId="0" fontId="1" fillId="0" borderId="0"/>
    <xf numFmtId="171" fontId="1" fillId="0" borderId="0" applyFont="0" applyFill="0" applyBorder="0" applyAlignment="0" applyProtection="0"/>
    <xf numFmtId="43" fontId="3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43" fontId="3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43" fontId="1" fillId="0" borderId="0" applyFont="0" applyFill="0" applyBorder="0" applyAlignment="0" applyProtection="0"/>
    <xf numFmtId="0" fontId="1" fillId="0" borderId="0"/>
    <xf numFmtId="43" fontId="31" fillId="0" borderId="0" applyFont="0" applyFill="0" applyBorder="0" applyAlignment="0" applyProtection="0"/>
    <xf numFmtId="0" fontId="1" fillId="2" borderId="0" applyNumberFormat="0" applyBorder="0" applyAlignment="0" applyProtection="0"/>
    <xf numFmtId="41" fontId="1" fillId="0" borderId="0" applyFont="0" applyFill="0" applyBorder="0" applyAlignment="0" applyProtection="0"/>
    <xf numFmtId="0" fontId="1" fillId="2" borderId="0" applyNumberFormat="0" applyBorder="0" applyAlignment="0" applyProtection="0"/>
    <xf numFmtId="171" fontId="1" fillId="0" borderId="0" applyFont="0" applyFill="0" applyBorder="0" applyAlignment="0" applyProtection="0"/>
    <xf numFmtId="0" fontId="1" fillId="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81" fillId="0" borderId="0"/>
    <xf numFmtId="0" fontId="1" fillId="0" borderId="0"/>
    <xf numFmtId="170" fontId="1" fillId="0" borderId="0" applyFont="0" applyFill="0" applyBorder="0" applyAlignment="0" applyProtection="0"/>
    <xf numFmtId="43" fontId="31" fillId="0" borderId="0" applyFont="0" applyFill="0" applyBorder="0" applyAlignment="0" applyProtection="0"/>
  </cellStyleXfs>
  <cellXfs count="1405">
    <xf numFmtId="0" fontId="0" fillId="0" borderId="0" xfId="0"/>
    <xf numFmtId="0" fontId="41" fillId="0" borderId="0" xfId="0" applyFont="1"/>
    <xf numFmtId="0" fontId="41" fillId="0" borderId="0" xfId="0" applyFont="1" applyFill="1"/>
    <xf numFmtId="0" fontId="38" fillId="0" borderId="10" xfId="0" applyFont="1" applyFill="1" applyBorder="1" applyAlignment="1">
      <alignment vertical="top" wrapText="1"/>
    </xf>
    <xf numFmtId="0" fontId="47" fillId="0" borderId="0" xfId="0" applyFont="1"/>
    <xf numFmtId="0" fontId="38" fillId="0" borderId="0" xfId="0" applyFont="1" applyFill="1" applyAlignment="1">
      <alignment horizontal="right"/>
    </xf>
    <xf numFmtId="0" fontId="40" fillId="0" borderId="10" xfId="0" applyFont="1" applyFill="1" applyBorder="1" applyAlignment="1">
      <alignment vertical="top" wrapText="1"/>
    </xf>
    <xf numFmtId="0" fontId="51" fillId="0" borderId="0" xfId="38" applyNumberFormat="1" applyFont="1" applyFill="1" applyBorder="1" applyAlignment="1" applyProtection="1"/>
    <xf numFmtId="0" fontId="38" fillId="0" borderId="0" xfId="0" applyFont="1" applyFill="1" applyAlignment="1">
      <alignment horizontal="left"/>
    </xf>
    <xf numFmtId="0" fontId="50" fillId="0" borderId="0" xfId="0" applyFont="1" applyFill="1"/>
    <xf numFmtId="0" fontId="38" fillId="0" borderId="10" xfId="0" applyFont="1" applyFill="1" applyBorder="1" applyAlignment="1">
      <alignment vertical="center" wrapText="1"/>
    </xf>
    <xf numFmtId="168" fontId="38" fillId="0" borderId="10" xfId="0" applyNumberFormat="1" applyFont="1" applyFill="1" applyBorder="1" applyAlignment="1">
      <alignment horizontal="right" vertical="center"/>
    </xf>
    <xf numFmtId="0" fontId="40" fillId="0" borderId="10" xfId="0" applyFont="1" applyFill="1" applyBorder="1" applyAlignment="1">
      <alignment vertical="center" wrapText="1"/>
    </xf>
    <xf numFmtId="49" fontId="48" fillId="0" borderId="11" xfId="0" applyNumberFormat="1" applyFont="1" applyFill="1" applyBorder="1" applyAlignment="1">
      <alignment horizontal="right" vertical="top"/>
    </xf>
    <xf numFmtId="0" fontId="38" fillId="0" borderId="21" xfId="0" applyFont="1" applyFill="1" applyBorder="1" applyAlignment="1">
      <alignment vertical="top" wrapText="1"/>
    </xf>
    <xf numFmtId="0" fontId="50" fillId="0" borderId="0" xfId="0" applyFont="1"/>
    <xf numFmtId="0" fontId="50" fillId="0" borderId="0" xfId="0" applyFont="1" applyFill="1" applyAlignment="1">
      <alignment horizontal="center" vertical="center"/>
    </xf>
    <xf numFmtId="0" fontId="54" fillId="0" borderId="0" xfId="0" applyFont="1" applyFill="1"/>
    <xf numFmtId="49" fontId="50" fillId="0" borderId="22" xfId="0" applyNumberFormat="1" applyFont="1" applyFill="1" applyBorder="1" applyAlignment="1">
      <alignment horizontal="center" vertical="center" wrapText="1"/>
    </xf>
    <xf numFmtId="49" fontId="48" fillId="0" borderId="10" xfId="0" applyNumberFormat="1" applyFont="1" applyFill="1" applyBorder="1" applyAlignment="1">
      <alignment horizontal="left" vertical="center"/>
    </xf>
    <xf numFmtId="49" fontId="38" fillId="0" borderId="10" xfId="0" applyNumberFormat="1" applyFont="1" applyFill="1" applyBorder="1" applyAlignment="1">
      <alignment horizontal="left" vertical="center"/>
    </xf>
    <xf numFmtId="49" fontId="38" fillId="0" borderId="10" xfId="0" applyNumberFormat="1" applyFont="1" applyFill="1" applyBorder="1" applyAlignment="1">
      <alignment horizontal="left" vertical="top"/>
    </xf>
    <xf numFmtId="49" fontId="40" fillId="0" borderId="10" xfId="0" applyNumberFormat="1" applyFont="1" applyFill="1" applyBorder="1" applyAlignment="1">
      <alignment horizontal="left" vertical="top"/>
    </xf>
    <xf numFmtId="49" fontId="48" fillId="0" borderId="10" xfId="0" applyNumberFormat="1" applyFont="1" applyFill="1" applyBorder="1" applyAlignment="1">
      <alignment horizontal="left" vertical="top"/>
    </xf>
    <xf numFmtId="0" fontId="55" fillId="0" borderId="0" xfId="0" applyFont="1" applyAlignment="1">
      <alignment vertical="center"/>
    </xf>
    <xf numFmtId="0" fontId="55" fillId="0" borderId="0" xfId="0" applyFont="1" applyAlignment="1">
      <alignment horizontal="right" vertical="center"/>
    </xf>
    <xf numFmtId="0" fontId="55" fillId="0" borderId="11" xfId="0" applyFont="1" applyBorder="1" applyAlignment="1">
      <alignment horizontal="center" vertical="center"/>
    </xf>
    <xf numFmtId="0" fontId="56" fillId="0" borderId="12" xfId="0" applyFont="1" applyBorder="1" applyAlignment="1">
      <alignment vertical="center" wrapText="1"/>
    </xf>
    <xf numFmtId="0" fontId="56" fillId="0" borderId="13" xfId="0" applyFont="1" applyBorder="1" applyAlignment="1">
      <alignment vertical="center" wrapText="1"/>
    </xf>
    <xf numFmtId="0" fontId="58" fillId="0" borderId="10" xfId="0" applyFont="1" applyBorder="1" applyAlignment="1">
      <alignment vertical="center" wrapText="1"/>
    </xf>
    <xf numFmtId="0" fontId="58" fillId="0" borderId="14" xfId="0" applyFont="1" applyBorder="1" applyAlignment="1">
      <alignment vertical="center" wrapText="1"/>
    </xf>
    <xf numFmtId="0" fontId="55" fillId="0" borderId="10" xfId="0" applyFont="1" applyBorder="1" applyAlignment="1">
      <alignment vertical="center" wrapText="1"/>
    </xf>
    <xf numFmtId="0" fontId="55" fillId="0" borderId="14" xfId="0" applyFont="1" applyBorder="1" applyAlignment="1">
      <alignment vertical="center" wrapText="1"/>
    </xf>
    <xf numFmtId="0" fontId="56" fillId="0" borderId="0" xfId="0" applyFont="1" applyAlignment="1">
      <alignment vertical="center"/>
    </xf>
    <xf numFmtId="0" fontId="55" fillId="0" borderId="15" xfId="0" applyFont="1" applyBorder="1" applyAlignment="1">
      <alignment vertical="center" wrapText="1"/>
    </xf>
    <xf numFmtId="0" fontId="55" fillId="0" borderId="16" xfId="0" applyFont="1" applyBorder="1" applyAlignment="1">
      <alignment vertical="center" wrapText="1"/>
    </xf>
    <xf numFmtId="0" fontId="59" fillId="0" borderId="0" xfId="0" applyFont="1" applyAlignment="1">
      <alignment vertical="center"/>
    </xf>
    <xf numFmtId="0" fontId="55" fillId="0" borderId="10" xfId="0" applyFont="1" applyBorder="1" applyAlignment="1">
      <alignment vertical="top" wrapText="1"/>
    </xf>
    <xf numFmtId="0" fontId="55" fillId="0" borderId="10" xfId="0" applyFont="1" applyBorder="1" applyAlignment="1">
      <alignment horizontal="left" vertical="center" wrapText="1"/>
    </xf>
    <xf numFmtId="0" fontId="55" fillId="0" borderId="0" xfId="0" applyFont="1" applyBorder="1" applyAlignment="1">
      <alignment vertical="center" wrapText="1"/>
    </xf>
    <xf numFmtId="49" fontId="48" fillId="0" borderId="0" xfId="0" applyNumberFormat="1" applyFont="1" applyFill="1" applyBorder="1" applyAlignment="1">
      <alignment horizontal="right" vertical="top"/>
    </xf>
    <xf numFmtId="168" fontId="38" fillId="0" borderId="0" xfId="0" applyNumberFormat="1" applyFont="1" applyFill="1" applyBorder="1" applyAlignment="1">
      <alignment horizontal="right" vertical="top"/>
    </xf>
    <xf numFmtId="176" fontId="38" fillId="0" borderId="0" xfId="0" applyNumberFormat="1" applyFont="1" applyFill="1" applyBorder="1" applyAlignment="1">
      <alignment horizontal="right" vertical="top"/>
    </xf>
    <xf numFmtId="0" fontId="60" fillId="0" borderId="0" xfId="0" applyFont="1" applyAlignment="1">
      <alignment vertical="center"/>
    </xf>
    <xf numFmtId="0" fontId="60" fillId="0" borderId="0" xfId="0" applyFont="1" applyBorder="1"/>
    <xf numFmtId="168" fontId="40" fillId="0" borderId="10" xfId="0" applyNumberFormat="1" applyFont="1" applyFill="1" applyBorder="1" applyAlignment="1">
      <alignment horizontal="right" vertical="center"/>
    </xf>
    <xf numFmtId="0" fontId="50" fillId="0" borderId="0" xfId="0" applyFont="1" applyFill="1" applyBorder="1"/>
    <xf numFmtId="168" fontId="35" fillId="0" borderId="10" xfId="0" applyNumberFormat="1" applyFont="1" applyFill="1" applyBorder="1" applyAlignment="1">
      <alignment horizontal="right" vertical="center"/>
    </xf>
    <xf numFmtId="176" fontId="35" fillId="0" borderId="10" xfId="0" applyNumberFormat="1" applyFont="1" applyFill="1" applyBorder="1" applyAlignment="1">
      <alignment horizontal="right" vertical="center"/>
    </xf>
    <xf numFmtId="0" fontId="38" fillId="0" borderId="0" xfId="184" applyFont="1" applyFill="1"/>
    <xf numFmtId="0" fontId="35" fillId="0" borderId="0" xfId="184" applyFont="1" applyFill="1"/>
    <xf numFmtId="0" fontId="35" fillId="0" borderId="0" xfId="184" applyFont="1" applyFill="1" applyAlignment="1">
      <alignment horizontal="center" vertical="center"/>
    </xf>
    <xf numFmtId="0" fontId="35" fillId="0" borderId="0" xfId="184" applyFont="1" applyFill="1" applyBorder="1"/>
    <xf numFmtId="0" fontId="50" fillId="0" borderId="11" xfId="0" applyFont="1" applyFill="1" applyBorder="1" applyAlignment="1">
      <alignment horizontal="center" vertical="center" wrapText="1"/>
    </xf>
    <xf numFmtId="0" fontId="79" fillId="25" borderId="0" xfId="0" applyFont="1" applyFill="1" applyAlignment="1">
      <alignment horizontal="left"/>
    </xf>
    <xf numFmtId="0" fontId="47" fillId="0" borderId="11" xfId="0" applyFont="1" applyBorder="1" applyAlignment="1">
      <alignment horizontal="center" vertical="center" wrapText="1"/>
    </xf>
    <xf numFmtId="0" fontId="35" fillId="0" borderId="10" xfId="0" applyFont="1" applyFill="1" applyBorder="1" applyAlignment="1">
      <alignment vertical="center" wrapText="1"/>
    </xf>
    <xf numFmtId="49" fontId="35" fillId="0" borderId="10" xfId="0" applyNumberFormat="1" applyFont="1" applyFill="1" applyBorder="1" applyAlignment="1">
      <alignment horizontal="left" vertical="center"/>
    </xf>
    <xf numFmtId="0" fontId="35" fillId="0" borderId="10" xfId="0" applyFont="1" applyFill="1" applyBorder="1" applyAlignment="1">
      <alignment horizontal="left" vertical="top" wrapText="1"/>
    </xf>
    <xf numFmtId="168" fontId="47" fillId="0" borderId="0" xfId="185" applyNumberFormat="1" applyFont="1" applyFill="1" applyBorder="1" applyAlignment="1">
      <alignment vertical="center"/>
    </xf>
    <xf numFmtId="177" fontId="47" fillId="0" borderId="0" xfId="185" applyNumberFormat="1" applyFont="1" applyFill="1" applyBorder="1" applyAlignment="1">
      <alignment vertical="center"/>
    </xf>
    <xf numFmtId="49" fontId="35" fillId="0" borderId="18" xfId="0" applyNumberFormat="1" applyFont="1" applyFill="1" applyBorder="1" applyAlignment="1">
      <alignment horizontal="center" vertical="center" wrapText="1"/>
    </xf>
    <xf numFmtId="0" fontId="35" fillId="0" borderId="0" xfId="0" applyFont="1" applyFill="1" applyAlignment="1">
      <alignment horizontal="center" vertical="center"/>
    </xf>
    <xf numFmtId="49" fontId="35" fillId="0" borderId="17" xfId="0" applyNumberFormat="1" applyFont="1" applyFill="1" applyBorder="1" applyAlignment="1">
      <alignment horizontal="center" vertical="center"/>
    </xf>
    <xf numFmtId="49" fontId="35" fillId="0" borderId="17" xfId="0" applyNumberFormat="1" applyFont="1" applyFill="1" applyBorder="1" applyAlignment="1">
      <alignment horizontal="center" vertical="center" wrapText="1"/>
    </xf>
    <xf numFmtId="0" fontId="35" fillId="0" borderId="0" xfId="0" applyFont="1" applyFill="1" applyAlignment="1"/>
    <xf numFmtId="168" fontId="38" fillId="0" borderId="10" xfId="0" applyNumberFormat="1" applyFont="1" applyFill="1" applyBorder="1" applyAlignment="1">
      <alignment horizontal="right" vertical="top"/>
    </xf>
    <xf numFmtId="168" fontId="40" fillId="0" borderId="10" xfId="0" applyNumberFormat="1" applyFont="1" applyFill="1" applyBorder="1" applyAlignment="1">
      <alignment horizontal="right" vertical="top"/>
    </xf>
    <xf numFmtId="176" fontId="38" fillId="0" borderId="10" xfId="0" applyNumberFormat="1" applyFont="1" applyFill="1" applyBorder="1" applyAlignment="1">
      <alignment horizontal="right" vertical="top"/>
    </xf>
    <xf numFmtId="168" fontId="38" fillId="0" borderId="11" xfId="0" applyNumberFormat="1" applyFont="1" applyFill="1" applyBorder="1" applyAlignment="1">
      <alignment horizontal="right" vertical="top"/>
    </xf>
    <xf numFmtId="0" fontId="0" fillId="0" borderId="0" xfId="0" applyFill="1"/>
    <xf numFmtId="0" fontId="78" fillId="0" borderId="0" xfId="0" applyFont="1" applyFill="1"/>
    <xf numFmtId="179" fontId="53" fillId="0" borderId="0" xfId="0" applyNumberFormat="1" applyFont="1" applyFill="1"/>
    <xf numFmtId="180" fontId="0" fillId="0" borderId="0" xfId="0" applyNumberFormat="1" applyFill="1"/>
    <xf numFmtId="179" fontId="0" fillId="0" borderId="0" xfId="0" applyNumberFormat="1" applyFill="1"/>
    <xf numFmtId="174" fontId="82" fillId="0" borderId="0" xfId="131" applyNumberFormat="1" applyFont="1" applyFill="1"/>
    <xf numFmtId="0" fontId="35" fillId="0" borderId="17" xfId="0" applyFont="1" applyBorder="1" applyAlignment="1">
      <alignment vertical="center"/>
    </xf>
    <xf numFmtId="0" fontId="35" fillId="0" borderId="0" xfId="0" applyFont="1" applyAlignment="1">
      <alignment wrapText="1"/>
    </xf>
    <xf numFmtId="182" fontId="38" fillId="0" borderId="11" xfId="0" applyNumberFormat="1" applyFont="1" applyFill="1" applyBorder="1" applyAlignment="1">
      <alignment horizontal="right" vertical="top"/>
    </xf>
    <xf numFmtId="182" fontId="35" fillId="0" borderId="10" xfId="0" applyNumberFormat="1" applyFont="1" applyFill="1" applyBorder="1" applyAlignment="1">
      <alignment horizontal="right" vertical="center"/>
    </xf>
    <xf numFmtId="182" fontId="40" fillId="0" borderId="10" xfId="0" applyNumberFormat="1" applyFont="1" applyFill="1" applyBorder="1" applyAlignment="1">
      <alignment horizontal="right" vertical="center"/>
    </xf>
    <xf numFmtId="182" fontId="38" fillId="0" borderId="10" xfId="0" applyNumberFormat="1" applyFont="1" applyFill="1" applyBorder="1" applyAlignment="1">
      <alignment horizontal="right" vertical="top"/>
    </xf>
    <xf numFmtId="182" fontId="40" fillId="0" borderId="10" xfId="0" applyNumberFormat="1" applyFont="1" applyFill="1" applyBorder="1" applyAlignment="1">
      <alignment horizontal="right" vertical="top"/>
    </xf>
    <xf numFmtId="0" fontId="38" fillId="0" borderId="0" xfId="0" applyFont="1" applyFill="1" applyBorder="1" applyAlignment="1">
      <alignment horizontal="left"/>
    </xf>
    <xf numFmtId="0" fontId="35" fillId="0" borderId="0" xfId="184" applyFont="1" applyFill="1" applyAlignment="1">
      <alignment wrapText="1"/>
    </xf>
    <xf numFmtId="0" fontId="47" fillId="0" borderId="11" xfId="0" applyFont="1" applyFill="1" applyBorder="1" applyAlignment="1">
      <alignment horizontal="center" vertical="center" wrapText="1"/>
    </xf>
    <xf numFmtId="0" fontId="55" fillId="0" borderId="0" xfId="0" applyFont="1" applyBorder="1" applyAlignment="1">
      <alignment vertical="center"/>
    </xf>
    <xf numFmtId="0" fontId="47" fillId="0" borderId="0" xfId="0" applyFont="1" applyBorder="1" applyAlignment="1">
      <alignment horizontal="center" vertical="center" wrapText="1"/>
    </xf>
    <xf numFmtId="0" fontId="55" fillId="0" borderId="0" xfId="0" applyFont="1" applyBorder="1" applyAlignment="1">
      <alignment horizontal="center" vertical="center"/>
    </xf>
    <xf numFmtId="0" fontId="56" fillId="0" borderId="0" xfId="0" applyFont="1" applyBorder="1" applyAlignment="1">
      <alignment vertical="center" wrapText="1"/>
    </xf>
    <xf numFmtId="177" fontId="48" fillId="0" borderId="0" xfId="185" applyNumberFormat="1" applyFont="1" applyFill="1" applyBorder="1" applyAlignment="1">
      <alignment vertical="center"/>
    </xf>
    <xf numFmtId="0" fontId="58" fillId="0" borderId="0" xfId="0" applyFont="1" applyBorder="1" applyAlignment="1">
      <alignment vertical="center" wrapText="1"/>
    </xf>
    <xf numFmtId="177" fontId="49" fillId="0" borderId="0" xfId="185" applyNumberFormat="1" applyFont="1" applyFill="1" applyBorder="1" applyAlignment="1">
      <alignment vertical="center"/>
    </xf>
    <xf numFmtId="0" fontId="56" fillId="0" borderId="0" xfId="0" applyFont="1" applyBorder="1" applyAlignment="1">
      <alignment vertical="center"/>
    </xf>
    <xf numFmtId="0" fontId="55" fillId="0" borderId="0" xfId="0" applyFont="1" applyBorder="1" applyAlignment="1">
      <alignment vertical="top" wrapText="1"/>
    </xf>
    <xf numFmtId="0" fontId="55" fillId="0" borderId="0" xfId="0" applyFont="1" applyBorder="1" applyAlignment="1">
      <alignment horizontal="left" vertical="center" wrapText="1"/>
    </xf>
    <xf numFmtId="0" fontId="59" fillId="0" borderId="0" xfId="0" applyFont="1" applyBorder="1" applyAlignment="1">
      <alignment vertical="center"/>
    </xf>
    <xf numFmtId="3" fontId="48" fillId="0" borderId="10" xfId="185" applyNumberFormat="1" applyFont="1" applyFill="1" applyBorder="1" applyAlignment="1">
      <alignment vertical="center"/>
    </xf>
    <xf numFmtId="3" fontId="49" fillId="0" borderId="10" xfId="185" applyNumberFormat="1" applyFont="1" applyFill="1" applyBorder="1" applyAlignment="1">
      <alignment vertical="center"/>
    </xf>
    <xf numFmtId="3" fontId="47" fillId="0" borderId="10" xfId="185" applyNumberFormat="1" applyFont="1" applyFill="1" applyBorder="1" applyAlignment="1">
      <alignment vertical="center"/>
    </xf>
    <xf numFmtId="3" fontId="47" fillId="0" borderId="15" xfId="185" applyNumberFormat="1" applyFont="1" applyFill="1" applyBorder="1" applyAlignment="1">
      <alignment vertical="center"/>
    </xf>
    <xf numFmtId="0" fontId="38" fillId="0" borderId="0" xfId="0" applyFont="1" applyFill="1" applyBorder="1" applyAlignment="1"/>
    <xf numFmtId="3" fontId="48" fillId="0" borderId="14" xfId="185" applyNumberFormat="1" applyFont="1" applyFill="1" applyBorder="1" applyAlignment="1">
      <alignment vertical="center"/>
    </xf>
    <xf numFmtId="3" fontId="47" fillId="0" borderId="16" xfId="185" applyNumberFormat="1" applyFont="1" applyFill="1" applyBorder="1" applyAlignment="1">
      <alignment vertical="center"/>
    </xf>
    <xf numFmtId="0" fontId="35" fillId="0" borderId="0" xfId="0" applyFont="1" applyFill="1" applyAlignment="1">
      <alignment horizontal="left"/>
    </xf>
    <xf numFmtId="0" fontId="35" fillId="0" borderId="0" xfId="0" applyFont="1"/>
    <xf numFmtId="0" fontId="55" fillId="0" borderId="0" xfId="0" applyFont="1" applyBorder="1" applyAlignment="1">
      <alignment horizontal="center" vertical="center"/>
    </xf>
    <xf numFmtId="0" fontId="0" fillId="0" borderId="0" xfId="0" applyBorder="1" applyAlignment="1">
      <alignment horizontal="center" vertical="center"/>
    </xf>
    <xf numFmtId="3" fontId="48" fillId="0" borderId="14" xfId="185" applyNumberFormat="1" applyFont="1" applyFill="1" applyBorder="1" applyAlignment="1">
      <alignment horizontal="right" vertical="center"/>
    </xf>
    <xf numFmtId="3" fontId="49" fillId="0" borderId="14" xfId="185" applyNumberFormat="1" applyFont="1" applyFill="1" applyBorder="1" applyAlignment="1">
      <alignment horizontal="right" vertical="center"/>
    </xf>
    <xf numFmtId="3" fontId="47" fillId="0" borderId="14" xfId="185" applyNumberFormat="1" applyFont="1" applyFill="1" applyBorder="1" applyAlignment="1">
      <alignment horizontal="right" vertical="center"/>
    </xf>
    <xf numFmtId="3" fontId="47" fillId="0" borderId="10" xfId="185" applyNumberFormat="1" applyFont="1" applyFill="1" applyBorder="1" applyAlignment="1">
      <alignment horizontal="right" vertical="center"/>
    </xf>
    <xf numFmtId="3" fontId="47" fillId="0" borderId="15" xfId="185" applyNumberFormat="1" applyFont="1" applyFill="1" applyBorder="1" applyAlignment="1">
      <alignment horizontal="right" vertical="center"/>
    </xf>
    <xf numFmtId="3" fontId="47" fillId="0" borderId="16" xfId="185" applyNumberFormat="1" applyFont="1" applyFill="1" applyBorder="1" applyAlignment="1">
      <alignment horizontal="right" vertical="center"/>
    </xf>
    <xf numFmtId="0" fontId="35" fillId="0" borderId="11" xfId="0" applyFont="1" applyBorder="1" applyAlignment="1">
      <alignment vertical="center"/>
    </xf>
    <xf numFmtId="0" fontId="0" fillId="0" borderId="0" xfId="0" applyAlignment="1">
      <alignment horizontal="center" vertical="center" wrapText="1"/>
    </xf>
    <xf numFmtId="0" fontId="32" fillId="0" borderId="0" xfId="0" applyFont="1" applyFill="1"/>
    <xf numFmtId="0" fontId="0" fillId="0" borderId="0" xfId="0"/>
    <xf numFmtId="0" fontId="41" fillId="0" borderId="0" xfId="0" applyFont="1" applyAlignment="1">
      <alignment horizontal="right"/>
    </xf>
    <xf numFmtId="0" fontId="47" fillId="0" borderId="0" xfId="0" applyFont="1"/>
    <xf numFmtId="0" fontId="50" fillId="0" borderId="0" xfId="0" applyFont="1" applyBorder="1"/>
    <xf numFmtId="175" fontId="42" fillId="0" borderId="0" xfId="0" applyNumberFormat="1" applyFont="1" applyFill="1" applyBorder="1" applyAlignment="1">
      <alignment horizontal="right" vertical="top"/>
    </xf>
    <xf numFmtId="0" fontId="41" fillId="0" borderId="11" xfId="0" applyFont="1" applyBorder="1" applyAlignment="1">
      <alignment horizontal="center" vertical="center" wrapText="1"/>
    </xf>
    <xf numFmtId="0" fontId="47" fillId="0" borderId="0" xfId="0" applyFont="1" applyFill="1"/>
    <xf numFmtId="0" fontId="47" fillId="0" borderId="0" xfId="0" applyFont="1" applyAlignment="1">
      <alignment horizontal="right"/>
    </xf>
    <xf numFmtId="0" fontId="35" fillId="0" borderId="11" xfId="0" applyFont="1" applyBorder="1" applyAlignment="1">
      <alignment horizontal="center" vertical="top"/>
    </xf>
    <xf numFmtId="0" fontId="38" fillId="0" borderId="0" xfId="0" applyFont="1" applyFill="1" applyBorder="1" applyAlignment="1">
      <alignment vertical="top" wrapText="1"/>
    </xf>
    <xf numFmtId="0" fontId="35" fillId="0" borderId="0" xfId="0" applyFont="1" applyFill="1" applyBorder="1"/>
    <xf numFmtId="0" fontId="46" fillId="0" borderId="0" xfId="0" applyFont="1"/>
    <xf numFmtId="0" fontId="35" fillId="0" borderId="0" xfId="0" applyFont="1" applyFill="1"/>
    <xf numFmtId="0" fontId="35" fillId="0" borderId="0" xfId="0" applyFont="1" applyAlignment="1">
      <alignment horizontal="center" vertical="center" wrapText="1"/>
    </xf>
    <xf numFmtId="0" fontId="35" fillId="0" borderId="0" xfId="0" applyFont="1"/>
    <xf numFmtId="0" fontId="105" fillId="0" borderId="0" xfId="0" applyFont="1" applyAlignment="1">
      <alignment vertical="center"/>
    </xf>
    <xf numFmtId="179" fontId="38" fillId="24" borderId="42" xfId="208" applyNumberFormat="1" applyFont="1" applyFill="1" applyBorder="1" applyAlignment="1">
      <alignment horizontal="center" vertical="center"/>
    </xf>
    <xf numFmtId="179" fontId="38" fillId="24" borderId="41" xfId="208" applyNumberFormat="1" applyFont="1" applyFill="1" applyBorder="1" applyAlignment="1">
      <alignment horizontal="center" vertical="center"/>
    </xf>
    <xf numFmtId="179" fontId="38" fillId="24" borderId="0" xfId="208" applyNumberFormat="1" applyFont="1" applyFill="1" applyBorder="1" applyAlignment="1">
      <alignment horizontal="center" vertical="center"/>
    </xf>
    <xf numFmtId="0" fontId="35" fillId="0" borderId="0" xfId="0" applyFont="1" applyAlignment="1">
      <alignment vertical="top"/>
    </xf>
    <xf numFmtId="174" fontId="35" fillId="0" borderId="0" xfId="131" applyNumberFormat="1" applyFont="1"/>
    <xf numFmtId="168" fontId="35" fillId="0" borderId="0" xfId="185" applyFont="1" applyBorder="1"/>
    <xf numFmtId="174" fontId="50" fillId="0" borderId="0" xfId="131" applyNumberFormat="1" applyFont="1"/>
    <xf numFmtId="168" fontId="50" fillId="0" borderId="0" xfId="185" applyFont="1" applyBorder="1"/>
    <xf numFmtId="0" fontId="113" fillId="0" borderId="0" xfId="0" applyFont="1" applyAlignment="1">
      <alignment horizontal="left" indent="2"/>
    </xf>
    <xf numFmtId="0" fontId="0" fillId="0" borderId="0" xfId="0" applyFill="1" applyBorder="1" applyAlignment="1">
      <alignment horizontal="center" vertical="center"/>
    </xf>
    <xf numFmtId="0" fontId="47" fillId="0" borderId="0" xfId="0" applyFont="1" applyFill="1" applyBorder="1" applyAlignment="1">
      <alignment horizontal="center" vertical="center" wrapText="1"/>
    </xf>
    <xf numFmtId="0" fontId="55" fillId="0" borderId="0" xfId="0" applyFont="1" applyFill="1" applyBorder="1" applyAlignment="1">
      <alignment vertical="center"/>
    </xf>
    <xf numFmtId="179" fontId="38" fillId="24" borderId="43" xfId="208" applyNumberFormat="1" applyFont="1" applyFill="1" applyBorder="1" applyAlignment="1">
      <alignment horizontal="center" vertical="center"/>
    </xf>
    <xf numFmtId="3" fontId="55" fillId="0" borderId="0" xfId="0" applyNumberFormat="1" applyFont="1" applyAlignment="1">
      <alignment vertical="center"/>
    </xf>
    <xf numFmtId="0" fontId="55" fillId="0" borderId="0" xfId="0" applyFont="1" applyBorder="1" applyAlignment="1">
      <alignment horizontal="center" vertical="center"/>
    </xf>
    <xf numFmtId="0" fontId="0" fillId="0" borderId="0" xfId="0" applyBorder="1" applyAlignment="1">
      <alignment horizontal="center" vertical="center"/>
    </xf>
    <xf numFmtId="175" fontId="41" fillId="0" borderId="0" xfId="0" applyNumberFormat="1" applyFont="1"/>
    <xf numFmtId="0" fontId="35" fillId="0" borderId="0" xfId="0" applyFont="1" applyFill="1" applyAlignment="1">
      <alignment wrapText="1"/>
    </xf>
    <xf numFmtId="1" fontId="41" fillId="0" borderId="0" xfId="0" applyNumberFormat="1" applyFont="1"/>
    <xf numFmtId="0" fontId="0" fillId="0" borderId="0" xfId="0"/>
    <xf numFmtId="0" fontId="35" fillId="0" borderId="0" xfId="0" applyFont="1" applyAlignment="1">
      <alignment horizontal="left"/>
    </xf>
    <xf numFmtId="0" fontId="35" fillId="0" borderId="12" xfId="0" applyFont="1" applyFill="1" applyBorder="1" applyAlignment="1">
      <alignment horizontal="center" vertical="center" wrapText="1"/>
    </xf>
    <xf numFmtId="49" fontId="35" fillId="24" borderId="41" xfId="0" applyNumberFormat="1" applyFont="1" applyFill="1" applyBorder="1" applyAlignment="1">
      <alignment horizontal="left" vertical="center"/>
    </xf>
    <xf numFmtId="179" fontId="35" fillId="24" borderId="42" xfId="208" applyNumberFormat="1" applyFont="1" applyFill="1" applyBorder="1" applyAlignment="1">
      <alignment horizontal="center" vertical="center"/>
    </xf>
    <xf numFmtId="0" fontId="55" fillId="0" borderId="0" xfId="0" applyFont="1" applyFill="1" applyAlignment="1">
      <alignment vertical="center"/>
    </xf>
    <xf numFmtId="0" fontId="55" fillId="0" borderId="0" xfId="0" applyFont="1" applyBorder="1" applyAlignment="1">
      <alignment horizontal="center" vertical="center"/>
    </xf>
    <xf numFmtId="0" fontId="0" fillId="0" borderId="0" xfId="0" applyBorder="1" applyAlignment="1">
      <alignment horizontal="center" vertical="center"/>
    </xf>
    <xf numFmtId="0" fontId="35" fillId="0" borderId="12" xfId="0" applyFont="1" applyFill="1" applyBorder="1" applyAlignment="1">
      <alignment horizontal="center" vertical="center" wrapText="1"/>
    </xf>
    <xf numFmtId="0" fontId="55" fillId="0" borderId="0" xfId="0" applyFont="1" applyFill="1" applyAlignment="1">
      <alignment vertical="center"/>
    </xf>
    <xf numFmtId="0" fontId="55" fillId="0" borderId="0" xfId="0" applyFont="1" applyBorder="1" applyAlignment="1">
      <alignment horizontal="center" vertical="center"/>
    </xf>
    <xf numFmtId="0" fontId="0" fillId="0" borderId="0" xfId="0" applyBorder="1" applyAlignment="1">
      <alignment horizontal="center" vertical="center"/>
    </xf>
    <xf numFmtId="0" fontId="35" fillId="0" borderId="12" xfId="0" applyFont="1" applyFill="1" applyBorder="1" applyAlignment="1">
      <alignment horizontal="center" vertical="center" wrapText="1"/>
    </xf>
    <xf numFmtId="0" fontId="55" fillId="0" borderId="0" xfId="0" applyFont="1" applyFill="1" applyAlignment="1">
      <alignment vertical="center"/>
    </xf>
    <xf numFmtId="0" fontId="55" fillId="0" borderId="0" xfId="0" applyFont="1" applyBorder="1" applyAlignment="1">
      <alignment horizontal="center" vertical="center"/>
    </xf>
    <xf numFmtId="0" fontId="0" fillId="0" borderId="0" xfId="0" applyBorder="1" applyAlignment="1">
      <alignment horizontal="center" vertical="center"/>
    </xf>
    <xf numFmtId="0" fontId="35" fillId="0" borderId="12" xfId="0" applyFont="1" applyFill="1" applyBorder="1" applyAlignment="1">
      <alignment horizontal="center" vertical="center" wrapText="1"/>
    </xf>
    <xf numFmtId="0" fontId="0" fillId="0" borderId="0" xfId="0"/>
    <xf numFmtId="0" fontId="105" fillId="0" borderId="0" xfId="0" applyFont="1" applyAlignment="1">
      <alignment horizontal="left" vertical="center"/>
    </xf>
    <xf numFmtId="0" fontId="105" fillId="0" borderId="0" xfId="0" applyFont="1" applyAlignment="1">
      <alignment horizontal="center" vertical="center"/>
    </xf>
    <xf numFmtId="0" fontId="39" fillId="0" borderId="0" xfId="184" applyFont="1" applyFill="1"/>
    <xf numFmtId="0" fontId="0" fillId="0" borderId="0" xfId="0"/>
    <xf numFmtId="0" fontId="55" fillId="0" borderId="0" xfId="0" applyFont="1" applyFill="1" applyAlignment="1">
      <alignment vertical="center"/>
    </xf>
    <xf numFmtId="0" fontId="55" fillId="0" borderId="0" xfId="0" applyFont="1" applyBorder="1" applyAlignment="1">
      <alignment horizontal="center" vertical="center"/>
    </xf>
    <xf numFmtId="0" fontId="0" fillId="0" borderId="0" xfId="0" applyBorder="1" applyAlignment="1">
      <alignment horizontal="center" vertical="center"/>
    </xf>
    <xf numFmtId="179" fontId="38" fillId="24" borderId="51" xfId="0" applyNumberFormat="1" applyFont="1" applyFill="1" applyBorder="1" applyAlignment="1">
      <alignment vertical="center"/>
    </xf>
    <xf numFmtId="179" fontId="38" fillId="24" borderId="52" xfId="0" applyNumberFormat="1" applyFont="1" applyFill="1" applyBorder="1" applyAlignment="1">
      <alignment vertical="center"/>
    </xf>
    <xf numFmtId="179" fontId="38" fillId="24" borderId="41" xfId="0" applyNumberFormat="1" applyFont="1" applyFill="1" applyBorder="1" applyAlignment="1">
      <alignment vertical="center"/>
    </xf>
    <xf numFmtId="179" fontId="38" fillId="24" borderId="42" xfId="0" applyNumberFormat="1" applyFont="1" applyFill="1" applyBorder="1" applyAlignment="1">
      <alignment vertical="center"/>
    </xf>
    <xf numFmtId="179" fontId="35" fillId="24" borderId="41" xfId="208" applyNumberFormat="1" applyFont="1" applyFill="1" applyBorder="1" applyAlignment="1">
      <alignment horizontal="center" vertical="center"/>
    </xf>
    <xf numFmtId="179" fontId="35" fillId="24" borderId="53" xfId="208" applyNumberFormat="1" applyFont="1" applyFill="1" applyBorder="1" applyAlignment="1">
      <alignment horizontal="center" vertical="center"/>
    </xf>
    <xf numFmtId="179" fontId="35" fillId="24" borderId="54" xfId="208" applyNumberFormat="1" applyFont="1" applyFill="1" applyBorder="1" applyAlignment="1">
      <alignment horizontal="center" vertical="center"/>
    </xf>
    <xf numFmtId="0" fontId="55" fillId="0" borderId="0" xfId="0" applyFont="1" applyBorder="1" applyAlignment="1">
      <alignment horizontal="center" vertical="center"/>
    </xf>
    <xf numFmtId="0" fontId="0" fillId="0" borderId="0" xfId="0" applyBorder="1" applyAlignment="1">
      <alignment horizontal="center" vertical="center"/>
    </xf>
    <xf numFmtId="0" fontId="35" fillId="0" borderId="12" xfId="0" applyFont="1" applyFill="1" applyBorder="1" applyAlignment="1">
      <alignment horizontal="center" vertical="center" wrapText="1"/>
    </xf>
    <xf numFmtId="179" fontId="38" fillId="24" borderId="11" xfId="208" applyNumberFormat="1" applyFont="1" applyFill="1" applyBorder="1" applyAlignment="1">
      <alignment horizontal="center" vertical="top"/>
    </xf>
    <xf numFmtId="0" fontId="42" fillId="0" borderId="12" xfId="0" applyFont="1" applyBorder="1" applyAlignment="1">
      <alignment horizontal="left" vertical="center" wrapText="1"/>
    </xf>
    <xf numFmtId="175" fontId="42" fillId="0" borderId="10" xfId="0" applyNumberFormat="1" applyFont="1" applyFill="1" applyBorder="1" applyAlignment="1">
      <alignment horizontal="left" vertical="center"/>
    </xf>
    <xf numFmtId="0" fontId="41" fillId="0" borderId="10" xfId="0" applyFont="1" applyBorder="1" applyAlignment="1">
      <alignment horizontal="left" vertical="center" wrapText="1"/>
    </xf>
    <xf numFmtId="0" fontId="42" fillId="0" borderId="10" xfId="0" applyFont="1" applyBorder="1" applyAlignment="1">
      <alignment horizontal="left" vertical="center" wrapText="1"/>
    </xf>
    <xf numFmtId="0" fontId="42" fillId="0" borderId="10" xfId="0" applyFont="1" applyFill="1" applyBorder="1" applyAlignment="1">
      <alignment horizontal="left" vertical="center" wrapText="1"/>
    </xf>
    <xf numFmtId="0" fontId="41" fillId="0" borderId="10" xfId="0" applyFont="1" applyFill="1" applyBorder="1" applyAlignment="1">
      <alignment horizontal="left" vertical="center" wrapText="1"/>
    </xf>
    <xf numFmtId="175" fontId="42" fillId="0" borderId="10" xfId="0" applyNumberFormat="1" applyFont="1" applyFill="1" applyBorder="1" applyAlignment="1">
      <alignment horizontal="left" vertical="center" wrapText="1"/>
    </xf>
    <xf numFmtId="0" fontId="41" fillId="0" borderId="15" xfId="0" applyFont="1" applyBorder="1" applyAlignment="1">
      <alignment horizontal="left" vertical="center" wrapText="1"/>
    </xf>
    <xf numFmtId="0" fontId="41" fillId="0" borderId="0" xfId="0" applyFont="1" applyBorder="1" applyAlignment="1">
      <alignment horizontal="left" vertical="center" wrapText="1"/>
    </xf>
    <xf numFmtId="173" fontId="41" fillId="0" borderId="0" xfId="0" applyNumberFormat="1" applyFont="1" applyFill="1" applyBorder="1" applyAlignment="1">
      <alignment horizontal="left" vertical="center"/>
    </xf>
    <xf numFmtId="0" fontId="47" fillId="0" borderId="0" xfId="0" applyFont="1" applyAlignment="1">
      <alignment vertical="center"/>
    </xf>
    <xf numFmtId="0" fontId="35" fillId="0" borderId="0" xfId="0" applyFont="1" applyAlignment="1">
      <alignment vertical="center"/>
    </xf>
    <xf numFmtId="0" fontId="50" fillId="0" borderId="0" xfId="0" applyFont="1" applyAlignment="1">
      <alignment vertical="center"/>
    </xf>
    <xf numFmtId="0" fontId="35" fillId="0" borderId="0" xfId="0" applyFont="1" applyAlignment="1">
      <alignment horizontal="left" vertical="top" wrapText="1"/>
    </xf>
    <xf numFmtId="0" fontId="35" fillId="0" borderId="12" xfId="0" applyFont="1" applyBorder="1" applyAlignment="1">
      <alignment horizontal="center" vertical="center" wrapText="1"/>
    </xf>
    <xf numFmtId="0" fontId="55"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78" fillId="0" borderId="0" xfId="0" applyFont="1" applyFill="1"/>
    <xf numFmtId="0" fontId="53" fillId="0" borderId="41" xfId="0" applyFont="1" applyBorder="1"/>
    <xf numFmtId="0" fontId="32" fillId="0" borderId="0" xfId="0" applyFont="1" applyFill="1"/>
    <xf numFmtId="0" fontId="38" fillId="0" borderId="41" xfId="0" applyFont="1" applyBorder="1" applyAlignment="1">
      <alignment horizontal="left" vertical="center"/>
    </xf>
    <xf numFmtId="0" fontId="56" fillId="0" borderId="41" xfId="0" applyFont="1" applyBorder="1"/>
    <xf numFmtId="0" fontId="48" fillId="0" borderId="41" xfId="0" applyFont="1" applyBorder="1" applyAlignment="1">
      <alignment horizontal="left" vertical="center"/>
    </xf>
    <xf numFmtId="41" fontId="35" fillId="24" borderId="42" xfId="208" applyNumberFormat="1" applyFont="1" applyFill="1" applyBorder="1" applyAlignment="1">
      <alignment horizontal="center" vertical="center"/>
    </xf>
    <xf numFmtId="41" fontId="35" fillId="24" borderId="41" xfId="208" applyNumberFormat="1" applyFont="1" applyFill="1" applyBorder="1" applyAlignment="1">
      <alignment horizontal="center" vertical="center"/>
    </xf>
    <xf numFmtId="192" fontId="38" fillId="24" borderId="41" xfId="208" applyNumberFormat="1" applyFont="1" applyFill="1" applyBorder="1" applyAlignment="1">
      <alignment horizontal="center" vertical="center"/>
    </xf>
    <xf numFmtId="0" fontId="38" fillId="0" borderId="41" xfId="0" applyFont="1" applyBorder="1" applyAlignment="1">
      <alignment horizontal="left" vertical="center" wrapText="1"/>
    </xf>
    <xf numFmtId="0" fontId="51" fillId="0" borderId="0" xfId="38" applyNumberFormat="1" applyFont="1" applyFill="1" applyBorder="1" applyAlignment="1" applyProtection="1">
      <alignment wrapText="1"/>
    </xf>
    <xf numFmtId="0" fontId="35" fillId="0" borderId="0" xfId="0" applyFont="1" applyFill="1" applyBorder="1" applyAlignment="1">
      <alignment wrapText="1"/>
    </xf>
    <xf numFmtId="0" fontId="38" fillId="0" borderId="0" xfId="0" applyFont="1" applyFill="1" applyBorder="1" applyAlignment="1">
      <alignment wrapText="1"/>
    </xf>
    <xf numFmtId="0" fontId="35" fillId="0" borderId="0" xfId="0" applyFont="1" applyAlignment="1">
      <alignment horizontal="left" wrapText="1"/>
    </xf>
    <xf numFmtId="0" fontId="50" fillId="0" borderId="11" xfId="0" applyFont="1" applyBorder="1" applyAlignment="1">
      <alignment horizontal="center" vertical="center" wrapText="1"/>
    </xf>
    <xf numFmtId="0" fontId="135" fillId="0" borderId="0" xfId="2856"/>
    <xf numFmtId="0" fontId="35" fillId="0" borderId="0" xfId="184" applyFont="1" applyFill="1"/>
    <xf numFmtId="0" fontId="38" fillId="0" borderId="0" xfId="184" applyFont="1" applyFill="1"/>
    <xf numFmtId="0" fontId="35" fillId="0" borderId="0" xfId="184" applyFont="1" applyFill="1" applyAlignment="1">
      <alignment horizontal="center" vertical="center"/>
    </xf>
    <xf numFmtId="0" fontId="35" fillId="0" borderId="0" xfId="184" applyFont="1" applyFill="1" applyAlignment="1">
      <alignment wrapText="1"/>
    </xf>
    <xf numFmtId="0" fontId="35" fillId="0" borderId="0" xfId="184" applyFont="1" applyFill="1" applyBorder="1"/>
    <xf numFmtId="4" fontId="35" fillId="0" borderId="0" xfId="184" applyNumberFormat="1" applyFont="1" applyFill="1"/>
    <xf numFmtId="0" fontId="41" fillId="0" borderId="11" xfId="0" applyFont="1" applyFill="1" applyBorder="1" applyAlignment="1">
      <alignment horizontal="center" vertical="center" wrapText="1"/>
    </xf>
    <xf numFmtId="0" fontId="0" fillId="0" borderId="0" xfId="0"/>
    <xf numFmtId="0" fontId="35" fillId="0" borderId="0" xfId="0" applyFont="1" applyAlignment="1">
      <alignment vertical="center" wrapText="1"/>
    </xf>
    <xf numFmtId="0" fontId="41" fillId="0" borderId="0" xfId="0" applyFont="1" applyAlignment="1">
      <alignment horizontal="right" vertical="center"/>
    </xf>
    <xf numFmtId="0" fontId="35" fillId="0" borderId="12" xfId="0" applyFont="1" applyBorder="1" applyAlignment="1">
      <alignment horizontal="center" vertical="top" wrapText="1"/>
    </xf>
    <xf numFmtId="3" fontId="35" fillId="0" borderId="11" xfId="0" applyNumberFormat="1" applyFont="1" applyBorder="1" applyAlignment="1">
      <alignment horizontal="center" vertical="top" wrapText="1"/>
    </xf>
    <xf numFmtId="3" fontId="35" fillId="0" borderId="11" xfId="0" applyNumberFormat="1" applyFont="1" applyBorder="1" applyAlignment="1">
      <alignment horizontal="center" vertical="center" wrapText="1"/>
    </xf>
    <xf numFmtId="0" fontId="35" fillId="0" borderId="11" xfId="0" applyFont="1" applyBorder="1" applyAlignment="1">
      <alignment vertical="top" wrapText="1"/>
    </xf>
    <xf numFmtId="0" fontId="38" fillId="0" borderId="0" xfId="0" applyFont="1" applyAlignment="1">
      <alignment vertical="center" wrapText="1"/>
    </xf>
    <xf numFmtId="0" fontId="35" fillId="0" borderId="0" xfId="0" applyFont="1" applyAlignment="1">
      <alignment vertical="top" wrapText="1"/>
    </xf>
    <xf numFmtId="0" fontId="45" fillId="0" borderId="0" xfId="0" applyFont="1" applyAlignment="1" applyProtection="1">
      <alignment horizontal="left"/>
      <protection locked="0"/>
    </xf>
    <xf numFmtId="0" fontId="38" fillId="0" borderId="0" xfId="0" applyFont="1" applyAlignment="1">
      <alignment vertical="center"/>
    </xf>
    <xf numFmtId="0" fontId="55" fillId="0" borderId="0" xfId="0" applyFont="1" applyBorder="1" applyAlignment="1">
      <alignment horizontal="center" vertical="center"/>
    </xf>
    <xf numFmtId="0" fontId="0" fillId="0" borderId="0" xfId="0" applyBorder="1" applyAlignment="1">
      <alignment horizontal="center" vertical="center"/>
    </xf>
    <xf numFmtId="0" fontId="35" fillId="0" borderId="12" xfId="0" applyFont="1" applyFill="1" applyBorder="1" applyAlignment="1">
      <alignment horizontal="center" vertical="center" wrapText="1"/>
    </xf>
    <xf numFmtId="0" fontId="78" fillId="0" borderId="0" xfId="0" applyFont="1" applyFill="1" applyAlignment="1">
      <alignment horizontal="left"/>
    </xf>
    <xf numFmtId="0" fontId="78" fillId="0" borderId="0" xfId="0" applyFont="1" applyFill="1" applyBorder="1" applyAlignment="1">
      <alignment horizontal="left"/>
    </xf>
    <xf numFmtId="0" fontId="0" fillId="0" borderId="0" xfId="0" applyFill="1" applyAlignment="1">
      <alignment horizontal="left"/>
    </xf>
    <xf numFmtId="0" fontId="32" fillId="0" borderId="0" xfId="0" applyFont="1" applyFill="1" applyAlignment="1">
      <alignment horizontal="left"/>
    </xf>
    <xf numFmtId="0" fontId="138" fillId="0" borderId="0" xfId="0" applyFont="1" applyAlignment="1">
      <alignment horizontal="center" vertical="center" wrapText="1"/>
    </xf>
    <xf numFmtId="0" fontId="105" fillId="0" borderId="0" xfId="0" applyFont="1"/>
    <xf numFmtId="164" fontId="105" fillId="0" borderId="0" xfId="0" applyNumberFormat="1" applyFont="1"/>
    <xf numFmtId="49" fontId="112" fillId="25" borderId="0" xfId="0" applyNumberFormat="1" applyFont="1" applyFill="1" applyAlignment="1">
      <alignment horizontal="center"/>
    </xf>
    <xf numFmtId="3" fontId="139" fillId="0" borderId="0" xfId="0" applyNumberFormat="1" applyFont="1"/>
    <xf numFmtId="0" fontId="109" fillId="0" borderId="0" xfId="0" applyFont="1" applyAlignment="1">
      <alignment horizontal="left" vertical="center"/>
    </xf>
    <xf numFmtId="3" fontId="139" fillId="24" borderId="11" xfId="0" applyNumberFormat="1" applyFont="1" applyFill="1" applyBorder="1" applyAlignment="1">
      <alignment horizontal="center" vertical="center"/>
    </xf>
    <xf numFmtId="3" fontId="105" fillId="0" borderId="0" xfId="0" applyNumberFormat="1" applyFont="1" applyAlignment="1">
      <alignment horizontal="center" vertical="center"/>
    </xf>
    <xf numFmtId="0" fontId="139" fillId="28" borderId="11" xfId="0" applyFont="1" applyFill="1" applyBorder="1" applyAlignment="1">
      <alignment vertical="center" wrapText="1"/>
    </xf>
    <xf numFmtId="0" fontId="139" fillId="24" borderId="11" xfId="0" applyFont="1" applyFill="1" applyBorder="1" applyAlignment="1">
      <alignment vertical="center" wrapText="1"/>
    </xf>
    <xf numFmtId="3" fontId="139" fillId="24" borderId="0" xfId="0" applyNumberFormat="1" applyFont="1" applyFill="1"/>
    <xf numFmtId="3" fontId="139" fillId="24" borderId="0" xfId="0" applyNumberFormat="1" applyFont="1" applyFill="1" applyAlignment="1">
      <alignment vertical="center"/>
    </xf>
    <xf numFmtId="0" fontId="105" fillId="24" borderId="0" xfId="0" applyFont="1" applyFill="1" applyAlignment="1">
      <alignment vertical="center"/>
    </xf>
    <xf numFmtId="0" fontId="102" fillId="0" borderId="0" xfId="1101"/>
    <xf numFmtId="0" fontId="41" fillId="0" borderId="0" xfId="1101" applyFont="1" applyAlignment="1">
      <alignment vertical="center"/>
    </xf>
    <xf numFmtId="0" fontId="41" fillId="0" borderId="0" xfId="1101" applyFont="1" applyAlignment="1">
      <alignment horizontal="right" vertical="center" wrapText="1"/>
    </xf>
    <xf numFmtId="0" fontId="35" fillId="0" borderId="0" xfId="1101" applyFont="1" applyAlignment="1">
      <alignment vertical="center"/>
    </xf>
    <xf numFmtId="0" fontId="48" fillId="0" borderId="0" xfId="1101" applyFont="1" applyAlignment="1">
      <alignment horizontal="center" vertical="center" wrapText="1"/>
    </xf>
    <xf numFmtId="0" fontId="35" fillId="0" borderId="0" xfId="1101" applyFont="1" applyAlignment="1">
      <alignment horizontal="right" vertical="center" wrapText="1"/>
    </xf>
    <xf numFmtId="0" fontId="106" fillId="0" borderId="0" xfId="0" applyFont="1" applyAlignment="1">
      <alignment horizontal="center" vertical="center" wrapText="1"/>
    </xf>
    <xf numFmtId="0" fontId="109" fillId="0" borderId="0" xfId="0" applyFont="1" applyAlignment="1">
      <alignment horizontal="center" vertical="center" wrapText="1"/>
    </xf>
    <xf numFmtId="0" fontId="0" fillId="0" borderId="0" xfId="0" applyAlignment="1">
      <alignment horizontal="right"/>
    </xf>
    <xf numFmtId="0" fontId="110" fillId="0" borderId="0" xfId="0" applyFont="1"/>
    <xf numFmtId="0" fontId="35" fillId="0" borderId="0" xfId="0" applyFont="1" applyFill="1"/>
    <xf numFmtId="0" fontId="35" fillId="0" borderId="0" xfId="0" applyFont="1"/>
    <xf numFmtId="0" fontId="55"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0" fillId="0" borderId="0" xfId="0" applyFont="1" applyFill="1"/>
    <xf numFmtId="0" fontId="0" fillId="0" borderId="0" xfId="0" applyFill="1"/>
    <xf numFmtId="0" fontId="78" fillId="0" borderId="0" xfId="0" applyFont="1" applyFill="1"/>
    <xf numFmtId="0" fontId="32" fillId="0" borderId="0" xfId="0" applyFont="1" applyFill="1"/>
    <xf numFmtId="0" fontId="129" fillId="25" borderId="0" xfId="2737" applyFont="1" applyFill="1" applyAlignment="1">
      <alignment horizontal="left"/>
    </xf>
    <xf numFmtId="0" fontId="47" fillId="0" borderId="0" xfId="0" applyFont="1" applyFill="1" applyBorder="1" applyAlignment="1">
      <alignment horizontal="right"/>
    </xf>
    <xf numFmtId="0" fontId="47" fillId="0" borderId="0" xfId="0" applyFont="1" applyFill="1"/>
    <xf numFmtId="0" fontId="0" fillId="0" borderId="0" xfId="0"/>
    <xf numFmtId="0" fontId="50" fillId="0" borderId="0" xfId="0" applyFont="1" applyFill="1"/>
    <xf numFmtId="0" fontId="0" fillId="0" borderId="0" xfId="0" applyFill="1"/>
    <xf numFmtId="0" fontId="78" fillId="0" borderId="0" xfId="0" applyFont="1" applyFill="1"/>
    <xf numFmtId="0" fontId="32" fillId="0" borderId="0" xfId="0" applyFont="1" applyFill="1"/>
    <xf numFmtId="0" fontId="47" fillId="0" borderId="0" xfId="0" applyFont="1" applyFill="1"/>
    <xf numFmtId="0" fontId="35" fillId="0" borderId="12" xfId="0" applyFont="1" applyFill="1" applyBorder="1" applyAlignment="1">
      <alignment horizontal="center" vertical="center" wrapText="1"/>
    </xf>
    <xf numFmtId="0" fontId="129" fillId="25" borderId="0" xfId="0" applyFont="1" applyFill="1" applyAlignment="1">
      <alignment horizontal="left"/>
    </xf>
    <xf numFmtId="0" fontId="135" fillId="0" borderId="0" xfId="2856"/>
    <xf numFmtId="0" fontId="35" fillId="0" borderId="0" xfId="184" applyFont="1" applyFill="1"/>
    <xf numFmtId="0" fontId="38" fillId="0" borderId="0" xfId="184" applyFont="1" applyFill="1"/>
    <xf numFmtId="0" fontId="35" fillId="0" borderId="0" xfId="184" applyFont="1" applyFill="1" applyAlignment="1">
      <alignment horizontal="center" vertical="center"/>
    </xf>
    <xf numFmtId="0" fontId="43" fillId="0" borderId="0" xfId="184" applyNumberFormat="1" applyFont="1" applyFill="1" applyBorder="1" applyAlignment="1" applyProtection="1">
      <alignment horizontal="left"/>
      <protection locked="0"/>
    </xf>
    <xf numFmtId="0" fontId="45" fillId="0" borderId="0" xfId="184" applyNumberFormat="1" applyFont="1" applyFill="1" applyBorder="1" applyAlignment="1" applyProtection="1">
      <alignment horizontal="left"/>
      <protection locked="0"/>
    </xf>
    <xf numFmtId="0" fontId="35" fillId="0" borderId="0" xfId="184" applyFont="1" applyFill="1" applyAlignment="1">
      <alignment wrapText="1"/>
    </xf>
    <xf numFmtId="0" fontId="35" fillId="0" borderId="0" xfId="184" applyFont="1" applyFill="1" applyBorder="1"/>
    <xf numFmtId="4" fontId="35" fillId="0" borderId="0" xfId="184" applyNumberFormat="1" applyFont="1" applyFill="1"/>
    <xf numFmtId="3" fontId="35" fillId="0" borderId="0" xfId="184" applyNumberFormat="1" applyFont="1" applyFill="1"/>
    <xf numFmtId="0" fontId="0" fillId="0" borderId="0" xfId="0"/>
    <xf numFmtId="0" fontId="35" fillId="0" borderId="0" xfId="0" applyFont="1" applyAlignment="1">
      <alignment horizontal="right"/>
    </xf>
    <xf numFmtId="0" fontId="35" fillId="0" borderId="0" xfId="0" applyFont="1"/>
    <xf numFmtId="0" fontId="122" fillId="0" borderId="0" xfId="0" applyFont="1"/>
    <xf numFmtId="0" fontId="35" fillId="0" borderId="17" xfId="0" applyFont="1" applyBorder="1" applyAlignment="1">
      <alignment vertical="center" wrapText="1"/>
    </xf>
    <xf numFmtId="0" fontId="127" fillId="0" borderId="17" xfId="0" applyFont="1" applyBorder="1" applyAlignment="1">
      <alignment vertical="center" wrapText="1"/>
    </xf>
    <xf numFmtId="0" fontId="127" fillId="0" borderId="0" xfId="0" applyFont="1" applyAlignment="1">
      <alignment vertical="center" wrapText="1"/>
    </xf>
    <xf numFmtId="175" fontId="0" fillId="0" borderId="0" xfId="0" applyNumberFormat="1"/>
    <xf numFmtId="0" fontId="55" fillId="0" borderId="0" xfId="0" applyFont="1" applyBorder="1" applyAlignment="1">
      <alignment horizontal="center" vertical="center"/>
    </xf>
    <xf numFmtId="0" fontId="0" fillId="0" borderId="0" xfId="0" applyBorder="1" applyAlignment="1">
      <alignment horizontal="center" vertical="center"/>
    </xf>
    <xf numFmtId="0" fontId="35" fillId="0" borderId="12" xfId="0" applyFont="1" applyFill="1" applyBorder="1" applyAlignment="1">
      <alignment horizontal="center" vertical="center" wrapText="1"/>
    </xf>
    <xf numFmtId="49" fontId="125" fillId="25" borderId="11" xfId="0" applyNumberFormat="1" applyFont="1" applyFill="1" applyBorder="1" applyAlignment="1">
      <alignment horizontal="left" vertical="center"/>
    </xf>
    <xf numFmtId="49" fontId="125" fillId="25" borderId="11" xfId="0" applyNumberFormat="1" applyFont="1" applyFill="1" applyBorder="1" applyAlignment="1">
      <alignment horizontal="center" vertical="center"/>
    </xf>
    <xf numFmtId="3" fontId="35" fillId="0" borderId="11" xfId="0" applyNumberFormat="1" applyFont="1" applyBorder="1" applyAlignment="1">
      <alignment vertical="center" wrapText="1"/>
    </xf>
    <xf numFmtId="3" fontId="38" fillId="0" borderId="11" xfId="0" applyNumberFormat="1" applyFont="1" applyBorder="1" applyAlignment="1">
      <alignment vertical="center" wrapText="1"/>
    </xf>
    <xf numFmtId="3" fontId="35" fillId="0" borderId="0" xfId="0" applyNumberFormat="1" applyFont="1"/>
    <xf numFmtId="49" fontId="112" fillId="25" borderId="0" xfId="0" applyNumberFormat="1" applyFont="1" applyFill="1"/>
    <xf numFmtId="3" fontId="125" fillId="31" borderId="11" xfId="2862" applyNumberFormat="1" applyFont="1" applyFill="1" applyBorder="1" applyAlignment="1">
      <alignment horizontal="center" vertical="center"/>
    </xf>
    <xf numFmtId="177" fontId="154" fillId="24" borderId="0" xfId="2862" applyNumberFormat="1" applyFont="1" applyFill="1" applyBorder="1" applyAlignment="1">
      <alignment vertical="center"/>
    </xf>
    <xf numFmtId="3" fontId="154" fillId="31" borderId="11" xfId="2862" applyNumberFormat="1" applyFont="1" applyFill="1" applyBorder="1" applyAlignment="1">
      <alignment horizontal="center" vertical="center"/>
    </xf>
    <xf numFmtId="0" fontId="105" fillId="24" borderId="0" xfId="0" applyFont="1" applyFill="1"/>
    <xf numFmtId="0" fontId="139" fillId="0" borderId="11" xfId="0" applyFont="1" applyBorder="1" applyAlignment="1">
      <alignment vertical="center" wrapText="1"/>
    </xf>
    <xf numFmtId="0" fontId="139" fillId="24" borderId="11" xfId="0" applyFont="1" applyFill="1" applyBorder="1" applyAlignment="1">
      <alignment horizontal="center" vertical="center"/>
    </xf>
    <xf numFmtId="177" fontId="154" fillId="24" borderId="11" xfId="2862" applyNumberFormat="1" applyFont="1" applyFill="1" applyBorder="1" applyAlignment="1">
      <alignment horizontal="center" vertical="center"/>
    </xf>
    <xf numFmtId="0" fontId="139" fillId="0" borderId="11" xfId="0" applyFont="1" applyBorder="1" applyAlignment="1">
      <alignment horizontal="left" vertical="center" wrapText="1"/>
    </xf>
    <xf numFmtId="177" fontId="155" fillId="0" borderId="0" xfId="2862" applyNumberFormat="1" applyFont="1" applyFill="1" applyBorder="1"/>
    <xf numFmtId="3" fontId="105" fillId="0" borderId="0" xfId="0" applyNumberFormat="1" applyFont="1" applyAlignment="1">
      <alignment vertical="center"/>
    </xf>
    <xf numFmtId="177" fontId="105" fillId="0" borderId="0" xfId="0" applyNumberFormat="1" applyFont="1" applyAlignment="1">
      <alignment vertical="center"/>
    </xf>
    <xf numFmtId="0" fontId="41" fillId="0" borderId="0" xfId="0" applyFont="1" applyAlignment="1">
      <alignment vertical="center"/>
    </xf>
    <xf numFmtId="3" fontId="35" fillId="0" borderId="0" xfId="0" applyNumberFormat="1" applyFont="1" applyAlignment="1">
      <alignment vertical="center"/>
    </xf>
    <xf numFmtId="0" fontId="35" fillId="24" borderId="0" xfId="0" applyFont="1" applyFill="1" applyAlignment="1">
      <alignment vertical="center"/>
    </xf>
    <xf numFmtId="0" fontId="129" fillId="25" borderId="0" xfId="2737" applyFont="1" applyFill="1" applyAlignment="1">
      <alignment horizontal="left"/>
    </xf>
    <xf numFmtId="49" fontId="132" fillId="25" borderId="0" xfId="2737" applyNumberFormat="1" applyFont="1" applyFill="1" applyAlignment="1">
      <alignment horizontal="left" vertical="center"/>
    </xf>
    <xf numFmtId="49" fontId="132" fillId="25" borderId="0" xfId="2737" applyNumberFormat="1" applyFont="1" applyFill="1" applyAlignment="1">
      <alignment horizontal="right" vertical="center"/>
    </xf>
    <xf numFmtId="49" fontId="133" fillId="25" borderId="0" xfId="0" applyNumberFormat="1" applyFont="1" applyFill="1" applyAlignment="1">
      <alignment vertical="center"/>
    </xf>
    <xf numFmtId="0" fontId="35" fillId="0" borderId="0" xfId="0" applyFont="1" applyFill="1"/>
    <xf numFmtId="0" fontId="35" fillId="0" borderId="0" xfId="0" applyFont="1" applyAlignment="1">
      <alignment horizontal="right"/>
    </xf>
    <xf numFmtId="0" fontId="35" fillId="0" borderId="0" xfId="0" applyFont="1"/>
    <xf numFmtId="49" fontId="132" fillId="25" borderId="0" xfId="0" applyNumberFormat="1" applyFont="1" applyFill="1" applyAlignment="1">
      <alignment vertical="center"/>
    </xf>
    <xf numFmtId="0" fontId="35" fillId="0" borderId="0" xfId="0" applyNumberFormat="1" applyFont="1" applyFill="1" applyBorder="1" applyAlignment="1" applyProtection="1">
      <alignment horizontal="left"/>
      <protection locked="0"/>
    </xf>
    <xf numFmtId="0" fontId="35" fillId="0" borderId="0" xfId="184" applyFont="1"/>
    <xf numFmtId="0" fontId="129" fillId="25" borderId="0" xfId="0" applyFont="1" applyFill="1" applyAlignment="1">
      <alignment horizontal="left" vertical="center"/>
    </xf>
    <xf numFmtId="0" fontId="50" fillId="25" borderId="0" xfId="0" applyFont="1" applyFill="1" applyAlignment="1">
      <alignment horizontal="left" vertical="top"/>
    </xf>
    <xf numFmtId="0" fontId="0" fillId="0" borderId="0" xfId="0" applyFont="1" applyAlignment="1">
      <alignment vertical="top"/>
    </xf>
    <xf numFmtId="175" fontId="42" fillId="0" borderId="10" xfId="0" applyNumberFormat="1" applyFont="1" applyFill="1" applyBorder="1" applyAlignment="1">
      <alignment horizontal="center" vertical="center"/>
    </xf>
    <xf numFmtId="175" fontId="42" fillId="0" borderId="14" xfId="0" applyNumberFormat="1" applyFont="1" applyFill="1" applyBorder="1" applyAlignment="1">
      <alignment horizontal="center" vertical="center"/>
    </xf>
    <xf numFmtId="175" fontId="42" fillId="0" borderId="12" xfId="0" applyNumberFormat="1" applyFont="1" applyFill="1" applyBorder="1" applyAlignment="1">
      <alignment horizontal="center" vertical="center"/>
    </xf>
    <xf numFmtId="175" fontId="42" fillId="24" borderId="12" xfId="0" applyNumberFormat="1" applyFont="1" applyFill="1" applyBorder="1" applyAlignment="1">
      <alignment horizontal="center" vertical="center"/>
    </xf>
    <xf numFmtId="175" fontId="42" fillId="0" borderId="12" xfId="0" applyNumberFormat="1" applyFont="1" applyBorder="1" applyAlignment="1">
      <alignment horizontal="center" vertical="center"/>
    </xf>
    <xf numFmtId="175" fontId="41" fillId="0" borderId="10" xfId="0" applyNumberFormat="1" applyFont="1" applyFill="1" applyBorder="1" applyAlignment="1">
      <alignment horizontal="center" vertical="center"/>
    </xf>
    <xf numFmtId="175" fontId="41" fillId="24" borderId="10" xfId="0" applyNumberFormat="1" applyFont="1" applyFill="1" applyBorder="1" applyAlignment="1">
      <alignment horizontal="center" vertical="center"/>
    </xf>
    <xf numFmtId="175" fontId="41" fillId="0" borderId="10" xfId="0" applyNumberFormat="1" applyFont="1" applyBorder="1" applyAlignment="1">
      <alignment horizontal="center" vertical="center"/>
    </xf>
    <xf numFmtId="175" fontId="42" fillId="0" borderId="0" xfId="0" applyNumberFormat="1" applyFont="1" applyFill="1" applyBorder="1" applyAlignment="1">
      <alignment horizontal="center" vertical="center"/>
    </xf>
    <xf numFmtId="175" fontId="42" fillId="0" borderId="10" xfId="0" applyNumberFormat="1" applyFont="1" applyBorder="1" applyAlignment="1">
      <alignment horizontal="center" vertical="center"/>
    </xf>
    <xf numFmtId="175" fontId="41" fillId="0" borderId="14" xfId="0" applyNumberFormat="1" applyFont="1" applyFill="1" applyBorder="1" applyAlignment="1">
      <alignment horizontal="center" vertical="center"/>
    </xf>
    <xf numFmtId="175" fontId="41" fillId="0" borderId="0" xfId="0" applyNumberFormat="1" applyFont="1" applyFill="1" applyBorder="1" applyAlignment="1">
      <alignment horizontal="center" vertical="center"/>
    </xf>
    <xf numFmtId="178" fontId="42" fillId="25" borderId="10" xfId="0" applyNumberFormat="1" applyFont="1" applyFill="1" applyBorder="1" applyAlignment="1">
      <alignment horizontal="center" vertical="center"/>
    </xf>
    <xf numFmtId="178" fontId="42" fillId="25" borderId="0" xfId="0" applyNumberFormat="1" applyFont="1" applyFill="1" applyBorder="1" applyAlignment="1">
      <alignment horizontal="center" vertical="center"/>
    </xf>
    <xf numFmtId="175" fontId="42" fillId="0" borderId="17" xfId="0" applyNumberFormat="1" applyFont="1" applyFill="1" applyBorder="1" applyAlignment="1">
      <alignment horizontal="center" vertical="center"/>
    </xf>
    <xf numFmtId="3" fontId="42" fillId="0" borderId="14" xfId="0" applyNumberFormat="1" applyFont="1" applyFill="1" applyBorder="1" applyAlignment="1">
      <alignment horizontal="center" vertical="center"/>
    </xf>
    <xf numFmtId="3" fontId="42" fillId="0" borderId="10" xfId="0" applyNumberFormat="1" applyFont="1" applyFill="1" applyBorder="1" applyAlignment="1">
      <alignment horizontal="center" vertical="center"/>
    </xf>
    <xf numFmtId="3" fontId="42" fillId="0" borderId="0" xfId="0" applyNumberFormat="1" applyFont="1" applyFill="1" applyBorder="1" applyAlignment="1">
      <alignment horizontal="center" vertical="center"/>
    </xf>
    <xf numFmtId="3" fontId="42" fillId="0" borderId="10" xfId="0" applyNumberFormat="1" applyFont="1" applyBorder="1" applyAlignment="1">
      <alignment horizontal="center" vertical="center"/>
    </xf>
    <xf numFmtId="175" fontId="41" fillId="0" borderId="30" xfId="0" applyNumberFormat="1" applyFont="1" applyFill="1" applyBorder="1" applyAlignment="1">
      <alignment horizontal="center" vertical="center"/>
    </xf>
    <xf numFmtId="175" fontId="42" fillId="0" borderId="31" xfId="0" applyNumberFormat="1" applyFont="1" applyFill="1" applyBorder="1" applyAlignment="1">
      <alignment horizontal="center" vertical="center"/>
    </xf>
    <xf numFmtId="175" fontId="42" fillId="0" borderId="57" xfId="0" applyNumberFormat="1" applyFont="1" applyFill="1" applyBorder="1" applyAlignment="1">
      <alignment horizontal="center" vertical="center"/>
    </xf>
    <xf numFmtId="175" fontId="42" fillId="0" borderId="31" xfId="0" applyNumberFormat="1" applyFont="1" applyBorder="1" applyAlignment="1">
      <alignment horizontal="center" vertical="center"/>
    </xf>
    <xf numFmtId="175" fontId="41" fillId="0" borderId="31" xfId="0" applyNumberFormat="1" applyFont="1" applyFill="1" applyBorder="1" applyAlignment="1">
      <alignment horizontal="center" vertical="center"/>
    </xf>
    <xf numFmtId="0" fontId="42" fillId="0" borderId="10" xfId="0" applyFont="1" applyFill="1" applyBorder="1" applyAlignment="1">
      <alignment horizontal="center" vertical="center" wrapText="1"/>
    </xf>
    <xf numFmtId="175" fontId="42" fillId="0" borderId="59" xfId="0" applyNumberFormat="1" applyFont="1" applyBorder="1" applyAlignment="1">
      <alignment horizontal="center" vertical="center"/>
    </xf>
    <xf numFmtId="175" fontId="42" fillId="0" borderId="59" xfId="0" applyNumberFormat="1" applyFont="1" applyFill="1" applyBorder="1" applyAlignment="1">
      <alignment horizontal="center" vertical="center"/>
    </xf>
    <xf numFmtId="173" fontId="41" fillId="0" borderId="16" xfId="0" applyNumberFormat="1" applyFont="1" applyFill="1" applyBorder="1" applyAlignment="1">
      <alignment horizontal="center" vertical="center"/>
    </xf>
    <xf numFmtId="173" fontId="41" fillId="0" borderId="15" xfId="0" applyNumberFormat="1" applyFont="1" applyFill="1" applyBorder="1" applyAlignment="1">
      <alignment horizontal="center" vertical="center"/>
    </xf>
    <xf numFmtId="173" fontId="41" fillId="0" borderId="20" xfId="0" applyNumberFormat="1" applyFont="1" applyFill="1" applyBorder="1" applyAlignment="1">
      <alignment horizontal="center" vertical="center"/>
    </xf>
    <xf numFmtId="173" fontId="41" fillId="0" borderId="15" xfId="0" applyNumberFormat="1" applyFont="1" applyBorder="1" applyAlignment="1">
      <alignment horizontal="center" vertical="center"/>
    </xf>
    <xf numFmtId="0" fontId="117" fillId="0" borderId="0" xfId="0" applyFont="1" applyAlignment="1">
      <alignment horizontal="right"/>
    </xf>
    <xf numFmtId="0" fontId="117" fillId="0" borderId="0" xfId="0" applyFont="1"/>
    <xf numFmtId="0" fontId="53" fillId="0" borderId="0" xfId="0" applyFont="1" applyBorder="1" applyAlignment="1">
      <alignment horizontal="center" vertical="top" wrapText="1"/>
    </xf>
    <xf numFmtId="175" fontId="79" fillId="25" borderId="0" xfId="0" applyNumberFormat="1" applyFont="1" applyFill="1" applyAlignment="1">
      <alignment horizontal="left"/>
    </xf>
    <xf numFmtId="0" fontId="0" fillId="0" borderId="0" xfId="0"/>
    <xf numFmtId="0" fontId="35" fillId="0" borderId="0" xfId="0" applyFont="1" applyFill="1"/>
    <xf numFmtId="49" fontId="156" fillId="25" borderId="28" xfId="0" applyNumberFormat="1" applyFont="1" applyFill="1" applyBorder="1" applyAlignment="1">
      <alignment horizontal="center" vertical="center"/>
    </xf>
    <xf numFmtId="0" fontId="156" fillId="25" borderId="28" xfId="0" applyFont="1" applyFill="1" applyBorder="1" applyAlignment="1">
      <alignment horizontal="center" vertical="center" wrapText="1"/>
    </xf>
    <xf numFmtId="0" fontId="79" fillId="25" borderId="0" xfId="197" applyFont="1" applyFill="1" applyAlignment="1">
      <alignment horizontal="left"/>
    </xf>
    <xf numFmtId="49" fontId="159" fillId="25" borderId="0" xfId="197" applyNumberFormat="1" applyFont="1" applyFill="1" applyAlignment="1">
      <alignment horizontal="left" vertical="center"/>
    </xf>
    <xf numFmtId="49" fontId="169" fillId="25" borderId="0" xfId="197" applyNumberFormat="1" applyFont="1" applyFill="1" applyAlignment="1">
      <alignment horizontal="left" vertical="center"/>
    </xf>
    <xf numFmtId="49" fontId="157" fillId="25" borderId="32" xfId="0" applyNumberFormat="1" applyFont="1" applyFill="1" applyBorder="1" applyAlignment="1">
      <alignment horizontal="left" vertical="top" wrapText="1"/>
    </xf>
    <xf numFmtId="175" fontId="157" fillId="25" borderId="32" xfId="0" applyNumberFormat="1" applyFont="1" applyFill="1" applyBorder="1" applyAlignment="1">
      <alignment horizontal="right" vertical="top"/>
    </xf>
    <xf numFmtId="49" fontId="157" fillId="25" borderId="36" xfId="0" applyNumberFormat="1" applyFont="1" applyFill="1" applyBorder="1" applyAlignment="1">
      <alignment horizontal="left" vertical="top" wrapText="1"/>
    </xf>
    <xf numFmtId="49" fontId="156" fillId="25" borderId="33" xfId="0" applyNumberFormat="1" applyFont="1" applyFill="1" applyBorder="1" applyAlignment="1">
      <alignment horizontal="left" vertical="top" wrapText="1"/>
    </xf>
    <xf numFmtId="175" fontId="156" fillId="25" borderId="33" xfId="0" applyNumberFormat="1" applyFont="1" applyFill="1" applyBorder="1" applyAlignment="1">
      <alignment horizontal="right" vertical="top"/>
    </xf>
    <xf numFmtId="49" fontId="168" fillId="25" borderId="33" xfId="0" applyNumberFormat="1" applyFont="1" applyFill="1" applyBorder="1" applyAlignment="1">
      <alignment horizontal="left" vertical="top" wrapText="1"/>
    </xf>
    <xf numFmtId="175" fontId="168" fillId="25" borderId="33" xfId="0" applyNumberFormat="1" applyFont="1" applyFill="1" applyBorder="1" applyAlignment="1">
      <alignment horizontal="right" vertical="top"/>
    </xf>
    <xf numFmtId="49" fontId="157" fillId="25" borderId="33" xfId="0" applyNumberFormat="1" applyFont="1" applyFill="1" applyBorder="1" applyAlignment="1">
      <alignment horizontal="left" vertical="top" wrapText="1"/>
    </xf>
    <xf numFmtId="175" fontId="157" fillId="25" borderId="33" xfId="0" applyNumberFormat="1" applyFont="1" applyFill="1" applyBorder="1" applyAlignment="1">
      <alignment horizontal="right" vertical="top"/>
    </xf>
    <xf numFmtId="49" fontId="157" fillId="25" borderId="34" xfId="0" applyNumberFormat="1" applyFont="1" applyFill="1" applyBorder="1" applyAlignment="1">
      <alignment horizontal="left" vertical="top" wrapText="1"/>
    </xf>
    <xf numFmtId="175" fontId="157" fillId="25" borderId="34" xfId="0" applyNumberFormat="1" applyFont="1" applyFill="1" applyBorder="1" applyAlignment="1">
      <alignment horizontal="right" vertical="top"/>
    </xf>
    <xf numFmtId="49" fontId="157" fillId="25" borderId="35" xfId="0" applyNumberFormat="1" applyFont="1" applyFill="1" applyBorder="1" applyAlignment="1">
      <alignment horizontal="left" vertical="top" wrapText="1"/>
    </xf>
    <xf numFmtId="49" fontId="128" fillId="25" borderId="28" xfId="0" applyNumberFormat="1" applyFont="1" applyFill="1" applyBorder="1" applyAlignment="1">
      <alignment horizontal="center" vertical="center"/>
    </xf>
    <xf numFmtId="0" fontId="128" fillId="25" borderId="28" xfId="0" applyFont="1" applyFill="1" applyBorder="1" applyAlignment="1">
      <alignment horizontal="center" vertical="center" wrapText="1"/>
    </xf>
    <xf numFmtId="49" fontId="130" fillId="25" borderId="32" xfId="0" applyNumberFormat="1" applyFont="1" applyFill="1" applyBorder="1" applyAlignment="1">
      <alignment horizontal="left" vertical="top" wrapText="1"/>
    </xf>
    <xf numFmtId="49" fontId="128" fillId="25" borderId="33" xfId="0" applyNumberFormat="1" applyFont="1" applyFill="1" applyBorder="1" applyAlignment="1">
      <alignment horizontal="left" vertical="top" wrapText="1"/>
    </xf>
    <xf numFmtId="49" fontId="130" fillId="25" borderId="33" xfId="0" applyNumberFormat="1" applyFont="1" applyFill="1" applyBorder="1" applyAlignment="1">
      <alignment horizontal="left" vertical="top" wrapText="1"/>
    </xf>
    <xf numFmtId="49" fontId="130" fillId="25" borderId="34" xfId="0" applyNumberFormat="1" applyFont="1" applyFill="1" applyBorder="1" applyAlignment="1">
      <alignment horizontal="left" vertical="top" wrapText="1"/>
    </xf>
    <xf numFmtId="49" fontId="130" fillId="25" borderId="35" xfId="0" applyNumberFormat="1" applyFont="1" applyFill="1" applyBorder="1" applyAlignment="1">
      <alignment horizontal="left" vertical="top" wrapText="1"/>
    </xf>
    <xf numFmtId="175" fontId="128" fillId="25" borderId="32" xfId="0" applyNumberFormat="1" applyFont="1" applyFill="1" applyBorder="1" applyAlignment="1">
      <alignment horizontal="right" vertical="top"/>
    </xf>
    <xf numFmtId="175" fontId="128" fillId="25" borderId="33" xfId="0" applyNumberFormat="1" applyFont="1" applyFill="1" applyBorder="1" applyAlignment="1">
      <alignment horizontal="right" vertical="top"/>
    </xf>
    <xf numFmtId="175" fontId="128" fillId="25" borderId="35" xfId="0" applyNumberFormat="1" applyFont="1" applyFill="1" applyBorder="1" applyAlignment="1">
      <alignment horizontal="right" vertical="top"/>
    </xf>
    <xf numFmtId="175" fontId="129" fillId="25" borderId="0" xfId="2737" applyNumberFormat="1" applyFont="1" applyFill="1" applyAlignment="1">
      <alignment horizontal="left"/>
    </xf>
    <xf numFmtId="0" fontId="55" fillId="0" borderId="0" xfId="0" applyFont="1" applyBorder="1" applyAlignment="1">
      <alignment horizontal="center" vertical="center"/>
    </xf>
    <xf numFmtId="0" fontId="0" fillId="0" borderId="0" xfId="0" applyBorder="1" applyAlignment="1">
      <alignment horizontal="center" vertical="center"/>
    </xf>
    <xf numFmtId="0" fontId="35" fillId="0" borderId="12" xfId="0" applyFont="1" applyFill="1" applyBorder="1" applyAlignment="1">
      <alignment horizontal="center" vertical="center" wrapText="1"/>
    </xf>
    <xf numFmtId="0" fontId="31" fillId="0" borderId="49" xfId="0" applyFont="1" applyBorder="1" applyAlignment="1">
      <alignment horizontal="left"/>
    </xf>
    <xf numFmtId="0" fontId="31" fillId="0" borderId="58" xfId="0" applyFont="1" applyBorder="1" applyAlignment="1">
      <alignment horizontal="left"/>
    </xf>
    <xf numFmtId="0" fontId="35" fillId="0" borderId="41" xfId="184" applyFont="1" applyBorder="1" applyAlignment="1">
      <alignment horizontal="left" vertical="center" wrapText="1"/>
    </xf>
    <xf numFmtId="179" fontId="38" fillId="0" borderId="51" xfId="0" applyNumberFormat="1" applyFont="1" applyBorder="1" applyAlignment="1">
      <alignment vertical="center"/>
    </xf>
    <xf numFmtId="179" fontId="38" fillId="0" borderId="52" xfId="0" applyNumberFormat="1" applyFont="1" applyBorder="1" applyAlignment="1">
      <alignment vertical="center"/>
    </xf>
    <xf numFmtId="179" fontId="38" fillId="0" borderId="41" xfId="0" applyNumberFormat="1" applyFont="1" applyBorder="1" applyAlignment="1">
      <alignment vertical="center"/>
    </xf>
    <xf numFmtId="179" fontId="38" fillId="0" borderId="42" xfId="0" applyNumberFormat="1" applyFont="1" applyBorder="1" applyAlignment="1">
      <alignment vertical="center"/>
    </xf>
    <xf numFmtId="179" fontId="38" fillId="0" borderId="42" xfId="208" applyNumberFormat="1" applyFont="1" applyFill="1" applyBorder="1" applyAlignment="1">
      <alignment horizontal="center" vertical="center"/>
    </xf>
    <xf numFmtId="41" fontId="35" fillId="0" borderId="41" xfId="208" applyNumberFormat="1" applyFont="1" applyFill="1" applyBorder="1" applyAlignment="1">
      <alignment horizontal="center" vertical="center"/>
    </xf>
    <xf numFmtId="179" fontId="35" fillId="0" borderId="42" xfId="208" applyNumberFormat="1" applyFont="1" applyFill="1" applyBorder="1" applyAlignment="1">
      <alignment horizontal="center" vertical="center"/>
    </xf>
    <xf numFmtId="179" fontId="38" fillId="0" borderId="41" xfId="208" applyNumberFormat="1" applyFont="1" applyFill="1" applyBorder="1" applyAlignment="1">
      <alignment horizontal="center" vertical="center"/>
    </xf>
    <xf numFmtId="41" fontId="35" fillId="0" borderId="42" xfId="208" applyNumberFormat="1" applyFont="1" applyFill="1" applyBorder="1" applyAlignment="1">
      <alignment horizontal="center" vertical="center"/>
    </xf>
    <xf numFmtId="179" fontId="35" fillId="0" borderId="76" xfId="208" applyNumberFormat="1" applyFont="1" applyFill="1" applyBorder="1" applyAlignment="1">
      <alignment horizontal="center" vertical="center"/>
    </xf>
    <xf numFmtId="0" fontId="40" fillId="0" borderId="0" xfId="2861" applyFont="1" applyAlignment="1"/>
    <xf numFmtId="190" fontId="50" fillId="0" borderId="0" xfId="0" applyNumberFormat="1" applyFont="1"/>
    <xf numFmtId="0" fontId="35" fillId="0" borderId="0" xfId="0" applyFont="1" applyAlignment="1">
      <alignment horizontal="left" vertical="top"/>
    </xf>
    <xf numFmtId="179" fontId="78" fillId="0" borderId="0" xfId="0" applyNumberFormat="1" applyFont="1" applyFill="1"/>
    <xf numFmtId="0" fontId="171" fillId="25" borderId="0" xfId="0" applyFont="1" applyFill="1" applyAlignment="1">
      <alignment horizontal="left"/>
    </xf>
    <xf numFmtId="0" fontId="174" fillId="25" borderId="27" xfId="0" applyFont="1" applyFill="1" applyBorder="1" applyAlignment="1">
      <alignment horizontal="center" vertical="center" wrapText="1"/>
    </xf>
    <xf numFmtId="49" fontId="174" fillId="25" borderId="25" xfId="0" applyNumberFormat="1" applyFont="1" applyFill="1" applyBorder="1" applyAlignment="1">
      <alignment horizontal="center" vertical="center"/>
    </xf>
    <xf numFmtId="49" fontId="173" fillId="25" borderId="24" xfId="0" applyNumberFormat="1" applyFont="1" applyFill="1" applyBorder="1" applyAlignment="1">
      <alignment horizontal="left" vertical="center" wrapText="1"/>
    </xf>
    <xf numFmtId="0" fontId="175" fillId="25" borderId="24" xfId="0" applyFont="1" applyFill="1" applyBorder="1" applyAlignment="1">
      <alignment horizontal="left" vertical="center" wrapText="1"/>
    </xf>
    <xf numFmtId="49" fontId="174" fillId="25" borderId="24" xfId="0" applyNumberFormat="1" applyFont="1" applyFill="1" applyBorder="1" applyAlignment="1">
      <alignment horizontal="left" vertical="center" wrapText="1"/>
    </xf>
    <xf numFmtId="49" fontId="175" fillId="25" borderId="24" xfId="0" applyNumberFormat="1" applyFont="1" applyFill="1" applyBorder="1" applyAlignment="1">
      <alignment horizontal="left" vertical="center" wrapText="1"/>
    </xf>
    <xf numFmtId="0" fontId="79" fillId="25" borderId="0" xfId="197" applyFont="1" applyFill="1" applyAlignment="1">
      <alignment horizontal="left"/>
    </xf>
    <xf numFmtId="49" fontId="132" fillId="25" borderId="0" xfId="0" applyNumberFormat="1" applyFont="1" applyFill="1" applyAlignment="1">
      <alignment horizontal="left" vertical="center"/>
    </xf>
    <xf numFmtId="168" fontId="38" fillId="0" borderId="10" xfId="184" applyNumberFormat="1" applyFont="1" applyFill="1" applyBorder="1" applyAlignment="1">
      <alignment vertical="top"/>
    </xf>
    <xf numFmtId="200" fontId="35" fillId="0" borderId="0" xfId="129" applyNumberFormat="1" applyFont="1" applyFill="1" applyBorder="1" applyAlignment="1">
      <alignment horizontal="left" vertical="top"/>
    </xf>
    <xf numFmtId="168" fontId="38" fillId="0" borderId="0" xfId="184" applyNumberFormat="1" applyFont="1" applyFill="1" applyBorder="1" applyAlignment="1">
      <alignment horizontal="center"/>
    </xf>
    <xf numFmtId="0" fontId="35" fillId="0" borderId="10" xfId="184" applyFont="1" applyFill="1" applyBorder="1" applyAlignment="1">
      <alignment horizontal="left" vertical="top"/>
    </xf>
    <xf numFmtId="200" fontId="35" fillId="0" borderId="0" xfId="129" applyNumberFormat="1" applyFont="1" applyFill="1" applyBorder="1" applyAlignment="1">
      <alignment vertical="top"/>
    </xf>
    <xf numFmtId="0" fontId="38" fillId="0" borderId="0" xfId="184" applyFont="1" applyFill="1" applyBorder="1" applyAlignment="1">
      <alignment horizontal="left" vertical="top" indent="1"/>
    </xf>
    <xf numFmtId="172" fontId="38" fillId="0" borderId="0" xfId="129" applyNumberFormat="1" applyFont="1" applyFill="1" applyBorder="1" applyAlignment="1">
      <alignment vertical="top"/>
    </xf>
    <xf numFmtId="168" fontId="38" fillId="0" borderId="15" xfId="184" applyNumberFormat="1" applyFont="1" applyFill="1" applyBorder="1" applyAlignment="1">
      <alignment vertical="top"/>
    </xf>
    <xf numFmtId="0" fontId="35" fillId="0" borderId="10" xfId="184" applyFont="1" applyFill="1" applyBorder="1" applyAlignment="1">
      <alignment horizontal="left" vertical="top" wrapText="1" indent="1"/>
    </xf>
    <xf numFmtId="172" fontId="38" fillId="0" borderId="15" xfId="184" applyNumberFormat="1" applyFont="1" applyFill="1" applyBorder="1" applyAlignment="1">
      <alignment vertical="top"/>
    </xf>
    <xf numFmtId="0" fontId="40" fillId="0" borderId="10" xfId="184" applyFont="1" applyFill="1" applyBorder="1" applyAlignment="1">
      <alignment horizontal="left" vertical="top" indent="1"/>
    </xf>
    <xf numFmtId="0" fontId="35" fillId="0" borderId="11" xfId="184" applyFont="1" applyFill="1" applyBorder="1" applyAlignment="1">
      <alignment horizontal="center" vertical="center"/>
    </xf>
    <xf numFmtId="9" fontId="35" fillId="0" borderId="12" xfId="129" applyFont="1" applyFill="1" applyBorder="1" applyAlignment="1">
      <alignment horizontal="center" vertical="center" wrapText="1"/>
    </xf>
    <xf numFmtId="0" fontId="35" fillId="0" borderId="20" xfId="184" applyFont="1" applyFill="1" applyBorder="1" applyAlignment="1">
      <alignment horizontal="right" vertical="top" wrapText="1"/>
    </xf>
    <xf numFmtId="0" fontId="38" fillId="0" borderId="0" xfId="184" applyFont="1" applyFill="1" applyAlignment="1">
      <alignment vertical="top"/>
    </xf>
    <xf numFmtId="0" fontId="38" fillId="0" borderId="0" xfId="184" applyFont="1" applyFill="1"/>
    <xf numFmtId="168" fontId="38" fillId="0" borderId="10" xfId="129" applyNumberFormat="1" applyFont="1" applyFill="1" applyBorder="1" applyAlignment="1">
      <alignment horizontal="center" vertical="center"/>
    </xf>
    <xf numFmtId="0" fontId="38" fillId="0" borderId="15" xfId="184" applyFont="1" applyFill="1" applyBorder="1" applyAlignment="1">
      <alignment horizontal="left" vertical="top" indent="1"/>
    </xf>
    <xf numFmtId="168" fontId="35" fillId="0" borderId="10" xfId="129" applyNumberFormat="1" applyFont="1" applyFill="1" applyBorder="1" applyAlignment="1">
      <alignment vertical="top"/>
    </xf>
    <xf numFmtId="0" fontId="35" fillId="0" borderId="0" xfId="184" applyFont="1" applyFill="1"/>
    <xf numFmtId="0" fontId="135" fillId="0" borderId="0" xfId="2856"/>
    <xf numFmtId="0" fontId="43" fillId="0" borderId="0" xfId="184" applyNumberFormat="1" applyFont="1" applyFill="1" applyBorder="1" applyAlignment="1" applyProtection="1">
      <alignment horizontal="left"/>
      <protection locked="0"/>
    </xf>
    <xf numFmtId="0" fontId="35" fillId="0" borderId="10" xfId="184" applyFont="1" applyFill="1" applyBorder="1" applyAlignment="1">
      <alignment horizontal="left" vertical="top" indent="1"/>
    </xf>
    <xf numFmtId="0" fontId="35" fillId="0" borderId="10" xfId="184" applyFont="1" applyFill="1" applyBorder="1" applyAlignment="1">
      <alignment horizontal="left" indent="1"/>
    </xf>
    <xf numFmtId="0" fontId="38" fillId="0" borderId="20" xfId="184" applyFont="1" applyFill="1" applyBorder="1" applyAlignment="1">
      <alignment vertical="top" wrapText="1"/>
    </xf>
    <xf numFmtId="0" fontId="38" fillId="0" borderId="0" xfId="184" applyFont="1" applyFill="1" applyAlignment="1">
      <alignment horizontal="right"/>
    </xf>
    <xf numFmtId="0" fontId="35" fillId="0" borderId="0" xfId="184" applyFont="1" applyFill="1" applyAlignment="1">
      <alignment horizontal="right"/>
    </xf>
    <xf numFmtId="0" fontId="35" fillId="0" borderId="0" xfId="184" applyFont="1" applyFill="1" applyAlignment="1">
      <alignment horizontal="left"/>
    </xf>
    <xf numFmtId="0" fontId="40" fillId="0" borderId="10" xfId="184" applyFont="1" applyFill="1" applyBorder="1" applyAlignment="1">
      <alignment horizontal="left" indent="1"/>
    </xf>
    <xf numFmtId="172" fontId="38" fillId="0" borderId="0" xfId="184" applyNumberFormat="1" applyFont="1" applyFill="1" applyBorder="1" applyAlignment="1">
      <alignment vertical="top"/>
    </xf>
    <xf numFmtId="168" fontId="35" fillId="0" borderId="10" xfId="129" applyNumberFormat="1" applyFont="1" applyFill="1" applyBorder="1" applyAlignment="1">
      <alignment horizontal="left" vertical="top"/>
    </xf>
    <xf numFmtId="172" fontId="38" fillId="0" borderId="10" xfId="184" applyNumberFormat="1" applyFont="1" applyFill="1" applyBorder="1" applyAlignment="1">
      <alignment horizontal="center"/>
    </xf>
    <xf numFmtId="0" fontId="0" fillId="0" borderId="0" xfId="0"/>
    <xf numFmtId="0" fontId="47" fillId="0" borderId="0" xfId="0" applyFont="1" applyFill="1" applyAlignment="1">
      <alignment vertical="center"/>
    </xf>
    <xf numFmtId="0" fontId="47" fillId="0" borderId="0" xfId="0" applyFont="1" applyFill="1" applyAlignment="1">
      <alignment horizontal="right" vertical="center"/>
    </xf>
    <xf numFmtId="49" fontId="174" fillId="25" borderId="27" xfId="0" applyNumberFormat="1" applyFont="1" applyFill="1" applyBorder="1" applyAlignment="1">
      <alignment horizontal="center" vertical="center"/>
    </xf>
    <xf numFmtId="49" fontId="174" fillId="25" borderId="77" xfId="0" applyNumberFormat="1" applyFont="1" applyFill="1" applyBorder="1" applyAlignment="1">
      <alignment horizontal="center" vertical="center" wrapText="1"/>
    </xf>
    <xf numFmtId="49" fontId="174" fillId="25" borderId="77" xfId="0" applyNumberFormat="1" applyFont="1" applyFill="1" applyBorder="1" applyAlignment="1">
      <alignment horizontal="center" vertical="center"/>
    </xf>
    <xf numFmtId="49" fontId="173" fillId="25" borderId="24" xfId="0" applyNumberFormat="1" applyFont="1" applyFill="1" applyBorder="1" applyAlignment="1">
      <alignment horizontal="left" vertical="top" wrapText="1"/>
    </xf>
    <xf numFmtId="0" fontId="175" fillId="25" borderId="24" xfId="0" applyFont="1" applyFill="1" applyBorder="1" applyAlignment="1">
      <alignment horizontal="left" vertical="top" wrapText="1"/>
    </xf>
    <xf numFmtId="49" fontId="174" fillId="25" borderId="24" xfId="0" applyNumberFormat="1" applyFont="1" applyFill="1" applyBorder="1" applyAlignment="1">
      <alignment horizontal="left" vertical="top"/>
    </xf>
    <xf numFmtId="49" fontId="175" fillId="25" borderId="24" xfId="0" applyNumberFormat="1" applyFont="1" applyFill="1" applyBorder="1" applyAlignment="1">
      <alignment horizontal="left" vertical="top" wrapText="1"/>
    </xf>
    <xf numFmtId="49" fontId="174" fillId="25" borderId="24" xfId="0" applyNumberFormat="1" applyFont="1" applyFill="1" applyBorder="1" applyAlignment="1">
      <alignment horizontal="left" vertical="top" wrapText="1"/>
    </xf>
    <xf numFmtId="49" fontId="177" fillId="25" borderId="24" xfId="0" applyNumberFormat="1" applyFont="1" applyFill="1" applyBorder="1" applyAlignment="1">
      <alignment horizontal="left" vertical="top" wrapText="1"/>
    </xf>
    <xf numFmtId="49" fontId="177" fillId="25" borderId="24" xfId="0" applyNumberFormat="1" applyFont="1" applyFill="1" applyBorder="1" applyAlignment="1">
      <alignment horizontal="left" vertical="center"/>
    </xf>
    <xf numFmtId="49" fontId="174" fillId="25" borderId="24" xfId="0" applyNumberFormat="1" applyFont="1" applyFill="1" applyBorder="1" applyAlignment="1">
      <alignment horizontal="left" vertical="center"/>
    </xf>
    <xf numFmtId="49" fontId="174" fillId="25" borderId="25" xfId="0" applyNumberFormat="1" applyFont="1" applyFill="1" applyBorder="1" applyAlignment="1">
      <alignment horizontal="left" vertical="top" wrapText="1"/>
    </xf>
    <xf numFmtId="49" fontId="174" fillId="25" borderId="25" xfId="0" applyNumberFormat="1" applyFont="1" applyFill="1" applyBorder="1" applyAlignment="1">
      <alignment horizontal="left" vertical="center"/>
    </xf>
    <xf numFmtId="49" fontId="173" fillId="25" borderId="0" xfId="0" applyNumberFormat="1" applyFont="1" applyFill="1" applyAlignment="1">
      <alignment horizontal="left" vertical="center"/>
    </xf>
    <xf numFmtId="49" fontId="173" fillId="25" borderId="0" xfId="0" applyNumberFormat="1" applyFont="1" applyFill="1" applyAlignment="1">
      <alignment horizontal="right" vertical="center"/>
    </xf>
    <xf numFmtId="0" fontId="185" fillId="25" borderId="27" xfId="0" applyFont="1" applyFill="1" applyBorder="1" applyAlignment="1">
      <alignment horizontal="center" vertical="center"/>
    </xf>
    <xf numFmtId="49" fontId="185" fillId="25" borderId="24" xfId="0" applyNumberFormat="1" applyFont="1" applyFill="1" applyBorder="1" applyAlignment="1">
      <alignment horizontal="left" vertical="top" wrapText="1"/>
    </xf>
    <xf numFmtId="49" fontId="174" fillId="25" borderId="0" xfId="0" applyNumberFormat="1" applyFont="1" applyFill="1" applyAlignment="1">
      <alignment horizontal="left" vertical="center"/>
    </xf>
    <xf numFmtId="49" fontId="174" fillId="25" borderId="0" xfId="0" applyNumberFormat="1" applyFont="1" applyFill="1" applyAlignment="1">
      <alignment horizontal="right" vertical="center"/>
    </xf>
    <xf numFmtId="0" fontId="187" fillId="25" borderId="0" xfId="0" applyFont="1" applyFill="1" applyAlignment="1">
      <alignment horizontal="center" vertical="top" wrapText="1"/>
    </xf>
    <xf numFmtId="49" fontId="181" fillId="25" borderId="0" xfId="0" applyNumberFormat="1" applyFont="1" applyFill="1" applyAlignment="1">
      <alignment horizontal="right" vertical="center"/>
    </xf>
    <xf numFmtId="49" fontId="190" fillId="25" borderId="24" xfId="0" applyNumberFormat="1" applyFont="1" applyFill="1" applyBorder="1" applyAlignment="1">
      <alignment horizontal="left" vertical="top" wrapText="1"/>
    </xf>
    <xf numFmtId="49" fontId="190" fillId="25" borderId="24" xfId="0" applyNumberFormat="1" applyFont="1" applyFill="1" applyBorder="1" applyAlignment="1">
      <alignment horizontal="left" vertical="center" wrapText="1"/>
    </xf>
    <xf numFmtId="0" fontId="192" fillId="25" borderId="24" xfId="0" applyFont="1" applyFill="1" applyBorder="1" applyAlignment="1">
      <alignment horizontal="left" vertical="center" wrapText="1"/>
    </xf>
    <xf numFmtId="49" fontId="191" fillId="25" borderId="24" xfId="0" applyNumberFormat="1" applyFont="1" applyFill="1" applyBorder="1" applyAlignment="1">
      <alignment horizontal="left" vertical="top" wrapText="1"/>
    </xf>
    <xf numFmtId="49" fontId="191" fillId="25" borderId="24" xfId="0" applyNumberFormat="1" applyFont="1" applyFill="1" applyBorder="1" applyAlignment="1">
      <alignment horizontal="left" vertical="center" wrapText="1"/>
    </xf>
    <xf numFmtId="49" fontId="192" fillId="25" borderId="24" xfId="0" applyNumberFormat="1" applyFont="1" applyFill="1" applyBorder="1" applyAlignment="1">
      <alignment horizontal="left" vertical="center" wrapText="1"/>
    </xf>
    <xf numFmtId="49" fontId="193" fillId="25" borderId="24" xfId="0" applyNumberFormat="1" applyFont="1" applyFill="1" applyBorder="1" applyAlignment="1">
      <alignment horizontal="left" vertical="top" wrapText="1"/>
    </xf>
    <xf numFmtId="49" fontId="193" fillId="25" borderId="24" xfId="0" applyNumberFormat="1" applyFont="1" applyFill="1" applyBorder="1" applyAlignment="1">
      <alignment horizontal="left" vertical="center" wrapText="1"/>
    </xf>
    <xf numFmtId="49" fontId="191" fillId="25" borderId="24" xfId="0" applyNumberFormat="1" applyFont="1" applyFill="1" applyBorder="1" applyAlignment="1">
      <alignment horizontal="left" vertical="center"/>
    </xf>
    <xf numFmtId="49" fontId="191" fillId="25" borderId="25" xfId="0" applyNumberFormat="1" applyFont="1" applyFill="1" applyBorder="1" applyAlignment="1">
      <alignment horizontal="left" vertical="top" wrapText="1"/>
    </xf>
    <xf numFmtId="49" fontId="191" fillId="25" borderId="25" xfId="0" applyNumberFormat="1" applyFont="1" applyFill="1" applyBorder="1" applyAlignment="1">
      <alignment horizontal="left" vertical="center" wrapText="1"/>
    </xf>
    <xf numFmtId="0" fontId="171" fillId="25" borderId="0" xfId="10083" applyFont="1" applyFill="1" applyAlignment="1">
      <alignment horizontal="left"/>
    </xf>
    <xf numFmtId="49" fontId="197" fillId="25" borderId="0" xfId="10083" applyNumberFormat="1" applyFont="1" applyFill="1" applyAlignment="1">
      <alignment horizontal="left" vertical="center" wrapText="1"/>
    </xf>
    <xf numFmtId="49" fontId="197" fillId="25" borderId="0" xfId="10083" applyNumberFormat="1" applyFont="1" applyFill="1" applyAlignment="1">
      <alignment horizontal="right" vertical="center" wrapText="1"/>
    </xf>
    <xf numFmtId="49" fontId="191" fillId="25" borderId="0" xfId="0" applyNumberFormat="1" applyFont="1" applyFill="1" applyAlignment="1">
      <alignment horizontal="left" vertical="center"/>
    </xf>
    <xf numFmtId="49" fontId="191" fillId="25" borderId="0" xfId="0" applyNumberFormat="1" applyFont="1" applyFill="1" applyAlignment="1">
      <alignment horizontal="right" vertical="center"/>
    </xf>
    <xf numFmtId="49" fontId="190" fillId="25" borderId="0" xfId="0" applyNumberFormat="1" applyFont="1" applyFill="1" applyAlignment="1">
      <alignment horizontal="left" vertical="center"/>
    </xf>
    <xf numFmtId="49" fontId="190" fillId="25" borderId="0" xfId="0" applyNumberFormat="1" applyFont="1" applyFill="1" applyAlignment="1">
      <alignment horizontal="right" vertical="center" wrapText="1"/>
    </xf>
    <xf numFmtId="49" fontId="186" fillId="25" borderId="27" xfId="0" applyNumberFormat="1" applyFont="1" applyFill="1" applyBorder="1" applyAlignment="1">
      <alignment horizontal="left" vertical="center" wrapText="1"/>
    </xf>
    <xf numFmtId="199" fontId="186" fillId="25" borderId="27" xfId="0" applyNumberFormat="1" applyFont="1" applyFill="1" applyBorder="1" applyAlignment="1">
      <alignment horizontal="right" vertical="center"/>
    </xf>
    <xf numFmtId="49" fontId="191" fillId="25" borderId="24" xfId="0" applyNumberFormat="1" applyFont="1" applyFill="1" applyBorder="1" applyAlignment="1">
      <alignment horizontal="left" wrapText="1"/>
    </xf>
    <xf numFmtId="199" fontId="191" fillId="25" borderId="26" xfId="0" applyNumberFormat="1" applyFont="1" applyFill="1" applyBorder="1" applyAlignment="1">
      <alignment horizontal="right"/>
    </xf>
    <xf numFmtId="49" fontId="191" fillId="25" borderId="26" xfId="0" applyNumberFormat="1" applyFont="1" applyFill="1" applyBorder="1" applyAlignment="1">
      <alignment horizontal="left" wrapText="1"/>
    </xf>
    <xf numFmtId="49" fontId="191" fillId="25" borderId="25" xfId="0" applyNumberFormat="1" applyFont="1" applyFill="1" applyBorder="1" applyAlignment="1">
      <alignment horizontal="left" wrapText="1"/>
    </xf>
    <xf numFmtId="199" fontId="191" fillId="25" borderId="29" xfId="0" applyNumberFormat="1" applyFont="1" applyFill="1" applyBorder="1" applyAlignment="1">
      <alignment horizontal="right"/>
    </xf>
    <xf numFmtId="0" fontId="185" fillId="25" borderId="29" xfId="0" applyFont="1" applyFill="1" applyBorder="1" applyAlignment="1">
      <alignment horizontal="right"/>
    </xf>
    <xf numFmtId="49" fontId="191" fillId="25" borderId="29" xfId="0" applyNumberFormat="1" applyFont="1" applyFill="1" applyBorder="1" applyAlignment="1">
      <alignment horizontal="left" wrapText="1"/>
    </xf>
    <xf numFmtId="0" fontId="185" fillId="25" borderId="26" xfId="0" applyFont="1" applyFill="1" applyBorder="1" applyAlignment="1">
      <alignment horizontal="right"/>
    </xf>
    <xf numFmtId="175" fontId="173" fillId="25" borderId="24" xfId="0" applyNumberFormat="1" applyFont="1" applyFill="1" applyBorder="1" applyAlignment="1">
      <alignment horizontal="right" vertical="center"/>
    </xf>
    <xf numFmtId="175" fontId="175" fillId="25" borderId="24" xfId="0" applyNumberFormat="1" applyFont="1" applyFill="1" applyBorder="1" applyAlignment="1">
      <alignment horizontal="right" vertical="center"/>
    </xf>
    <xf numFmtId="175" fontId="174" fillId="25" borderId="24" xfId="0" applyNumberFormat="1" applyFont="1" applyFill="1" applyBorder="1" applyAlignment="1">
      <alignment horizontal="right" vertical="center"/>
    </xf>
    <xf numFmtId="175" fontId="35" fillId="0" borderId="0" xfId="0" applyNumberFormat="1" applyFont="1"/>
    <xf numFmtId="175" fontId="173" fillId="25" borderId="78" xfId="0" applyNumberFormat="1" applyFont="1" applyFill="1" applyBorder="1" applyAlignment="1">
      <alignment horizontal="right" vertical="center"/>
    </xf>
    <xf numFmtId="175" fontId="176" fillId="25" borderId="24" xfId="0" applyNumberFormat="1" applyFont="1" applyFill="1" applyBorder="1" applyAlignment="1">
      <alignment horizontal="right" vertical="center"/>
    </xf>
    <xf numFmtId="175" fontId="175" fillId="25" borderId="78" xfId="0" applyNumberFormat="1" applyFont="1" applyFill="1" applyBorder="1" applyAlignment="1">
      <alignment horizontal="right" vertical="center"/>
    </xf>
    <xf numFmtId="175" fontId="174" fillId="25" borderId="78" xfId="0" applyNumberFormat="1" applyFont="1" applyFill="1" applyBorder="1" applyAlignment="1">
      <alignment horizontal="right" vertical="center"/>
    </xf>
    <xf numFmtId="175" fontId="177" fillId="25" borderId="24" xfId="0" applyNumberFormat="1" applyFont="1" applyFill="1" applyBorder="1" applyAlignment="1">
      <alignment horizontal="right" vertical="center"/>
    </xf>
    <xf numFmtId="175" fontId="177" fillId="25" borderId="78" xfId="0" applyNumberFormat="1" applyFont="1" applyFill="1" applyBorder="1" applyAlignment="1">
      <alignment horizontal="right" vertical="center"/>
    </xf>
    <xf numFmtId="175" fontId="174" fillId="25" borderId="25" xfId="0" applyNumberFormat="1" applyFont="1" applyFill="1" applyBorder="1" applyAlignment="1">
      <alignment horizontal="right" vertical="center"/>
    </xf>
    <xf numFmtId="175" fontId="174" fillId="25" borderId="79" xfId="0" applyNumberFormat="1" applyFont="1" applyFill="1" applyBorder="1" applyAlignment="1">
      <alignment horizontal="right" vertical="center"/>
    </xf>
    <xf numFmtId="0" fontId="38" fillId="0" borderId="0" xfId="0" applyFont="1" applyAlignment="1">
      <alignment horizontal="center" vertical="top" wrapText="1"/>
    </xf>
    <xf numFmtId="0" fontId="0" fillId="0" borderId="0" xfId="0"/>
    <xf numFmtId="0" fontId="35" fillId="0" borderId="0" xfId="0" applyFont="1" applyFill="1" applyAlignment="1">
      <alignment vertical="center"/>
    </xf>
    <xf numFmtId="0" fontId="38" fillId="0" borderId="0" xfId="0" applyFont="1" applyFill="1" applyAlignment="1">
      <alignment horizontal="center" vertical="center" wrapText="1"/>
    </xf>
    <xf numFmtId="0" fontId="35" fillId="0" borderId="0" xfId="0" applyFont="1" applyFill="1" applyAlignment="1">
      <alignment horizontal="right"/>
    </xf>
    <xf numFmtId="49" fontId="174" fillId="25" borderId="27" xfId="0" applyNumberFormat="1" applyFont="1" applyFill="1" applyBorder="1" applyAlignment="1">
      <alignment horizontal="center" vertical="center"/>
    </xf>
    <xf numFmtId="49" fontId="174" fillId="25" borderId="27" xfId="0" applyNumberFormat="1" applyFont="1" applyFill="1" applyBorder="1" applyAlignment="1">
      <alignment horizontal="center" vertical="center" wrapText="1"/>
    </xf>
    <xf numFmtId="49" fontId="185" fillId="25" borderId="27" xfId="0" applyNumberFormat="1" applyFont="1" applyFill="1" applyBorder="1" applyAlignment="1">
      <alignment horizontal="center" vertical="center" wrapText="1"/>
    </xf>
    <xf numFmtId="49" fontId="185" fillId="25" borderId="27" xfId="0" applyNumberFormat="1" applyFont="1" applyFill="1" applyBorder="1" applyAlignment="1">
      <alignment horizontal="center" vertical="center"/>
    </xf>
    <xf numFmtId="49" fontId="191" fillId="25" borderId="27" xfId="0" applyNumberFormat="1" applyFont="1" applyFill="1" applyBorder="1" applyAlignment="1">
      <alignment horizontal="center" vertical="center" wrapText="1"/>
    </xf>
    <xf numFmtId="49" fontId="132" fillId="25" borderId="27" xfId="197" applyNumberFormat="1" applyFont="1" applyFill="1" applyBorder="1" applyAlignment="1">
      <alignment horizontal="center" vertical="center"/>
    </xf>
    <xf numFmtId="49" fontId="132" fillId="25" borderId="27" xfId="197" applyNumberFormat="1" applyFont="1" applyFill="1" applyBorder="1" applyAlignment="1">
      <alignment horizontal="center" vertical="center" wrapText="1"/>
    </xf>
    <xf numFmtId="49" fontId="132" fillId="25" borderId="77" xfId="197" applyNumberFormat="1" applyFont="1" applyFill="1" applyBorder="1" applyAlignment="1">
      <alignment horizontal="center" vertical="center" wrapText="1"/>
    </xf>
    <xf numFmtId="49" fontId="132" fillId="25" borderId="77" xfId="197" applyNumberFormat="1" applyFont="1" applyFill="1" applyBorder="1" applyAlignment="1">
      <alignment horizontal="center" vertical="center"/>
    </xf>
    <xf numFmtId="49" fontId="131" fillId="25" borderId="24" xfId="197" applyNumberFormat="1" applyFont="1" applyFill="1" applyBorder="1" applyAlignment="1">
      <alignment horizontal="left" vertical="top" wrapText="1"/>
    </xf>
    <xf numFmtId="49" fontId="131" fillId="25" borderId="24" xfId="197" applyNumberFormat="1" applyFont="1" applyFill="1" applyBorder="1" applyAlignment="1">
      <alignment horizontal="left" vertical="center" wrapText="1"/>
    </xf>
    <xf numFmtId="0" fontId="200" fillId="25" borderId="24" xfId="197" applyFont="1" applyFill="1" applyBorder="1" applyAlignment="1">
      <alignment horizontal="left" vertical="top" wrapText="1"/>
    </xf>
    <xf numFmtId="0" fontId="200" fillId="25" borderId="24" xfId="197" applyFont="1" applyFill="1" applyBorder="1" applyAlignment="1">
      <alignment horizontal="left" vertical="center" wrapText="1"/>
    </xf>
    <xf numFmtId="49" fontId="132" fillId="25" borderId="24" xfId="197" applyNumberFormat="1" applyFont="1" applyFill="1" applyBorder="1" applyAlignment="1">
      <alignment horizontal="left" vertical="top"/>
    </xf>
    <xf numFmtId="49" fontId="132" fillId="25" borderId="24" xfId="197" applyNumberFormat="1" applyFont="1" applyFill="1" applyBorder="1" applyAlignment="1">
      <alignment horizontal="left" vertical="center" wrapText="1"/>
    </xf>
    <xf numFmtId="49" fontId="200" fillId="25" borderId="24" xfId="197" applyNumberFormat="1" applyFont="1" applyFill="1" applyBorder="1" applyAlignment="1">
      <alignment horizontal="left" vertical="top" wrapText="1"/>
    </xf>
    <xf numFmtId="49" fontId="200" fillId="25" borderId="24" xfId="197" applyNumberFormat="1" applyFont="1" applyFill="1" applyBorder="1" applyAlignment="1">
      <alignment horizontal="left" vertical="center" wrapText="1"/>
    </xf>
    <xf numFmtId="49" fontId="132" fillId="25" borderId="24" xfId="197" applyNumberFormat="1" applyFont="1" applyFill="1" applyBorder="1" applyAlignment="1">
      <alignment horizontal="left" vertical="top" wrapText="1"/>
    </xf>
    <xf numFmtId="49" fontId="203" fillId="25" borderId="24" xfId="197" applyNumberFormat="1" applyFont="1" applyFill="1" applyBorder="1" applyAlignment="1">
      <alignment horizontal="left" vertical="top" wrapText="1"/>
    </xf>
    <xf numFmtId="49" fontId="203" fillId="25" borderId="24" xfId="197" applyNumberFormat="1" applyFont="1" applyFill="1" applyBorder="1" applyAlignment="1">
      <alignment horizontal="left" vertical="center"/>
    </xf>
    <xf numFmtId="49" fontId="132" fillId="25" borderId="24" xfId="197" applyNumberFormat="1" applyFont="1" applyFill="1" applyBorder="1" applyAlignment="1">
      <alignment horizontal="left" vertical="center"/>
    </xf>
    <xf numFmtId="49" fontId="132" fillId="25" borderId="25" xfId="197" applyNumberFormat="1" applyFont="1" applyFill="1" applyBorder="1" applyAlignment="1">
      <alignment horizontal="left" vertical="top" wrapText="1"/>
    </xf>
    <xf numFmtId="49" fontId="132" fillId="25" borderId="25" xfId="197" applyNumberFormat="1" applyFont="1" applyFill="1" applyBorder="1" applyAlignment="1">
      <alignment horizontal="left" vertical="center"/>
    </xf>
    <xf numFmtId="49" fontId="132" fillId="25" borderId="27" xfId="197" applyNumberFormat="1" applyFont="1" applyFill="1" applyBorder="1" applyAlignment="1">
      <alignment horizontal="center" vertical="center"/>
    </xf>
    <xf numFmtId="49" fontId="132" fillId="25" borderId="27" xfId="197" applyNumberFormat="1" applyFont="1" applyFill="1" applyBorder="1" applyAlignment="1">
      <alignment horizontal="center" vertical="center" wrapText="1"/>
    </xf>
    <xf numFmtId="49" fontId="132" fillId="25" borderId="77" xfId="197" applyNumberFormat="1" applyFont="1" applyFill="1" applyBorder="1" applyAlignment="1">
      <alignment horizontal="center" vertical="center" wrapText="1"/>
    </xf>
    <xf numFmtId="49" fontId="132" fillId="25" borderId="77" xfId="197" applyNumberFormat="1" applyFont="1" applyFill="1" applyBorder="1" applyAlignment="1">
      <alignment horizontal="center" vertical="center"/>
    </xf>
    <xf numFmtId="49" fontId="131" fillId="25" borderId="24" xfId="197" applyNumberFormat="1" applyFont="1" applyFill="1" applyBorder="1" applyAlignment="1">
      <alignment horizontal="left" vertical="top" wrapText="1"/>
    </xf>
    <xf numFmtId="49" fontId="131" fillId="25" borderId="24" xfId="197" applyNumberFormat="1" applyFont="1" applyFill="1" applyBorder="1" applyAlignment="1">
      <alignment horizontal="left" vertical="center" wrapText="1"/>
    </xf>
    <xf numFmtId="0" fontId="200" fillId="25" borderId="24" xfId="197" applyFont="1" applyFill="1" applyBorder="1" applyAlignment="1">
      <alignment horizontal="left" vertical="top" wrapText="1"/>
    </xf>
    <xf numFmtId="0" fontId="200" fillId="25" borderId="24" xfId="197" applyFont="1" applyFill="1" applyBorder="1" applyAlignment="1">
      <alignment horizontal="left" vertical="center" wrapText="1"/>
    </xf>
    <xf numFmtId="49" fontId="132" fillId="25" borderId="24" xfId="197" applyNumberFormat="1" applyFont="1" applyFill="1" applyBorder="1" applyAlignment="1">
      <alignment horizontal="left" vertical="top"/>
    </xf>
    <xf numFmtId="49" fontId="132" fillId="25" borderId="24" xfId="197" applyNumberFormat="1" applyFont="1" applyFill="1" applyBorder="1" applyAlignment="1">
      <alignment horizontal="left" vertical="center" wrapText="1"/>
    </xf>
    <xf numFmtId="49" fontId="200" fillId="25" borderId="24" xfId="197" applyNumberFormat="1" applyFont="1" applyFill="1" applyBorder="1" applyAlignment="1">
      <alignment horizontal="left" vertical="top" wrapText="1"/>
    </xf>
    <xf numFmtId="49" fontId="200" fillId="25" borderId="24" xfId="197" applyNumberFormat="1" applyFont="1" applyFill="1" applyBorder="1" applyAlignment="1">
      <alignment horizontal="left" vertical="center" wrapText="1"/>
    </xf>
    <xf numFmtId="49" fontId="132" fillId="25" borderId="24" xfId="197" applyNumberFormat="1" applyFont="1" applyFill="1" applyBorder="1" applyAlignment="1">
      <alignment horizontal="left" vertical="top" wrapText="1"/>
    </xf>
    <xf numFmtId="49" fontId="203" fillId="25" borderId="24" xfId="197" applyNumberFormat="1" applyFont="1" applyFill="1" applyBorder="1" applyAlignment="1">
      <alignment horizontal="left" vertical="top" wrapText="1"/>
    </xf>
    <xf numFmtId="49" fontId="203" fillId="25" borderId="24" xfId="197" applyNumberFormat="1" applyFont="1" applyFill="1" applyBorder="1" applyAlignment="1">
      <alignment horizontal="left" vertical="center"/>
    </xf>
    <xf numFmtId="49" fontId="132" fillId="25" borderId="24" xfId="197" applyNumberFormat="1" applyFont="1" applyFill="1" applyBorder="1" applyAlignment="1">
      <alignment horizontal="left" vertical="center"/>
    </xf>
    <xf numFmtId="49" fontId="132" fillId="25" borderId="25" xfId="197" applyNumberFormat="1" applyFont="1" applyFill="1" applyBorder="1" applyAlignment="1">
      <alignment horizontal="left" vertical="top" wrapText="1"/>
    </xf>
    <xf numFmtId="49" fontId="132" fillId="25" borderId="25" xfId="197" applyNumberFormat="1" applyFont="1" applyFill="1" applyBorder="1" applyAlignment="1">
      <alignment horizontal="left" vertical="center"/>
    </xf>
    <xf numFmtId="0" fontId="125" fillId="25" borderId="27" xfId="0" applyFont="1" applyFill="1" applyBorder="1" applyAlignment="1">
      <alignment horizontal="center" vertical="center" wrapText="1"/>
    </xf>
    <xf numFmtId="0" fontId="79" fillId="25" borderId="0" xfId="197" applyFont="1" applyFill="1" applyAlignment="1">
      <alignment horizontal="left"/>
    </xf>
    <xf numFmtId="0" fontId="125" fillId="25" borderId="27" xfId="197" applyFont="1" applyFill="1" applyBorder="1" applyAlignment="1">
      <alignment horizontal="center" vertical="center" wrapText="1"/>
    </xf>
    <xf numFmtId="49" fontId="125" fillId="25" borderId="27" xfId="197" applyNumberFormat="1" applyFont="1" applyFill="1" applyBorder="1" applyAlignment="1">
      <alignment horizontal="center" vertical="center"/>
    </xf>
    <xf numFmtId="0" fontId="125" fillId="25" borderId="24" xfId="197" applyFont="1" applyFill="1" applyBorder="1" applyAlignment="1">
      <alignment horizontal="left"/>
    </xf>
    <xf numFmtId="49" fontId="125" fillId="25" borderId="24" xfId="197" applyNumberFormat="1" applyFont="1" applyFill="1" applyBorder="1" applyAlignment="1">
      <alignment horizontal="left"/>
    </xf>
    <xf numFmtId="49" fontId="154" fillId="25" borderId="24" xfId="197" applyNumberFormat="1" applyFont="1" applyFill="1" applyBorder="1" applyAlignment="1">
      <alignment horizontal="center" vertical="top"/>
    </xf>
    <xf numFmtId="49" fontId="154" fillId="25" borderId="24" xfId="197" applyNumberFormat="1" applyFont="1" applyFill="1" applyBorder="1" applyAlignment="1">
      <alignment horizontal="left" vertical="top" wrapText="1"/>
    </xf>
    <xf numFmtId="0" fontId="154" fillId="25" borderId="24" xfId="197" applyFont="1" applyFill="1" applyBorder="1" applyAlignment="1">
      <alignment horizontal="left" vertical="top" wrapText="1"/>
    </xf>
    <xf numFmtId="49" fontId="154" fillId="25" borderId="25" xfId="197" applyNumberFormat="1" applyFont="1" applyFill="1" applyBorder="1" applyAlignment="1">
      <alignment horizontal="center" vertical="top"/>
    </xf>
    <xf numFmtId="49" fontId="154" fillId="25" borderId="25" xfId="197" applyNumberFormat="1" applyFont="1" applyFill="1" applyBorder="1" applyAlignment="1">
      <alignment horizontal="left" vertical="top" wrapText="1"/>
    </xf>
    <xf numFmtId="49" fontId="125" fillId="25" borderId="27" xfId="0" applyNumberFormat="1" applyFont="1" applyFill="1" applyBorder="1" applyAlignment="1">
      <alignment horizontal="center" vertical="center"/>
    </xf>
    <xf numFmtId="0" fontId="125" fillId="25" borderId="24" xfId="0" applyFont="1" applyFill="1" applyBorder="1" applyAlignment="1">
      <alignment horizontal="left"/>
    </xf>
    <xf numFmtId="49" fontId="125" fillId="25" borderId="24" xfId="0" applyNumberFormat="1" applyFont="1" applyFill="1" applyBorder="1" applyAlignment="1">
      <alignment horizontal="left"/>
    </xf>
    <xf numFmtId="49" fontId="154" fillId="25" borderId="24" xfId="0" applyNumberFormat="1" applyFont="1" applyFill="1" applyBorder="1" applyAlignment="1">
      <alignment horizontal="center" vertical="top"/>
    </xf>
    <xf numFmtId="49" fontId="154" fillId="25" borderId="24" xfId="0" applyNumberFormat="1" applyFont="1" applyFill="1" applyBorder="1" applyAlignment="1">
      <alignment horizontal="left" vertical="top" wrapText="1"/>
    </xf>
    <xf numFmtId="0" fontId="154" fillId="25" borderId="24" xfId="0" applyFont="1" applyFill="1" applyBorder="1" applyAlignment="1">
      <alignment horizontal="left" vertical="top" wrapText="1"/>
    </xf>
    <xf numFmtId="49" fontId="154" fillId="25" borderId="25" xfId="0" applyNumberFormat="1" applyFont="1" applyFill="1" applyBorder="1" applyAlignment="1">
      <alignment horizontal="center" vertical="top"/>
    </xf>
    <xf numFmtId="49" fontId="154" fillId="25" borderId="25" xfId="0" applyNumberFormat="1" applyFont="1" applyFill="1" applyBorder="1" applyAlignment="1">
      <alignment horizontal="left" vertical="top" wrapText="1"/>
    </xf>
    <xf numFmtId="49" fontId="130" fillId="25" borderId="27" xfId="0" applyNumberFormat="1" applyFont="1" applyFill="1" applyBorder="1" applyAlignment="1">
      <alignment horizontal="center" vertical="center" wrapText="1"/>
    </xf>
    <xf numFmtId="0" fontId="208" fillId="25" borderId="27" xfId="197" applyFont="1" applyFill="1" applyBorder="1" applyAlignment="1">
      <alignment horizontal="center" vertical="center"/>
    </xf>
    <xf numFmtId="0" fontId="209" fillId="25" borderId="24" xfId="197" applyFont="1" applyFill="1" applyBorder="1" applyAlignment="1">
      <alignment horizontal="center" vertical="center"/>
    </xf>
    <xf numFmtId="49" fontId="209" fillId="25" borderId="24" xfId="197" applyNumberFormat="1" applyFont="1" applyFill="1" applyBorder="1" applyAlignment="1">
      <alignment horizontal="left" vertical="center"/>
    </xf>
    <xf numFmtId="49" fontId="209" fillId="25" borderId="24" xfId="197" applyNumberFormat="1" applyFont="1" applyFill="1" applyBorder="1" applyAlignment="1">
      <alignment horizontal="center" vertical="center"/>
    </xf>
    <xf numFmtId="0" fontId="209" fillId="25" borderId="24" xfId="197" applyFont="1" applyFill="1" applyBorder="1" applyAlignment="1">
      <alignment horizontal="left" vertical="center"/>
    </xf>
    <xf numFmtId="49" fontId="209" fillId="25" borderId="24" xfId="197" applyNumberFormat="1" applyFont="1" applyFill="1" applyBorder="1" applyAlignment="1">
      <alignment horizontal="left" vertical="top" wrapText="1"/>
    </xf>
    <xf numFmtId="49" fontId="210" fillId="25" borderId="24" xfId="197" applyNumberFormat="1" applyFont="1" applyFill="1" applyBorder="1" applyAlignment="1">
      <alignment horizontal="left" wrapText="1"/>
    </xf>
    <xf numFmtId="49" fontId="208" fillId="25" borderId="24" xfId="197" applyNumberFormat="1" applyFont="1" applyFill="1" applyBorder="1" applyAlignment="1">
      <alignment horizontal="center" vertical="center" wrapText="1"/>
    </xf>
    <xf numFmtId="49" fontId="208" fillId="25" borderId="24" xfId="197" applyNumberFormat="1" applyFont="1" applyFill="1" applyBorder="1" applyAlignment="1">
      <alignment horizontal="left" vertical="top" wrapText="1"/>
    </xf>
    <xf numFmtId="0" fontId="210" fillId="25" borderId="24" xfId="197" applyFont="1" applyFill="1" applyBorder="1" applyAlignment="1">
      <alignment horizontal="left" wrapText="1"/>
    </xf>
    <xf numFmtId="49" fontId="210" fillId="25" borderId="25" xfId="197" applyNumberFormat="1" applyFont="1" applyFill="1" applyBorder="1" applyAlignment="1">
      <alignment horizontal="left" wrapText="1"/>
    </xf>
    <xf numFmtId="49" fontId="208" fillId="25" borderId="25" xfId="197" applyNumberFormat="1" applyFont="1" applyFill="1" applyBorder="1" applyAlignment="1">
      <alignment horizontal="center" vertical="center" wrapText="1"/>
    </xf>
    <xf numFmtId="49" fontId="208" fillId="25" borderId="25" xfId="197" applyNumberFormat="1" applyFont="1" applyFill="1" applyBorder="1" applyAlignment="1">
      <alignment horizontal="left" vertical="top" wrapText="1"/>
    </xf>
    <xf numFmtId="49" fontId="130" fillId="25" borderId="27" xfId="0" applyNumberFormat="1" applyFont="1" applyFill="1" applyBorder="1" applyAlignment="1">
      <alignment horizontal="center" vertical="center"/>
    </xf>
    <xf numFmtId="0" fontId="130" fillId="25" borderId="27" xfId="0" applyFont="1" applyFill="1" applyBorder="1" applyAlignment="1">
      <alignment horizontal="center" vertical="center" wrapText="1"/>
    </xf>
    <xf numFmtId="0" fontId="125" fillId="25" borderId="24" xfId="0" applyFont="1" applyFill="1" applyBorder="1" applyAlignment="1">
      <alignment horizontal="center" vertical="center"/>
    </xf>
    <xf numFmtId="49" fontId="130" fillId="25" borderId="24" xfId="0" applyNumberFormat="1" applyFont="1" applyFill="1" applyBorder="1" applyAlignment="1">
      <alignment horizontal="left" vertical="center"/>
    </xf>
    <xf numFmtId="49" fontId="128" fillId="25" borderId="24" xfId="0" applyNumberFormat="1" applyFont="1" applyFill="1" applyBorder="1" applyAlignment="1">
      <alignment horizontal="left" vertical="center"/>
    </xf>
    <xf numFmtId="49" fontId="130" fillId="25" borderId="24" xfId="0" applyNumberFormat="1" applyFont="1" applyFill="1" applyBorder="1" applyAlignment="1">
      <alignment horizontal="left"/>
    </xf>
    <xf numFmtId="49" fontId="204" fillId="25" borderId="24" xfId="0" applyNumberFormat="1" applyFont="1" applyFill="1" applyBorder="1" applyAlignment="1">
      <alignment horizontal="left"/>
    </xf>
    <xf numFmtId="49" fontId="130" fillId="25" borderId="24" xfId="0" applyNumberFormat="1" applyFont="1" applyFill="1" applyBorder="1" applyAlignment="1">
      <alignment horizontal="left" wrapText="1"/>
    </xf>
    <xf numFmtId="49" fontId="168" fillId="25" borderId="24" xfId="0" applyNumberFormat="1" applyFont="1" applyFill="1" applyBorder="1" applyAlignment="1">
      <alignment horizontal="left"/>
    </xf>
    <xf numFmtId="49" fontId="168" fillId="25" borderId="24" xfId="0" applyNumberFormat="1" applyFont="1" applyFill="1" applyBorder="1" applyAlignment="1">
      <alignment horizontal="left" wrapText="1"/>
    </xf>
    <xf numFmtId="49" fontId="205" fillId="26" borderId="24" xfId="0" applyNumberFormat="1" applyFont="1" applyFill="1" applyBorder="1" applyAlignment="1">
      <alignment horizontal="left"/>
    </xf>
    <xf numFmtId="49" fontId="205" fillId="25" borderId="24" xfId="0" applyNumberFormat="1" applyFont="1" applyFill="1" applyBorder="1" applyAlignment="1">
      <alignment horizontal="left"/>
    </xf>
    <xf numFmtId="49" fontId="128" fillId="25" borderId="24" xfId="0" applyNumberFormat="1" applyFont="1" applyFill="1" applyBorder="1" applyAlignment="1">
      <alignment horizontal="left" vertical="top"/>
    </xf>
    <xf numFmtId="49" fontId="128" fillId="25" borderId="24" xfId="0" applyNumberFormat="1" applyFont="1" applyFill="1" applyBorder="1" applyAlignment="1">
      <alignment horizontal="left" vertical="top" wrapText="1"/>
    </xf>
    <xf numFmtId="0" fontId="205" fillId="25" borderId="24" xfId="0" applyFont="1" applyFill="1" applyBorder="1" applyAlignment="1">
      <alignment horizontal="left"/>
    </xf>
    <xf numFmtId="0" fontId="205" fillId="26" borderId="24" xfId="0" applyFont="1" applyFill="1" applyBorder="1" applyAlignment="1">
      <alignment horizontal="left"/>
    </xf>
    <xf numFmtId="0" fontId="128" fillId="25" borderId="24" xfId="0" applyFont="1" applyFill="1" applyBorder="1" applyAlignment="1">
      <alignment horizontal="left" vertical="top" wrapText="1"/>
    </xf>
    <xf numFmtId="0" fontId="168" fillId="25" borderId="24" xfId="0" applyFont="1" applyFill="1" applyBorder="1" applyAlignment="1">
      <alignment horizontal="left" wrapText="1"/>
    </xf>
    <xf numFmtId="49" fontId="130" fillId="26" borderId="25" xfId="0" applyNumberFormat="1" applyFont="1" applyFill="1" applyBorder="1" applyAlignment="1">
      <alignment horizontal="left"/>
    </xf>
    <xf numFmtId="49" fontId="154" fillId="26" borderId="25" xfId="0" applyNumberFormat="1" applyFont="1" applyFill="1" applyBorder="1" applyAlignment="1">
      <alignment horizontal="left"/>
    </xf>
    <xf numFmtId="0" fontId="205" fillId="25" borderId="25" xfId="0" applyFont="1" applyFill="1" applyBorder="1" applyAlignment="1">
      <alignment horizontal="left"/>
    </xf>
    <xf numFmtId="0" fontId="128" fillId="25" borderId="25" xfId="0" applyFont="1" applyFill="1" applyBorder="1" applyAlignment="1">
      <alignment horizontal="left" vertical="top"/>
    </xf>
    <xf numFmtId="49" fontId="130" fillId="25" borderId="25" xfId="0" applyNumberFormat="1" applyFont="1" applyFill="1" applyBorder="1" applyAlignment="1">
      <alignment horizontal="left" vertical="center" wrapText="1"/>
    </xf>
    <xf numFmtId="0" fontId="79" fillId="25" borderId="0" xfId="197" applyFont="1" applyFill="1" applyAlignment="1">
      <alignment horizontal="left"/>
    </xf>
    <xf numFmtId="49" fontId="160" fillId="25" borderId="27" xfId="197" applyNumberFormat="1" applyFont="1" applyFill="1" applyBorder="1" applyAlignment="1">
      <alignment horizontal="center" vertical="center" wrapText="1"/>
    </xf>
    <xf numFmtId="49" fontId="160" fillId="25" borderId="40" xfId="197" applyNumberFormat="1" applyFont="1" applyFill="1" applyBorder="1" applyAlignment="1">
      <alignment horizontal="center" vertical="center"/>
    </xf>
    <xf numFmtId="0" fontId="160" fillId="25" borderId="27" xfId="197" applyFont="1" applyFill="1" applyBorder="1" applyAlignment="1">
      <alignment horizontal="center" vertical="center" wrapText="1"/>
    </xf>
    <xf numFmtId="49" fontId="160" fillId="25" borderId="27" xfId="197" applyNumberFormat="1" applyFont="1" applyFill="1" applyBorder="1" applyAlignment="1">
      <alignment horizontal="center" vertical="center"/>
    </xf>
    <xf numFmtId="49" fontId="160" fillId="25" borderId="25" xfId="197" applyNumberFormat="1" applyFont="1" applyFill="1" applyBorder="1" applyAlignment="1">
      <alignment horizontal="center"/>
    </xf>
    <xf numFmtId="49" fontId="160" fillId="25" borderId="29" xfId="197" applyNumberFormat="1" applyFont="1" applyFill="1" applyBorder="1" applyAlignment="1">
      <alignment horizontal="center"/>
    </xf>
    <xf numFmtId="0" fontId="211" fillId="25" borderId="24" xfId="197" applyFont="1" applyFill="1" applyBorder="1" applyAlignment="1">
      <alignment horizontal="left"/>
    </xf>
    <xf numFmtId="49" fontId="212" fillId="25" borderId="26" xfId="197" applyNumberFormat="1" applyFont="1" applyFill="1" applyBorder="1" applyAlignment="1">
      <alignment horizontal="left" vertical="center"/>
    </xf>
    <xf numFmtId="49" fontId="212" fillId="25" borderId="24" xfId="197" applyNumberFormat="1" applyFont="1" applyFill="1" applyBorder="1" applyAlignment="1">
      <alignment horizontal="left" vertical="center"/>
    </xf>
    <xf numFmtId="49" fontId="160" fillId="25" borderId="26" xfId="197" applyNumberFormat="1" applyFont="1" applyFill="1" applyBorder="1" applyAlignment="1">
      <alignment horizontal="left" vertical="center"/>
    </xf>
    <xf numFmtId="49" fontId="160" fillId="25" borderId="24" xfId="197" applyNumberFormat="1" applyFont="1" applyFill="1" applyBorder="1" applyAlignment="1">
      <alignment horizontal="left" vertical="center"/>
    </xf>
    <xf numFmtId="49" fontId="211" fillId="25" borderId="24" xfId="197" applyNumberFormat="1" applyFont="1" applyFill="1" applyBorder="1" applyAlignment="1">
      <alignment horizontal="left"/>
    </xf>
    <xf numFmtId="49" fontId="212" fillId="25" borderId="24" xfId="197" applyNumberFormat="1" applyFont="1" applyFill="1" applyBorder="1" applyAlignment="1">
      <alignment horizontal="center" vertical="center"/>
    </xf>
    <xf numFmtId="0" fontId="213" fillId="25" borderId="24" xfId="197" applyFont="1" applyFill="1" applyBorder="1" applyAlignment="1">
      <alignment horizontal="left"/>
    </xf>
    <xf numFmtId="49" fontId="212" fillId="25" borderId="26" xfId="197" applyNumberFormat="1" applyFont="1" applyFill="1" applyBorder="1" applyAlignment="1">
      <alignment horizontal="left" vertical="center" wrapText="1"/>
    </xf>
    <xf numFmtId="49" fontId="212" fillId="25" borderId="24" xfId="197" applyNumberFormat="1" applyFont="1" applyFill="1" applyBorder="1" applyAlignment="1">
      <alignment horizontal="left" vertical="center" wrapText="1"/>
    </xf>
    <xf numFmtId="49" fontId="214" fillId="25" borderId="24" xfId="197" applyNumberFormat="1" applyFont="1" applyFill="1" applyBorder="1" applyAlignment="1">
      <alignment horizontal="center" vertical="center"/>
    </xf>
    <xf numFmtId="49" fontId="214" fillId="25" borderId="26" xfId="197" applyNumberFormat="1" applyFont="1" applyFill="1" applyBorder="1" applyAlignment="1">
      <alignment horizontal="left" vertical="center" wrapText="1"/>
    </xf>
    <xf numFmtId="49" fontId="214" fillId="25" borderId="24" xfId="197" applyNumberFormat="1" applyFont="1" applyFill="1" applyBorder="1" applyAlignment="1">
      <alignment horizontal="left" vertical="center" wrapText="1"/>
    </xf>
    <xf numFmtId="49" fontId="215" fillId="25" borderId="24" xfId="197" applyNumberFormat="1" applyFont="1" applyFill="1" applyBorder="1" applyAlignment="1">
      <alignment horizontal="left"/>
    </xf>
    <xf numFmtId="49" fontId="206" fillId="25" borderId="24" xfId="197" applyNumberFormat="1" applyFont="1" applyFill="1" applyBorder="1" applyAlignment="1">
      <alignment horizontal="center" vertical="center"/>
    </xf>
    <xf numFmtId="49" fontId="206" fillId="25" borderId="26"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0" fontId="215" fillId="25" borderId="24" xfId="197" applyFont="1" applyFill="1" applyBorder="1" applyAlignment="1">
      <alignment horizontal="left"/>
    </xf>
    <xf numFmtId="0" fontId="206" fillId="25" borderId="26" xfId="197" applyFont="1" applyFill="1" applyBorder="1" applyAlignment="1">
      <alignment horizontal="left" vertical="center" wrapText="1"/>
    </xf>
    <xf numFmtId="0" fontId="214" fillId="25" borderId="26" xfId="197" applyFont="1" applyFill="1" applyBorder="1" applyAlignment="1">
      <alignment horizontal="left" vertical="center" wrapText="1"/>
    </xf>
    <xf numFmtId="0" fontId="214" fillId="25" borderId="24" xfId="197" applyFont="1" applyFill="1" applyBorder="1" applyAlignment="1">
      <alignment horizontal="left" vertical="center" wrapText="1"/>
    </xf>
    <xf numFmtId="0" fontId="215" fillId="25" borderId="25" xfId="197" applyFont="1" applyFill="1" applyBorder="1" applyAlignment="1">
      <alignment horizontal="left"/>
    </xf>
    <xf numFmtId="49" fontId="206" fillId="25" borderId="25" xfId="197" applyNumberFormat="1" applyFont="1" applyFill="1" applyBorder="1" applyAlignment="1">
      <alignment horizontal="center" vertical="center"/>
    </xf>
    <xf numFmtId="49" fontId="206" fillId="25" borderId="29" xfId="197" applyNumberFormat="1" applyFont="1" applyFill="1" applyBorder="1" applyAlignment="1">
      <alignment horizontal="left" vertical="center" wrapText="1"/>
    </xf>
    <xf numFmtId="49" fontId="206" fillId="25" borderId="25" xfId="197" applyNumberFormat="1" applyFont="1" applyFill="1" applyBorder="1" applyAlignment="1">
      <alignment horizontal="left" vertical="center" wrapText="1"/>
    </xf>
    <xf numFmtId="0" fontId="79" fillId="25" borderId="0" xfId="197" applyFont="1" applyFill="1" applyAlignment="1">
      <alignment horizontal="left"/>
    </xf>
    <xf numFmtId="49" fontId="160" fillId="25" borderId="27" xfId="197" applyNumberFormat="1" applyFont="1" applyFill="1" applyBorder="1" applyAlignment="1">
      <alignment horizontal="center" vertical="center" wrapText="1"/>
    </xf>
    <xf numFmtId="0" fontId="160" fillId="25" borderId="27" xfId="197" applyFont="1" applyFill="1" applyBorder="1" applyAlignment="1">
      <alignment horizontal="center" vertical="center" wrapText="1"/>
    </xf>
    <xf numFmtId="49" fontId="160" fillId="25" borderId="27" xfId="197" applyNumberFormat="1" applyFont="1" applyFill="1" applyBorder="1" applyAlignment="1">
      <alignment horizontal="center" vertical="center"/>
    </xf>
    <xf numFmtId="0" fontId="213" fillId="25" borderId="24" xfId="197" applyFont="1" applyFill="1" applyBorder="1" applyAlignment="1">
      <alignment horizontal="left"/>
    </xf>
    <xf numFmtId="49" fontId="215" fillId="25" borderId="24" xfId="197" applyNumberFormat="1" applyFont="1" applyFill="1" applyBorder="1" applyAlignment="1">
      <alignment horizontal="left"/>
    </xf>
    <xf numFmtId="49" fontId="206" fillId="25" borderId="24" xfId="197" applyNumberFormat="1" applyFont="1" applyFill="1" applyBorder="1" applyAlignment="1">
      <alignment horizontal="center" vertical="center"/>
    </xf>
    <xf numFmtId="49" fontId="206" fillId="25" borderId="24" xfId="197" applyNumberFormat="1" applyFont="1" applyFill="1" applyBorder="1" applyAlignment="1">
      <alignment horizontal="left" vertical="center" wrapText="1"/>
    </xf>
    <xf numFmtId="0" fontId="215" fillId="25" borderId="24" xfId="197" applyFont="1" applyFill="1" applyBorder="1" applyAlignment="1">
      <alignment horizontal="left"/>
    </xf>
    <xf numFmtId="0" fontId="211" fillId="25" borderId="24" xfId="197" applyFont="1" applyFill="1" applyBorder="1" applyAlignment="1">
      <alignment horizontal="center"/>
    </xf>
    <xf numFmtId="49" fontId="212" fillId="25" borderId="24" xfId="197" applyNumberFormat="1" applyFont="1" applyFill="1" applyBorder="1" applyAlignment="1">
      <alignment horizontal="left" wrapText="1"/>
    </xf>
    <xf numFmtId="49" fontId="160" fillId="25" borderId="24" xfId="197" applyNumberFormat="1" applyFont="1" applyFill="1" applyBorder="1" applyAlignment="1">
      <alignment horizontal="left" wrapText="1"/>
    </xf>
    <xf numFmtId="49" fontId="212" fillId="25" borderId="24" xfId="197" applyNumberFormat="1" applyFont="1" applyFill="1" applyBorder="1" applyAlignment="1">
      <alignment horizontal="center"/>
    </xf>
    <xf numFmtId="49" fontId="206" fillId="25" borderId="24" xfId="197" applyNumberFormat="1" applyFont="1" applyFill="1" applyBorder="1" applyAlignment="1">
      <alignment horizontal="left" wrapText="1"/>
    </xf>
    <xf numFmtId="0" fontId="212" fillId="25" borderId="24" xfId="197" applyFont="1" applyFill="1" applyBorder="1" applyAlignment="1">
      <alignment horizontal="left" wrapText="1"/>
    </xf>
    <xf numFmtId="0" fontId="206" fillId="25" borderId="24" xfId="197" applyFont="1" applyFill="1" applyBorder="1" applyAlignment="1">
      <alignment horizontal="left" vertical="center" wrapText="1"/>
    </xf>
    <xf numFmtId="0" fontId="206" fillId="25" borderId="24" xfId="197" applyFont="1" applyFill="1" applyBorder="1" applyAlignment="1">
      <alignment horizontal="left" wrapText="1"/>
    </xf>
    <xf numFmtId="0" fontId="216" fillId="25" borderId="24" xfId="197" applyFont="1" applyFill="1" applyBorder="1" applyAlignment="1">
      <alignment horizontal="left"/>
    </xf>
    <xf numFmtId="0" fontId="207" fillId="25" borderId="24" xfId="197" applyFont="1" applyFill="1" applyBorder="1" applyAlignment="1">
      <alignment horizontal="left"/>
    </xf>
    <xf numFmtId="0" fontId="207" fillId="25" borderId="26" xfId="197" applyFont="1" applyFill="1" applyBorder="1" applyAlignment="1">
      <alignment horizontal="left" wrapText="1"/>
    </xf>
    <xf numFmtId="0" fontId="207" fillId="25" borderId="24" xfId="197" applyFont="1" applyFill="1" applyBorder="1" applyAlignment="1">
      <alignment horizontal="left" wrapText="1"/>
    </xf>
    <xf numFmtId="0" fontId="216" fillId="25" borderId="25" xfId="197" applyFont="1" applyFill="1" applyBorder="1" applyAlignment="1">
      <alignment horizontal="left"/>
    </xf>
    <xf numFmtId="0" fontId="207" fillId="25" borderId="25" xfId="197" applyFont="1" applyFill="1" applyBorder="1" applyAlignment="1">
      <alignment horizontal="left"/>
    </xf>
    <xf numFmtId="0" fontId="207" fillId="25" borderId="25" xfId="197" applyFont="1" applyFill="1" applyBorder="1" applyAlignment="1">
      <alignment horizontal="left" wrapText="1"/>
    </xf>
    <xf numFmtId="0" fontId="217" fillId="25" borderId="27" xfId="197" applyFont="1" applyFill="1" applyBorder="1" applyAlignment="1">
      <alignment horizontal="center" vertical="center" wrapText="1"/>
    </xf>
    <xf numFmtId="49" fontId="217" fillId="25" borderId="27" xfId="197" applyNumberFormat="1" applyFont="1" applyFill="1" applyBorder="1" applyAlignment="1">
      <alignment horizontal="center" vertical="center"/>
    </xf>
    <xf numFmtId="0" fontId="212" fillId="25" borderId="24" xfId="197" applyFont="1" applyFill="1" applyBorder="1" applyAlignment="1">
      <alignment horizontal="center" vertical="center"/>
    </xf>
    <xf numFmtId="49" fontId="217" fillId="25" borderId="24" xfId="197" applyNumberFormat="1" applyFont="1" applyFill="1" applyBorder="1" applyAlignment="1">
      <alignment horizontal="left" vertical="center"/>
    </xf>
    <xf numFmtId="49" fontId="217" fillId="25" borderId="24" xfId="197" applyNumberFormat="1" applyFont="1" applyFill="1" applyBorder="1" applyAlignment="1">
      <alignment horizontal="center" vertical="center"/>
    </xf>
    <xf numFmtId="0" fontId="212" fillId="25" borderId="24" xfId="197" applyFont="1" applyFill="1" applyBorder="1" applyAlignment="1">
      <alignment horizontal="left"/>
    </xf>
    <xf numFmtId="49" fontId="217" fillId="25" borderId="24" xfId="197" applyNumberFormat="1" applyFont="1" applyFill="1" applyBorder="1" applyAlignment="1">
      <alignment horizontal="left" vertical="center" wrapText="1"/>
    </xf>
    <xf numFmtId="49" fontId="218" fillId="25" borderId="24" xfId="197" applyNumberFormat="1" applyFont="1" applyFill="1" applyBorder="1" applyAlignment="1">
      <alignment horizontal="left"/>
    </xf>
    <xf numFmtId="49" fontId="219" fillId="25" borderId="24" xfId="197" applyNumberFormat="1" applyFont="1" applyFill="1" applyBorder="1" applyAlignment="1">
      <alignment horizontal="center" vertical="center"/>
    </xf>
    <xf numFmtId="49" fontId="219" fillId="25" borderId="24" xfId="197" applyNumberFormat="1" applyFont="1" applyFill="1" applyBorder="1" applyAlignment="1">
      <alignment horizontal="left" vertical="center" wrapText="1"/>
    </xf>
    <xf numFmtId="49" fontId="220" fillId="25" borderId="24" xfId="197" applyNumberFormat="1" applyFont="1" applyFill="1" applyBorder="1" applyAlignment="1">
      <alignment horizontal="left"/>
    </xf>
    <xf numFmtId="49" fontId="221" fillId="25" borderId="24" xfId="197" applyNumberFormat="1" applyFont="1" applyFill="1" applyBorder="1" applyAlignment="1">
      <alignment horizontal="center" vertical="center"/>
    </xf>
    <xf numFmtId="49" fontId="221" fillId="25" borderId="24" xfId="197" applyNumberFormat="1" applyFont="1" applyFill="1" applyBorder="1" applyAlignment="1">
      <alignment horizontal="left" vertical="center" wrapText="1"/>
    </xf>
    <xf numFmtId="0" fontId="220" fillId="25" borderId="24" xfId="197" applyFont="1" applyFill="1" applyBorder="1" applyAlignment="1">
      <alignment horizontal="left"/>
    </xf>
    <xf numFmtId="49" fontId="220" fillId="25" borderId="25" xfId="197" applyNumberFormat="1" applyFont="1" applyFill="1" applyBorder="1" applyAlignment="1">
      <alignment horizontal="left"/>
    </xf>
    <xf numFmtId="0" fontId="220" fillId="25" borderId="25" xfId="197" applyFont="1" applyFill="1" applyBorder="1" applyAlignment="1">
      <alignment horizontal="left"/>
    </xf>
    <xf numFmtId="49" fontId="221" fillId="25" borderId="25" xfId="197" applyNumberFormat="1" applyFont="1" applyFill="1" applyBorder="1" applyAlignment="1">
      <alignment horizontal="center" vertical="center"/>
    </xf>
    <xf numFmtId="49" fontId="221" fillId="25" borderId="25" xfId="197" applyNumberFormat="1" applyFont="1" applyFill="1" applyBorder="1" applyAlignment="1">
      <alignment horizontal="left" vertical="center" wrapText="1"/>
    </xf>
    <xf numFmtId="0" fontId="217" fillId="25" borderId="27" xfId="0" applyFont="1" applyFill="1" applyBorder="1" applyAlignment="1">
      <alignment horizontal="center" vertical="center" wrapText="1"/>
    </xf>
    <xf numFmtId="49" fontId="217" fillId="25" borderId="27" xfId="0" applyNumberFormat="1" applyFont="1" applyFill="1" applyBorder="1" applyAlignment="1">
      <alignment horizontal="center" vertical="center"/>
    </xf>
    <xf numFmtId="0" fontId="212" fillId="25" borderId="24" xfId="0" applyFont="1" applyFill="1" applyBorder="1" applyAlignment="1">
      <alignment horizontal="center" vertical="center"/>
    </xf>
    <xf numFmtId="49" fontId="217" fillId="25" borderId="24" xfId="0" applyNumberFormat="1" applyFont="1" applyFill="1" applyBorder="1" applyAlignment="1">
      <alignment horizontal="left" vertical="center"/>
    </xf>
    <xf numFmtId="49" fontId="217" fillId="25" borderId="24" xfId="0" applyNumberFormat="1" applyFont="1" applyFill="1" applyBorder="1" applyAlignment="1">
      <alignment horizontal="center" vertical="center"/>
    </xf>
    <xf numFmtId="0" fontId="212" fillId="25" borderId="24" xfId="0" applyFont="1" applyFill="1" applyBorder="1" applyAlignment="1">
      <alignment horizontal="left"/>
    </xf>
    <xf numFmtId="49" fontId="217" fillId="25" borderId="24" xfId="0" applyNumberFormat="1" applyFont="1" applyFill="1" applyBorder="1" applyAlignment="1">
      <alignment horizontal="left" vertical="center" wrapText="1"/>
    </xf>
    <xf numFmtId="49" fontId="218" fillId="25" borderId="24" xfId="0" applyNumberFormat="1" applyFont="1" applyFill="1" applyBorder="1" applyAlignment="1">
      <alignment horizontal="left"/>
    </xf>
    <xf numFmtId="49" fontId="219" fillId="25" borderId="24" xfId="0" applyNumberFormat="1" applyFont="1" applyFill="1" applyBorder="1" applyAlignment="1">
      <alignment horizontal="center" vertical="center"/>
    </xf>
    <xf numFmtId="49" fontId="219" fillId="25" borderId="24" xfId="0" applyNumberFormat="1" applyFont="1" applyFill="1" applyBorder="1" applyAlignment="1">
      <alignment horizontal="left" vertical="center" wrapText="1"/>
    </xf>
    <xf numFmtId="49" fontId="220" fillId="25" borderId="24" xfId="0" applyNumberFormat="1" applyFont="1" applyFill="1" applyBorder="1" applyAlignment="1">
      <alignment horizontal="left"/>
    </xf>
    <xf numFmtId="49" fontId="221" fillId="25" borderId="24" xfId="0" applyNumberFormat="1" applyFont="1" applyFill="1" applyBorder="1" applyAlignment="1">
      <alignment horizontal="center" vertical="center"/>
    </xf>
    <xf numFmtId="49" fontId="221" fillId="25" borderId="24" xfId="0" applyNumberFormat="1" applyFont="1" applyFill="1" applyBorder="1" applyAlignment="1">
      <alignment horizontal="left" vertical="center" wrapText="1"/>
    </xf>
    <xf numFmtId="0" fontId="220" fillId="25" borderId="24" xfId="0" applyFont="1" applyFill="1" applyBorder="1" applyAlignment="1">
      <alignment horizontal="left"/>
    </xf>
    <xf numFmtId="49" fontId="220" fillId="25" borderId="25" xfId="0" applyNumberFormat="1" applyFont="1" applyFill="1" applyBorder="1" applyAlignment="1">
      <alignment horizontal="left"/>
    </xf>
    <xf numFmtId="0" fontId="220" fillId="25" borderId="25" xfId="0" applyFont="1" applyFill="1" applyBorder="1" applyAlignment="1">
      <alignment horizontal="left"/>
    </xf>
    <xf numFmtId="49" fontId="221" fillId="25" borderId="25" xfId="0" applyNumberFormat="1" applyFont="1" applyFill="1" applyBorder="1" applyAlignment="1">
      <alignment horizontal="center" vertical="center"/>
    </xf>
    <xf numFmtId="49" fontId="221" fillId="25" borderId="25" xfId="0" applyNumberFormat="1" applyFont="1" applyFill="1" applyBorder="1" applyAlignment="1">
      <alignment horizontal="left" vertical="center" wrapText="1"/>
    </xf>
    <xf numFmtId="49" fontId="212" fillId="25" borderId="27" xfId="0" applyNumberFormat="1" applyFont="1" applyFill="1" applyBorder="1" applyAlignment="1">
      <alignment horizontal="center" vertical="center" wrapText="1"/>
    </xf>
    <xf numFmtId="49" fontId="212" fillId="25" borderId="77" xfId="0" applyNumberFormat="1" applyFont="1" applyFill="1" applyBorder="1" applyAlignment="1">
      <alignment horizontal="center" vertical="center" wrapText="1"/>
    </xf>
    <xf numFmtId="49" fontId="212" fillId="25" borderId="27" xfId="0" applyNumberFormat="1" applyFont="1" applyFill="1" applyBorder="1" applyAlignment="1">
      <alignment horizontal="center" vertical="top" wrapText="1"/>
    </xf>
    <xf numFmtId="49" fontId="212" fillId="25" borderId="77" xfId="0" applyNumberFormat="1" applyFont="1" applyFill="1" applyBorder="1" applyAlignment="1">
      <alignment horizontal="center" vertical="top" wrapText="1"/>
    </xf>
    <xf numFmtId="49" fontId="214" fillId="25" borderId="62" xfId="0" applyNumberFormat="1" applyFont="1" applyFill="1" applyBorder="1" applyAlignment="1">
      <alignment horizontal="center" vertical="top" wrapText="1"/>
    </xf>
    <xf numFmtId="49" fontId="212" fillId="25" borderId="88" xfId="0" applyNumberFormat="1" applyFont="1" applyFill="1" applyBorder="1" applyAlignment="1">
      <alignment horizontal="left" vertical="top" wrapText="1"/>
    </xf>
    <xf numFmtId="198" fontId="212" fillId="25" borderId="44" xfId="0" applyNumberFormat="1" applyFont="1" applyFill="1" applyBorder="1" applyAlignment="1">
      <alignment horizontal="center" vertical="top" wrapText="1"/>
    </xf>
    <xf numFmtId="198" fontId="212" fillId="25" borderId="80" xfId="0" applyNumberFormat="1" applyFont="1" applyFill="1" applyBorder="1" applyAlignment="1">
      <alignment horizontal="center" vertical="top" wrapText="1"/>
    </xf>
    <xf numFmtId="49" fontId="212" fillId="25" borderId="89" xfId="0" applyNumberFormat="1" applyFont="1" applyFill="1" applyBorder="1" applyAlignment="1">
      <alignment horizontal="left" vertical="top" wrapText="1"/>
    </xf>
    <xf numFmtId="49" fontId="214" fillId="25" borderId="89" xfId="0" applyNumberFormat="1" applyFont="1" applyFill="1" applyBorder="1" applyAlignment="1">
      <alignment horizontal="left" vertical="top" wrapText="1"/>
    </xf>
    <xf numFmtId="198" fontId="214" fillId="25" borderId="44" xfId="0" applyNumberFormat="1" applyFont="1" applyFill="1" applyBorder="1" applyAlignment="1">
      <alignment horizontal="center" vertical="top" wrapText="1"/>
    </xf>
    <xf numFmtId="198" fontId="214" fillId="25" borderId="80" xfId="0" applyNumberFormat="1" applyFont="1" applyFill="1" applyBorder="1" applyAlignment="1">
      <alignment horizontal="center" vertical="top" wrapText="1"/>
    </xf>
    <xf numFmtId="0" fontId="222" fillId="24" borderId="0" xfId="0" applyFont="1" applyFill="1" applyAlignment="1">
      <alignment vertical="center" wrapText="1"/>
    </xf>
    <xf numFmtId="49" fontId="212" fillId="25" borderId="80" xfId="0" applyNumberFormat="1" applyFont="1" applyFill="1" applyBorder="1" applyAlignment="1">
      <alignment horizontal="center" vertical="top" wrapText="1"/>
    </xf>
    <xf numFmtId="49" fontId="214" fillId="25" borderId="44" xfId="0" applyNumberFormat="1" applyFont="1" applyFill="1" applyBorder="1" applyAlignment="1">
      <alignment horizontal="left" vertical="top"/>
    </xf>
    <xf numFmtId="0" fontId="223" fillId="0" borderId="0" xfId="0" applyFont="1" applyAlignment="1">
      <alignment vertical="center"/>
    </xf>
    <xf numFmtId="0" fontId="212" fillId="25" borderId="89" xfId="0" applyFont="1" applyFill="1" applyBorder="1" applyAlignment="1">
      <alignment horizontal="left" vertical="top" wrapText="1"/>
    </xf>
    <xf numFmtId="49" fontId="214" fillId="25" borderId="63" xfId="0" applyNumberFormat="1" applyFont="1" applyFill="1" applyBorder="1" applyAlignment="1">
      <alignment horizontal="center" vertical="top" wrapText="1"/>
    </xf>
    <xf numFmtId="49" fontId="212" fillId="25" borderId="90" xfId="0" applyNumberFormat="1" applyFont="1" applyFill="1" applyBorder="1" applyAlignment="1">
      <alignment horizontal="left" vertical="top" wrapText="1"/>
    </xf>
    <xf numFmtId="198" fontId="212" fillId="25" borderId="55" xfId="0" applyNumberFormat="1" applyFont="1" applyFill="1" applyBorder="1" applyAlignment="1">
      <alignment horizontal="center" vertical="top" wrapText="1"/>
    </xf>
    <xf numFmtId="198" fontId="212" fillId="25" borderId="81" xfId="0" applyNumberFormat="1" applyFont="1" applyFill="1" applyBorder="1" applyAlignment="1">
      <alignment horizontal="center" vertical="top" wrapText="1"/>
    </xf>
    <xf numFmtId="0" fontId="171" fillId="25" borderId="0" xfId="10083" applyFont="1" applyFill="1" applyAlignment="1">
      <alignment horizontal="left"/>
    </xf>
    <xf numFmtId="49" fontId="170" fillId="25" borderId="28" xfId="10083" applyNumberFormat="1" applyFont="1" applyFill="1" applyBorder="1" applyAlignment="1">
      <alignment horizontal="center" vertical="center" wrapText="1"/>
    </xf>
    <xf numFmtId="49" fontId="170" fillId="25" borderId="28" xfId="10083" applyNumberFormat="1" applyFont="1" applyFill="1" applyBorder="1" applyAlignment="1">
      <alignment horizontal="center" vertical="center"/>
    </xf>
    <xf numFmtId="0" fontId="170" fillId="25" borderId="28" xfId="10083" applyFont="1" applyFill="1" applyBorder="1" applyAlignment="1">
      <alignment horizontal="center" vertical="center" wrapText="1"/>
    </xf>
    <xf numFmtId="49" fontId="172" fillId="25" borderId="28" xfId="10083" applyNumberFormat="1" applyFont="1" applyFill="1" applyBorder="1" applyAlignment="1">
      <alignment horizontal="left" vertical="center"/>
    </xf>
    <xf numFmtId="49" fontId="172" fillId="25" borderId="28" xfId="10083" applyNumberFormat="1" applyFont="1" applyFill="1" applyBorder="1" applyAlignment="1">
      <alignment horizontal="left" vertical="center" wrapText="1"/>
    </xf>
    <xf numFmtId="49" fontId="178" fillId="25" borderId="28" xfId="10083" applyNumberFormat="1" applyFont="1" applyFill="1" applyBorder="1" applyAlignment="1">
      <alignment horizontal="center" vertical="center"/>
    </xf>
    <xf numFmtId="49" fontId="178" fillId="25" borderId="28" xfId="10083" applyNumberFormat="1" applyFont="1" applyFill="1" applyBorder="1" applyAlignment="1">
      <alignment horizontal="left" vertical="top" wrapText="1"/>
    </xf>
    <xf numFmtId="49" fontId="196" fillId="25" borderId="28" xfId="10083" applyNumberFormat="1" applyFont="1" applyFill="1" applyBorder="1" applyAlignment="1">
      <alignment horizontal="center" vertical="center"/>
    </xf>
    <xf numFmtId="49" fontId="172" fillId="25" borderId="28" xfId="10083" applyNumberFormat="1" applyFont="1" applyFill="1" applyBorder="1" applyAlignment="1">
      <alignment horizontal="left" vertical="top" wrapText="1"/>
    </xf>
    <xf numFmtId="49" fontId="197" fillId="25" borderId="0" xfId="10083" applyNumberFormat="1" applyFont="1" applyFill="1" applyAlignment="1">
      <alignment horizontal="right" vertical="center" wrapText="1"/>
    </xf>
    <xf numFmtId="0" fontId="171" fillId="25" borderId="0" xfId="10083" applyFont="1" applyFill="1" applyAlignment="1">
      <alignment horizontal="left"/>
    </xf>
    <xf numFmtId="49" fontId="183" fillId="25" borderId="50" xfId="10083" applyNumberFormat="1" applyFont="1" applyFill="1" applyBorder="1" applyAlignment="1">
      <alignment horizontal="center" vertical="center" wrapText="1"/>
    </xf>
    <xf numFmtId="0" fontId="172" fillId="25" borderId="50" xfId="10083" applyFont="1" applyFill="1" applyBorder="1" applyAlignment="1">
      <alignment horizontal="left"/>
    </xf>
    <xf numFmtId="49" fontId="188" fillId="25" borderId="50" xfId="10083" applyNumberFormat="1" applyFont="1" applyFill="1" applyBorder="1" applyAlignment="1">
      <alignment horizontal="left" vertical="center" wrapText="1"/>
    </xf>
    <xf numFmtId="191" fontId="172" fillId="25" borderId="50" xfId="10083" applyNumberFormat="1" applyFont="1" applyFill="1" applyBorder="1" applyAlignment="1">
      <alignment horizontal="right" vertical="center"/>
    </xf>
    <xf numFmtId="49" fontId="172" fillId="25" borderId="50" xfId="10083" applyNumberFormat="1" applyFont="1" applyFill="1" applyBorder="1" applyAlignment="1">
      <alignment horizontal="left" vertical="center"/>
    </xf>
    <xf numFmtId="49" fontId="176" fillId="25" borderId="50" xfId="10083" applyNumberFormat="1" applyFont="1" applyFill="1" applyBorder="1" applyAlignment="1">
      <alignment horizontal="left" vertical="center"/>
    </xf>
    <xf numFmtId="49" fontId="199" fillId="25" borderId="50" xfId="10083" applyNumberFormat="1" applyFont="1" applyFill="1" applyBorder="1" applyAlignment="1">
      <alignment horizontal="left" vertical="center" wrapText="1"/>
    </xf>
    <xf numFmtId="191" fontId="176" fillId="25" borderId="50" xfId="10083" applyNumberFormat="1" applyFont="1" applyFill="1" applyBorder="1" applyAlignment="1">
      <alignment horizontal="right" vertical="center"/>
    </xf>
    <xf numFmtId="49" fontId="196" fillId="25" borderId="50" xfId="10083" applyNumberFormat="1" applyFont="1" applyFill="1" applyBorder="1" applyAlignment="1">
      <alignment horizontal="left" vertical="center"/>
    </xf>
    <xf numFmtId="49" fontId="178" fillId="25" borderId="50" xfId="10083" applyNumberFormat="1" applyFont="1" applyFill="1" applyBorder="1" applyAlignment="1">
      <alignment horizontal="left" vertical="center"/>
    </xf>
    <xf numFmtId="49" fontId="189" fillId="25" borderId="50" xfId="10083" applyNumberFormat="1" applyFont="1" applyFill="1" applyBorder="1" applyAlignment="1">
      <alignment horizontal="left" vertical="center" wrapText="1"/>
    </xf>
    <xf numFmtId="191" fontId="178" fillId="25" borderId="50" xfId="10083" applyNumberFormat="1" applyFont="1" applyFill="1" applyBorder="1" applyAlignment="1">
      <alignment horizontal="right" vertical="center"/>
    </xf>
    <xf numFmtId="0" fontId="196" fillId="25" borderId="50" xfId="10083" applyFont="1" applyFill="1" applyBorder="1" applyAlignment="1">
      <alignment horizontal="left" vertical="center"/>
    </xf>
    <xf numFmtId="174" fontId="167" fillId="0" borderId="11" xfId="10200" applyNumberFormat="1" applyFont="1" applyBorder="1" applyAlignment="1">
      <alignment horizontal="center" wrapText="1"/>
    </xf>
    <xf numFmtId="49" fontId="174" fillId="25" borderId="27" xfId="10083" applyNumberFormat="1" applyFont="1" applyFill="1" applyBorder="1" applyAlignment="1">
      <alignment horizontal="center" vertical="center"/>
    </xf>
    <xf numFmtId="174" fontId="167" fillId="0" borderId="48" xfId="10200" applyNumberFormat="1" applyFont="1" applyFill="1" applyBorder="1" applyAlignment="1">
      <alignment horizontal="center" wrapText="1"/>
    </xf>
    <xf numFmtId="49" fontId="185" fillId="25" borderId="24" xfId="10083" applyNumberFormat="1" applyFont="1" applyFill="1" applyBorder="1" applyAlignment="1">
      <alignment horizontal="left" vertical="top" wrapText="1"/>
    </xf>
    <xf numFmtId="10" fontId="167" fillId="0" borderId="72" xfId="10200" applyNumberFormat="1" applyFont="1" applyBorder="1" applyAlignment="1">
      <alignment horizontal="center" wrapText="1"/>
    </xf>
    <xf numFmtId="49" fontId="190" fillId="25" borderId="24" xfId="10083" applyNumberFormat="1" applyFont="1" applyFill="1" applyBorder="1" applyAlignment="1">
      <alignment horizontal="left" vertical="top" wrapText="1"/>
    </xf>
    <xf numFmtId="49" fontId="191" fillId="25" borderId="27" xfId="10083" applyNumberFormat="1" applyFont="1" applyFill="1" applyBorder="1" applyAlignment="1">
      <alignment horizontal="center" vertical="center" wrapText="1"/>
    </xf>
    <xf numFmtId="49" fontId="192" fillId="25" borderId="24" xfId="10083" applyNumberFormat="1" applyFont="1" applyFill="1" applyBorder="1" applyAlignment="1">
      <alignment horizontal="left" vertical="center" wrapText="1"/>
    </xf>
    <xf numFmtId="174" fontId="167" fillId="0" borderId="47" xfId="10200" applyNumberFormat="1" applyFont="1" applyFill="1" applyBorder="1" applyAlignment="1">
      <alignment horizontal="center" wrapText="1"/>
    </xf>
    <xf numFmtId="175" fontId="0" fillId="0" borderId="11" xfId="0" applyNumberFormat="1" applyFont="1" applyFill="1" applyBorder="1" applyAlignment="1">
      <alignment horizontal="right" vertical="center" wrapText="1"/>
    </xf>
    <xf numFmtId="174" fontId="167" fillId="0" borderId="11" xfId="10200" applyNumberFormat="1" applyFont="1" applyFill="1" applyBorder="1" applyAlignment="1">
      <alignment horizontal="center" wrapText="1"/>
    </xf>
    <xf numFmtId="174" fontId="167" fillId="0" borderId="72" xfId="10200" applyNumberFormat="1" applyFont="1" applyBorder="1" applyAlignment="1">
      <alignment horizontal="center" wrapText="1"/>
    </xf>
    <xf numFmtId="10" fontId="167" fillId="0" borderId="12" xfId="10200" applyNumberFormat="1" applyFont="1" applyFill="1" applyBorder="1" applyAlignment="1">
      <alignment horizontal="center" wrapText="1"/>
    </xf>
    <xf numFmtId="14" fontId="161" fillId="32" borderId="75" xfId="10087" applyNumberFormat="1" applyFont="1" applyFill="1" applyBorder="1" applyAlignment="1">
      <alignment horizontal="center" vertical="center" wrapText="1"/>
    </xf>
    <xf numFmtId="174" fontId="161" fillId="35" borderId="64" xfId="10087" applyNumberFormat="1" applyFont="1" applyFill="1" applyBorder="1" applyAlignment="1">
      <alignment horizontal="center" vertical="center" wrapText="1"/>
    </xf>
    <xf numFmtId="10" fontId="167" fillId="0" borderId="11" xfId="10200" applyNumberFormat="1" applyFont="1" applyFill="1" applyBorder="1" applyAlignment="1">
      <alignment horizontal="center" wrapText="1"/>
    </xf>
    <xf numFmtId="10" fontId="167" fillId="0" borderId="95" xfId="10200" applyNumberFormat="1" applyFont="1" applyFill="1" applyBorder="1" applyAlignment="1">
      <alignment horizontal="center" wrapText="1"/>
    </xf>
    <xf numFmtId="10" fontId="167" fillId="0" borderId="45" xfId="10200" applyNumberFormat="1" applyFont="1" applyBorder="1" applyAlignment="1">
      <alignment horizontal="center" wrapText="1"/>
    </xf>
    <xf numFmtId="10" fontId="167" fillId="0" borderId="13" xfId="10200" applyNumberFormat="1" applyFont="1" applyFill="1" applyBorder="1" applyAlignment="1">
      <alignment horizontal="center" wrapText="1"/>
    </xf>
    <xf numFmtId="175" fontId="53" fillId="0" borderId="11" xfId="0" applyNumberFormat="1" applyFont="1" applyBorder="1" applyAlignment="1">
      <alignment horizontal="right" vertical="center" wrapText="1"/>
    </xf>
    <xf numFmtId="10" fontId="167" fillId="0" borderId="94" xfId="10200" applyNumberFormat="1" applyFont="1" applyFill="1" applyBorder="1" applyAlignment="1">
      <alignment horizontal="center" wrapText="1"/>
    </xf>
    <xf numFmtId="0" fontId="162" fillId="33" borderId="71" xfId="10087" applyFont="1" applyFill="1" applyBorder="1" applyAlignment="1">
      <alignment horizontal="center" vertical="center" wrapText="1"/>
    </xf>
    <xf numFmtId="175" fontId="0" fillId="0" borderId="11" xfId="0" applyNumberFormat="1" applyFont="1" applyBorder="1" applyAlignment="1">
      <alignment horizontal="right" vertical="center" wrapText="1"/>
    </xf>
    <xf numFmtId="14" fontId="162" fillId="0" borderId="0" xfId="10087" applyNumberFormat="1" applyFont="1" applyAlignment="1">
      <alignment horizontal="center" vertical="center" wrapText="1"/>
    </xf>
    <xf numFmtId="10" fontId="167" fillId="0" borderId="87" xfId="10200" applyNumberFormat="1" applyFont="1" applyBorder="1" applyAlignment="1">
      <alignment horizontal="center" wrapText="1"/>
    </xf>
    <xf numFmtId="0" fontId="162" fillId="35" borderId="98" xfId="10087" applyFont="1" applyFill="1" applyBorder="1" applyAlignment="1">
      <alignment wrapText="1"/>
    </xf>
    <xf numFmtId="0" fontId="31" fillId="0" borderId="11" xfId="0" applyFont="1" applyBorder="1" applyAlignment="1">
      <alignment horizontal="center" vertical="center" wrapText="1"/>
    </xf>
    <xf numFmtId="0" fontId="162" fillId="0" borderId="0" xfId="10087" applyFont="1" applyAlignment="1">
      <alignment horizontal="center" wrapText="1"/>
    </xf>
    <xf numFmtId="3" fontId="161" fillId="35" borderId="96" xfId="10087" applyNumberFormat="1" applyFont="1" applyFill="1" applyBorder="1" applyAlignment="1">
      <alignment horizontal="center" vertical="center" wrapText="1"/>
    </xf>
    <xf numFmtId="3" fontId="162" fillId="0" borderId="0" xfId="10087" applyNumberFormat="1" applyFont="1" applyAlignment="1">
      <alignment wrapText="1"/>
    </xf>
    <xf numFmtId="174" fontId="162" fillId="0" borderId="0" xfId="10087" applyNumberFormat="1" applyFont="1" applyAlignment="1">
      <alignment wrapText="1"/>
    </xf>
    <xf numFmtId="174" fontId="167" fillId="0" borderId="48" xfId="10200" applyNumberFormat="1" applyFont="1" applyBorder="1" applyAlignment="1">
      <alignment horizontal="center" wrapText="1"/>
    </xf>
    <xf numFmtId="0" fontId="162" fillId="0" borderId="11" xfId="10087" applyFont="1" applyBorder="1" applyAlignment="1">
      <alignment horizontal="center" wrapText="1"/>
    </xf>
    <xf numFmtId="174" fontId="167" fillId="0" borderId="87" xfId="10200" applyNumberFormat="1" applyFont="1" applyBorder="1" applyAlignment="1">
      <alignment horizontal="center" wrapText="1"/>
    </xf>
    <xf numFmtId="174" fontId="167" fillId="0" borderId="45" xfId="10200" applyNumberFormat="1" applyFont="1" applyBorder="1" applyAlignment="1">
      <alignment horizontal="center" wrapText="1"/>
    </xf>
    <xf numFmtId="174" fontId="167" fillId="0" borderId="21" xfId="10200" applyNumberFormat="1" applyFont="1" applyBorder="1" applyAlignment="1">
      <alignment horizontal="center" wrapText="1"/>
    </xf>
    <xf numFmtId="10" fontId="167" fillId="0" borderId="47" xfId="10200" applyNumberFormat="1" applyFont="1" applyBorder="1" applyAlignment="1">
      <alignment horizontal="center" wrapText="1"/>
    </xf>
    <xf numFmtId="174" fontId="167" fillId="0" borderId="47" xfId="10200" applyNumberFormat="1" applyFont="1" applyBorder="1" applyAlignment="1">
      <alignment horizontal="center" wrapText="1"/>
    </xf>
    <xf numFmtId="0" fontId="0" fillId="0" borderId="11" xfId="0" applyBorder="1" applyAlignment="1">
      <alignment horizontal="center" vertical="center" wrapText="1"/>
    </xf>
    <xf numFmtId="0" fontId="162" fillId="33" borderId="68" xfId="10087" applyFont="1" applyFill="1" applyBorder="1" applyAlignment="1">
      <alignment horizontal="center" vertical="center" wrapText="1"/>
    </xf>
    <xf numFmtId="49" fontId="191" fillId="25" borderId="24" xfId="10083" applyNumberFormat="1" applyFont="1" applyFill="1" applyBorder="1" applyAlignment="1">
      <alignment horizontal="left" vertical="top" wrapText="1"/>
    </xf>
    <xf numFmtId="0" fontId="162" fillId="0" borderId="0" xfId="10087" applyFont="1" applyAlignment="1">
      <alignment horizontal="left" wrapText="1"/>
    </xf>
    <xf numFmtId="10" fontId="167" fillId="0" borderId="46" xfId="10200" applyNumberFormat="1" applyFont="1" applyBorder="1" applyAlignment="1">
      <alignment horizontal="center" wrapText="1"/>
    </xf>
    <xf numFmtId="10" fontId="167" fillId="0" borderId="48" xfId="10200" applyNumberFormat="1" applyFont="1" applyFill="1" applyBorder="1" applyAlignment="1">
      <alignment horizontal="center" wrapText="1"/>
    </xf>
    <xf numFmtId="0" fontId="166" fillId="34" borderId="47" xfId="10087" applyFont="1" applyFill="1" applyBorder="1" applyAlignment="1">
      <alignment horizontal="center" wrapText="1"/>
    </xf>
    <xf numFmtId="49" fontId="185" fillId="25" borderId="24" xfId="10083" applyNumberFormat="1" applyFont="1" applyFill="1" applyBorder="1" applyAlignment="1">
      <alignment horizontal="left" vertical="top" wrapText="1"/>
    </xf>
    <xf numFmtId="0" fontId="166" fillId="34" borderId="71" xfId="10087" applyFont="1" applyFill="1" applyBorder="1" applyAlignment="1">
      <alignment horizontal="center" wrapText="1"/>
    </xf>
    <xf numFmtId="10" fontId="167" fillId="0" borderId="11" xfId="10200" applyNumberFormat="1" applyFont="1" applyBorder="1" applyAlignment="1">
      <alignment horizontal="center" wrapText="1"/>
    </xf>
    <xf numFmtId="174" fontId="162" fillId="0" borderId="0" xfId="10087" applyNumberFormat="1" applyFont="1" applyAlignment="1">
      <alignment horizontal="center" wrapText="1"/>
    </xf>
    <xf numFmtId="49" fontId="190"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center" wrapText="1"/>
    </xf>
    <xf numFmtId="0" fontId="166" fillId="35" borderId="71" xfId="10087" applyFont="1" applyFill="1" applyBorder="1" applyAlignment="1">
      <alignment horizontal="center" vertical="center" wrapText="1"/>
    </xf>
    <xf numFmtId="0" fontId="166" fillId="34" borderId="71" xfId="10087" applyFont="1" applyFill="1" applyBorder="1" applyAlignment="1">
      <alignment horizontal="center" vertical="center" wrapText="1"/>
    </xf>
    <xf numFmtId="0" fontId="166" fillId="34" borderId="69" xfId="10087" applyFont="1" applyFill="1" applyBorder="1" applyAlignment="1">
      <alignment horizontal="center" wrapText="1"/>
    </xf>
    <xf numFmtId="0" fontId="0" fillId="0" borderId="11" xfId="0" applyFont="1" applyBorder="1" applyAlignment="1">
      <alignment horizontal="left" vertical="center" wrapText="1"/>
    </xf>
    <xf numFmtId="0" fontId="162" fillId="35" borderId="97" xfId="10087" applyFont="1" applyFill="1" applyBorder="1" applyAlignment="1">
      <alignment wrapText="1"/>
    </xf>
    <xf numFmtId="174" fontId="167" fillId="0" borderId="21" xfId="10200" applyNumberFormat="1" applyFont="1" applyFill="1" applyBorder="1" applyAlignment="1">
      <alignment horizontal="center" wrapText="1"/>
    </xf>
    <xf numFmtId="0" fontId="53" fillId="0" borderId="11" xfId="0" applyFont="1" applyBorder="1" applyAlignment="1">
      <alignment horizontal="left" vertical="center" wrapText="1"/>
    </xf>
    <xf numFmtId="0" fontId="35" fillId="0" borderId="0" xfId="0" applyFont="1" applyAlignment="1">
      <alignment horizontal="right" vertical="center" wrapText="1"/>
    </xf>
    <xf numFmtId="0" fontId="35" fillId="0" borderId="0" xfId="0" applyFont="1"/>
    <xf numFmtId="3" fontId="161" fillId="35" borderId="97" xfId="10087" applyNumberFormat="1" applyFont="1" applyFill="1" applyBorder="1" applyAlignment="1">
      <alignment horizontal="center" vertical="center" wrapText="1"/>
    </xf>
    <xf numFmtId="0" fontId="162" fillId="37" borderId="69" xfId="10087" applyFont="1" applyFill="1" applyBorder="1" applyAlignment="1">
      <alignment horizontal="center" vertical="center" wrapText="1"/>
    </xf>
    <xf numFmtId="0" fontId="161" fillId="0" borderId="0" xfId="10087" applyFont="1" applyAlignment="1">
      <alignment horizontal="center" wrapText="1"/>
    </xf>
    <xf numFmtId="14" fontId="162" fillId="32" borderId="92" xfId="10087" applyNumberFormat="1" applyFont="1" applyFill="1" applyBorder="1" applyAlignment="1">
      <alignment horizontal="center" vertical="center" wrapText="1"/>
    </xf>
    <xf numFmtId="3" fontId="162" fillId="0" borderId="0" xfId="10087" applyNumberFormat="1" applyFont="1" applyAlignment="1">
      <alignment horizontal="center" wrapText="1"/>
    </xf>
    <xf numFmtId="0" fontId="162" fillId="36" borderId="69" xfId="10087" applyFont="1" applyFill="1" applyBorder="1" applyAlignment="1">
      <alignment horizontal="center" vertical="center" wrapText="1"/>
    </xf>
    <xf numFmtId="0" fontId="164" fillId="33" borderId="67" xfId="10087" applyFont="1" applyFill="1" applyBorder="1" applyAlignment="1">
      <alignment horizontal="center" wrapText="1"/>
    </xf>
    <xf numFmtId="10" fontId="167" fillId="0" borderId="21" xfId="10200" applyNumberFormat="1" applyFont="1" applyBorder="1" applyAlignment="1">
      <alignment horizontal="center" wrapText="1"/>
    </xf>
    <xf numFmtId="174" fontId="167" fillId="0" borderId="46" xfId="10200" applyNumberFormat="1" applyFont="1" applyBorder="1" applyAlignment="1">
      <alignment horizontal="center" wrapText="1"/>
    </xf>
    <xf numFmtId="10" fontId="162" fillId="0" borderId="11" xfId="10087" applyNumberFormat="1" applyFont="1" applyBorder="1" applyAlignment="1">
      <alignment horizontal="center" wrapText="1"/>
    </xf>
    <xf numFmtId="0" fontId="162" fillId="0" borderId="0" xfId="10087" applyFont="1" applyAlignment="1">
      <alignment wrapText="1"/>
    </xf>
    <xf numFmtId="10" fontId="167" fillId="0" borderId="48" xfId="10200" applyNumberFormat="1" applyFont="1" applyBorder="1" applyAlignment="1">
      <alignment horizontal="center" wrapText="1"/>
    </xf>
    <xf numFmtId="174" fontId="161" fillId="35" borderId="70" xfId="10087" applyNumberFormat="1" applyFont="1" applyFill="1" applyBorder="1" applyAlignment="1">
      <alignment horizontal="center" vertical="center" wrapText="1"/>
    </xf>
    <xf numFmtId="0" fontId="35" fillId="0" borderId="11" xfId="0" applyFont="1" applyFill="1" applyBorder="1" applyAlignment="1">
      <alignment horizontal="center" vertical="center" wrapText="1"/>
    </xf>
    <xf numFmtId="0" fontId="35" fillId="0" borderId="11" xfId="0" applyFont="1" applyBorder="1" applyAlignment="1">
      <alignment horizontal="center" vertical="center" wrapText="1"/>
    </xf>
    <xf numFmtId="0" fontId="38" fillId="0" borderId="11" xfId="0" applyFont="1" applyBorder="1" applyAlignment="1">
      <alignment horizontal="left" vertical="top" wrapText="1"/>
    </xf>
    <xf numFmtId="175" fontId="38" fillId="0" borderId="11" xfId="0" applyNumberFormat="1" applyFont="1" applyBorder="1" applyAlignment="1">
      <alignment horizontal="right" vertical="top" wrapText="1"/>
    </xf>
    <xf numFmtId="0" fontId="35" fillId="0" borderId="11" xfId="0" applyFont="1" applyBorder="1" applyAlignment="1">
      <alignment horizontal="left" vertical="top" wrapText="1"/>
    </xf>
    <xf numFmtId="175" fontId="35" fillId="0" borderId="11" xfId="0" applyNumberFormat="1" applyFont="1" applyBorder="1" applyAlignment="1">
      <alignment horizontal="right" vertical="top" wrapText="1"/>
    </xf>
    <xf numFmtId="0" fontId="35" fillId="0" borderId="15" xfId="0" applyFont="1" applyBorder="1" applyAlignment="1">
      <alignment horizontal="left" vertical="top" wrapText="1"/>
    </xf>
    <xf numFmtId="4" fontId="38" fillId="0" borderId="11" xfId="0" applyNumberFormat="1" applyFont="1" applyBorder="1" applyAlignment="1">
      <alignment horizontal="center" vertical="center" wrapText="1"/>
    </xf>
    <xf numFmtId="4" fontId="35" fillId="0" borderId="11" xfId="0" applyNumberFormat="1" applyFont="1" applyBorder="1" applyAlignment="1">
      <alignment horizontal="center" vertical="center" wrapText="1"/>
    </xf>
    <xf numFmtId="4" fontId="35" fillId="0" borderId="11" xfId="0" applyNumberFormat="1" applyFont="1" applyBorder="1" applyAlignment="1">
      <alignment horizontal="center" vertical="top" wrapText="1"/>
    </xf>
    <xf numFmtId="4" fontId="38" fillId="0" borderId="11" xfId="0" applyNumberFormat="1" applyFont="1" applyFill="1" applyBorder="1" applyAlignment="1">
      <alignment horizontal="center" vertical="center" wrapText="1"/>
    </xf>
    <xf numFmtId="0" fontId="192" fillId="25" borderId="24" xfId="10083" applyFont="1" applyFill="1" applyBorder="1" applyAlignment="1">
      <alignment horizontal="left" vertical="center" wrapText="1"/>
    </xf>
    <xf numFmtId="49" fontId="193" fillId="25" borderId="24"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49" fontId="193" fillId="25" borderId="24" xfId="10083" applyNumberFormat="1" applyFont="1" applyFill="1" applyBorder="1" applyAlignment="1">
      <alignment horizontal="left" vertical="center" wrapText="1"/>
    </xf>
    <xf numFmtId="0" fontId="171" fillId="25" borderId="0" xfId="10083" applyFont="1" applyFill="1" applyAlignment="1">
      <alignment horizontal="left"/>
    </xf>
    <xf numFmtId="49" fontId="193" fillId="25" borderId="24" xfId="10083" applyNumberFormat="1" applyFont="1" applyFill="1" applyBorder="1" applyAlignment="1">
      <alignment horizontal="left" vertical="center" wrapText="1"/>
    </xf>
    <xf numFmtId="0" fontId="50" fillId="0" borderId="10" xfId="1646" applyNumberFormat="1" applyFont="1" applyFill="1" applyBorder="1" applyAlignment="1">
      <alignment horizontal="center" wrapText="1"/>
    </xf>
    <xf numFmtId="49" fontId="191" fillId="25" borderId="24" xfId="10083" applyNumberFormat="1" applyFont="1" applyFill="1" applyBorder="1" applyAlignment="1">
      <alignment horizontal="left" vertical="center"/>
    </xf>
    <xf numFmtId="0" fontId="171" fillId="25" borderId="0" xfId="10083" applyFont="1" applyFill="1" applyAlignment="1">
      <alignment horizontal="left"/>
    </xf>
    <xf numFmtId="49" fontId="191" fillId="25" borderId="27" xfId="10083" applyNumberFormat="1" applyFont="1" applyFill="1" applyBorder="1" applyAlignment="1">
      <alignment horizontal="center" vertical="center" wrapText="1"/>
    </xf>
    <xf numFmtId="0" fontId="35" fillId="0" borderId="12" xfId="0" applyFont="1" applyBorder="1" applyAlignment="1">
      <alignment horizontal="center" vertical="top" wrapText="1"/>
    </xf>
    <xf numFmtId="3" fontId="35" fillId="0" borderId="11" xfId="0" applyNumberFormat="1" applyFont="1" applyBorder="1" applyAlignment="1">
      <alignment horizontal="center" vertical="center" wrapText="1"/>
    </xf>
    <xf numFmtId="0" fontId="35" fillId="0" borderId="0" xfId="0" applyFont="1"/>
    <xf numFmtId="3" fontId="35" fillId="0" borderId="11" xfId="1101" applyNumberFormat="1" applyFont="1" applyBorder="1" applyAlignment="1">
      <alignment horizontal="center" vertical="center" wrapText="1"/>
    </xf>
    <xf numFmtId="3" fontId="35" fillId="0" borderId="11" xfId="1101" applyNumberFormat="1" applyFont="1" applyBorder="1" applyAlignment="1">
      <alignment horizontal="center" vertical="center"/>
    </xf>
    <xf numFmtId="3" fontId="38" fillId="0" borderId="11" xfId="1101" applyNumberFormat="1" applyFont="1" applyBorder="1" applyAlignment="1">
      <alignment horizontal="center" vertical="center" wrapText="1"/>
    </xf>
    <xf numFmtId="0" fontId="171" fillId="25" borderId="0" xfId="10083" applyFont="1" applyFill="1" applyAlignment="1">
      <alignment horizontal="left"/>
    </xf>
    <xf numFmtId="49" fontId="185" fillId="25" borderId="24"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175" fontId="50" fillId="0" borderId="0" xfId="0" applyNumberFormat="1" applyFont="1" applyFill="1" applyBorder="1" applyAlignment="1">
      <alignment horizontal="center" wrapText="1"/>
    </xf>
    <xf numFmtId="49" fontId="191" fillId="25" borderId="24"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49" fontId="191" fillId="25" borderId="27" xfId="10083" applyNumberFormat="1" applyFont="1" applyFill="1" applyBorder="1" applyAlignment="1">
      <alignment horizontal="center" vertical="center" wrapText="1"/>
    </xf>
    <xf numFmtId="49" fontId="193" fillId="25" borderId="24" xfId="10083" applyNumberFormat="1" applyFont="1" applyFill="1" applyBorder="1" applyAlignment="1">
      <alignment horizontal="left" vertical="top" wrapText="1"/>
    </xf>
    <xf numFmtId="49" fontId="193"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xf>
    <xf numFmtId="175" fontId="121" fillId="0" borderId="10" xfId="0" applyNumberFormat="1" applyFont="1" applyFill="1" applyBorder="1" applyAlignment="1">
      <alignment horizontal="center" wrapText="1"/>
    </xf>
    <xf numFmtId="49" fontId="192" fillId="25" borderId="24"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center"/>
    </xf>
    <xf numFmtId="49" fontId="191" fillId="25" borderId="24"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center" wrapText="1"/>
    </xf>
    <xf numFmtId="49" fontId="192"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center" wrapText="1"/>
    </xf>
    <xf numFmtId="0" fontId="192" fillId="25" borderId="24" xfId="10083"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top" wrapText="1"/>
    </xf>
    <xf numFmtId="49" fontId="192" fillId="25" borderId="24" xfId="10083" applyNumberFormat="1" applyFont="1" applyFill="1" applyBorder="1" applyAlignment="1">
      <alignment horizontal="left" vertical="center" wrapText="1"/>
    </xf>
    <xf numFmtId="0" fontId="192" fillId="25" borderId="24" xfId="10083"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xf>
    <xf numFmtId="49" fontId="191" fillId="25" borderId="24" xfId="10083" applyNumberFormat="1" applyFont="1" applyFill="1" applyBorder="1" applyAlignment="1">
      <alignment horizontal="left" vertical="top" wrapText="1"/>
    </xf>
    <xf numFmtId="0" fontId="171" fillId="25" borderId="0" xfId="10083" applyFont="1" applyFill="1" applyAlignment="1">
      <alignment horizontal="left"/>
    </xf>
    <xf numFmtId="49" fontId="193" fillId="25" borderId="24" xfId="10083" applyNumberFormat="1" applyFont="1" applyFill="1" applyBorder="1" applyAlignment="1">
      <alignment horizontal="left" vertical="top" wrapText="1"/>
    </xf>
    <xf numFmtId="49" fontId="192" fillId="25" borderId="24" xfId="10083" applyNumberFormat="1" applyFont="1" applyFill="1" applyBorder="1" applyAlignment="1">
      <alignment horizontal="left" vertical="center" wrapText="1"/>
    </xf>
    <xf numFmtId="49" fontId="174" fillId="25" borderId="27" xfId="10083" applyNumberFormat="1" applyFont="1" applyFill="1" applyBorder="1" applyAlignment="1">
      <alignment horizontal="center" vertical="center"/>
    </xf>
    <xf numFmtId="0" fontId="121" fillId="0" borderId="10" xfId="0" applyFont="1" applyFill="1" applyBorder="1" applyAlignment="1">
      <alignment horizontal="left" wrapText="1"/>
    </xf>
    <xf numFmtId="49" fontId="185" fillId="25" borderId="24" xfId="10083" applyNumberFormat="1" applyFont="1" applyFill="1" applyBorder="1" applyAlignment="1">
      <alignment horizontal="left" vertical="top" wrapText="1"/>
    </xf>
    <xf numFmtId="49" fontId="174" fillId="25" borderId="27" xfId="10083" applyNumberFormat="1" applyFont="1" applyFill="1" applyBorder="1" applyAlignment="1">
      <alignment horizontal="center" vertical="center"/>
    </xf>
    <xf numFmtId="0" fontId="171" fillId="25" borderId="0" xfId="10083" applyFont="1" applyFill="1" applyAlignment="1">
      <alignment horizontal="left"/>
    </xf>
    <xf numFmtId="49" fontId="193" fillId="25" borderId="24" xfId="10083" applyNumberFormat="1" applyFont="1" applyFill="1" applyBorder="1" applyAlignment="1">
      <alignment horizontal="left" vertical="top" wrapText="1"/>
    </xf>
    <xf numFmtId="49" fontId="193" fillId="25" borderId="24" xfId="10083" applyNumberFormat="1" applyFont="1" applyFill="1" applyBorder="1" applyAlignment="1">
      <alignment horizontal="left" vertical="center" wrapText="1"/>
    </xf>
    <xf numFmtId="175" fontId="50" fillId="0" borderId="15" xfId="0" applyNumberFormat="1" applyFont="1" applyFill="1" applyBorder="1" applyAlignment="1">
      <alignment horizontal="center" wrapText="1"/>
    </xf>
    <xf numFmtId="49" fontId="185"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top" wrapText="1"/>
    </xf>
    <xf numFmtId="49" fontId="191" fillId="25" borderId="25"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xf>
    <xf numFmtId="49" fontId="193"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top" wrapText="1"/>
    </xf>
    <xf numFmtId="0" fontId="192" fillId="25" borderId="24" xfId="10083" applyFont="1" applyFill="1" applyBorder="1" applyAlignment="1">
      <alignment horizontal="left" vertical="center" wrapText="1"/>
    </xf>
    <xf numFmtId="49" fontId="190" fillId="25" borderId="24"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49" fontId="174" fillId="25" borderId="27" xfId="10083" applyNumberFormat="1" applyFont="1" applyFill="1" applyBorder="1" applyAlignment="1">
      <alignment horizontal="center" vertical="center"/>
    </xf>
    <xf numFmtId="49" fontId="191" fillId="25" borderId="27" xfId="10083" applyNumberFormat="1" applyFont="1" applyFill="1" applyBorder="1" applyAlignment="1">
      <alignment horizontal="center" vertical="center" wrapText="1"/>
    </xf>
    <xf numFmtId="0" fontId="171" fillId="25" borderId="0" xfId="10083" applyFont="1" applyFill="1" applyAlignment="1">
      <alignment horizontal="left"/>
    </xf>
    <xf numFmtId="49" fontId="191" fillId="25" borderId="25"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xf>
    <xf numFmtId="49" fontId="193"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92" fillId="25" borderId="24"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49" fontId="191" fillId="25" borderId="27" xfId="10083" applyNumberFormat="1" applyFont="1" applyFill="1" applyBorder="1" applyAlignment="1">
      <alignment horizontal="center" vertical="center" wrapText="1"/>
    </xf>
    <xf numFmtId="49" fontId="191" fillId="25" borderId="24" xfId="10083" applyNumberFormat="1" applyFont="1" applyFill="1" applyBorder="1" applyAlignment="1">
      <alignment horizontal="left" vertical="top" wrapText="1"/>
    </xf>
    <xf numFmtId="49" fontId="191" fillId="25" borderId="25"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center" wrapText="1"/>
    </xf>
    <xf numFmtId="0" fontId="0" fillId="0" borderId="0" xfId="0"/>
    <xf numFmtId="49" fontId="193" fillId="25" borderId="24" xfId="10083" applyNumberFormat="1" applyFont="1" applyFill="1" applyBorder="1" applyAlignment="1">
      <alignment horizontal="left" vertical="top" wrapText="1"/>
    </xf>
    <xf numFmtId="49" fontId="174" fillId="25" borderId="27" xfId="10083" applyNumberFormat="1" applyFont="1" applyFill="1" applyBorder="1" applyAlignment="1">
      <alignment horizontal="center" vertical="center"/>
    </xf>
    <xf numFmtId="49" fontId="191" fillId="25" borderId="24" xfId="10083" applyNumberFormat="1" applyFont="1" applyFill="1" applyBorder="1" applyAlignment="1">
      <alignment horizontal="left" vertical="center"/>
    </xf>
    <xf numFmtId="49" fontId="174" fillId="25" borderId="27" xfId="10083" applyNumberFormat="1" applyFont="1" applyFill="1" applyBorder="1" applyAlignment="1">
      <alignment horizontal="center" vertical="center"/>
    </xf>
    <xf numFmtId="49" fontId="191" fillId="25" borderId="25"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top" wrapText="1"/>
    </xf>
    <xf numFmtId="0" fontId="192" fillId="25" borderId="24" xfId="10083" applyFont="1" applyFill="1" applyBorder="1" applyAlignment="1">
      <alignment horizontal="left" vertical="center" wrapText="1"/>
    </xf>
    <xf numFmtId="0" fontId="120" fillId="0" borderId="23" xfId="0" applyFont="1" applyFill="1" applyBorder="1" applyAlignment="1"/>
    <xf numFmtId="49" fontId="174" fillId="25" borderId="27" xfId="10083" applyNumberFormat="1" applyFont="1" applyFill="1" applyBorder="1" applyAlignment="1">
      <alignment horizontal="center" vertical="center"/>
    </xf>
    <xf numFmtId="49" fontId="193" fillId="25" borderId="24" xfId="10083" applyNumberFormat="1" applyFont="1" applyFill="1" applyBorder="1" applyAlignment="1">
      <alignment horizontal="left" vertical="center" wrapText="1"/>
    </xf>
    <xf numFmtId="0" fontId="171" fillId="25" borderId="0" xfId="10083" applyFont="1" applyFill="1" applyAlignment="1">
      <alignment horizontal="left"/>
    </xf>
    <xf numFmtId="0" fontId="192" fillId="25" borderId="24" xfId="10083" applyFont="1" applyFill="1" applyBorder="1" applyAlignment="1">
      <alignment horizontal="left" vertical="center" wrapText="1"/>
    </xf>
    <xf numFmtId="49" fontId="191" fillId="25" borderId="24" xfId="10083" applyNumberFormat="1" applyFont="1" applyFill="1" applyBorder="1" applyAlignment="1">
      <alignment horizontal="left" vertical="center"/>
    </xf>
    <xf numFmtId="49" fontId="191" fillId="25" borderId="24"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top" wrapText="1"/>
    </xf>
    <xf numFmtId="0" fontId="171" fillId="25" borderId="0" xfId="10083" applyFont="1" applyFill="1" applyAlignment="1">
      <alignment horizontal="left"/>
    </xf>
    <xf numFmtId="49" fontId="193" fillId="25" borderId="24" xfId="10083" applyNumberFormat="1" applyFont="1" applyFill="1" applyBorder="1" applyAlignment="1">
      <alignment horizontal="left" vertical="top" wrapText="1"/>
    </xf>
    <xf numFmtId="0" fontId="50" fillId="0" borderId="10" xfId="0" applyFont="1" applyFill="1" applyBorder="1" applyAlignment="1">
      <alignment horizontal="left" wrapText="1"/>
    </xf>
    <xf numFmtId="0" fontId="192" fillId="25" borderId="24" xfId="10083" applyFont="1" applyFill="1" applyBorder="1" applyAlignment="1">
      <alignment horizontal="left" vertical="center" wrapText="1"/>
    </xf>
    <xf numFmtId="49" fontId="191"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91" fillId="25" borderId="25"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center" wrapText="1"/>
    </xf>
    <xf numFmtId="0" fontId="50" fillId="0" borderId="11" xfId="0" applyFont="1" applyFill="1" applyBorder="1" applyAlignment="1">
      <alignment horizontal="center" vertical="center"/>
    </xf>
    <xf numFmtId="49" fontId="190" fillId="25" borderId="24" xfId="10083" applyNumberFormat="1" applyFont="1" applyFill="1" applyBorder="1" applyAlignment="1">
      <alignment horizontal="left" vertical="center" wrapText="1"/>
    </xf>
    <xf numFmtId="49" fontId="174" fillId="25" borderId="27" xfId="10083" applyNumberFormat="1" applyFont="1" applyFill="1" applyBorder="1" applyAlignment="1">
      <alignment horizontal="center" vertical="center"/>
    </xf>
    <xf numFmtId="0" fontId="192" fillId="25" borderId="24" xfId="10083" applyFont="1" applyFill="1" applyBorder="1" applyAlignment="1">
      <alignment horizontal="left" vertical="center" wrapText="1"/>
    </xf>
    <xf numFmtId="0" fontId="192" fillId="25" borderId="24" xfId="10083" applyFont="1" applyFill="1" applyBorder="1" applyAlignment="1">
      <alignment horizontal="left" vertical="center" wrapText="1"/>
    </xf>
    <xf numFmtId="49" fontId="191" fillId="25" borderId="24"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49" fontId="193"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xf>
    <xf numFmtId="49" fontId="191" fillId="25" borderId="27" xfId="10083" applyNumberFormat="1" applyFont="1" applyFill="1" applyBorder="1" applyAlignment="1">
      <alignment horizontal="center" vertical="center" wrapText="1"/>
    </xf>
    <xf numFmtId="175" fontId="50" fillId="0" borderId="10" xfId="0" applyNumberFormat="1" applyFont="1" applyFill="1" applyBorder="1" applyAlignment="1">
      <alignment horizontal="center" wrapText="1"/>
    </xf>
    <xf numFmtId="49" fontId="192" fillId="25" borderId="24" xfId="10083" applyNumberFormat="1" applyFont="1" applyFill="1" applyBorder="1" applyAlignment="1">
      <alignment horizontal="left" vertical="center" wrapText="1"/>
    </xf>
    <xf numFmtId="49" fontId="191" fillId="25" borderId="27" xfId="10083" applyNumberFormat="1" applyFont="1" applyFill="1" applyBorder="1" applyAlignment="1">
      <alignment horizontal="center" vertical="center"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xf>
    <xf numFmtId="0" fontId="121" fillId="0" borderId="15" xfId="0" applyFont="1" applyFill="1" applyBorder="1" applyAlignment="1">
      <alignment horizontal="left" wrapText="1"/>
    </xf>
    <xf numFmtId="49" fontId="192"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0" fontId="171" fillId="25" borderId="0" xfId="10083" applyFont="1" applyFill="1" applyAlignment="1">
      <alignment horizontal="left"/>
    </xf>
    <xf numFmtId="49" fontId="192" fillId="25" borderId="24"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center"/>
    </xf>
    <xf numFmtId="0" fontId="171" fillId="25" borderId="0" xfId="10083" applyFont="1" applyFill="1" applyAlignment="1">
      <alignment horizontal="left"/>
    </xf>
    <xf numFmtId="49" fontId="191" fillId="25" borderId="24" xfId="10083" applyNumberFormat="1" applyFont="1" applyFill="1" applyBorder="1" applyAlignment="1">
      <alignment horizontal="left" vertical="center"/>
    </xf>
    <xf numFmtId="0" fontId="171" fillId="25" borderId="0" xfId="10083" applyFont="1" applyFill="1" applyAlignment="1">
      <alignment horizontal="left"/>
    </xf>
    <xf numFmtId="49" fontId="193" fillId="25" borderId="24" xfId="10083" applyNumberFormat="1" applyFont="1" applyFill="1" applyBorder="1" applyAlignment="1">
      <alignment horizontal="left" vertical="center" wrapText="1"/>
    </xf>
    <xf numFmtId="49" fontId="191" fillId="25" borderId="27" xfId="10083" applyNumberFormat="1" applyFont="1" applyFill="1" applyBorder="1" applyAlignment="1">
      <alignment horizontal="center" vertical="center" wrapText="1"/>
    </xf>
    <xf numFmtId="49" fontId="174" fillId="25" borderId="27" xfId="10083" applyNumberFormat="1" applyFont="1" applyFill="1" applyBorder="1" applyAlignment="1">
      <alignment horizontal="center" vertical="center"/>
    </xf>
    <xf numFmtId="49" fontId="193" fillId="25" borderId="24" xfId="10083" applyNumberFormat="1" applyFont="1" applyFill="1" applyBorder="1" applyAlignment="1">
      <alignment horizontal="left" vertical="center" wrapText="1"/>
    </xf>
    <xf numFmtId="49" fontId="191" fillId="25" borderId="27" xfId="10083" applyNumberFormat="1" applyFont="1" applyFill="1" applyBorder="1" applyAlignment="1">
      <alignment horizontal="center" vertical="center" wrapText="1"/>
    </xf>
    <xf numFmtId="0" fontId="192" fillId="25" borderId="24" xfId="10083"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3" fontId="50" fillId="0" borderId="10" xfId="0" applyNumberFormat="1" applyFont="1" applyFill="1" applyBorder="1" applyAlignment="1">
      <alignment horizontal="center" wrapText="1"/>
    </xf>
    <xf numFmtId="0" fontId="171" fillId="25" borderId="0" xfId="10083" applyFont="1" applyFill="1" applyAlignment="1">
      <alignment horizontal="left"/>
    </xf>
    <xf numFmtId="49" fontId="193" fillId="25" borderId="24" xfId="10083" applyNumberFormat="1" applyFont="1" applyFill="1" applyBorder="1" applyAlignment="1">
      <alignment horizontal="left" vertical="top" wrapText="1"/>
    </xf>
    <xf numFmtId="49" fontId="192" fillId="25" borderId="24" xfId="10083" applyNumberFormat="1" applyFont="1" applyFill="1" applyBorder="1" applyAlignment="1">
      <alignment horizontal="left" vertical="center" wrapText="1"/>
    </xf>
    <xf numFmtId="49" fontId="174" fillId="25" borderId="27" xfId="10083" applyNumberFormat="1" applyFont="1" applyFill="1" applyBorder="1" applyAlignment="1">
      <alignment horizontal="center" vertical="center"/>
    </xf>
    <xf numFmtId="0" fontId="192" fillId="25" borderId="24" xfId="10083" applyFont="1" applyFill="1" applyBorder="1" applyAlignment="1">
      <alignment horizontal="left" vertical="center" wrapText="1"/>
    </xf>
    <xf numFmtId="49" fontId="185" fillId="25" borderId="24" xfId="10083" applyNumberFormat="1" applyFont="1" applyFill="1" applyBorder="1" applyAlignment="1">
      <alignment horizontal="left" vertical="top" wrapText="1"/>
    </xf>
    <xf numFmtId="0" fontId="120" fillId="0" borderId="12" xfId="0" applyFont="1" applyFill="1" applyBorder="1" applyAlignment="1">
      <alignment horizontal="center"/>
    </xf>
    <xf numFmtId="49" fontId="191" fillId="25" borderId="24" xfId="10083" applyNumberFormat="1" applyFont="1" applyFill="1" applyBorder="1" applyAlignment="1">
      <alignment horizontal="left" vertical="top" wrapText="1"/>
    </xf>
    <xf numFmtId="49" fontId="191" fillId="25" borderId="25"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top" wrapText="1"/>
    </xf>
    <xf numFmtId="49" fontId="191" fillId="25" borderId="25"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wrapText="1"/>
    </xf>
    <xf numFmtId="175" fontId="126" fillId="0" borderId="10" xfId="0" applyNumberFormat="1" applyFont="1" applyFill="1" applyBorder="1" applyAlignment="1">
      <alignment horizontal="center" wrapText="1"/>
    </xf>
    <xf numFmtId="49" fontId="190" fillId="25" borderId="24"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center" wrapText="1"/>
    </xf>
    <xf numFmtId="49" fontId="174" fillId="25" borderId="27" xfId="10083" applyNumberFormat="1" applyFont="1" applyFill="1" applyBorder="1" applyAlignment="1">
      <alignment horizontal="center" vertical="center"/>
    </xf>
    <xf numFmtId="49" fontId="191" fillId="25" borderId="25"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top" wrapText="1"/>
    </xf>
    <xf numFmtId="0" fontId="171" fillId="25" borderId="0" xfId="10083" applyFont="1" applyFill="1" applyAlignment="1">
      <alignment horizontal="left"/>
    </xf>
    <xf numFmtId="49" fontId="190"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center" wrapText="1"/>
    </xf>
    <xf numFmtId="175" fontId="121" fillId="0" borderId="14" xfId="0" applyNumberFormat="1" applyFont="1" applyFill="1" applyBorder="1" applyAlignment="1">
      <alignment horizontal="center" wrapText="1"/>
    </xf>
    <xf numFmtId="49" fontId="190"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xf>
    <xf numFmtId="49" fontId="191" fillId="25" borderId="27" xfId="10083" applyNumberFormat="1" applyFont="1" applyFill="1" applyBorder="1" applyAlignment="1">
      <alignment horizontal="center" vertical="center" wrapText="1"/>
    </xf>
    <xf numFmtId="49" fontId="193" fillId="25" borderId="24"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center" wrapText="1"/>
    </xf>
    <xf numFmtId="49" fontId="192" fillId="25" borderId="24" xfId="10083" applyNumberFormat="1" applyFont="1" applyFill="1" applyBorder="1" applyAlignment="1">
      <alignment horizontal="left" vertical="center" wrapText="1"/>
    </xf>
    <xf numFmtId="49" fontId="191" fillId="25" borderId="27" xfId="10083" applyNumberFormat="1" applyFont="1" applyFill="1" applyBorder="1" applyAlignment="1">
      <alignment horizontal="center" vertical="center" wrapText="1"/>
    </xf>
    <xf numFmtId="3" fontId="50" fillId="0" borderId="0" xfId="0" applyNumberFormat="1" applyFont="1" applyFill="1" applyBorder="1" applyAlignment="1">
      <alignment horizontal="center" wrapText="1"/>
    </xf>
    <xf numFmtId="49" fontId="191" fillId="25" borderId="24" xfId="10083" applyNumberFormat="1" applyFont="1" applyFill="1" applyBorder="1" applyAlignment="1">
      <alignment horizontal="left" vertical="center" wrapText="1"/>
    </xf>
    <xf numFmtId="49" fontId="192" fillId="25" borderId="24"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top" wrapText="1"/>
    </xf>
    <xf numFmtId="49" fontId="192" fillId="25" borderId="24" xfId="10083" applyNumberFormat="1" applyFont="1" applyFill="1" applyBorder="1" applyAlignment="1">
      <alignment horizontal="left" vertical="center" wrapText="1"/>
    </xf>
    <xf numFmtId="49" fontId="191" fillId="25" borderId="27" xfId="10083" applyNumberFormat="1" applyFont="1" applyFill="1" applyBorder="1" applyAlignment="1">
      <alignment horizontal="center" vertical="center" wrapText="1"/>
    </xf>
    <xf numFmtId="49" fontId="191" fillId="25" borderId="24" xfId="10083" applyNumberFormat="1" applyFont="1" applyFill="1" applyBorder="1" applyAlignment="1">
      <alignment horizontal="left" vertical="center"/>
    </xf>
    <xf numFmtId="49" fontId="190"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49" fontId="191" fillId="25" borderId="25"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top" wrapText="1"/>
    </xf>
    <xf numFmtId="49" fontId="191" fillId="25" borderId="27" xfId="10083" applyNumberFormat="1" applyFont="1" applyFill="1" applyBorder="1" applyAlignment="1">
      <alignment horizontal="center" vertical="center" wrapText="1"/>
    </xf>
    <xf numFmtId="49" fontId="193" fillId="25" borderId="24" xfId="10083" applyNumberFormat="1" applyFont="1" applyFill="1" applyBorder="1" applyAlignment="1">
      <alignment horizontal="left" vertical="center" wrapText="1"/>
    </xf>
    <xf numFmtId="49" fontId="191" fillId="25" borderId="27" xfId="10083" applyNumberFormat="1" applyFont="1" applyFill="1" applyBorder="1" applyAlignment="1">
      <alignment horizontal="center" vertical="center" wrapText="1"/>
    </xf>
    <xf numFmtId="49" fontId="191" fillId="25" borderId="24" xfId="10083" applyNumberFormat="1" applyFont="1" applyFill="1" applyBorder="1" applyAlignment="1">
      <alignment horizontal="left" vertical="center"/>
    </xf>
    <xf numFmtId="49" fontId="191" fillId="25" borderId="25" xfId="10083" applyNumberFormat="1" applyFont="1" applyFill="1" applyBorder="1" applyAlignment="1">
      <alignment horizontal="left" vertical="top" wrapText="1"/>
    </xf>
    <xf numFmtId="49" fontId="174" fillId="25" borderId="27" xfId="10083" applyNumberFormat="1" applyFont="1" applyFill="1" applyBorder="1" applyAlignment="1">
      <alignment horizontal="center" vertical="center"/>
    </xf>
    <xf numFmtId="49" fontId="190"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xf>
    <xf numFmtId="49" fontId="174" fillId="25" borderId="27" xfId="10083" applyNumberFormat="1" applyFont="1" applyFill="1" applyBorder="1" applyAlignment="1">
      <alignment horizontal="center" vertical="center"/>
    </xf>
    <xf numFmtId="49" fontId="193" fillId="25" borderId="24"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center" wrapText="1"/>
    </xf>
    <xf numFmtId="0" fontId="50" fillId="0" borderId="15" xfId="0" applyFont="1" applyFill="1" applyBorder="1" applyAlignment="1">
      <alignment horizontal="left" wrapText="1"/>
    </xf>
    <xf numFmtId="49" fontId="191" fillId="25" borderId="27" xfId="10083" applyNumberFormat="1" applyFont="1" applyFill="1" applyBorder="1" applyAlignment="1">
      <alignment horizontal="center" vertical="center" wrapText="1"/>
    </xf>
    <xf numFmtId="49" fontId="185" fillId="25" borderId="24"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49" fontId="193" fillId="25" borderId="24" xfId="10083" applyNumberFormat="1" applyFont="1" applyFill="1" applyBorder="1" applyAlignment="1">
      <alignment horizontal="left" vertical="center" wrapText="1"/>
    </xf>
    <xf numFmtId="0" fontId="120" fillId="0" borderId="0" xfId="0" applyFont="1" applyFill="1" applyBorder="1" applyAlignment="1"/>
    <xf numFmtId="49" fontId="191" fillId="25" borderId="24" xfId="10083" applyNumberFormat="1" applyFont="1" applyFill="1" applyBorder="1" applyAlignment="1">
      <alignment horizontal="left" vertical="top" wrapText="1"/>
    </xf>
    <xf numFmtId="49" fontId="191" fillId="25" borderId="25"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center" wrapText="1"/>
    </xf>
    <xf numFmtId="49" fontId="192" fillId="25" borderId="24" xfId="10083" applyNumberFormat="1" applyFont="1" applyFill="1" applyBorder="1" applyAlignment="1">
      <alignment horizontal="left" vertical="center" wrapText="1"/>
    </xf>
    <xf numFmtId="4" fontId="50" fillId="0" borderId="10" xfId="0" applyNumberFormat="1" applyFont="1" applyFill="1" applyBorder="1" applyAlignment="1">
      <alignment horizontal="center" wrapText="1"/>
    </xf>
    <xf numFmtId="49" fontId="191" fillId="25" borderId="24" xfId="10083" applyNumberFormat="1" applyFont="1" applyFill="1" applyBorder="1" applyAlignment="1">
      <alignment horizontal="left" vertical="top" wrapText="1"/>
    </xf>
    <xf numFmtId="0" fontId="192" fillId="25" borderId="24" xfId="10083" applyFont="1" applyFill="1" applyBorder="1" applyAlignment="1">
      <alignment horizontal="left" vertical="center" wrapText="1"/>
    </xf>
    <xf numFmtId="49" fontId="192"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center" wrapText="1"/>
    </xf>
    <xf numFmtId="0" fontId="192" fillId="25" borderId="24" xfId="10083"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0" fontId="35" fillId="0" borderId="11" xfId="0" applyFont="1" applyFill="1" applyBorder="1" applyAlignment="1">
      <alignment horizontal="center" vertical="center" wrapText="1"/>
    </xf>
    <xf numFmtId="49" fontId="191" fillId="25" borderId="25" xfId="10083" applyNumberFormat="1" applyFont="1" applyFill="1" applyBorder="1" applyAlignment="1">
      <alignment horizontal="left" vertical="top" wrapText="1"/>
    </xf>
    <xf numFmtId="49" fontId="191" fillId="25" borderId="27" xfId="10083" applyNumberFormat="1" applyFont="1" applyFill="1" applyBorder="1" applyAlignment="1">
      <alignment horizontal="center" vertical="center" wrapText="1"/>
    </xf>
    <xf numFmtId="49" fontId="191" fillId="25" borderId="25"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center" wrapText="1"/>
    </xf>
    <xf numFmtId="0" fontId="192" fillId="25" borderId="24" xfId="10083"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49" fontId="190" fillId="25" borderId="24"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center"/>
    </xf>
    <xf numFmtId="49" fontId="191" fillId="25" borderId="24" xfId="10083" applyNumberFormat="1" applyFont="1" applyFill="1" applyBorder="1" applyAlignment="1">
      <alignment horizontal="left" vertical="top" wrapText="1"/>
    </xf>
    <xf numFmtId="49" fontId="174" fillId="25" borderId="27" xfId="10083" applyNumberFormat="1" applyFont="1" applyFill="1" applyBorder="1" applyAlignment="1">
      <alignment horizontal="center" vertical="center"/>
    </xf>
    <xf numFmtId="49" fontId="191" fillId="25" borderId="24" xfId="10083" applyNumberFormat="1" applyFont="1" applyFill="1" applyBorder="1" applyAlignment="1">
      <alignment horizontal="left" vertical="top" wrapText="1"/>
    </xf>
    <xf numFmtId="0" fontId="192" fillId="25" borderId="24" xfId="10083" applyFont="1" applyFill="1" applyBorder="1" applyAlignment="1">
      <alignment horizontal="left" vertical="center" wrapText="1"/>
    </xf>
    <xf numFmtId="49" fontId="185" fillId="25" borderId="24" xfId="10083" applyNumberFormat="1" applyFont="1" applyFill="1" applyBorder="1" applyAlignment="1">
      <alignment horizontal="left" vertical="top" wrapText="1"/>
    </xf>
    <xf numFmtId="49" fontId="174" fillId="25" borderId="27" xfId="10083" applyNumberFormat="1" applyFont="1" applyFill="1" applyBorder="1" applyAlignment="1">
      <alignment horizontal="center" vertical="center"/>
    </xf>
    <xf numFmtId="49" fontId="193" fillId="25" borderId="24" xfId="10083" applyNumberFormat="1" applyFont="1" applyFill="1" applyBorder="1" applyAlignment="1">
      <alignment horizontal="left" vertical="center" wrapText="1"/>
    </xf>
    <xf numFmtId="0" fontId="171" fillId="25" borderId="0" xfId="10083" applyFont="1" applyFill="1" applyAlignment="1">
      <alignment horizontal="left"/>
    </xf>
    <xf numFmtId="175" fontId="78" fillId="0" borderId="10" xfId="0" applyNumberFormat="1" applyFont="1" applyFill="1" applyBorder="1" applyAlignment="1">
      <alignment horizontal="center" wrapText="1"/>
    </xf>
    <xf numFmtId="49" fontId="191" fillId="25" borderId="24" xfId="10083" applyNumberFormat="1" applyFont="1" applyFill="1" applyBorder="1" applyAlignment="1">
      <alignment horizontal="left" vertical="center" wrapText="1"/>
    </xf>
    <xf numFmtId="49" fontId="191" fillId="25" borderId="24" xfId="10083" applyNumberFormat="1" applyFont="1" applyFill="1" applyBorder="1" applyAlignment="1">
      <alignment horizontal="left" vertical="top" wrapText="1"/>
    </xf>
    <xf numFmtId="0" fontId="171" fillId="25" borderId="0" xfId="10083" applyFont="1" applyFill="1" applyAlignment="1">
      <alignment horizontal="left"/>
    </xf>
    <xf numFmtId="49" fontId="192" fillId="25" borderId="24" xfId="10083" applyNumberFormat="1" applyFont="1" applyFill="1" applyBorder="1" applyAlignment="1">
      <alignment horizontal="left" vertical="center" wrapText="1"/>
    </xf>
    <xf numFmtId="49" fontId="185" fillId="25" borderId="24" xfId="10083" applyNumberFormat="1" applyFont="1" applyFill="1" applyBorder="1" applyAlignment="1">
      <alignment horizontal="left" vertical="top" wrapText="1"/>
    </xf>
    <xf numFmtId="49" fontId="192"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top" wrapText="1"/>
    </xf>
    <xf numFmtId="0" fontId="50" fillId="0" borderId="0" xfId="0" applyFont="1" applyFill="1" applyAlignment="1">
      <alignment horizontal="center" vertical="center"/>
    </xf>
    <xf numFmtId="49" fontId="191"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74" fillId="25" borderId="27" xfId="10083" applyNumberFormat="1" applyFont="1" applyFill="1" applyBorder="1" applyAlignment="1">
      <alignment horizontal="center" vertical="center"/>
    </xf>
    <xf numFmtId="49" fontId="191" fillId="25" borderId="25" xfId="10083" applyNumberFormat="1" applyFont="1" applyFill="1" applyBorder="1" applyAlignment="1">
      <alignment horizontal="left" vertical="center" wrapText="1"/>
    </xf>
    <xf numFmtId="0" fontId="192" fillId="25" borderId="24" xfId="10083" applyFont="1" applyFill="1" applyBorder="1" applyAlignment="1">
      <alignment horizontal="left" vertical="center" wrapText="1"/>
    </xf>
    <xf numFmtId="49" fontId="191"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center" wrapText="1"/>
    </xf>
    <xf numFmtId="49" fontId="193"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center" wrapText="1"/>
    </xf>
    <xf numFmtId="49" fontId="191" fillId="25" borderId="25" xfId="10083" applyNumberFormat="1" applyFont="1" applyFill="1" applyBorder="1" applyAlignment="1">
      <alignment horizontal="left" vertical="center" wrapText="1"/>
    </xf>
    <xf numFmtId="49" fontId="190" fillId="25" borderId="24" xfId="10083" applyNumberFormat="1" applyFont="1" applyFill="1" applyBorder="1" applyAlignment="1">
      <alignment horizontal="left" vertical="top" wrapText="1"/>
    </xf>
    <xf numFmtId="49" fontId="191" fillId="25" borderId="24" xfId="10083" applyNumberFormat="1" applyFont="1" applyFill="1" applyBorder="1" applyAlignment="1">
      <alignment horizontal="left" vertical="top" wrapText="1"/>
    </xf>
    <xf numFmtId="49" fontId="191" fillId="25" borderId="25" xfId="10083" applyNumberFormat="1" applyFont="1" applyFill="1" applyBorder="1" applyAlignment="1">
      <alignment horizontal="left" vertical="top" wrapText="1"/>
    </xf>
    <xf numFmtId="49" fontId="174" fillId="25" borderId="27" xfId="10083" applyNumberFormat="1" applyFont="1" applyFill="1" applyBorder="1" applyAlignment="1">
      <alignment horizontal="center" vertical="center"/>
    </xf>
    <xf numFmtId="49" fontId="191" fillId="25" borderId="27" xfId="10083" applyNumberFormat="1" applyFont="1" applyFill="1" applyBorder="1" applyAlignment="1">
      <alignment horizontal="center" vertical="center" wrapText="1"/>
    </xf>
    <xf numFmtId="0" fontId="171" fillId="25" borderId="0" xfId="10083" applyFont="1" applyFill="1" applyAlignment="1">
      <alignment horizontal="left"/>
    </xf>
    <xf numFmtId="0" fontId="192" fillId="25" borderId="24" xfId="10083" applyFont="1" applyFill="1" applyBorder="1" applyAlignment="1">
      <alignment horizontal="left" vertical="center" wrapText="1"/>
    </xf>
    <xf numFmtId="49" fontId="191" fillId="25" borderId="25" xfId="10083" applyNumberFormat="1" applyFont="1" applyFill="1" applyBorder="1" applyAlignment="1">
      <alignment horizontal="left" vertical="top" wrapText="1"/>
    </xf>
    <xf numFmtId="0" fontId="171" fillId="25" borderId="0" xfId="10083" applyFont="1" applyFill="1" applyAlignment="1">
      <alignment horizontal="left"/>
    </xf>
    <xf numFmtId="0" fontId="102" fillId="0" borderId="0" xfId="1101"/>
    <xf numFmtId="0" fontId="35" fillId="0" borderId="0" xfId="1101" applyFont="1" applyAlignment="1">
      <alignment vertical="center"/>
    </xf>
    <xf numFmtId="0" fontId="35" fillId="0" borderId="11" xfId="1101" applyFont="1" applyBorder="1" applyAlignment="1">
      <alignment horizontal="center" vertical="center" wrapText="1"/>
    </xf>
    <xf numFmtId="0" fontId="50" fillId="0" borderId="11" xfId="1101" applyFont="1" applyBorder="1" applyAlignment="1">
      <alignment horizontal="center" vertical="center" wrapText="1"/>
    </xf>
    <xf numFmtId="0" fontId="50" fillId="0" borderId="11" xfId="1101" applyFont="1" applyBorder="1" applyAlignment="1">
      <alignment horizontal="center" vertical="center"/>
    </xf>
    <xf numFmtId="0" fontId="50" fillId="0" borderId="0" xfId="1101" applyFont="1" applyAlignment="1">
      <alignment vertical="center"/>
    </xf>
    <xf numFmtId="0" fontId="39" fillId="0" borderId="11" xfId="1101" applyFont="1" applyBorder="1" applyAlignment="1">
      <alignment vertical="top" wrapText="1"/>
    </xf>
    <xf numFmtId="0" fontId="35" fillId="0" borderId="11" xfId="1101" applyFont="1" applyBorder="1" applyAlignment="1">
      <alignment vertical="center"/>
    </xf>
    <xf numFmtId="0" fontId="39" fillId="0" borderId="11" xfId="1101" applyFont="1" applyBorder="1" applyAlignment="1">
      <alignment horizontal="left" vertical="center" wrapText="1"/>
    </xf>
    <xf numFmtId="0" fontId="35" fillId="0" borderId="11" xfId="1101" applyFont="1" applyBorder="1" applyAlignment="1">
      <alignment horizontal="left" vertical="center" wrapText="1"/>
    </xf>
    <xf numFmtId="3" fontId="35" fillId="0" borderId="11" xfId="1101" applyNumberFormat="1" applyFont="1" applyBorder="1" applyAlignment="1">
      <alignment horizontal="center" vertical="center"/>
    </xf>
    <xf numFmtId="3" fontId="123" fillId="24" borderId="11" xfId="1101" applyNumberFormat="1" applyFont="1" applyFill="1" applyBorder="1" applyAlignment="1">
      <alignment horizontal="center" vertical="center"/>
    </xf>
    <xf numFmtId="177" fontId="123" fillId="24" borderId="11" xfId="1101" applyNumberFormat="1" applyFont="1" applyFill="1" applyBorder="1" applyAlignment="1">
      <alignment horizontal="center" vertical="center" wrapText="1"/>
    </xf>
    <xf numFmtId="0" fontId="35" fillId="24" borderId="11" xfId="1101" applyFont="1" applyFill="1" applyBorder="1" applyAlignment="1">
      <alignment horizontal="left" vertical="center" wrapText="1"/>
    </xf>
    <xf numFmtId="3" fontId="35" fillId="24" borderId="11" xfId="1101" applyNumberFormat="1" applyFont="1" applyFill="1" applyBorder="1" applyAlignment="1">
      <alignment horizontal="center" vertical="center"/>
    </xf>
    <xf numFmtId="0" fontId="38" fillId="24" borderId="11" xfId="1101" applyFont="1" applyFill="1" applyBorder="1" applyAlignment="1">
      <alignment horizontal="left" vertical="center" wrapText="1"/>
    </xf>
    <xf numFmtId="3" fontId="38" fillId="24" borderId="11" xfId="1101" applyNumberFormat="1" applyFont="1" applyFill="1" applyBorder="1" applyAlignment="1">
      <alignment horizontal="center" vertical="center"/>
    </xf>
    <xf numFmtId="0" fontId="40" fillId="24" borderId="11" xfId="1101" applyFont="1" applyFill="1" applyBorder="1" applyAlignment="1">
      <alignment vertical="center" wrapText="1"/>
    </xf>
    <xf numFmtId="0" fontId="38" fillId="24" borderId="11" xfId="1101" applyFont="1" applyFill="1" applyBorder="1" applyAlignment="1">
      <alignment vertical="center" wrapText="1"/>
    </xf>
    <xf numFmtId="168" fontId="38" fillId="24" borderId="11" xfId="1101" applyNumberFormat="1" applyFont="1" applyFill="1" applyBorder="1" applyAlignment="1">
      <alignment horizontal="center" vertical="center"/>
    </xf>
    <xf numFmtId="0" fontId="35" fillId="0" borderId="11" xfId="1101" applyFont="1" applyFill="1" applyBorder="1" applyAlignment="1">
      <alignment horizontal="left" vertical="center" wrapText="1"/>
    </xf>
    <xf numFmtId="0" fontId="35" fillId="0" borderId="12" xfId="0" applyFont="1" applyFill="1" applyBorder="1" applyAlignment="1">
      <alignment horizontal="center" vertical="center" wrapText="1"/>
    </xf>
    <xf numFmtId="175" fontId="131" fillId="25" borderId="24" xfId="197" applyNumberFormat="1" applyFont="1" applyFill="1" applyBorder="1" applyAlignment="1">
      <alignment horizontal="right" vertical="center"/>
    </xf>
    <xf numFmtId="175" fontId="131" fillId="25" borderId="78" xfId="197" applyNumberFormat="1" applyFont="1" applyFill="1" applyBorder="1" applyAlignment="1">
      <alignment horizontal="right" vertical="center"/>
    </xf>
    <xf numFmtId="175" fontId="200" fillId="25" borderId="24" xfId="197" applyNumberFormat="1" applyFont="1" applyFill="1" applyBorder="1" applyAlignment="1">
      <alignment horizontal="right" vertical="center"/>
    </xf>
    <xf numFmtId="175" fontId="201" fillId="25" borderId="24" xfId="197" applyNumberFormat="1" applyFont="1" applyFill="1" applyBorder="1" applyAlignment="1">
      <alignment horizontal="right" vertical="center"/>
    </xf>
    <xf numFmtId="175" fontId="200" fillId="25" borderId="78" xfId="197" applyNumberFormat="1" applyFont="1" applyFill="1" applyBorder="1" applyAlignment="1">
      <alignment horizontal="right" vertical="center"/>
    </xf>
    <xf numFmtId="175" fontId="132" fillId="25" borderId="24" xfId="197" applyNumberFormat="1" applyFont="1" applyFill="1" applyBorder="1" applyAlignment="1">
      <alignment horizontal="right" vertical="center"/>
    </xf>
    <xf numFmtId="175" fontId="132" fillId="25" borderId="78" xfId="197" applyNumberFormat="1" applyFont="1" applyFill="1" applyBorder="1" applyAlignment="1">
      <alignment horizontal="right" vertical="center"/>
    </xf>
    <xf numFmtId="175" fontId="128" fillId="25" borderId="24" xfId="197" applyNumberFormat="1" applyFont="1" applyFill="1" applyBorder="1" applyAlignment="1">
      <alignment horizontal="right" vertical="center"/>
    </xf>
    <xf numFmtId="175" fontId="128" fillId="25" borderId="78" xfId="197" applyNumberFormat="1" applyFont="1" applyFill="1" applyBorder="1" applyAlignment="1">
      <alignment horizontal="right" vertical="center"/>
    </xf>
    <xf numFmtId="175" fontId="203" fillId="25" borderId="24" xfId="197" applyNumberFormat="1" applyFont="1" applyFill="1" applyBorder="1" applyAlignment="1">
      <alignment horizontal="right" vertical="center"/>
    </xf>
    <xf numFmtId="175" fontId="203" fillId="25" borderId="78" xfId="197" applyNumberFormat="1" applyFont="1" applyFill="1" applyBorder="1" applyAlignment="1">
      <alignment horizontal="right" vertical="center"/>
    </xf>
    <xf numFmtId="175" fontId="132" fillId="25" borderId="25" xfId="197" applyNumberFormat="1" applyFont="1" applyFill="1" applyBorder="1" applyAlignment="1">
      <alignment horizontal="right" vertical="center"/>
    </xf>
    <xf numFmtId="175" fontId="132" fillId="25" borderId="79" xfId="197" applyNumberFormat="1" applyFont="1" applyFill="1" applyBorder="1" applyAlignment="1">
      <alignment horizontal="right" vertical="center"/>
    </xf>
    <xf numFmtId="175" fontId="130" fillId="25" borderId="24" xfId="0" applyNumberFormat="1" applyFont="1" applyFill="1" applyBorder="1" applyAlignment="1">
      <alignment horizontal="right" vertical="center"/>
    </xf>
    <xf numFmtId="175" fontId="130" fillId="25" borderId="24" xfId="0" applyNumberFormat="1" applyFont="1" applyFill="1" applyBorder="1" applyAlignment="1">
      <alignment horizontal="center" vertical="center"/>
    </xf>
    <xf numFmtId="175" fontId="130" fillId="25" borderId="24" xfId="0" applyNumberFormat="1" applyFont="1" applyFill="1" applyBorder="1" applyAlignment="1">
      <alignment horizontal="right"/>
    </xf>
    <xf numFmtId="175" fontId="168" fillId="25" borderId="24" xfId="0" applyNumberFormat="1" applyFont="1" applyFill="1" applyBorder="1" applyAlignment="1">
      <alignment horizontal="right"/>
    </xf>
    <xf numFmtId="175" fontId="128" fillId="25" borderId="24" xfId="0" applyNumberFormat="1" applyFont="1" applyFill="1" applyBorder="1" applyAlignment="1">
      <alignment horizontal="right" vertical="top"/>
    </xf>
    <xf numFmtId="175" fontId="130" fillId="25" borderId="25" xfId="0" applyNumberFormat="1" applyFont="1" applyFill="1" applyBorder="1" applyAlignment="1">
      <alignment horizontal="left" vertical="center"/>
    </xf>
    <xf numFmtId="175" fontId="125" fillId="25" borderId="24" xfId="197" applyNumberFormat="1" applyFont="1" applyFill="1" applyBorder="1" applyAlignment="1">
      <alignment horizontal="right"/>
    </xf>
    <xf numFmtId="175" fontId="154" fillId="25" borderId="24" xfId="197" applyNumberFormat="1" applyFont="1" applyFill="1" applyBorder="1" applyAlignment="1">
      <alignment horizontal="right" vertical="top"/>
    </xf>
    <xf numFmtId="175" fontId="154" fillId="25" borderId="25" xfId="197" applyNumberFormat="1" applyFont="1" applyFill="1" applyBorder="1" applyAlignment="1">
      <alignment horizontal="right" vertical="top"/>
    </xf>
    <xf numFmtId="175" fontId="209" fillId="25" borderId="24" xfId="197" applyNumberFormat="1" applyFont="1" applyFill="1" applyBorder="1" applyAlignment="1">
      <alignment horizontal="right" vertical="center"/>
    </xf>
    <xf numFmtId="175" fontId="209" fillId="25" borderId="24" xfId="197" applyNumberFormat="1" applyFont="1" applyFill="1" applyBorder="1" applyAlignment="1">
      <alignment horizontal="right" vertical="top"/>
    </xf>
    <xf numFmtId="175" fontId="208" fillId="25" borderId="24" xfId="197" applyNumberFormat="1" applyFont="1" applyFill="1" applyBorder="1" applyAlignment="1">
      <alignment horizontal="right" vertical="top" wrapText="1"/>
    </xf>
    <xf numFmtId="175" fontId="208" fillId="25" borderId="25" xfId="197" applyNumberFormat="1" applyFont="1" applyFill="1" applyBorder="1" applyAlignment="1">
      <alignment horizontal="right" vertical="top" wrapText="1"/>
    </xf>
    <xf numFmtId="175" fontId="212" fillId="25" borderId="24" xfId="197" applyNumberFormat="1" applyFont="1" applyFill="1" applyBorder="1" applyAlignment="1">
      <alignment horizontal="right" vertical="center"/>
    </xf>
    <xf numFmtId="175" fontId="211" fillId="25" borderId="24" xfId="197" applyNumberFormat="1" applyFont="1" applyFill="1" applyBorder="1" applyAlignment="1">
      <alignment horizontal="left"/>
    </xf>
    <xf numFmtId="175" fontId="214" fillId="25" borderId="24" xfId="197" applyNumberFormat="1" applyFont="1" applyFill="1" applyBorder="1" applyAlignment="1">
      <alignment horizontal="right" vertical="center"/>
    </xf>
    <xf numFmtId="175" fontId="206" fillId="25" borderId="24" xfId="197" applyNumberFormat="1" applyFont="1" applyFill="1" applyBorder="1" applyAlignment="1">
      <alignment horizontal="right" vertical="center"/>
    </xf>
    <xf numFmtId="175" fontId="206" fillId="25" borderId="25" xfId="197" applyNumberFormat="1" applyFont="1" applyFill="1" applyBorder="1" applyAlignment="1">
      <alignment horizontal="right" vertical="center"/>
    </xf>
    <xf numFmtId="175" fontId="212" fillId="25" borderId="24" xfId="197" applyNumberFormat="1" applyFont="1" applyFill="1" applyBorder="1" applyAlignment="1">
      <alignment horizontal="right"/>
    </xf>
    <xf numFmtId="175" fontId="160" fillId="25" borderId="24" xfId="197" applyNumberFormat="1" applyFont="1" applyFill="1" applyBorder="1" applyAlignment="1">
      <alignment horizontal="center"/>
    </xf>
    <xf numFmtId="175" fontId="206" fillId="25" borderId="24" xfId="197" applyNumberFormat="1" applyFont="1" applyFill="1" applyBorder="1" applyAlignment="1">
      <alignment horizontal="right"/>
    </xf>
    <xf numFmtId="175" fontId="207" fillId="25" borderId="24" xfId="197" applyNumberFormat="1" applyFont="1" applyFill="1" applyBorder="1" applyAlignment="1">
      <alignment horizontal="left"/>
    </xf>
    <xf numFmtId="175" fontId="207" fillId="25" borderId="25" xfId="197" applyNumberFormat="1" applyFont="1" applyFill="1" applyBorder="1" applyAlignment="1">
      <alignment horizontal="left"/>
    </xf>
    <xf numFmtId="175" fontId="79" fillId="25" borderId="0" xfId="197" applyNumberFormat="1" applyFont="1" applyFill="1" applyAlignment="1">
      <alignment horizontal="left"/>
    </xf>
    <xf numFmtId="175" fontId="0" fillId="0" borderId="0" xfId="0" applyNumberFormat="1" applyFont="1" applyAlignment="1">
      <alignment vertical="top"/>
    </xf>
    <xf numFmtId="175" fontId="125" fillId="25" borderId="24" xfId="0" applyNumberFormat="1" applyFont="1" applyFill="1" applyBorder="1" applyAlignment="1">
      <alignment horizontal="right"/>
    </xf>
    <xf numFmtId="175" fontId="154" fillId="25" borderId="24" xfId="0" applyNumberFormat="1" applyFont="1" applyFill="1" applyBorder="1" applyAlignment="1">
      <alignment horizontal="right" vertical="top"/>
    </xf>
    <xf numFmtId="175" fontId="154" fillId="25" borderId="25" xfId="0" applyNumberFormat="1" applyFont="1" applyFill="1" applyBorder="1" applyAlignment="1">
      <alignment horizontal="right" vertical="top"/>
    </xf>
    <xf numFmtId="175" fontId="217" fillId="25" borderId="24" xfId="0" applyNumberFormat="1" applyFont="1" applyFill="1" applyBorder="1" applyAlignment="1">
      <alignment horizontal="right" vertical="center"/>
    </xf>
    <xf numFmtId="175" fontId="219" fillId="25" borderId="24" xfId="0" applyNumberFormat="1" applyFont="1" applyFill="1" applyBorder="1" applyAlignment="1">
      <alignment horizontal="right" vertical="center"/>
    </xf>
    <xf numFmtId="175" fontId="221" fillId="25" borderId="24" xfId="0" applyNumberFormat="1" applyFont="1" applyFill="1" applyBorder="1" applyAlignment="1">
      <alignment horizontal="right" vertical="center"/>
    </xf>
    <xf numFmtId="175" fontId="221" fillId="25" borderId="25" xfId="0" applyNumberFormat="1" applyFont="1" applyFill="1" applyBorder="1" applyAlignment="1">
      <alignment horizontal="right" vertical="center"/>
    </xf>
    <xf numFmtId="175" fontId="217" fillId="25" borderId="24" xfId="197" applyNumberFormat="1" applyFont="1" applyFill="1" applyBorder="1" applyAlignment="1">
      <alignment horizontal="right" vertical="center"/>
    </xf>
    <xf numFmtId="175" fontId="219" fillId="25" borderId="24" xfId="197" applyNumberFormat="1" applyFont="1" applyFill="1" applyBorder="1" applyAlignment="1">
      <alignment horizontal="right" vertical="center"/>
    </xf>
    <xf numFmtId="175" fontId="221" fillId="25" borderId="24" xfId="197" applyNumberFormat="1" applyFont="1" applyFill="1" applyBorder="1" applyAlignment="1">
      <alignment horizontal="right" vertical="center"/>
    </xf>
    <xf numFmtId="175" fontId="221" fillId="25" borderId="25" xfId="197" applyNumberFormat="1" applyFont="1" applyFill="1" applyBorder="1" applyAlignment="1">
      <alignment horizontal="right" vertical="center"/>
    </xf>
    <xf numFmtId="175" fontId="202" fillId="25" borderId="24" xfId="197" applyNumberFormat="1" applyFont="1" applyFill="1" applyBorder="1" applyAlignment="1">
      <alignment horizontal="right" vertical="center"/>
    </xf>
    <xf numFmtId="175" fontId="202" fillId="25" borderId="78" xfId="197" applyNumberFormat="1" applyFont="1" applyFill="1" applyBorder="1" applyAlignment="1">
      <alignment horizontal="right" vertical="center"/>
    </xf>
    <xf numFmtId="175" fontId="168" fillId="25" borderId="24" xfId="197" applyNumberFormat="1" applyFont="1" applyFill="1" applyBorder="1" applyAlignment="1">
      <alignment horizontal="right" vertical="center"/>
    </xf>
    <xf numFmtId="175" fontId="128" fillId="25" borderId="25" xfId="197" applyNumberFormat="1" applyFont="1" applyFill="1" applyBorder="1" applyAlignment="1">
      <alignment horizontal="right" vertical="center"/>
    </xf>
    <xf numFmtId="175" fontId="172" fillId="25" borderId="28" xfId="10083" applyNumberFormat="1" applyFont="1" applyFill="1" applyBorder="1" applyAlignment="1">
      <alignment horizontal="right" vertical="center"/>
    </xf>
    <xf numFmtId="175" fontId="178" fillId="25" borderId="28" xfId="10083" applyNumberFormat="1" applyFont="1" applyFill="1" applyBorder="1" applyAlignment="1">
      <alignment horizontal="right" vertical="center"/>
    </xf>
    <xf numFmtId="175" fontId="190" fillId="25" borderId="24" xfId="10083" applyNumberFormat="1" applyFont="1" applyFill="1" applyBorder="1" applyAlignment="1">
      <alignment horizontal="right" vertical="center"/>
    </xf>
    <xf numFmtId="175" fontId="192" fillId="25" borderId="24" xfId="10083" applyNumberFormat="1" applyFont="1" applyFill="1" applyBorder="1" applyAlignment="1">
      <alignment horizontal="right" vertical="center"/>
    </xf>
    <xf numFmtId="175" fontId="191" fillId="25" borderId="26" xfId="10083" applyNumberFormat="1" applyFont="1" applyFill="1" applyBorder="1" applyAlignment="1">
      <alignment horizontal="right" vertical="center"/>
    </xf>
    <xf numFmtId="175" fontId="191" fillId="25" borderId="24" xfId="10083" applyNumberFormat="1" applyFont="1" applyFill="1" applyBorder="1" applyAlignment="1">
      <alignment horizontal="right" vertical="center"/>
    </xf>
    <xf numFmtId="175" fontId="191" fillId="25" borderId="0" xfId="10083" applyNumberFormat="1" applyFont="1" applyFill="1" applyAlignment="1">
      <alignment horizontal="right" vertical="center"/>
    </xf>
    <xf numFmtId="175" fontId="171" fillId="25" borderId="0" xfId="10083" applyNumberFormat="1" applyFont="1" applyFill="1" applyAlignment="1">
      <alignment horizontal="left"/>
    </xf>
    <xf numFmtId="175" fontId="193" fillId="25" borderId="24" xfId="10083" applyNumberFormat="1" applyFont="1" applyFill="1" applyBorder="1" applyAlignment="1">
      <alignment horizontal="right" vertical="center"/>
    </xf>
    <xf numFmtId="175" fontId="194" fillId="25" borderId="24" xfId="10083" applyNumberFormat="1" applyFont="1" applyFill="1" applyBorder="1" applyAlignment="1">
      <alignment horizontal="right" vertical="center"/>
    </xf>
    <xf numFmtId="175" fontId="185" fillId="25" borderId="24" xfId="10083" applyNumberFormat="1" applyFont="1" applyFill="1" applyBorder="1" applyAlignment="1">
      <alignment horizontal="right" vertical="center"/>
    </xf>
    <xf numFmtId="175" fontId="185" fillId="25" borderId="65" xfId="10083" applyNumberFormat="1" applyFont="1" applyFill="1" applyBorder="1" applyAlignment="1">
      <alignment horizontal="right" vertical="center"/>
    </xf>
    <xf numFmtId="175" fontId="185" fillId="25" borderId="25" xfId="10083" applyNumberFormat="1" applyFont="1" applyFill="1" applyBorder="1" applyAlignment="1">
      <alignment horizontal="right" vertical="center"/>
    </xf>
    <xf numFmtId="175" fontId="190" fillId="25" borderId="24" xfId="0" applyNumberFormat="1" applyFont="1" applyFill="1" applyBorder="1" applyAlignment="1">
      <alignment horizontal="right" vertical="center"/>
    </xf>
    <xf numFmtId="175" fontId="192" fillId="25" borderId="24" xfId="0" applyNumberFormat="1" applyFont="1" applyFill="1" applyBorder="1" applyAlignment="1">
      <alignment horizontal="right" vertical="center"/>
    </xf>
    <xf numFmtId="175" fontId="191" fillId="25" borderId="26" xfId="0" applyNumberFormat="1" applyFont="1" applyFill="1" applyBorder="1" applyAlignment="1">
      <alignment horizontal="right" vertical="center"/>
    </xf>
    <xf numFmtId="175" fontId="191" fillId="25" borderId="24" xfId="0" applyNumberFormat="1" applyFont="1" applyFill="1" applyBorder="1" applyAlignment="1">
      <alignment horizontal="right" vertical="center"/>
    </xf>
    <xf numFmtId="175" fontId="191" fillId="25" borderId="0" xfId="0" applyNumberFormat="1" applyFont="1" applyFill="1" applyAlignment="1">
      <alignment horizontal="right" vertical="center"/>
    </xf>
    <xf numFmtId="175" fontId="171" fillId="25" borderId="0" xfId="0" applyNumberFormat="1" applyFont="1" applyFill="1" applyAlignment="1">
      <alignment horizontal="left"/>
    </xf>
    <xf numFmtId="175" fontId="193" fillId="25" borderId="24" xfId="0" applyNumberFormat="1" applyFont="1" applyFill="1" applyBorder="1" applyAlignment="1">
      <alignment horizontal="right" vertical="center"/>
    </xf>
    <xf numFmtId="175" fontId="194" fillId="25" borderId="24" xfId="0" applyNumberFormat="1" applyFont="1" applyFill="1" applyBorder="1" applyAlignment="1">
      <alignment horizontal="right" vertical="center"/>
    </xf>
    <xf numFmtId="175" fontId="185" fillId="25" borderId="24" xfId="0" applyNumberFormat="1" applyFont="1" applyFill="1" applyBorder="1" applyAlignment="1">
      <alignment horizontal="right" vertical="center"/>
    </xf>
    <xf numFmtId="175" fontId="185" fillId="25" borderId="65" xfId="0" applyNumberFormat="1" applyFont="1" applyFill="1" applyBorder="1" applyAlignment="1">
      <alignment horizontal="right" vertical="center"/>
    </xf>
    <xf numFmtId="175" fontId="185" fillId="25" borderId="25" xfId="0" applyNumberFormat="1" applyFont="1" applyFill="1" applyBorder="1" applyAlignment="1">
      <alignment horizontal="right" vertical="center"/>
    </xf>
    <xf numFmtId="175" fontId="191" fillId="25" borderId="65" xfId="10083" applyNumberFormat="1" applyFont="1" applyFill="1" applyBorder="1" applyAlignment="1">
      <alignment horizontal="right" vertical="center"/>
    </xf>
    <xf numFmtId="175" fontId="191" fillId="25" borderId="25" xfId="10083" applyNumberFormat="1" applyFont="1" applyFill="1" applyBorder="1" applyAlignment="1">
      <alignment horizontal="right" vertical="center"/>
    </xf>
    <xf numFmtId="175" fontId="41" fillId="0" borderId="15" xfId="0" applyNumberFormat="1" applyFont="1" applyFill="1" applyBorder="1" applyAlignment="1">
      <alignment horizontal="center" vertical="center"/>
    </xf>
    <xf numFmtId="3" fontId="42" fillId="0" borderId="10" xfId="0" applyNumberFormat="1" applyFont="1" applyFill="1" applyBorder="1" applyAlignment="1">
      <alignment horizontal="left" vertical="center" wrapText="1"/>
    </xf>
    <xf numFmtId="0" fontId="55" fillId="0" borderId="0" xfId="0" applyFont="1" applyBorder="1" applyAlignment="1">
      <alignment horizontal="center" vertical="center"/>
    </xf>
    <xf numFmtId="0" fontId="0" fillId="0" borderId="0" xfId="0" applyBorder="1" applyAlignment="1">
      <alignment horizontal="center" vertical="center"/>
    </xf>
    <xf numFmtId="0" fontId="50" fillId="0" borderId="99" xfId="0" applyFont="1" applyFill="1" applyBorder="1"/>
    <xf numFmtId="192" fontId="38" fillId="0" borderId="41" xfId="208" applyNumberFormat="1" applyFont="1" applyFill="1" applyBorder="1" applyAlignment="1">
      <alignment horizontal="center" vertical="center"/>
    </xf>
    <xf numFmtId="179" fontId="35" fillId="0" borderId="101" xfId="208" applyNumberFormat="1" applyFont="1" applyFill="1" applyBorder="1" applyAlignment="1">
      <alignment horizontal="center" vertical="center"/>
    </xf>
    <xf numFmtId="0" fontId="50" fillId="0" borderId="100" xfId="0" applyFont="1" applyFill="1" applyBorder="1"/>
    <xf numFmtId="0" fontId="35" fillId="0" borderId="0" xfId="0" applyNumberFormat="1" applyFont="1" applyFill="1" applyBorder="1" applyAlignment="1" applyProtection="1">
      <alignment horizontal="left" vertical="top" wrapText="1"/>
      <protection locked="0"/>
    </xf>
    <xf numFmtId="0" fontId="42" fillId="0" borderId="0" xfId="0" applyFont="1" applyAlignment="1">
      <alignment horizontal="center"/>
    </xf>
    <xf numFmtId="0" fontId="35" fillId="0" borderId="0" xfId="0" applyFont="1" applyAlignment="1">
      <alignment horizontal="left" vertical="top" wrapText="1"/>
    </xf>
    <xf numFmtId="49" fontId="170" fillId="25" borderId="0" xfId="0" applyNumberFormat="1" applyFont="1" applyFill="1" applyAlignment="1">
      <alignment horizontal="right"/>
    </xf>
    <xf numFmtId="49" fontId="172" fillId="25" borderId="0" xfId="0" applyNumberFormat="1" applyFont="1" applyFill="1" applyAlignment="1">
      <alignment horizontal="right" vertical="center"/>
    </xf>
    <xf numFmtId="49" fontId="173" fillId="25" borderId="0" xfId="0" applyNumberFormat="1" applyFont="1" applyFill="1" applyAlignment="1">
      <alignment horizontal="left" vertical="center" wrapText="1"/>
    </xf>
    <xf numFmtId="49" fontId="174" fillId="25" borderId="27" xfId="0" applyNumberFormat="1" applyFont="1" applyFill="1" applyBorder="1" applyAlignment="1">
      <alignment horizontal="center" vertical="center"/>
    </xf>
    <xf numFmtId="49" fontId="174" fillId="25" borderId="27" xfId="0" applyNumberFormat="1" applyFont="1" applyFill="1" applyBorder="1" applyAlignment="1">
      <alignment horizontal="center" vertical="center" wrapText="1"/>
    </xf>
    <xf numFmtId="49" fontId="170" fillId="25" borderId="0" xfId="0" applyNumberFormat="1" applyFont="1" applyFill="1" applyAlignment="1">
      <alignment horizontal="left"/>
    </xf>
    <xf numFmtId="49" fontId="172" fillId="25" borderId="0" xfId="0" applyNumberFormat="1" applyFont="1" applyFill="1" applyAlignment="1">
      <alignment horizontal="left"/>
    </xf>
    <xf numFmtId="49" fontId="170" fillId="25" borderId="0" xfId="0" applyNumberFormat="1" applyFont="1" applyFill="1" applyAlignment="1">
      <alignment horizontal="left" vertical="center"/>
    </xf>
    <xf numFmtId="49" fontId="172" fillId="25" borderId="0" xfId="0" applyNumberFormat="1" applyFont="1" applyFill="1" applyAlignment="1">
      <alignment horizontal="left" vertical="center"/>
    </xf>
    <xf numFmtId="49" fontId="170" fillId="25" borderId="0" xfId="0" applyNumberFormat="1" applyFont="1" applyFill="1" applyAlignment="1">
      <alignment horizontal="right" vertical="center"/>
    </xf>
    <xf numFmtId="49" fontId="173" fillId="25" borderId="0" xfId="0" applyNumberFormat="1" applyFont="1" applyFill="1" applyAlignment="1">
      <alignment horizontal="right" vertical="center" wrapText="1"/>
    </xf>
    <xf numFmtId="49" fontId="179" fillId="25" borderId="0" xfId="0" applyNumberFormat="1" applyFont="1" applyFill="1" applyAlignment="1">
      <alignment horizontal="center" vertical="center"/>
    </xf>
    <xf numFmtId="49" fontId="132" fillId="25" borderId="27" xfId="197" applyNumberFormat="1" applyFont="1" applyFill="1" applyBorder="1" applyAlignment="1">
      <alignment horizontal="center" vertical="center"/>
    </xf>
    <xf numFmtId="49" fontId="132" fillId="25" borderId="27" xfId="197" applyNumberFormat="1" applyFont="1" applyFill="1" applyBorder="1" applyAlignment="1">
      <alignment horizontal="center" vertical="center" wrapText="1"/>
    </xf>
    <xf numFmtId="49" fontId="132" fillId="25" borderId="56" xfId="197" applyNumberFormat="1" applyFont="1" applyFill="1" applyBorder="1" applyAlignment="1">
      <alignment horizontal="center" vertical="center" wrapText="1"/>
    </xf>
    <xf numFmtId="0" fontId="180" fillId="25" borderId="0" xfId="0" applyFont="1" applyFill="1" applyAlignment="1">
      <alignment horizontal="center" vertical="center" wrapText="1"/>
    </xf>
    <xf numFmtId="49" fontId="181" fillId="25" borderId="0" xfId="0" applyNumberFormat="1" applyFont="1" applyFill="1" applyAlignment="1">
      <alignment horizontal="right"/>
    </xf>
    <xf numFmtId="49" fontId="182" fillId="25" borderId="0" xfId="0" applyNumberFormat="1" applyFont="1" applyFill="1" applyAlignment="1">
      <alignment horizontal="right"/>
    </xf>
    <xf numFmtId="49" fontId="181" fillId="25" borderId="0" xfId="0" applyNumberFormat="1" applyFont="1" applyFill="1" applyAlignment="1">
      <alignment horizontal="left"/>
    </xf>
    <xf numFmtId="49" fontId="182" fillId="25" borderId="0" xfId="0" applyNumberFormat="1" applyFont="1" applyFill="1" applyAlignment="1">
      <alignment horizontal="left"/>
    </xf>
    <xf numFmtId="49" fontId="183" fillId="25" borderId="0" xfId="0" applyNumberFormat="1" applyFont="1" applyFill="1" applyAlignment="1">
      <alignment horizontal="left"/>
    </xf>
    <xf numFmtId="49" fontId="208" fillId="25" borderId="27" xfId="197" applyNumberFormat="1" applyFont="1" applyFill="1" applyBorder="1" applyAlignment="1">
      <alignment horizontal="center" vertical="center" wrapText="1"/>
    </xf>
    <xf numFmtId="49" fontId="208" fillId="25" borderId="27" xfId="197" applyNumberFormat="1" applyFont="1" applyFill="1" applyBorder="1" applyAlignment="1">
      <alignment horizontal="center" vertical="center"/>
    </xf>
    <xf numFmtId="0" fontId="208" fillId="25" borderId="27" xfId="197" applyFont="1" applyFill="1" applyBorder="1" applyAlignment="1">
      <alignment horizontal="center" vertical="center" wrapText="1"/>
    </xf>
    <xf numFmtId="49" fontId="184" fillId="25" borderId="0" xfId="0" applyNumberFormat="1" applyFont="1" applyFill="1" applyAlignment="1">
      <alignment horizontal="right" vertical="center"/>
    </xf>
    <xf numFmtId="49" fontId="184" fillId="25" borderId="0" xfId="0" applyNumberFormat="1" applyFont="1" applyFill="1" applyAlignment="1">
      <alignment horizontal="left" vertical="center"/>
    </xf>
    <xf numFmtId="49" fontId="182" fillId="25" borderId="0" xfId="0" applyNumberFormat="1" applyFont="1" applyFill="1" applyAlignment="1">
      <alignment horizontal="left" vertical="center"/>
    </xf>
    <xf numFmtId="49" fontId="182" fillId="25" borderId="0" xfId="0" applyNumberFormat="1" applyFont="1" applyFill="1" applyAlignment="1">
      <alignment horizontal="right" vertical="center"/>
    </xf>
    <xf numFmtId="49" fontId="174" fillId="25" borderId="56" xfId="0" applyNumberFormat="1" applyFont="1" applyFill="1" applyBorder="1" applyAlignment="1">
      <alignment horizontal="center" vertical="center" wrapText="1"/>
    </xf>
    <xf numFmtId="49" fontId="174" fillId="25" borderId="25" xfId="0" applyNumberFormat="1" applyFont="1" applyFill="1" applyBorder="1" applyAlignment="1">
      <alignment horizontal="center" vertical="center" wrapText="1"/>
    </xf>
    <xf numFmtId="49" fontId="174" fillId="25" borderId="56" xfId="0" applyNumberFormat="1" applyFont="1" applyFill="1" applyBorder="1" applyAlignment="1">
      <alignment horizontal="center" vertical="center"/>
    </xf>
    <xf numFmtId="49" fontId="174" fillId="25" borderId="25" xfId="0" applyNumberFormat="1" applyFont="1" applyFill="1" applyBorder="1" applyAlignment="1">
      <alignment horizontal="center" vertical="center"/>
    </xf>
    <xf numFmtId="49" fontId="174" fillId="25" borderId="77" xfId="0" applyNumberFormat="1" applyFont="1" applyFill="1" applyBorder="1" applyAlignment="1">
      <alignment horizontal="center" vertical="center"/>
    </xf>
    <xf numFmtId="49" fontId="174" fillId="25" borderId="40" xfId="0" applyNumberFormat="1" applyFont="1" applyFill="1" applyBorder="1" applyAlignment="1">
      <alignment horizontal="center" vertical="center"/>
    </xf>
    <xf numFmtId="49" fontId="181" fillId="25" borderId="0" xfId="0" applyNumberFormat="1" applyFont="1" applyFill="1" applyAlignment="1">
      <alignment horizontal="left" vertical="center"/>
    </xf>
    <xf numFmtId="49" fontId="132" fillId="25" borderId="0" xfId="0" applyNumberFormat="1" applyFont="1" applyFill="1" applyAlignment="1">
      <alignment horizontal="right" vertical="center"/>
    </xf>
    <xf numFmtId="49" fontId="217" fillId="25" borderId="24" xfId="0" applyNumberFormat="1" applyFont="1" applyFill="1" applyBorder="1" applyAlignment="1">
      <alignment horizontal="left" vertical="center" wrapText="1"/>
    </xf>
    <xf numFmtId="49" fontId="219" fillId="25" borderId="24" xfId="0" applyNumberFormat="1" applyFont="1" applyFill="1" applyBorder="1" applyAlignment="1">
      <alignment horizontal="left" vertical="center" wrapText="1"/>
    </xf>
    <xf numFmtId="49" fontId="221" fillId="25" borderId="24" xfId="0" applyNumberFormat="1" applyFont="1" applyFill="1" applyBorder="1" applyAlignment="1">
      <alignment horizontal="left" vertical="center" wrapText="1"/>
    </xf>
    <xf numFmtId="49" fontId="221" fillId="25" borderId="25" xfId="0" applyNumberFormat="1" applyFont="1" applyFill="1" applyBorder="1" applyAlignment="1">
      <alignment horizontal="left" vertical="center" wrapText="1"/>
    </xf>
    <xf numFmtId="49" fontId="217" fillId="25" borderId="27" xfId="0" applyNumberFormat="1" applyFont="1" applyFill="1" applyBorder="1" applyAlignment="1">
      <alignment horizontal="center" vertical="center"/>
    </xf>
    <xf numFmtId="0" fontId="190" fillId="25" borderId="0" xfId="0" applyFont="1" applyFill="1" applyAlignment="1">
      <alignment horizontal="left" wrapText="1"/>
    </xf>
    <xf numFmtId="0" fontId="190" fillId="25" borderId="0" xfId="0" applyFont="1" applyFill="1" applyAlignment="1">
      <alignment horizontal="right" wrapText="1"/>
    </xf>
    <xf numFmtId="49" fontId="217" fillId="25" borderId="24" xfId="0" applyNumberFormat="1" applyFont="1" applyFill="1" applyBorder="1" applyAlignment="1">
      <alignment horizontal="left" vertical="center"/>
    </xf>
    <xf numFmtId="49" fontId="221" fillId="25" borderId="24" xfId="197" applyNumberFormat="1" applyFont="1" applyFill="1" applyBorder="1" applyAlignment="1">
      <alignment horizontal="left" vertical="center" wrapText="1"/>
    </xf>
    <xf numFmtId="49" fontId="219" fillId="25" borderId="24" xfId="197" applyNumberFormat="1" applyFont="1" applyFill="1" applyBorder="1" applyAlignment="1">
      <alignment horizontal="left" vertical="center" wrapText="1"/>
    </xf>
    <xf numFmtId="49" fontId="217" fillId="25" borderId="27" xfId="197" applyNumberFormat="1" applyFont="1" applyFill="1" applyBorder="1" applyAlignment="1">
      <alignment horizontal="center" vertical="center"/>
    </xf>
    <xf numFmtId="49" fontId="217" fillId="25" borderId="24" xfId="197" applyNumberFormat="1" applyFont="1" applyFill="1" applyBorder="1" applyAlignment="1">
      <alignment horizontal="left" vertical="center" wrapText="1"/>
    </xf>
    <xf numFmtId="49" fontId="221" fillId="25" borderId="25"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xf>
    <xf numFmtId="49" fontId="133" fillId="25" borderId="0" xfId="0" applyNumberFormat="1" applyFont="1" applyFill="1" applyAlignment="1">
      <alignment horizontal="center" vertical="center"/>
    </xf>
    <xf numFmtId="49" fontId="191" fillId="25" borderId="27" xfId="10083" applyNumberFormat="1" applyFont="1" applyFill="1" applyBorder="1" applyAlignment="1">
      <alignment horizontal="center" vertical="center" wrapText="1"/>
    </xf>
    <xf numFmtId="49" fontId="191" fillId="25" borderId="27" xfId="10083" applyNumberFormat="1" applyFont="1" applyFill="1" applyBorder="1" applyAlignment="1">
      <alignment horizontal="center" vertical="center"/>
    </xf>
    <xf numFmtId="49" fontId="170" fillId="25" borderId="0" xfId="10083" applyNumberFormat="1" applyFont="1" applyFill="1" applyAlignment="1">
      <alignment horizontal="left" vertical="center"/>
    </xf>
    <xf numFmtId="49" fontId="172" fillId="25" borderId="0" xfId="10083" applyNumberFormat="1" applyFont="1" applyFill="1" applyAlignment="1">
      <alignment horizontal="left" vertical="center"/>
    </xf>
    <xf numFmtId="49" fontId="173" fillId="25" borderId="0" xfId="10083" applyNumberFormat="1" applyFont="1" applyFill="1" applyAlignment="1">
      <alignment horizontal="left" vertical="center" wrapText="1"/>
    </xf>
    <xf numFmtId="49" fontId="191" fillId="25" borderId="27" xfId="0" applyNumberFormat="1" applyFont="1" applyFill="1" applyBorder="1" applyAlignment="1">
      <alignment horizontal="center" vertical="center"/>
    </xf>
    <xf numFmtId="49" fontId="191" fillId="25" borderId="27" xfId="0" applyNumberFormat="1" applyFont="1" applyFill="1" applyBorder="1" applyAlignment="1">
      <alignment horizontal="center" vertical="center" wrapText="1"/>
    </xf>
    <xf numFmtId="49" fontId="170" fillId="25" borderId="0" xfId="10083" applyNumberFormat="1" applyFont="1" applyFill="1" applyAlignment="1">
      <alignment horizontal="right" vertical="center"/>
    </xf>
    <xf numFmtId="49" fontId="172" fillId="25" borderId="0" xfId="10083" applyNumberFormat="1" applyFont="1" applyFill="1" applyAlignment="1">
      <alignment horizontal="right" vertical="center"/>
    </xf>
    <xf numFmtId="49" fontId="173" fillId="25" borderId="0" xfId="10083" applyNumberFormat="1" applyFont="1" applyFill="1" applyAlignment="1">
      <alignment horizontal="right" vertical="center" wrapText="1"/>
    </xf>
    <xf numFmtId="49" fontId="224" fillId="25" borderId="0" xfId="0" applyNumberFormat="1" applyFont="1" applyFill="1" applyAlignment="1">
      <alignment horizontal="center" vertical="center"/>
    </xf>
    <xf numFmtId="49" fontId="209" fillId="25" borderId="0" xfId="0" applyNumberFormat="1" applyFont="1" applyFill="1" applyAlignment="1">
      <alignment horizontal="left" vertical="center"/>
    </xf>
    <xf numFmtId="0" fontId="224" fillId="25" borderId="0" xfId="0" applyFont="1" applyFill="1" applyAlignment="1">
      <alignment horizontal="center" vertical="center"/>
    </xf>
    <xf numFmtId="0" fontId="198" fillId="25" borderId="0" xfId="10083" applyFont="1" applyFill="1" applyAlignment="1">
      <alignment horizontal="center" vertical="center" wrapText="1"/>
    </xf>
    <xf numFmtId="49" fontId="197" fillId="25" borderId="0" xfId="10083" applyNumberFormat="1" applyFont="1" applyFill="1" applyAlignment="1">
      <alignment horizontal="left" vertical="center" wrapText="1"/>
    </xf>
    <xf numFmtId="49" fontId="183" fillId="25" borderId="50" xfId="10083" applyNumberFormat="1" applyFont="1" applyFill="1" applyBorder="1" applyAlignment="1">
      <alignment horizontal="center" vertical="center" wrapText="1"/>
    </xf>
    <xf numFmtId="49" fontId="183" fillId="25" borderId="83" xfId="0" applyNumberFormat="1" applyFont="1" applyFill="1" applyBorder="1" applyAlignment="1">
      <alignment horizontal="left"/>
    </xf>
    <xf numFmtId="49" fontId="183" fillId="25" borderId="86" xfId="0" applyNumberFormat="1" applyFont="1" applyFill="1" applyBorder="1" applyAlignment="1">
      <alignment horizontal="left"/>
    </xf>
    <xf numFmtId="49" fontId="183" fillId="25" borderId="84" xfId="0" applyNumberFormat="1" applyFont="1" applyFill="1" applyBorder="1" applyAlignment="1">
      <alignment horizontal="left"/>
    </xf>
    <xf numFmtId="0" fontId="183" fillId="25" borderId="85" xfId="0" applyFont="1" applyFill="1" applyBorder="1" applyAlignment="1">
      <alignment horizontal="left" wrapText="1"/>
    </xf>
    <xf numFmtId="49" fontId="183" fillId="25" borderId="83" xfId="0" applyNumberFormat="1" applyFont="1" applyFill="1" applyBorder="1" applyAlignment="1">
      <alignment horizontal="right"/>
    </xf>
    <xf numFmtId="49" fontId="183" fillId="25" borderId="84" xfId="0" applyNumberFormat="1" applyFont="1" applyFill="1" applyBorder="1" applyAlignment="1">
      <alignment horizontal="right"/>
    </xf>
    <xf numFmtId="0" fontId="183" fillId="25" borderId="85" xfId="0" applyFont="1" applyFill="1" applyBorder="1" applyAlignment="1">
      <alignment horizontal="right" wrapText="1"/>
    </xf>
    <xf numFmtId="4" fontId="35" fillId="0" borderId="12" xfId="0" applyNumberFormat="1" applyFont="1" applyBorder="1" applyAlignment="1">
      <alignment horizontal="center" vertical="center" wrapText="1"/>
    </xf>
    <xf numFmtId="4" fontId="35" fillId="0" borderId="15" xfId="0" applyNumberFormat="1" applyFont="1" applyBorder="1" applyAlignment="1">
      <alignment horizontal="center" vertical="center" wrapText="1"/>
    </xf>
    <xf numFmtId="0" fontId="35" fillId="0" borderId="22" xfId="0" applyFont="1" applyFill="1" applyBorder="1" applyAlignment="1">
      <alignment horizontal="center" vertical="center" wrapText="1"/>
    </xf>
    <xf numFmtId="0" fontId="35" fillId="0" borderId="21" xfId="0" applyFont="1" applyFill="1" applyBorder="1" applyAlignment="1">
      <alignment horizontal="center" vertical="center" wrapText="1"/>
    </xf>
    <xf numFmtId="0" fontId="35" fillId="0" borderId="12" xfId="0" applyFont="1" applyBorder="1" applyAlignment="1">
      <alignment horizontal="center" vertical="center" wrapText="1"/>
    </xf>
    <xf numFmtId="0" fontId="35" fillId="0" borderId="15" xfId="0" applyFont="1" applyBorder="1" applyAlignment="1">
      <alignment horizontal="center" vertical="center" wrapText="1"/>
    </xf>
    <xf numFmtId="0" fontId="38" fillId="0" borderId="0" xfId="0" applyFont="1" applyAlignment="1">
      <alignment horizontal="center" vertical="center" wrapText="1"/>
    </xf>
    <xf numFmtId="4" fontId="38" fillId="0" borderId="12" xfId="0" applyNumberFormat="1" applyFont="1" applyBorder="1" applyAlignment="1">
      <alignment horizontal="center" vertical="center" wrapText="1"/>
    </xf>
    <xf numFmtId="4" fontId="38" fillId="0" borderId="15" xfId="0" applyNumberFormat="1" applyFont="1" applyBorder="1" applyAlignment="1">
      <alignment horizontal="center" vertical="center" wrapText="1"/>
    </xf>
    <xf numFmtId="49" fontId="185" fillId="25" borderId="27" xfId="0" applyNumberFormat="1" applyFont="1" applyFill="1" applyBorder="1" applyAlignment="1">
      <alignment horizontal="center" vertical="center" wrapText="1"/>
    </xf>
    <xf numFmtId="49" fontId="185" fillId="25" borderId="27" xfId="0" applyNumberFormat="1" applyFont="1" applyFill="1" applyBorder="1" applyAlignment="1">
      <alignment horizontal="center" vertical="center"/>
    </xf>
    <xf numFmtId="0" fontId="173" fillId="25" borderId="0" xfId="0" applyFont="1" applyFill="1" applyAlignment="1">
      <alignment horizontal="center" vertical="center" wrapText="1"/>
    </xf>
    <xf numFmtId="0" fontId="53" fillId="0" borderId="0" xfId="0" applyFont="1" applyBorder="1" applyAlignment="1">
      <alignment horizontal="center" vertical="center" wrapText="1"/>
    </xf>
    <xf numFmtId="0" fontId="136" fillId="0" borderId="23" xfId="0" applyFont="1" applyBorder="1" applyAlignment="1">
      <alignment horizontal="left" vertical="center" wrapText="1"/>
    </xf>
    <xf numFmtId="0" fontId="56" fillId="0" borderId="0" xfId="0" applyFont="1" applyFill="1" applyAlignment="1">
      <alignment horizontal="center" vertical="center"/>
    </xf>
    <xf numFmtId="0" fontId="55" fillId="0" borderId="0" xfId="0" applyFont="1" applyBorder="1" applyAlignment="1">
      <alignment horizontal="center" vertical="center"/>
    </xf>
    <xf numFmtId="0" fontId="0" fillId="0" borderId="0" xfId="0" applyBorder="1" applyAlignment="1">
      <alignment horizontal="center" vertical="center"/>
    </xf>
    <xf numFmtId="0" fontId="55" fillId="0" borderId="12" xfId="0" applyFont="1" applyBorder="1" applyAlignment="1">
      <alignment horizontal="center" vertical="center"/>
    </xf>
    <xf numFmtId="0" fontId="55" fillId="0" borderId="10" xfId="0" applyFont="1" applyBorder="1" applyAlignment="1">
      <alignment horizontal="center" vertical="center"/>
    </xf>
    <xf numFmtId="0" fontId="55" fillId="0" borderId="18" xfId="0" applyFont="1" applyBorder="1" applyAlignment="1">
      <alignment horizontal="center" vertical="center"/>
    </xf>
    <xf numFmtId="0" fontId="55" fillId="0" borderId="23" xfId="0" applyFont="1" applyBorder="1" applyAlignment="1">
      <alignment horizontal="center" vertical="center"/>
    </xf>
    <xf numFmtId="0" fontId="55" fillId="0" borderId="13" xfId="0" applyFont="1" applyBorder="1" applyAlignment="1">
      <alignment horizontal="center" vertical="center"/>
    </xf>
    <xf numFmtId="0" fontId="55" fillId="0" borderId="17" xfId="0" applyFont="1" applyBorder="1" applyAlignment="1">
      <alignment horizontal="center" vertical="center"/>
    </xf>
    <xf numFmtId="0" fontId="55" fillId="0" borderId="14" xfId="0" applyFont="1" applyBorder="1" applyAlignment="1">
      <alignment horizontal="center" vertical="center"/>
    </xf>
    <xf numFmtId="0" fontId="55" fillId="0" borderId="19" xfId="0" applyFont="1" applyBorder="1" applyAlignment="1">
      <alignment horizontal="center" vertical="center"/>
    </xf>
    <xf numFmtId="0" fontId="55" fillId="0" borderId="20" xfId="0" applyFont="1" applyBorder="1" applyAlignment="1">
      <alignment horizontal="center" vertical="center"/>
    </xf>
    <xf numFmtId="0" fontId="55" fillId="0" borderId="16" xfId="0" applyFont="1" applyBorder="1" applyAlignment="1">
      <alignment horizontal="center" vertical="center"/>
    </xf>
    <xf numFmtId="0" fontId="55" fillId="0" borderId="15" xfId="0" applyFont="1" applyBorder="1" applyAlignment="1">
      <alignment horizontal="center" vertical="center"/>
    </xf>
    <xf numFmtId="0" fontId="35" fillId="0" borderId="19" xfId="0" applyFont="1" applyFill="1" applyBorder="1" applyAlignment="1">
      <alignment horizontal="center" vertical="center"/>
    </xf>
    <xf numFmtId="0" fontId="35" fillId="0" borderId="16" xfId="0" applyFont="1" applyFill="1" applyBorder="1" applyAlignment="1">
      <alignment horizontal="center" vertical="center"/>
    </xf>
    <xf numFmtId="0" fontId="31" fillId="0" borderId="49" xfId="0" applyFont="1" applyBorder="1" applyAlignment="1">
      <alignment horizontal="left"/>
    </xf>
    <xf numFmtId="0" fontId="31" fillId="0" borderId="43" xfId="0" applyFont="1" applyBorder="1" applyAlignment="1">
      <alignment horizontal="left"/>
    </xf>
    <xf numFmtId="0" fontId="31" fillId="0" borderId="58" xfId="0" applyFont="1" applyBorder="1" applyAlignment="1">
      <alignment horizontal="left"/>
    </xf>
    <xf numFmtId="0" fontId="35" fillId="0" borderId="18" xfId="0" applyFont="1" applyFill="1" applyBorder="1" applyAlignment="1">
      <alignment horizontal="center" vertical="center"/>
    </xf>
    <xf numFmtId="0" fontId="35" fillId="0" borderId="13" xfId="0" applyFont="1" applyFill="1" applyBorder="1" applyAlignment="1">
      <alignment horizontal="center" vertical="center"/>
    </xf>
    <xf numFmtId="0" fontId="40" fillId="0" borderId="49" xfId="0" applyFont="1" applyBorder="1" applyAlignment="1">
      <alignment horizontal="left" vertical="center"/>
    </xf>
    <xf numFmtId="0" fontId="40" fillId="0" borderId="43" xfId="0" applyFont="1" applyBorder="1" applyAlignment="1">
      <alignment horizontal="left" vertical="center"/>
    </xf>
    <xf numFmtId="0" fontId="44" fillId="0" borderId="0" xfId="0" applyFont="1" applyAlignment="1">
      <alignment horizontal="left"/>
    </xf>
    <xf numFmtId="0" fontId="35" fillId="0" borderId="0" xfId="0" applyFont="1" applyAlignment="1">
      <alignment horizontal="left"/>
    </xf>
    <xf numFmtId="0" fontId="40" fillId="0" borderId="0" xfId="0" applyFont="1" applyAlignment="1">
      <alignment horizontal="left"/>
    </xf>
    <xf numFmtId="0" fontId="44" fillId="0" borderId="0" xfId="0" applyFont="1" applyAlignment="1">
      <alignment horizontal="left" wrapText="1"/>
    </xf>
    <xf numFmtId="0" fontId="35" fillId="0" borderId="12" xfId="0" applyFont="1" applyFill="1" applyBorder="1" applyAlignment="1">
      <alignment horizontal="center" vertical="center" wrapText="1"/>
    </xf>
    <xf numFmtId="0" fontId="35" fillId="0" borderId="10" xfId="0" applyFont="1" applyFill="1" applyBorder="1" applyAlignment="1">
      <alignment horizontal="center" vertical="center" wrapText="1"/>
    </xf>
    <xf numFmtId="0" fontId="35" fillId="0" borderId="15" xfId="0" applyFont="1" applyFill="1" applyBorder="1" applyAlignment="1">
      <alignment horizontal="center" vertical="center" wrapText="1"/>
    </xf>
    <xf numFmtId="0" fontId="35" fillId="0" borderId="12" xfId="0" applyFont="1" applyFill="1" applyBorder="1" applyAlignment="1">
      <alignment horizontal="center" vertical="center"/>
    </xf>
    <xf numFmtId="0" fontId="35" fillId="0" borderId="10" xfId="0" applyFont="1" applyFill="1" applyBorder="1" applyAlignment="1">
      <alignment horizontal="center" vertical="center"/>
    </xf>
    <xf numFmtId="0" fontId="35" fillId="0" borderId="15" xfId="0" applyFont="1" applyFill="1" applyBorder="1" applyAlignment="1">
      <alignment horizontal="center" vertical="center"/>
    </xf>
    <xf numFmtId="0" fontId="35" fillId="0" borderId="18" xfId="0" applyFont="1" applyBorder="1" applyAlignment="1">
      <alignment horizontal="center" vertical="center"/>
    </xf>
    <xf numFmtId="0" fontId="35" fillId="0" borderId="13" xfId="0" applyFont="1" applyBorder="1" applyAlignment="1">
      <alignment horizontal="center" vertical="center"/>
    </xf>
    <xf numFmtId="0" fontId="35" fillId="0" borderId="19" xfId="0" applyFont="1" applyBorder="1" applyAlignment="1">
      <alignment horizontal="center" vertical="center"/>
    </xf>
    <xf numFmtId="0" fontId="35" fillId="0" borderId="16" xfId="0" applyFont="1" applyBorder="1" applyAlignment="1">
      <alignment horizontal="center" vertical="center"/>
    </xf>
    <xf numFmtId="0" fontId="166" fillId="35" borderId="64" xfId="10087" applyFont="1" applyFill="1" applyBorder="1" applyAlignment="1">
      <alignment horizontal="center" wrapText="1"/>
    </xf>
    <xf numFmtId="0" fontId="166" fillId="35" borderId="91" xfId="10087" applyFont="1" applyFill="1" applyBorder="1" applyAlignment="1">
      <alignment horizontal="center" wrapText="1"/>
    </xf>
    <xf numFmtId="0" fontId="162" fillId="33" borderId="64" xfId="10087" applyFont="1" applyFill="1" applyBorder="1" applyAlignment="1">
      <alignment horizontal="center" vertical="center" wrapText="1"/>
    </xf>
    <xf numFmtId="0" fontId="162" fillId="33" borderId="37" xfId="10087" applyFont="1" applyFill="1" applyBorder="1" applyAlignment="1">
      <alignment horizontal="center" vertical="center" wrapText="1"/>
    </xf>
    <xf numFmtId="0" fontId="162" fillId="33" borderId="93" xfId="10087" applyFont="1" applyFill="1" applyBorder="1" applyAlignment="1">
      <alignment horizontal="center" vertical="center" wrapText="1"/>
    </xf>
    <xf numFmtId="0" fontId="162" fillId="33" borderId="82" xfId="10087" applyFont="1" applyFill="1" applyBorder="1" applyAlignment="1">
      <alignment horizontal="center" vertical="center" wrapText="1"/>
    </xf>
    <xf numFmtId="0" fontId="162" fillId="0" borderId="0" xfId="10087" applyFont="1" applyAlignment="1">
      <alignment horizontal="left" wrapText="1"/>
    </xf>
    <xf numFmtId="0" fontId="161" fillId="32" borderId="71" xfId="10087" applyFont="1" applyFill="1" applyBorder="1" applyAlignment="1">
      <alignment horizontal="center" vertical="center" wrapText="1"/>
    </xf>
    <xf numFmtId="0" fontId="161" fillId="32" borderId="74" xfId="10087" applyFont="1" applyFill="1" applyBorder="1" applyAlignment="1">
      <alignment horizontal="center" vertical="center" wrapText="1"/>
    </xf>
    <xf numFmtId="0" fontId="161" fillId="32" borderId="73" xfId="10087" applyFont="1" applyFill="1" applyBorder="1" applyAlignment="1">
      <alignment horizontal="center" vertical="center" wrapText="1"/>
    </xf>
    <xf numFmtId="0" fontId="164" fillId="33" borderId="64" xfId="10087" applyFont="1" applyFill="1" applyBorder="1" applyAlignment="1">
      <alignment horizontal="center" wrapText="1"/>
    </xf>
    <xf numFmtId="0" fontId="164" fillId="33" borderId="37" xfId="10087" applyFont="1" applyFill="1" applyBorder="1" applyAlignment="1">
      <alignment horizontal="center" wrapText="1"/>
    </xf>
    <xf numFmtId="0" fontId="164" fillId="33" borderId="66" xfId="10087" applyFont="1" applyFill="1" applyBorder="1" applyAlignment="1">
      <alignment horizontal="center" wrapText="1"/>
    </xf>
    <xf numFmtId="0" fontId="164" fillId="33" borderId="67" xfId="10087" applyFont="1" applyFill="1" applyBorder="1" applyAlignment="1">
      <alignment horizontal="center" wrapText="1"/>
    </xf>
    <xf numFmtId="0" fontId="165" fillId="33" borderId="45" xfId="10087" applyFont="1" applyFill="1" applyBorder="1" applyAlignment="1">
      <alignment horizontal="center" wrapText="1"/>
    </xf>
    <xf numFmtId="0" fontId="165" fillId="33" borderId="87" xfId="10087" applyFont="1" applyFill="1" applyBorder="1" applyAlignment="1">
      <alignment horizontal="center" wrapText="1"/>
    </xf>
    <xf numFmtId="0" fontId="165" fillId="33" borderId="72" xfId="10087" applyFont="1" applyFill="1" applyBorder="1" applyAlignment="1">
      <alignment horizontal="center" wrapText="1"/>
    </xf>
    <xf numFmtId="0" fontId="165" fillId="33" borderId="46" xfId="10087" applyFont="1" applyFill="1" applyBorder="1" applyAlignment="1">
      <alignment horizontal="center" wrapText="1"/>
    </xf>
    <xf numFmtId="0" fontId="161" fillId="0" borderId="0" xfId="10087" applyFont="1" applyAlignment="1">
      <alignment horizontal="center" wrapText="1"/>
    </xf>
    <xf numFmtId="0" fontId="164" fillId="0" borderId="0" xfId="10087" applyFont="1" applyAlignment="1">
      <alignment horizontal="center" vertical="top" wrapText="1"/>
    </xf>
    <xf numFmtId="0" fontId="163" fillId="0" borderId="0" xfId="10087" applyFont="1" applyAlignment="1">
      <alignment horizontal="center"/>
    </xf>
    <xf numFmtId="0" fontId="158" fillId="25" borderId="0" xfId="197" applyFont="1" applyFill="1" applyAlignment="1">
      <alignment horizontal="center" vertical="center" wrapText="1"/>
    </xf>
    <xf numFmtId="49" fontId="169" fillId="25" borderId="0" xfId="197" applyNumberFormat="1" applyFont="1" applyFill="1" applyAlignment="1">
      <alignment horizontal="right" vertical="center"/>
    </xf>
    <xf numFmtId="49" fontId="159" fillId="25" borderId="0" xfId="197" applyNumberFormat="1" applyFont="1" applyFill="1" applyAlignment="1">
      <alignment horizontal="right" vertical="center"/>
    </xf>
    <xf numFmtId="0" fontId="131" fillId="25" borderId="0" xfId="2737" applyFont="1" applyFill="1" applyAlignment="1">
      <alignment horizontal="center" vertical="center" wrapText="1"/>
    </xf>
    <xf numFmtId="0" fontId="38" fillId="0" borderId="0" xfId="1101" applyFont="1" applyAlignment="1">
      <alignment horizontal="center" vertical="center"/>
    </xf>
    <xf numFmtId="0" fontId="42" fillId="0" borderId="0" xfId="0" applyFont="1" applyAlignment="1">
      <alignment horizontal="center" wrapText="1"/>
    </xf>
    <xf numFmtId="0" fontId="38" fillId="0" borderId="22" xfId="0" applyFont="1" applyBorder="1" applyAlignment="1">
      <alignment horizontal="center" vertical="center" wrapText="1"/>
    </xf>
    <xf numFmtId="0" fontId="38" fillId="0" borderId="21" xfId="0" applyFont="1" applyBorder="1" applyAlignment="1">
      <alignment horizontal="center" vertical="center" wrapText="1"/>
    </xf>
    <xf numFmtId="0" fontId="38" fillId="0" borderId="0" xfId="0" applyFont="1" applyFill="1" applyAlignment="1">
      <alignment horizontal="center" vertical="center" wrapText="1"/>
    </xf>
    <xf numFmtId="0" fontId="137" fillId="0" borderId="0" xfId="0" applyFont="1" applyAlignment="1">
      <alignment horizontal="center" vertical="center" wrapText="1"/>
    </xf>
    <xf numFmtId="49" fontId="125" fillId="25" borderId="11" xfId="0" applyNumberFormat="1" applyFont="1" applyFill="1" applyBorder="1" applyAlignment="1">
      <alignment horizontal="left" vertical="center"/>
    </xf>
    <xf numFmtId="0" fontId="140" fillId="0" borderId="11" xfId="0" applyFont="1" applyBorder="1" applyAlignment="1">
      <alignment horizontal="center" vertical="center" wrapText="1"/>
    </xf>
    <xf numFmtId="49" fontId="125" fillId="25" borderId="11" xfId="0" applyNumberFormat="1" applyFont="1" applyFill="1" applyBorder="1" applyAlignment="1">
      <alignment horizontal="center" vertical="center"/>
    </xf>
    <xf numFmtId="49" fontId="125" fillId="25" borderId="11" xfId="0" applyNumberFormat="1" applyFont="1" applyFill="1" applyBorder="1" applyAlignment="1">
      <alignment horizontal="center" vertical="center" wrapText="1"/>
    </xf>
  </cellXfs>
  <cellStyles count="19107">
    <cellStyle name="_x0005__x001c_" xfId="196"/>
    <cellStyle name="_ГБ РБ МБ" xfId="9532"/>
    <cellStyle name="_ГБ_НФ_2001_15_" xfId="9431"/>
    <cellStyle name="_ГБ_РБ_темп роста" xfId="9497"/>
    <cellStyle name="_Глава_уточ РБ06_презент" xfId="9608"/>
    <cellStyle name="_голубой сравн макро (11 мая)" xfId="9543"/>
    <cellStyle name="_голубой сравн макро 6 - 8 (26 мая)" xfId="9475"/>
    <cellStyle name="_голубой сравн макро по измен СФП 2007-2009 (3 июня)" xfId="9578"/>
    <cellStyle name="_для презентации" xfId="9518"/>
    <cellStyle name="_жас" xfId="9417"/>
    <cellStyle name="_Заявка по инвестпроектам на 2006-2007 годы УДП РК" xfId="9440"/>
    <cellStyle name="_Книга1" xfId="9439"/>
    <cellStyle name="_Книга1_1" xfId="9506"/>
    <cellStyle name="_Книга3" xfId="9622"/>
    <cellStyle name="_Консолид.бюджет" xfId="9555"/>
    <cellStyle name="_макро" xfId="9490"/>
    <cellStyle name="_макро по СФП 2007-2009 (31 мая)" xfId="9593"/>
    <cellStyle name="_Макроэкономические показатели" xfId="9531"/>
    <cellStyle name="_МООС перечень инвест проектов на 2006-2008 гг (3)" xfId="9430"/>
    <cellStyle name="_НФ(Динамика)_основной(с учетом Концепции)_ на 01.01.07г_с предвар_4%_15,58." xfId="9496"/>
    <cellStyle name="_НФ(Динамика)_основной(с учетом Концепции)_май" xfId="9607"/>
    <cellStyle name="_НФ_основной(без Концепции)" xfId="9542"/>
    <cellStyle name="_Основная ГБ-РБ" xfId="9548"/>
    <cellStyle name="_по структуре бюджета" xfId="9474"/>
    <cellStyle name="_после парламРБ07" xfId="9577"/>
    <cellStyle name="_ППРИП НА 2006-2008 ГОДЫ 31 Болат" xfId="9442"/>
    <cellStyle name="_проект уточнения РБ 2007_Нурлан" xfId="9444"/>
    <cellStyle name="_Расходы на соц.сферу РБ" xfId="9445"/>
    <cellStyle name="_РБ08осн_табл" xfId="9446"/>
    <cellStyle name="_РБ2007_2008 прогноз" xfId="9447"/>
    <cellStyle name="_рус консолидир" xfId="9448"/>
    <cellStyle name="_рыжик для слайда" xfId="9449"/>
    <cellStyle name="_Свод по силовым" xfId="9450"/>
    <cellStyle name="_Социалка на 2003-2008 годы" xfId="9525"/>
    <cellStyle name="_Справка 2002-2007 _ГБ_РБ_МБ (01.08.07г.)" xfId="9451"/>
    <cellStyle name="_Сравнение макро(25 января)" xfId="9452"/>
    <cellStyle name="_сравнительная таб." xfId="9453"/>
    <cellStyle name="_трансферты" xfId="5120"/>
    <cellStyle name="_уточ06 НФ" xfId="9443"/>
    <cellStyle name="_Уточнение СФП-14-05" xfId="9456"/>
    <cellStyle name="_уточРБ07осн_табл" xfId="9507"/>
    <cellStyle name="20% - Accent1 2" xfId="9598"/>
    <cellStyle name="20% - Accent1 2 2" xfId="18640"/>
    <cellStyle name="20% — акцент1" xfId="2" builtinId="30" customBuiltin="1"/>
    <cellStyle name="20% — акцент1 10" xfId="575"/>
    <cellStyle name="20% — акцент1 11" xfId="1126"/>
    <cellStyle name="20% - Акцент1 2" xfId="46"/>
    <cellStyle name="20% — акцент1 2" xfId="216"/>
    <cellStyle name="20% - Акцент1 2 2" xfId="141"/>
    <cellStyle name="20% — акцент1 2 2" xfId="5135"/>
    <cellStyle name="20% — акцент1 2 2 2" xfId="14360"/>
    <cellStyle name="20% — акцент1 2 3" xfId="7029"/>
    <cellStyle name="20% — акцент1 2 3 2" xfId="16246"/>
    <cellStyle name="20% — акцент1 2 4" xfId="9610"/>
    <cellStyle name="20% — акцент1 2 4 2" xfId="18642"/>
    <cellStyle name="20% — акцент1 2 5" xfId="9619"/>
    <cellStyle name="20% — акцент1 2 5 2" xfId="18644"/>
    <cellStyle name="20% - Акцент1 3" xfId="87"/>
    <cellStyle name="20% — акцент1 3" xfId="284"/>
    <cellStyle name="20% - Акцент1 4" xfId="752"/>
    <cellStyle name="20% — акцент1 4" xfId="303"/>
    <cellStyle name="20% - Акцент1 5" xfId="1022"/>
    <cellStyle name="20% — акцент1 5" xfId="326"/>
    <cellStyle name="20% — акцент1 6" xfId="416"/>
    <cellStyle name="20% — акцент1 7" xfId="516"/>
    <cellStyle name="20% — акцент1 8" xfId="702"/>
    <cellStyle name="20% — акцент1 9" xfId="724"/>
    <cellStyle name="20% — акцент2" xfId="3" builtinId="34" customBuiltin="1"/>
    <cellStyle name="20% — акцент2 10" xfId="742"/>
    <cellStyle name="20% — акцент2 11" xfId="1127"/>
    <cellStyle name="20% - Акцент2 2" xfId="47"/>
    <cellStyle name="20% — акцент2 2" xfId="217"/>
    <cellStyle name="20% - Акцент2 2 2" xfId="142"/>
    <cellStyle name="20% - Акцент2 3" xfId="88"/>
    <cellStyle name="20% — акцент2 3" xfId="285"/>
    <cellStyle name="20% - Акцент2 4" xfId="753"/>
    <cellStyle name="20% — акцент2 4" xfId="268"/>
    <cellStyle name="20% - Акцент2 5" xfId="1023"/>
    <cellStyle name="20% — акцент2 5" xfId="327"/>
    <cellStyle name="20% — акцент2 6" xfId="417"/>
    <cellStyle name="20% — акцент2 7" xfId="517"/>
    <cellStyle name="20% — акцент2 8" xfId="703"/>
    <cellStyle name="20% — акцент2 9" xfId="722"/>
    <cellStyle name="20% — акцент3" xfId="4" builtinId="38" customBuiltin="1"/>
    <cellStyle name="20% — акцент3 10" xfId="744"/>
    <cellStyle name="20% — акцент3 11" xfId="1128"/>
    <cellStyle name="20% - Акцент3 2" xfId="48"/>
    <cellStyle name="20% — акцент3 2" xfId="218"/>
    <cellStyle name="20% - Акцент3 2 2" xfId="143"/>
    <cellStyle name="20% - Акцент3 3" xfId="89"/>
    <cellStyle name="20% — акцент3 3" xfId="286"/>
    <cellStyle name="20% - Акцент3 4" xfId="754"/>
    <cellStyle name="20% — акцент3 4" xfId="319"/>
    <cellStyle name="20% - Акцент3 5" xfId="1024"/>
    <cellStyle name="20% — акцент3 5" xfId="328"/>
    <cellStyle name="20% — акцент3 6" xfId="418"/>
    <cellStyle name="20% — акцент3 7" xfId="518"/>
    <cellStyle name="20% — акцент3 8" xfId="704"/>
    <cellStyle name="20% — акцент3 9" xfId="723"/>
    <cellStyle name="20% — акцент4" xfId="5" builtinId="42" customBuiltin="1"/>
    <cellStyle name="20% — акцент4 10" xfId="566"/>
    <cellStyle name="20% — акцент4 11" xfId="1129"/>
    <cellStyle name="20% - Акцент4 2" xfId="49"/>
    <cellStyle name="20% — акцент4 2" xfId="219"/>
    <cellStyle name="20% - Акцент4 2 2" xfId="144"/>
    <cellStyle name="20% - Акцент4 3" xfId="90"/>
    <cellStyle name="20% — акцент4 3" xfId="287"/>
    <cellStyle name="20% - Акцент4 4" xfId="755"/>
    <cellStyle name="20% — акцент4 4" xfId="318"/>
    <cellStyle name="20% - Акцент4 5" xfId="1025"/>
    <cellStyle name="20% — акцент4 5" xfId="329"/>
    <cellStyle name="20% — акцент4 6" xfId="419"/>
    <cellStyle name="20% — акцент4 7" xfId="519"/>
    <cellStyle name="20% — акцент4 8" xfId="705"/>
    <cellStyle name="20% — акцент4 9" xfId="721"/>
    <cellStyle name="20% — акцент5" xfId="6" builtinId="46" customBuiltin="1"/>
    <cellStyle name="20% — акцент5 10" xfId="602"/>
    <cellStyle name="20% — акцент5 11" xfId="1130"/>
    <cellStyle name="20% - Акцент5 2" xfId="50"/>
    <cellStyle name="20% — акцент5 2" xfId="220"/>
    <cellStyle name="20% - Акцент5 2 2" xfId="145"/>
    <cellStyle name="20% - Акцент5 3" xfId="91"/>
    <cellStyle name="20% — акцент5 3" xfId="288"/>
    <cellStyle name="20% - Акцент5 4" xfId="756"/>
    <cellStyle name="20% — акцент5 4" xfId="317"/>
    <cellStyle name="20% - Акцент5 5" xfId="1026"/>
    <cellStyle name="20% — акцент5 5" xfId="330"/>
    <cellStyle name="20% — акцент5 6" xfId="420"/>
    <cellStyle name="20% — акцент5 7" xfId="520"/>
    <cellStyle name="20% — акцент5 8" xfId="706"/>
    <cellStyle name="20% — акцент5 9" xfId="720"/>
    <cellStyle name="20% — акцент6" xfId="7" builtinId="50" customBuiltin="1"/>
    <cellStyle name="20% — акцент6 10" xfId="584"/>
    <cellStyle name="20% — акцент6 11" xfId="1131"/>
    <cellStyle name="20% - Акцент6 2" xfId="51"/>
    <cellStyle name="20% — акцент6 2" xfId="221"/>
    <cellStyle name="20% - Акцент6 2 2" xfId="146"/>
    <cellStyle name="20% - Акцент6 3" xfId="92"/>
    <cellStyle name="20% — акцент6 3" xfId="289"/>
    <cellStyle name="20% - Акцент6 4" xfId="757"/>
    <cellStyle name="20% — акцент6 4" xfId="316"/>
    <cellStyle name="20% - Акцент6 5" xfId="1027"/>
    <cellStyle name="20% — акцент6 5" xfId="331"/>
    <cellStyle name="20% — акцент6 6" xfId="421"/>
    <cellStyle name="20% — акцент6 7" xfId="521"/>
    <cellStyle name="20% — акцент6 8" xfId="707"/>
    <cellStyle name="20% — акцент6 9" xfId="727"/>
    <cellStyle name="40% — акцент1" xfId="8" builtinId="31" customBuiltin="1"/>
    <cellStyle name="40% — акцент1 10" xfId="740"/>
    <cellStyle name="40% — акцент1 11" xfId="1132"/>
    <cellStyle name="40% - Акцент1 2" xfId="52"/>
    <cellStyle name="40% — акцент1 2" xfId="222"/>
    <cellStyle name="40% - Акцент1 2 2" xfId="147"/>
    <cellStyle name="40% - Акцент1 3" xfId="93"/>
    <cellStyle name="40% — акцент1 3" xfId="290"/>
    <cellStyle name="40% - Акцент1 4" xfId="758"/>
    <cellStyle name="40% — акцент1 4" xfId="315"/>
    <cellStyle name="40% - Акцент1 5" xfId="1028"/>
    <cellStyle name="40% — акцент1 5" xfId="332"/>
    <cellStyle name="40% — акцент1 6" xfId="422"/>
    <cellStyle name="40% — акцент1 7" xfId="522"/>
    <cellStyle name="40% — акцент1 8" xfId="708"/>
    <cellStyle name="40% — акцент1 9" xfId="726"/>
    <cellStyle name="40% — акцент2" xfId="9" builtinId="35" customBuiltin="1"/>
    <cellStyle name="40% — акцент2 10" xfId="597"/>
    <cellStyle name="40% — акцент2 11" xfId="1133"/>
    <cellStyle name="40% - Акцент2 2" xfId="53"/>
    <cellStyle name="40% — акцент2 2" xfId="223"/>
    <cellStyle name="40% - Акцент2 2 2" xfId="148"/>
    <cellStyle name="40% - Акцент2 3" xfId="94"/>
    <cellStyle name="40% — акцент2 3" xfId="291"/>
    <cellStyle name="40% - Акцент2 4" xfId="759"/>
    <cellStyle name="40% — акцент2 4" xfId="305"/>
    <cellStyle name="40% - Акцент2 5" xfId="1029"/>
    <cellStyle name="40% — акцент2 5" xfId="333"/>
    <cellStyle name="40% — акцент2 6" xfId="423"/>
    <cellStyle name="40% — акцент2 7" xfId="523"/>
    <cellStyle name="40% — акцент2 8" xfId="709"/>
    <cellStyle name="40% — акцент2 9" xfId="725"/>
    <cellStyle name="40% — акцент3" xfId="10" builtinId="39" customBuiltin="1"/>
    <cellStyle name="40% — акцент3 10" xfId="643"/>
    <cellStyle name="40% — акцент3 11" xfId="1134"/>
    <cellStyle name="40% - Акцент3 2" xfId="54"/>
    <cellStyle name="40% — акцент3 2" xfId="224"/>
    <cellStyle name="40% - Акцент3 2 2" xfId="149"/>
    <cellStyle name="40% - Акцент3 3" xfId="95"/>
    <cellStyle name="40% — акцент3 3" xfId="292"/>
    <cellStyle name="40% - Акцент3 4" xfId="760"/>
    <cellStyle name="40% — акцент3 4" xfId="312"/>
    <cellStyle name="40% - Акцент3 5" xfId="1030"/>
    <cellStyle name="40% — акцент3 5" xfId="334"/>
    <cellStyle name="40% — акцент3 6" xfId="424"/>
    <cellStyle name="40% — акцент3 7" xfId="524"/>
    <cellStyle name="40% — акцент3 8" xfId="710"/>
    <cellStyle name="40% — акцент3 9" xfId="732"/>
    <cellStyle name="40% — акцент4" xfId="11" builtinId="43" customBuiltin="1"/>
    <cellStyle name="40% — акцент4 10" xfId="582"/>
    <cellStyle name="40% — акцент4 11" xfId="1135"/>
    <cellStyle name="40% - Акцент4 2" xfId="55"/>
    <cellStyle name="40% — акцент4 2" xfId="225"/>
    <cellStyle name="40% - Акцент4 2 2" xfId="150"/>
    <cellStyle name="40% - Акцент4 3" xfId="96"/>
    <cellStyle name="40% — акцент4 3" xfId="293"/>
    <cellStyle name="40% - Акцент4 4" xfId="761"/>
    <cellStyle name="40% — акцент4 4" xfId="311"/>
    <cellStyle name="40% - Акцент4 5" xfId="1031"/>
    <cellStyle name="40% — акцент4 5" xfId="335"/>
    <cellStyle name="40% — акцент4 6" xfId="425"/>
    <cellStyle name="40% — акцент4 7" xfId="525"/>
    <cellStyle name="40% — акцент4 8" xfId="711"/>
    <cellStyle name="40% — акцент4 9" xfId="736"/>
    <cellStyle name="40% — акцент5" xfId="12" builtinId="47" customBuiltin="1"/>
    <cellStyle name="40% — акцент5 10" xfId="567"/>
    <cellStyle name="40% — акцент5 11" xfId="1136"/>
    <cellStyle name="40% - Акцент5 2" xfId="56"/>
    <cellStyle name="40% — акцент5 2" xfId="226"/>
    <cellStyle name="40% - Акцент5 2 2" xfId="151"/>
    <cellStyle name="40% - Акцент5 3" xfId="97"/>
    <cellStyle name="40% — акцент5 3" xfId="294"/>
    <cellStyle name="40% - Акцент5 4" xfId="762"/>
    <cellStyle name="40% — акцент5 4" xfId="310"/>
    <cellStyle name="40% - Акцент5 5" xfId="1032"/>
    <cellStyle name="40% — акцент5 5" xfId="336"/>
    <cellStyle name="40% — акцент5 6" xfId="426"/>
    <cellStyle name="40% — акцент5 7" xfId="526"/>
    <cellStyle name="40% — акцент5 8" xfId="712"/>
    <cellStyle name="40% — акцент5 9" xfId="730"/>
    <cellStyle name="40% — акцент6" xfId="13" builtinId="51" customBuiltin="1"/>
    <cellStyle name="40% — акцент6 10" xfId="585"/>
    <cellStyle name="40% — акцент6 11" xfId="1137"/>
    <cellStyle name="40% - Акцент6 2" xfId="57"/>
    <cellStyle name="40% — акцент6 2" xfId="227"/>
    <cellStyle name="40% - Акцент6 2 2" xfId="152"/>
    <cellStyle name="40% - Акцент6 3" xfId="98"/>
    <cellStyle name="40% — акцент6 3" xfId="295"/>
    <cellStyle name="40% - Акцент6 4" xfId="763"/>
    <cellStyle name="40% — акцент6 4" xfId="309"/>
    <cellStyle name="40% - Акцент6 5" xfId="1033"/>
    <cellStyle name="40% — акцент6 5" xfId="337"/>
    <cellStyle name="40% — акцент6 6" xfId="427"/>
    <cellStyle name="40% — акцент6 7" xfId="527"/>
    <cellStyle name="40% — акцент6 8" xfId="713"/>
    <cellStyle name="40% — акцент6 9" xfId="734"/>
    <cellStyle name="60% — акцент1" xfId="14" builtinId="32" customBuiltin="1"/>
    <cellStyle name="60% — акцент1 10" xfId="559"/>
    <cellStyle name="60% — акцент1 11" xfId="1138"/>
    <cellStyle name="60% - Акцент1 2" xfId="58"/>
    <cellStyle name="60% — акцент1 2" xfId="228"/>
    <cellStyle name="60% - Акцент1 2 2" xfId="153"/>
    <cellStyle name="60% - Акцент1 3" xfId="99"/>
    <cellStyle name="60% — акцент1 3" xfId="296"/>
    <cellStyle name="60% - Акцент1 4" xfId="764"/>
    <cellStyle name="60% — акцент1 4" xfId="308"/>
    <cellStyle name="60% - Акцент1 5" xfId="1034"/>
    <cellStyle name="60% — акцент1 5" xfId="338"/>
    <cellStyle name="60% — акцент1 6" xfId="428"/>
    <cellStyle name="60% — акцент1 7" xfId="528"/>
    <cellStyle name="60% — акцент1 8" xfId="714"/>
    <cellStyle name="60% — акцент1 9" xfId="728"/>
    <cellStyle name="60% — акцент2" xfId="15" builtinId="36" customBuiltin="1"/>
    <cellStyle name="60% — акцент2 10" xfId="557"/>
    <cellStyle name="60% — акцент2 11" xfId="1139"/>
    <cellStyle name="60% - Акцент2 2" xfId="59"/>
    <cellStyle name="60% — акцент2 2" xfId="229"/>
    <cellStyle name="60% - Акцент2 2 2" xfId="154"/>
    <cellStyle name="60% - Акцент2 3" xfId="100"/>
    <cellStyle name="60% — акцент2 3" xfId="297"/>
    <cellStyle name="60% - Акцент2 4" xfId="765"/>
    <cellStyle name="60% — акцент2 4" xfId="307"/>
    <cellStyle name="60% - Акцент2 5" xfId="1035"/>
    <cellStyle name="60% — акцент2 5" xfId="339"/>
    <cellStyle name="60% — акцент2 6" xfId="429"/>
    <cellStyle name="60% — акцент2 7" xfId="529"/>
    <cellStyle name="60% — акцент2 8" xfId="715"/>
    <cellStyle name="60% — акцент2 9" xfId="733"/>
    <cellStyle name="60% — акцент3" xfId="16" builtinId="40" customBuiltin="1"/>
    <cellStyle name="60% — акцент3 10" xfId="598"/>
    <cellStyle name="60% — акцент3 11" xfId="1140"/>
    <cellStyle name="60% - Акцент3 2" xfId="60"/>
    <cellStyle name="60% — акцент3 2" xfId="230"/>
    <cellStyle name="60% - Акцент3 2 2" xfId="155"/>
    <cellStyle name="60% - Акцент3 3" xfId="101"/>
    <cellStyle name="60% — акцент3 3" xfId="298"/>
    <cellStyle name="60% - Акцент3 4" xfId="766"/>
    <cellStyle name="60% — акцент3 4" xfId="306"/>
    <cellStyle name="60% - Акцент3 5" xfId="1036"/>
    <cellStyle name="60% — акцент3 5" xfId="340"/>
    <cellStyle name="60% — акцент3 6" xfId="430"/>
    <cellStyle name="60% — акцент3 7" xfId="530"/>
    <cellStyle name="60% — акцент3 8" xfId="716"/>
    <cellStyle name="60% — акцент3 9" xfId="737"/>
    <cellStyle name="60% — акцент4" xfId="17" builtinId="44" customBuiltin="1"/>
    <cellStyle name="60% — акцент4 10" xfId="565"/>
    <cellStyle name="60% — акцент4 11" xfId="1141"/>
    <cellStyle name="60% - Акцент4 2" xfId="61"/>
    <cellStyle name="60% — акцент4 2" xfId="231"/>
    <cellStyle name="60% - Акцент4 2 2" xfId="156"/>
    <cellStyle name="60% - Акцент4 3" xfId="102"/>
    <cellStyle name="60% — акцент4 3" xfId="299"/>
    <cellStyle name="60% - Акцент4 4" xfId="767"/>
    <cellStyle name="60% — акцент4 4" xfId="304"/>
    <cellStyle name="60% - Акцент4 5" xfId="1037"/>
    <cellStyle name="60% — акцент4 5" xfId="341"/>
    <cellStyle name="60% — акцент4 6" xfId="431"/>
    <cellStyle name="60% — акцент4 7" xfId="531"/>
    <cellStyle name="60% — акцент4 8" xfId="717"/>
    <cellStyle name="60% — акцент4 9" xfId="731"/>
    <cellStyle name="60% — акцент5" xfId="18" builtinId="48" customBuiltin="1"/>
    <cellStyle name="60% — акцент5 10" xfId="562"/>
    <cellStyle name="60% — акцент5 11" xfId="1142"/>
    <cellStyle name="60% - Акцент5 2" xfId="62"/>
    <cellStyle name="60% — акцент5 2" xfId="232"/>
    <cellStyle name="60% - Акцент5 2 2" xfId="157"/>
    <cellStyle name="60% - Акцент5 3" xfId="103"/>
    <cellStyle name="60% — акцент5 3" xfId="300"/>
    <cellStyle name="60% - Акцент5 4" xfId="768"/>
    <cellStyle name="60% — акцент5 4" xfId="314"/>
    <cellStyle name="60% - Акцент5 5" xfId="1038"/>
    <cellStyle name="60% — акцент5 5" xfId="342"/>
    <cellStyle name="60% — акцент5 6" xfId="432"/>
    <cellStyle name="60% — акцент5 7" xfId="532"/>
    <cellStyle name="60% — акцент5 8" xfId="718"/>
    <cellStyle name="60% — акцент5 9" xfId="735"/>
    <cellStyle name="60% — акцент6" xfId="19" builtinId="52" customBuiltin="1"/>
    <cellStyle name="60% — акцент6 10" xfId="747"/>
    <cellStyle name="60% — акцент6 11" xfId="1143"/>
    <cellStyle name="60% - Акцент6 2" xfId="63"/>
    <cellStyle name="60% — акцент6 2" xfId="233"/>
    <cellStyle name="60% - Акцент6 2 2" xfId="158"/>
    <cellStyle name="60% - Акцент6 3" xfId="104"/>
    <cellStyle name="60% — акцент6 3" xfId="301"/>
    <cellStyle name="60% - Акцент6 4" xfId="769"/>
    <cellStyle name="60% — акцент6 4" xfId="313"/>
    <cellStyle name="60% - Акцент6 5" xfId="1039"/>
    <cellStyle name="60% — акцент6 5" xfId="343"/>
    <cellStyle name="60% — акцент6 6" xfId="433"/>
    <cellStyle name="60% — акцент6 7" xfId="533"/>
    <cellStyle name="60% — акцент6 8" xfId="719"/>
    <cellStyle name="60% — акцент6 9" xfId="729"/>
    <cellStyle name="Cel6" xfId="9623"/>
    <cellStyle name="Cell2" xfId="9556"/>
    <cellStyle name="Comma" xfId="1041"/>
    <cellStyle name="Comma [0]_Book2" xfId="1042"/>
    <cellStyle name="Comma 10" xfId="9406"/>
    <cellStyle name="Comma 11" xfId="9533"/>
    <cellStyle name="Comma 12" xfId="5121"/>
    <cellStyle name="Comma 2" xfId="1641"/>
    <cellStyle name="Comma 2 2" xfId="9471"/>
    <cellStyle name="Comma 2 3" xfId="9588"/>
    <cellStyle name="Comma 3" xfId="9624"/>
    <cellStyle name="Comma 4" xfId="9547"/>
    <cellStyle name="Comma 5" xfId="9411"/>
    <cellStyle name="Comma 6" xfId="9581"/>
    <cellStyle name="Comma 7" xfId="9505"/>
    <cellStyle name="Comma 8" xfId="9441"/>
    <cellStyle name="Comma 9" xfId="9460"/>
    <cellStyle name="Comma_Book2" xfId="1043"/>
    <cellStyle name="Comma0" xfId="1044"/>
    <cellStyle name="Currency" xfId="1045"/>
    <cellStyle name="Currency [0]_Book2" xfId="1046"/>
    <cellStyle name="Currency_Book2" xfId="1047"/>
    <cellStyle name="Currency0" xfId="1048"/>
    <cellStyle name="Date" xfId="1049"/>
    <cellStyle name="Date 2" xfId="9468"/>
    <cellStyle name="Date 3" xfId="9572"/>
    <cellStyle name="Date 4" xfId="9484"/>
    <cellStyle name="Fixed" xfId="1050"/>
    <cellStyle name="Fixed 2" xfId="9519"/>
    <cellStyle name="Fixed 3" xfId="9426"/>
    <cellStyle name="Fixed 4" xfId="9520"/>
    <cellStyle name="header" xfId="9561"/>
    <cellStyle name="Heading 1" xfId="1051"/>
    <cellStyle name="Heading 2" xfId="1052"/>
    <cellStyle name="Heading1" xfId="9540"/>
    <cellStyle name="Heading1 2" xfId="9584"/>
    <cellStyle name="Heading2" xfId="9493"/>
    <cellStyle name="Heading2 2" xfId="9429"/>
    <cellStyle name="Hyperlink_Fiscal-tabs25-27" xfId="9576"/>
    <cellStyle name="Iau?iue_?ac?.oaa.90-92" xfId="1053"/>
    <cellStyle name="Îáû÷íûé_93ãîä (2)" xfId="1054"/>
    <cellStyle name="Name1" xfId="5358"/>
    <cellStyle name="Name2" xfId="9603"/>
    <cellStyle name="normal" xfId="1055"/>
    <cellStyle name="Normal 2" xfId="128"/>
    <cellStyle name="Normal 2 2" xfId="9491"/>
    <cellStyle name="Normal 2 3" xfId="9513"/>
    <cellStyle name="Normal 2 4" xfId="9432"/>
    <cellStyle name="Normal 3" xfId="2609"/>
    <cellStyle name="Normal_A 2" xfId="1056"/>
    <cellStyle name="normбlnм_laroux" xfId="20"/>
    <cellStyle name="Number2DecimalStyle 2" xfId="191"/>
    <cellStyle name="Ouny?e [0]_Eeno1" xfId="1057"/>
    <cellStyle name="Ouny?e_Eeno1" xfId="1058"/>
    <cellStyle name="Òûñÿ÷è [0]_Ëèñò1" xfId="1059"/>
    <cellStyle name="Òûñÿ÷è_Ëèñò1" xfId="1060"/>
    <cellStyle name="Percent" xfId="1061"/>
    <cellStyle name="Percent 2" xfId="1062"/>
    <cellStyle name="Percent 2 2" xfId="1625"/>
    <cellStyle name="Percent 2 2 2" xfId="2584"/>
    <cellStyle name="Percent 2 2 2 2" xfId="4856"/>
    <cellStyle name="Percent 2 2 2 2 2" xfId="9145"/>
    <cellStyle name="Percent 2 2 2 2 2 2" xfId="18362"/>
    <cellStyle name="Percent 2 2 2 2 3" xfId="14095"/>
    <cellStyle name="Percent 2 2 2 3" xfId="7011"/>
    <cellStyle name="Percent 2 2 2 3 2" xfId="16228"/>
    <cellStyle name="Percent 2 2 2 4" xfId="11964"/>
    <cellStyle name="Percent 2 2 3" xfId="3906"/>
    <cellStyle name="Percent 2 2 3 2" xfId="8197"/>
    <cellStyle name="Percent 2 2 3 2 2" xfId="17414"/>
    <cellStyle name="Percent 2 2 3 3" xfId="13147"/>
    <cellStyle name="Percent 2 2 4" xfId="6063"/>
    <cellStyle name="Percent 2 2 4 2" xfId="15280"/>
    <cellStyle name="Percent 2 2 5" xfId="9472"/>
    <cellStyle name="Percent 2 2 6" xfId="11016"/>
    <cellStyle name="Percent 2 3" xfId="2112"/>
    <cellStyle name="Percent 2 3 2" xfId="4384"/>
    <cellStyle name="Percent 2 3 2 2" xfId="8673"/>
    <cellStyle name="Percent 2 3 2 2 2" xfId="17890"/>
    <cellStyle name="Percent 2 3 2 3" xfId="13623"/>
    <cellStyle name="Percent 2 3 3" xfId="6539"/>
    <cellStyle name="Percent 2 3 3 2" xfId="15756"/>
    <cellStyle name="Percent 2 3 4" xfId="11492"/>
    <cellStyle name="Percent 2 4" xfId="3434"/>
    <cellStyle name="Percent 2 4 2" xfId="7725"/>
    <cellStyle name="Percent 2 4 2 2" xfId="16942"/>
    <cellStyle name="Percent 2 4 3" xfId="12675"/>
    <cellStyle name="Percent 2 5" xfId="5588"/>
    <cellStyle name="Percent 2 5 2" xfId="14808"/>
    <cellStyle name="Percent 2 6" xfId="10544"/>
    <cellStyle name="Percent 3" xfId="1624"/>
    <cellStyle name="Percent 3 2" xfId="2583"/>
    <cellStyle name="Percent 3 2 2" xfId="4855"/>
    <cellStyle name="Percent 3 2 2 2" xfId="9144"/>
    <cellStyle name="Percent 3 2 2 2 2" xfId="18361"/>
    <cellStyle name="Percent 3 2 2 3" xfId="14094"/>
    <cellStyle name="Percent 3 2 3" xfId="7010"/>
    <cellStyle name="Percent 3 2 3 2" xfId="16227"/>
    <cellStyle name="Percent 3 2 4" xfId="11963"/>
    <cellStyle name="Percent 3 3" xfId="3905"/>
    <cellStyle name="Percent 3 3 2" xfId="8196"/>
    <cellStyle name="Percent 3 3 2 2" xfId="17413"/>
    <cellStyle name="Percent 3 3 3" xfId="13146"/>
    <cellStyle name="Percent 3 4" xfId="6062"/>
    <cellStyle name="Percent 3 4 2" xfId="15279"/>
    <cellStyle name="Percent 3 5" xfId="11015"/>
    <cellStyle name="Percent 4" xfId="2111"/>
    <cellStyle name="Percent 4 2" xfId="4383"/>
    <cellStyle name="Percent 4 2 2" xfId="8672"/>
    <cellStyle name="Percent 4 2 2 2" xfId="17889"/>
    <cellStyle name="Percent 4 2 3" xfId="13622"/>
    <cellStyle name="Percent 4 3" xfId="6538"/>
    <cellStyle name="Percent 4 3 2" xfId="15755"/>
    <cellStyle name="Percent 4 4" xfId="11491"/>
    <cellStyle name="Percent 5" xfId="3433"/>
    <cellStyle name="Percent 5 2" xfId="7724"/>
    <cellStyle name="Percent 5 2 2" xfId="16941"/>
    <cellStyle name="Percent 5 3" xfId="12674"/>
    <cellStyle name="Percent 6" xfId="5587"/>
    <cellStyle name="Percent 6 2" xfId="14807"/>
    <cellStyle name="Percent 7" xfId="9482"/>
    <cellStyle name="Percent 8" xfId="10543"/>
    <cellStyle name="S10" xfId="1063"/>
    <cellStyle name="S12" xfId="1064"/>
    <cellStyle name="S13" xfId="1065"/>
    <cellStyle name="S14" xfId="1066"/>
    <cellStyle name="S15" xfId="1067"/>
    <cellStyle name="S16" xfId="1068"/>
    <cellStyle name="S2" xfId="1069"/>
    <cellStyle name="S3_mis_НПС(объем)" xfId="1070"/>
    <cellStyle name="S4 3 2" xfId="1071"/>
    <cellStyle name="S4_mis_НПС(объем)" xfId="1072"/>
    <cellStyle name="S5_mis_НПС(объем)" xfId="1073"/>
    <cellStyle name="S6" xfId="1074"/>
    <cellStyle name="S7" xfId="1075"/>
    <cellStyle name="S8_mis_НПС(объем)" xfId="1076"/>
    <cellStyle name="S9_mis_НПС(объем)" xfId="1077"/>
    <cellStyle name="SAPBEXaggData" xfId="1078"/>
    <cellStyle name="SAPBEXaggData 2" xfId="1079"/>
    <cellStyle name="SAPBEXaggData 2 2" xfId="9613"/>
    <cellStyle name="SAPBEXaggData 2 3" xfId="9516"/>
    <cellStyle name="SAPBEXaggData 3" xfId="5357"/>
    <cellStyle name="SAPBEXaggData 4" xfId="9461"/>
    <cellStyle name="SAPBEXstdData" xfId="1080"/>
    <cellStyle name="SAPBEXstdData 2" xfId="1081"/>
    <cellStyle name="SAPBEXstdData 2 2" xfId="9415"/>
    <cellStyle name="SAPBEXstdData 2 3" xfId="9595"/>
    <cellStyle name="SAPBEXstdData 3" xfId="9535"/>
    <cellStyle name="SAPBEXstdData 4" xfId="9602"/>
    <cellStyle name="SHEET" xfId="9559"/>
    <cellStyle name="Style 1" xfId="9591"/>
    <cellStyle name="TITLE" xfId="9614"/>
    <cellStyle name="Total" xfId="1082"/>
    <cellStyle name="Total 2" xfId="9617"/>
    <cellStyle name="Total 3" xfId="9469"/>
    <cellStyle name="Total 4" xfId="5252"/>
    <cellStyle name="White1" xfId="9534"/>
    <cellStyle name="White3" xfId="9423"/>
    <cellStyle name="White4" xfId="9427"/>
    <cellStyle name="White5" xfId="9537"/>
    <cellStyle name="Акцент1" xfId="21" builtinId="29" customBuiltin="1"/>
    <cellStyle name="Акцент1 10" xfId="1144"/>
    <cellStyle name="Акцент1 2" xfId="64"/>
    <cellStyle name="Акцент1 2 2" xfId="159"/>
    <cellStyle name="Акцент1 3" xfId="105"/>
    <cellStyle name="Акцент1 4" xfId="234"/>
    <cellStyle name="Акцент1 5" xfId="344"/>
    <cellStyle name="Акцент1 6" xfId="434"/>
    <cellStyle name="Акцент1 7" xfId="534"/>
    <cellStyle name="Акцент1 8" xfId="568"/>
    <cellStyle name="Акцент1 9" xfId="770"/>
    <cellStyle name="Акцент2" xfId="22" builtinId="33" customBuiltin="1"/>
    <cellStyle name="Акцент2 10" xfId="1145"/>
    <cellStyle name="Акцент2 2" xfId="65"/>
    <cellStyle name="Акцент2 2 2" xfId="160"/>
    <cellStyle name="Акцент2 3" xfId="106"/>
    <cellStyle name="Акцент2 4" xfId="235"/>
    <cellStyle name="Акцент2 5" xfId="345"/>
    <cellStyle name="Акцент2 6" xfId="435"/>
    <cellStyle name="Акцент2 7" xfId="535"/>
    <cellStyle name="Акцент2 8" xfId="560"/>
    <cellStyle name="Акцент2 9" xfId="771"/>
    <cellStyle name="Акцент3" xfId="23" builtinId="37" customBuiltin="1"/>
    <cellStyle name="Акцент3 10" xfId="1146"/>
    <cellStyle name="Акцент3 2" xfId="66"/>
    <cellStyle name="Акцент3 2 2" xfId="161"/>
    <cellStyle name="Акцент3 3" xfId="107"/>
    <cellStyle name="Акцент3 4" xfId="236"/>
    <cellStyle name="Акцент3 5" xfId="346"/>
    <cellStyle name="Акцент3 6" xfId="436"/>
    <cellStyle name="Акцент3 7" xfId="536"/>
    <cellStyle name="Акцент3 8" xfId="622"/>
    <cellStyle name="Акцент3 9" xfId="772"/>
    <cellStyle name="Акцент4" xfId="24" builtinId="41" customBuiltin="1"/>
    <cellStyle name="Акцент4 10" xfId="1147"/>
    <cellStyle name="Акцент4 2" xfId="67"/>
    <cellStyle name="Акцент4 2 2" xfId="162"/>
    <cellStyle name="Акцент4 3" xfId="108"/>
    <cellStyle name="Акцент4 4" xfId="237"/>
    <cellStyle name="Акцент4 5" xfId="347"/>
    <cellStyle name="Акцент4 6" xfId="437"/>
    <cellStyle name="Акцент4 7" xfId="537"/>
    <cellStyle name="Акцент4 8" xfId="600"/>
    <cellStyle name="Акцент4 9" xfId="773"/>
    <cellStyle name="Акцент5" xfId="25" builtinId="45" customBuiltin="1"/>
    <cellStyle name="Акцент5 10" xfId="1148"/>
    <cellStyle name="Акцент5 2" xfId="68"/>
    <cellStyle name="Акцент5 2 2" xfId="163"/>
    <cellStyle name="Акцент5 3" xfId="109"/>
    <cellStyle name="Акцент5 4" xfId="238"/>
    <cellStyle name="Акцент5 5" xfId="348"/>
    <cellStyle name="Акцент5 6" xfId="438"/>
    <cellStyle name="Акцент5 7" xfId="538"/>
    <cellStyle name="Акцент5 8" xfId="564"/>
    <cellStyle name="Акцент5 9" xfId="774"/>
    <cellStyle name="Акцент6" xfId="26" builtinId="49" customBuiltin="1"/>
    <cellStyle name="Акцент6 10" xfId="1149"/>
    <cellStyle name="Акцент6 2" xfId="69"/>
    <cellStyle name="Акцент6 2 2" xfId="164"/>
    <cellStyle name="Акцент6 3" xfId="110"/>
    <cellStyle name="Акцент6 4" xfId="239"/>
    <cellStyle name="Акцент6 5" xfId="349"/>
    <cellStyle name="Акцент6 6" xfId="439"/>
    <cellStyle name="Акцент6 7" xfId="539"/>
    <cellStyle name="Акцент6 8" xfId="748"/>
    <cellStyle name="Акцент6 9" xfId="775"/>
    <cellStyle name="Ввод " xfId="27" builtinId="20" customBuiltin="1"/>
    <cellStyle name="Ввод  10" xfId="1150"/>
    <cellStyle name="Ввод  2" xfId="70"/>
    <cellStyle name="Ввод  2 2" xfId="165"/>
    <cellStyle name="Ввод  2 2 2" xfId="1083"/>
    <cellStyle name="Ввод  2 2 2 2" xfId="9418"/>
    <cellStyle name="Ввод  2 2 2 3" xfId="9605"/>
    <cellStyle name="Ввод  2 2 3" xfId="9462"/>
    <cellStyle name="Ввод  2 2 4" xfId="9570"/>
    <cellStyle name="Ввод  2 3" xfId="1084"/>
    <cellStyle name="Ввод  2 3 2" xfId="9479"/>
    <cellStyle name="Ввод  2 3 3" xfId="9527"/>
    <cellStyle name="Ввод  2 4" xfId="9473"/>
    <cellStyle name="Ввод  2 5" xfId="9563"/>
    <cellStyle name="Ввод  3" xfId="111"/>
    <cellStyle name="Ввод  3 2" xfId="1085"/>
    <cellStyle name="Ввод  3 2 2" xfId="9503"/>
    <cellStyle name="Ввод  3 2 3" xfId="9455"/>
    <cellStyle name="Ввод  3 3" xfId="9499"/>
    <cellStyle name="Ввод  3 4" xfId="9521"/>
    <cellStyle name="Ввод  4" xfId="240"/>
    <cellStyle name="Ввод  5" xfId="350"/>
    <cellStyle name="Ввод  6" xfId="440"/>
    <cellStyle name="Ввод  7" xfId="540"/>
    <cellStyle name="Ввод  8" xfId="741"/>
    <cellStyle name="Ввод  9" xfId="776"/>
    <cellStyle name="Вывод" xfId="28" builtinId="21" customBuiltin="1"/>
    <cellStyle name="Вывод 10" xfId="1151"/>
    <cellStyle name="Вывод 2" xfId="71"/>
    <cellStyle name="Вывод 2 2" xfId="166"/>
    <cellStyle name="Вывод 2 2 2" xfId="1086"/>
    <cellStyle name="Вывод 2 2 2 2" xfId="9400"/>
    <cellStyle name="Вывод 2 2 2 3" xfId="9583"/>
    <cellStyle name="Вывод 2 2 3" xfId="9604"/>
    <cellStyle name="Вывод 2 2 4" xfId="9405"/>
    <cellStyle name="Вывод 2 3" xfId="1087"/>
    <cellStyle name="Вывод 2 3 2" xfId="9529"/>
    <cellStyle name="Вывод 2 3 3" xfId="9530"/>
    <cellStyle name="Вывод 2 4" xfId="9485"/>
    <cellStyle name="Вывод 2 5" xfId="9594"/>
    <cellStyle name="Вывод 3" xfId="112"/>
    <cellStyle name="Вывод 3 2" xfId="1088"/>
    <cellStyle name="Вывод 3 2 2" xfId="9435"/>
    <cellStyle name="Вывод 3 2 3" xfId="9550"/>
    <cellStyle name="Вывод 3 3" xfId="9621"/>
    <cellStyle name="Вывод 3 4" xfId="9538"/>
    <cellStyle name="Вывод 4" xfId="241"/>
    <cellStyle name="Вывод 5" xfId="351"/>
    <cellStyle name="Вывод 6" xfId="441"/>
    <cellStyle name="Вывод 7" xfId="541"/>
    <cellStyle name="Вывод 8" xfId="558"/>
    <cellStyle name="Вывод 9" xfId="777"/>
    <cellStyle name="Вычисление" xfId="29" builtinId="22" customBuiltin="1"/>
    <cellStyle name="Вычисление 10" xfId="1152"/>
    <cellStyle name="Вычисление 2" xfId="72"/>
    <cellStyle name="Вычисление 2 2" xfId="167"/>
    <cellStyle name="Вычисление 2 2 2" xfId="1089"/>
    <cellStyle name="Вычисление 2 2 2 2" xfId="9410"/>
    <cellStyle name="Вычисление 2 2 2 3" xfId="5604"/>
    <cellStyle name="Вычисление 2 2 3" xfId="9458"/>
    <cellStyle name="Вычисление 2 2 4" xfId="9504"/>
    <cellStyle name="Вычисление 2 3" xfId="1090"/>
    <cellStyle name="Вычисление 2 3 2" xfId="9571"/>
    <cellStyle name="Вычисление 2 3 3" xfId="9592"/>
    <cellStyle name="Вычисление 2 4" xfId="5136"/>
    <cellStyle name="Вычисление 2 5" xfId="5122"/>
    <cellStyle name="Вычисление 3" xfId="113"/>
    <cellStyle name="Вычисление 3 2" xfId="1091"/>
    <cellStyle name="Вычисление 3 2 2" xfId="9587"/>
    <cellStyle name="Вычисление 3 2 3" xfId="9466"/>
    <cellStyle name="Вычисление 3 3" xfId="9498"/>
    <cellStyle name="Вычисление 3 4" xfId="5134"/>
    <cellStyle name="Вычисление 4" xfId="242"/>
    <cellStyle name="Вычисление 5" xfId="352"/>
    <cellStyle name="Вычисление 6" xfId="442"/>
    <cellStyle name="Вычисление 7" xfId="542"/>
    <cellStyle name="Вычисление 8" xfId="749"/>
    <cellStyle name="Вычисление 9" xfId="778"/>
    <cellStyle name="Гиперссылка 2" xfId="1092"/>
    <cellStyle name="Денежный 2" xfId="1093"/>
    <cellStyle name="Заголовок 1" xfId="30" builtinId="16" customBuiltin="1"/>
    <cellStyle name="Заголовок 1 10" xfId="1153"/>
    <cellStyle name="Заголовок 1 2" xfId="73"/>
    <cellStyle name="Заголовок 1 2 2" xfId="168"/>
    <cellStyle name="Заголовок 1 3" xfId="114"/>
    <cellStyle name="Заголовок 1 4" xfId="243"/>
    <cellStyle name="Заголовок 1 5" xfId="353"/>
    <cellStyle name="Заголовок 1 6" xfId="443"/>
    <cellStyle name="Заголовок 1 7" xfId="543"/>
    <cellStyle name="Заголовок 1 8" xfId="746"/>
    <cellStyle name="Заголовок 1 9" xfId="779"/>
    <cellStyle name="Заголовок 2" xfId="31" builtinId="17" customBuiltin="1"/>
    <cellStyle name="Заголовок 2 10" xfId="1154"/>
    <cellStyle name="Заголовок 2 2" xfId="74"/>
    <cellStyle name="Заголовок 2 2 2" xfId="169"/>
    <cellStyle name="Заголовок 2 3" xfId="115"/>
    <cellStyle name="Заголовок 2 4" xfId="244"/>
    <cellStyle name="Заголовок 2 5" xfId="354"/>
    <cellStyle name="Заголовок 2 6" xfId="444"/>
    <cellStyle name="Заголовок 2 7" xfId="544"/>
    <cellStyle name="Заголовок 2 8" xfId="596"/>
    <cellStyle name="Заголовок 2 9" xfId="780"/>
    <cellStyle name="Заголовок 3" xfId="32" builtinId="18" customBuiltin="1"/>
    <cellStyle name="Заголовок 3 10" xfId="1155"/>
    <cellStyle name="Заголовок 3 2" xfId="75"/>
    <cellStyle name="Заголовок 3 2 2" xfId="170"/>
    <cellStyle name="Заголовок 3 3" xfId="116"/>
    <cellStyle name="Заголовок 3 4" xfId="245"/>
    <cellStyle name="Заголовок 3 5" xfId="355"/>
    <cellStyle name="Заголовок 3 6" xfId="445"/>
    <cellStyle name="Заголовок 3 7" xfId="545"/>
    <cellStyle name="Заголовок 3 8" xfId="583"/>
    <cellStyle name="Заголовок 3 9" xfId="781"/>
    <cellStyle name="Заголовок 4" xfId="33" builtinId="19" customBuiltin="1"/>
    <cellStyle name="Заголовок 4 10" xfId="1156"/>
    <cellStyle name="Заголовок 4 2" xfId="76"/>
    <cellStyle name="Заголовок 4 2 2" xfId="171"/>
    <cellStyle name="Заголовок 4 3" xfId="117"/>
    <cellStyle name="Заголовок 4 4" xfId="246"/>
    <cellStyle name="Заголовок 4 5" xfId="356"/>
    <cellStyle name="Заголовок 4 6" xfId="446"/>
    <cellStyle name="Заголовок 4 7" xfId="546"/>
    <cellStyle name="Заголовок 4 8" xfId="601"/>
    <cellStyle name="Заголовок 4 9" xfId="782"/>
    <cellStyle name="Итог" xfId="34" builtinId="25" customBuiltin="1"/>
    <cellStyle name="Итог 10" xfId="1157"/>
    <cellStyle name="Итог 2" xfId="77"/>
    <cellStyle name="Итог 2 2" xfId="172"/>
    <cellStyle name="Итог 2 2 2" xfId="1094"/>
    <cellStyle name="Итог 2 2 2 2" xfId="9409"/>
    <cellStyle name="Итог 2 2 2 3" xfId="9554"/>
    <cellStyle name="Итог 2 2 3" xfId="9618"/>
    <cellStyle name="Итог 2 2 4" xfId="9511"/>
    <cellStyle name="Итог 2 3" xfId="1095"/>
    <cellStyle name="Итог 2 3 2" xfId="9523"/>
    <cellStyle name="Итог 2 3 3" xfId="9528"/>
    <cellStyle name="Итог 2 4" xfId="9586"/>
    <cellStyle name="Итог 2 5" xfId="9476"/>
    <cellStyle name="Итог 3" xfId="118"/>
    <cellStyle name="Итог 3 2" xfId="1096"/>
    <cellStyle name="Итог 3 2 2" xfId="9434"/>
    <cellStyle name="Итог 3 2 3" xfId="9615"/>
    <cellStyle name="Итог 3 3" xfId="9564"/>
    <cellStyle name="Итог 3 4" xfId="9539"/>
    <cellStyle name="Итог 4" xfId="247"/>
    <cellStyle name="Итог 5" xfId="357"/>
    <cellStyle name="Итог 6" xfId="447"/>
    <cellStyle name="Итог 7" xfId="547"/>
    <cellStyle name="Итог 8" xfId="745"/>
    <cellStyle name="Итог 9" xfId="783"/>
    <cellStyle name="Контрольная ячейка" xfId="35" builtinId="23" customBuiltin="1"/>
    <cellStyle name="Контрольная ячейка 10" xfId="1158"/>
    <cellStyle name="Контрольная ячейка 2" xfId="78"/>
    <cellStyle name="Контрольная ячейка 2 2" xfId="173"/>
    <cellStyle name="Контрольная ячейка 3" xfId="119"/>
    <cellStyle name="Контрольная ячейка 4" xfId="248"/>
    <cellStyle name="Контрольная ячейка 5" xfId="358"/>
    <cellStyle name="Контрольная ячейка 6" xfId="448"/>
    <cellStyle name="Контрольная ячейка 7" xfId="548"/>
    <cellStyle name="Контрольная ячейка 8" xfId="750"/>
    <cellStyle name="Контрольная ячейка 9" xfId="784"/>
    <cellStyle name="Название" xfId="36" builtinId="15" customBuiltin="1"/>
    <cellStyle name="Название 10" xfId="1159"/>
    <cellStyle name="Название 2" xfId="79"/>
    <cellStyle name="Название 2 2" xfId="174"/>
    <cellStyle name="Название 3" xfId="120"/>
    <cellStyle name="Название 4" xfId="249"/>
    <cellStyle name="Название 5" xfId="359"/>
    <cellStyle name="Название 6" xfId="449"/>
    <cellStyle name="Название 7" xfId="549"/>
    <cellStyle name="Название 8" xfId="571"/>
    <cellStyle name="Название 9" xfId="785"/>
    <cellStyle name="Нейтральный" xfId="37" builtinId="28" customBuiltin="1"/>
    <cellStyle name="Нейтральный 10" xfId="1160"/>
    <cellStyle name="Нейтральный 2" xfId="80"/>
    <cellStyle name="Нейтральный 2 2" xfId="175"/>
    <cellStyle name="Нейтральный 3" xfId="121"/>
    <cellStyle name="Нейтральный 4" xfId="250"/>
    <cellStyle name="Нейтральный 5" xfId="360"/>
    <cellStyle name="Нейтральный 6" xfId="450"/>
    <cellStyle name="Нейтральный 7" xfId="550"/>
    <cellStyle name="Нейтральный 8" xfId="599"/>
    <cellStyle name="Нейтральный 9" xfId="786"/>
    <cellStyle name="Обычный" xfId="0" builtinId="0"/>
    <cellStyle name="Обычный 10" xfId="184"/>
    <cellStyle name="Обычный 10 2" xfId="193"/>
    <cellStyle name="Обычный 10 2 10" xfId="2743"/>
    <cellStyle name="Обычный 10 2 10 2" xfId="4886"/>
    <cellStyle name="Обычный 10 2 10 2 2" xfId="9168"/>
    <cellStyle name="Обычный 10 2 10 2 2 2" xfId="18385"/>
    <cellStyle name="Обычный 10 2 10 2 3" xfId="14118"/>
    <cellStyle name="Обычный 10 2 10 3" xfId="7036"/>
    <cellStyle name="Обычный 10 2 10 3 2" xfId="16253"/>
    <cellStyle name="Обычный 10 2 10 4" xfId="11987"/>
    <cellStyle name="Обычный 10 2 11" xfId="2864"/>
    <cellStyle name="Обычный 10 2 11 2" xfId="7155"/>
    <cellStyle name="Обычный 10 2 11 2 2" xfId="16372"/>
    <cellStyle name="Обычный 10 2 11 3" xfId="12105"/>
    <cellStyle name="Обычный 10 2 12" xfId="2978"/>
    <cellStyle name="Обычный 10 2 12 2" xfId="7269"/>
    <cellStyle name="Обычный 10 2 12 2 2" xfId="16486"/>
    <cellStyle name="Обычный 10 2 12 3" xfId="12219"/>
    <cellStyle name="Обычный 10 2 13" xfId="5006"/>
    <cellStyle name="Обычный 10 2 13 2" xfId="9287"/>
    <cellStyle name="Обычный 10 2 13 2 2" xfId="18504"/>
    <cellStyle name="Обычный 10 2 13 3" xfId="14237"/>
    <cellStyle name="Обычный 10 2 14" xfId="5124"/>
    <cellStyle name="Обычный 10 2 14 2" xfId="14351"/>
    <cellStyle name="Обычный 10 2 15" xfId="9628"/>
    <cellStyle name="Обычный 10 2 15 2" xfId="18648"/>
    <cellStyle name="Обычный 10 2 16" xfId="9742"/>
    <cellStyle name="Обычный 10 2 16 2" xfId="18762"/>
    <cellStyle name="Обычный 10 2 17" xfId="9856"/>
    <cellStyle name="Обычный 10 2 17 2" xfId="18876"/>
    <cellStyle name="Обычный 10 2 18" xfId="9970"/>
    <cellStyle name="Обычный 10 2 18 2" xfId="18990"/>
    <cellStyle name="Обычный 10 2 19" xfId="10087"/>
    <cellStyle name="Обычный 10 2 2" xfId="275"/>
    <cellStyle name="Обычный 10 2 2 10" xfId="2874"/>
    <cellStyle name="Обычный 10 2 2 10 2" xfId="7165"/>
    <cellStyle name="Обычный 10 2 2 10 2 2" xfId="16382"/>
    <cellStyle name="Обычный 10 2 2 10 3" xfId="12115"/>
    <cellStyle name="Обычный 10 2 2 11" xfId="2988"/>
    <cellStyle name="Обычный 10 2 2 11 2" xfId="7279"/>
    <cellStyle name="Обычный 10 2 2 11 2 2" xfId="16496"/>
    <cellStyle name="Обычный 10 2 2 11 3" xfId="12229"/>
    <cellStyle name="Обычный 10 2 2 12" xfId="5016"/>
    <cellStyle name="Обычный 10 2 2 12 2" xfId="9297"/>
    <cellStyle name="Обычный 10 2 2 12 2 2" xfId="18514"/>
    <cellStyle name="Обычный 10 2 2 12 3" xfId="14247"/>
    <cellStyle name="Обычный 10 2 2 13" xfId="5138"/>
    <cellStyle name="Обычный 10 2 2 13 2" xfId="14362"/>
    <cellStyle name="Обычный 10 2 2 14" xfId="9638"/>
    <cellStyle name="Обычный 10 2 2 14 2" xfId="18658"/>
    <cellStyle name="Обычный 10 2 2 15" xfId="9752"/>
    <cellStyle name="Обычный 10 2 2 15 2" xfId="18772"/>
    <cellStyle name="Обычный 10 2 2 16" xfId="9866"/>
    <cellStyle name="Обычный 10 2 2 16 2" xfId="18886"/>
    <cellStyle name="Обычный 10 2 2 17" xfId="9980"/>
    <cellStyle name="Обычный 10 2 2 17 2" xfId="19000"/>
    <cellStyle name="Обычный 10 2 2 18" xfId="10097"/>
    <cellStyle name="Обычный 10 2 2 2" xfId="382"/>
    <cellStyle name="Обычный 10 2 2 2 10" xfId="5035"/>
    <cellStyle name="Обычный 10 2 2 2 10 2" xfId="9316"/>
    <cellStyle name="Обычный 10 2 2 2 10 2 2" xfId="18533"/>
    <cellStyle name="Обычный 10 2 2 2 10 3" xfId="14266"/>
    <cellStyle name="Обычный 10 2 2 2 11" xfId="5157"/>
    <cellStyle name="Обычный 10 2 2 2 11 2" xfId="14381"/>
    <cellStyle name="Обычный 10 2 2 2 12" xfId="9657"/>
    <cellStyle name="Обычный 10 2 2 2 12 2" xfId="18677"/>
    <cellStyle name="Обычный 10 2 2 2 13" xfId="9771"/>
    <cellStyle name="Обычный 10 2 2 2 13 2" xfId="18791"/>
    <cellStyle name="Обычный 10 2 2 2 14" xfId="9885"/>
    <cellStyle name="Обычный 10 2 2 2 14 2" xfId="18905"/>
    <cellStyle name="Обычный 10 2 2 2 15" xfId="9999"/>
    <cellStyle name="Обычный 10 2 2 2 15 2" xfId="19019"/>
    <cellStyle name="Обычный 10 2 2 2 16" xfId="10116"/>
    <cellStyle name="Обычный 10 2 2 2 2" xfId="488"/>
    <cellStyle name="Обычный 10 2 2 2 2 10" xfId="5215"/>
    <cellStyle name="Обычный 10 2 2 2 2 10 2" xfId="14438"/>
    <cellStyle name="Обычный 10 2 2 2 2 11" xfId="9714"/>
    <cellStyle name="Обычный 10 2 2 2 2 11 2" xfId="18734"/>
    <cellStyle name="Обычный 10 2 2 2 2 12" xfId="9828"/>
    <cellStyle name="Обычный 10 2 2 2 2 12 2" xfId="18848"/>
    <cellStyle name="Обычный 10 2 2 2 2 13" xfId="9942"/>
    <cellStyle name="Обычный 10 2 2 2 2 13 2" xfId="18962"/>
    <cellStyle name="Обычный 10 2 2 2 2 14" xfId="10056"/>
    <cellStyle name="Обычный 10 2 2 2 2 14 2" xfId="19076"/>
    <cellStyle name="Обычный 10 2 2 2 2 15" xfId="10173"/>
    <cellStyle name="Обычный 10 2 2 2 2 2" xfId="674"/>
    <cellStyle name="Обычный 10 2 2 2 2 2 2" xfId="995"/>
    <cellStyle name="Обычный 10 2 2 2 2 2 2 2" xfId="1597"/>
    <cellStyle name="Обычный 10 2 2 2 2 2 2 2 2" xfId="2556"/>
    <cellStyle name="Обычный 10 2 2 2 2 2 2 2 2 2" xfId="4828"/>
    <cellStyle name="Обычный 10 2 2 2 2 2 2 2 2 2 2" xfId="9117"/>
    <cellStyle name="Обычный 10 2 2 2 2 2 2 2 2 2 2 2" xfId="18334"/>
    <cellStyle name="Обычный 10 2 2 2 2 2 2 2 2 2 3" xfId="14067"/>
    <cellStyle name="Обычный 10 2 2 2 2 2 2 2 2 3" xfId="6983"/>
    <cellStyle name="Обычный 10 2 2 2 2 2 2 2 2 3 2" xfId="16200"/>
    <cellStyle name="Обычный 10 2 2 2 2 2 2 2 2 4" xfId="11936"/>
    <cellStyle name="Обычный 10 2 2 2 2 2 2 2 3" xfId="3878"/>
    <cellStyle name="Обычный 10 2 2 2 2 2 2 2 3 2" xfId="8169"/>
    <cellStyle name="Обычный 10 2 2 2 2 2 2 2 3 2 2" xfId="17386"/>
    <cellStyle name="Обычный 10 2 2 2 2 2 2 2 3 3" xfId="13119"/>
    <cellStyle name="Обычный 10 2 2 2 2 2 2 2 4" xfId="6035"/>
    <cellStyle name="Обычный 10 2 2 2 2 2 2 2 4 2" xfId="15252"/>
    <cellStyle name="Обычный 10 2 2 2 2 2 2 2 5" xfId="10988"/>
    <cellStyle name="Обычный 10 2 2 2 2 2 2 3" xfId="2084"/>
    <cellStyle name="Обычный 10 2 2 2 2 2 2 3 2" xfId="4356"/>
    <cellStyle name="Обычный 10 2 2 2 2 2 2 3 2 2" xfId="8645"/>
    <cellStyle name="Обычный 10 2 2 2 2 2 2 3 2 2 2" xfId="17862"/>
    <cellStyle name="Обычный 10 2 2 2 2 2 2 3 2 3" xfId="13595"/>
    <cellStyle name="Обычный 10 2 2 2 2 2 2 3 3" xfId="6511"/>
    <cellStyle name="Обычный 10 2 2 2 2 2 2 3 3 2" xfId="15728"/>
    <cellStyle name="Обычный 10 2 2 2 2 2 2 3 4" xfId="11464"/>
    <cellStyle name="Обычный 10 2 2 2 2 2 2 4" xfId="3406"/>
    <cellStyle name="Обычный 10 2 2 2 2 2 2 4 2" xfId="7697"/>
    <cellStyle name="Обычный 10 2 2 2 2 2 2 4 2 2" xfId="16914"/>
    <cellStyle name="Обычный 10 2 2 2 2 2 2 4 3" xfId="12647"/>
    <cellStyle name="Обычный 10 2 2 2 2 2 2 5" xfId="5560"/>
    <cellStyle name="Обычный 10 2 2 2 2 2 2 5 2" xfId="14780"/>
    <cellStyle name="Обычный 10 2 2 2 2 2 2 6" xfId="10516"/>
    <cellStyle name="Обычный 10 2 2 2 2 2 3" xfId="1369"/>
    <cellStyle name="Обычный 10 2 2 2 2 2 3 2" xfId="2328"/>
    <cellStyle name="Обычный 10 2 2 2 2 2 3 2 2" xfId="4600"/>
    <cellStyle name="Обычный 10 2 2 2 2 2 3 2 2 2" xfId="8889"/>
    <cellStyle name="Обычный 10 2 2 2 2 2 3 2 2 2 2" xfId="18106"/>
    <cellStyle name="Обычный 10 2 2 2 2 2 3 2 2 3" xfId="13839"/>
    <cellStyle name="Обычный 10 2 2 2 2 2 3 2 3" xfId="6755"/>
    <cellStyle name="Обычный 10 2 2 2 2 2 3 2 3 2" xfId="15972"/>
    <cellStyle name="Обычный 10 2 2 2 2 2 3 2 4" xfId="11708"/>
    <cellStyle name="Обычный 10 2 2 2 2 2 3 3" xfId="3650"/>
    <cellStyle name="Обычный 10 2 2 2 2 2 3 3 2" xfId="7941"/>
    <cellStyle name="Обычный 10 2 2 2 2 2 3 3 2 2" xfId="17158"/>
    <cellStyle name="Обычный 10 2 2 2 2 2 3 3 3" xfId="12891"/>
    <cellStyle name="Обычный 10 2 2 2 2 2 3 4" xfId="5807"/>
    <cellStyle name="Обычный 10 2 2 2 2 2 3 4 2" xfId="15024"/>
    <cellStyle name="Обычный 10 2 2 2 2 2 3 5" xfId="10760"/>
    <cellStyle name="Обычный 10 2 2 2 2 2 4" xfId="1855"/>
    <cellStyle name="Обычный 10 2 2 2 2 2 4 2" xfId="4128"/>
    <cellStyle name="Обычный 10 2 2 2 2 2 4 2 2" xfId="8417"/>
    <cellStyle name="Обычный 10 2 2 2 2 2 4 2 2 2" xfId="17634"/>
    <cellStyle name="Обычный 10 2 2 2 2 2 4 2 3" xfId="13367"/>
    <cellStyle name="Обычный 10 2 2 2 2 2 4 3" xfId="6283"/>
    <cellStyle name="Обычный 10 2 2 2 2 2 4 3 2" xfId="15500"/>
    <cellStyle name="Обычный 10 2 2 2 2 2 4 4" xfId="11236"/>
    <cellStyle name="Обычный 10 2 2 2 2 2 5" xfId="3178"/>
    <cellStyle name="Обычный 10 2 2 2 2 2 5 2" xfId="7469"/>
    <cellStyle name="Обычный 10 2 2 2 2 2 5 2 2" xfId="16686"/>
    <cellStyle name="Обычный 10 2 2 2 2 2 5 3" xfId="12419"/>
    <cellStyle name="Обычный 10 2 2 2 2 2 6" xfId="5330"/>
    <cellStyle name="Обычный 10 2 2 2 2 2 6 2" xfId="14552"/>
    <cellStyle name="Обычный 10 2 2 2 2 2 7" xfId="10288"/>
    <cellStyle name="Обычный 10 2 2 2 2 3" xfId="880"/>
    <cellStyle name="Обычный 10 2 2 2 2 3 2" xfId="1483"/>
    <cellStyle name="Обычный 10 2 2 2 2 3 2 2" xfId="2442"/>
    <cellStyle name="Обычный 10 2 2 2 2 3 2 2 2" xfId="4714"/>
    <cellStyle name="Обычный 10 2 2 2 2 3 2 2 2 2" xfId="9003"/>
    <cellStyle name="Обычный 10 2 2 2 2 3 2 2 2 2 2" xfId="18220"/>
    <cellStyle name="Обычный 10 2 2 2 2 3 2 2 2 3" xfId="13953"/>
    <cellStyle name="Обычный 10 2 2 2 2 3 2 2 3" xfId="6869"/>
    <cellStyle name="Обычный 10 2 2 2 2 3 2 2 3 2" xfId="16086"/>
    <cellStyle name="Обычный 10 2 2 2 2 3 2 2 4" xfId="11822"/>
    <cellStyle name="Обычный 10 2 2 2 2 3 2 3" xfId="3764"/>
    <cellStyle name="Обычный 10 2 2 2 2 3 2 3 2" xfId="8055"/>
    <cellStyle name="Обычный 10 2 2 2 2 3 2 3 2 2" xfId="17272"/>
    <cellStyle name="Обычный 10 2 2 2 2 3 2 3 3" xfId="13005"/>
    <cellStyle name="Обычный 10 2 2 2 2 3 2 4" xfId="5921"/>
    <cellStyle name="Обычный 10 2 2 2 2 3 2 4 2" xfId="15138"/>
    <cellStyle name="Обычный 10 2 2 2 2 3 2 5" xfId="10874"/>
    <cellStyle name="Обычный 10 2 2 2 2 3 3" xfId="1970"/>
    <cellStyle name="Обычный 10 2 2 2 2 3 3 2" xfId="4242"/>
    <cellStyle name="Обычный 10 2 2 2 2 3 3 2 2" xfId="8531"/>
    <cellStyle name="Обычный 10 2 2 2 2 3 3 2 2 2" xfId="17748"/>
    <cellStyle name="Обычный 10 2 2 2 2 3 3 2 3" xfId="13481"/>
    <cellStyle name="Обычный 10 2 2 2 2 3 3 3" xfId="6397"/>
    <cellStyle name="Обычный 10 2 2 2 2 3 3 3 2" xfId="15614"/>
    <cellStyle name="Обычный 10 2 2 2 2 3 3 4" xfId="11350"/>
    <cellStyle name="Обычный 10 2 2 2 2 3 4" xfId="3292"/>
    <cellStyle name="Обычный 10 2 2 2 2 3 4 2" xfId="7583"/>
    <cellStyle name="Обычный 10 2 2 2 2 3 4 2 2" xfId="16800"/>
    <cellStyle name="Обычный 10 2 2 2 2 3 4 3" xfId="12533"/>
    <cellStyle name="Обычный 10 2 2 2 2 3 5" xfId="5446"/>
    <cellStyle name="Обычный 10 2 2 2 2 3 5 2" xfId="14666"/>
    <cellStyle name="Обычный 10 2 2 2 2 3 6" xfId="10402"/>
    <cellStyle name="Обычный 10 2 2 2 2 4" xfId="1254"/>
    <cellStyle name="Обычный 10 2 2 2 2 4 2" xfId="2214"/>
    <cellStyle name="Обычный 10 2 2 2 2 4 2 2" xfId="4486"/>
    <cellStyle name="Обычный 10 2 2 2 2 4 2 2 2" xfId="8775"/>
    <cellStyle name="Обычный 10 2 2 2 2 4 2 2 2 2" xfId="17992"/>
    <cellStyle name="Обычный 10 2 2 2 2 4 2 2 3" xfId="13725"/>
    <cellStyle name="Обычный 10 2 2 2 2 4 2 3" xfId="6641"/>
    <cellStyle name="Обычный 10 2 2 2 2 4 2 3 2" xfId="15858"/>
    <cellStyle name="Обычный 10 2 2 2 2 4 2 4" xfId="11594"/>
    <cellStyle name="Обычный 10 2 2 2 2 4 3" xfId="3536"/>
    <cellStyle name="Обычный 10 2 2 2 2 4 3 2" xfId="7827"/>
    <cellStyle name="Обычный 10 2 2 2 2 4 3 2 2" xfId="17044"/>
    <cellStyle name="Обычный 10 2 2 2 2 4 3 3" xfId="12777"/>
    <cellStyle name="Обычный 10 2 2 2 2 4 4" xfId="5693"/>
    <cellStyle name="Обычный 10 2 2 2 2 4 4 2" xfId="14910"/>
    <cellStyle name="Обычный 10 2 2 2 2 4 5" xfId="10646"/>
    <cellStyle name="Обычный 10 2 2 2 2 5" xfId="1739"/>
    <cellStyle name="Обычный 10 2 2 2 2 5 2" xfId="4014"/>
    <cellStyle name="Обычный 10 2 2 2 2 5 2 2" xfId="8303"/>
    <cellStyle name="Обычный 10 2 2 2 2 5 2 2 2" xfId="17520"/>
    <cellStyle name="Обычный 10 2 2 2 2 5 2 3" xfId="13253"/>
    <cellStyle name="Обычный 10 2 2 2 2 5 3" xfId="6169"/>
    <cellStyle name="Обычный 10 2 2 2 2 5 3 2" xfId="15386"/>
    <cellStyle name="Обычный 10 2 2 2 2 5 4" xfId="11122"/>
    <cellStyle name="Обычный 10 2 2 2 2 6" xfId="2829"/>
    <cellStyle name="Обычный 10 2 2 2 2 6 2" xfId="4972"/>
    <cellStyle name="Обычный 10 2 2 2 2 6 2 2" xfId="9254"/>
    <cellStyle name="Обычный 10 2 2 2 2 6 2 2 2" xfId="18471"/>
    <cellStyle name="Обычный 10 2 2 2 2 6 2 3" xfId="14204"/>
    <cellStyle name="Обычный 10 2 2 2 2 6 3" xfId="7122"/>
    <cellStyle name="Обычный 10 2 2 2 2 6 3 2" xfId="16339"/>
    <cellStyle name="Обычный 10 2 2 2 2 6 4" xfId="12073"/>
    <cellStyle name="Обычный 10 2 2 2 2 7" xfId="2950"/>
    <cellStyle name="Обычный 10 2 2 2 2 7 2" xfId="7241"/>
    <cellStyle name="Обычный 10 2 2 2 2 7 2 2" xfId="16458"/>
    <cellStyle name="Обычный 10 2 2 2 2 7 3" xfId="12191"/>
    <cellStyle name="Обычный 10 2 2 2 2 8" xfId="3064"/>
    <cellStyle name="Обычный 10 2 2 2 2 8 2" xfId="7355"/>
    <cellStyle name="Обычный 10 2 2 2 2 8 2 2" xfId="16572"/>
    <cellStyle name="Обычный 10 2 2 2 2 8 3" xfId="12305"/>
    <cellStyle name="Обычный 10 2 2 2 2 9" xfId="5092"/>
    <cellStyle name="Обычный 10 2 2 2 2 9 2" xfId="9373"/>
    <cellStyle name="Обычный 10 2 2 2 2 9 2 2" xfId="18590"/>
    <cellStyle name="Обычный 10 2 2 2 2 9 3" xfId="14323"/>
    <cellStyle name="Обычный 10 2 2 2 3" xfId="614"/>
    <cellStyle name="Обычный 10 2 2 2 3 2" xfId="938"/>
    <cellStyle name="Обычный 10 2 2 2 3 2 2" xfId="1540"/>
    <cellStyle name="Обычный 10 2 2 2 3 2 2 2" xfId="2499"/>
    <cellStyle name="Обычный 10 2 2 2 3 2 2 2 2" xfId="4771"/>
    <cellStyle name="Обычный 10 2 2 2 3 2 2 2 2 2" xfId="9060"/>
    <cellStyle name="Обычный 10 2 2 2 3 2 2 2 2 2 2" xfId="18277"/>
    <cellStyle name="Обычный 10 2 2 2 3 2 2 2 2 3" xfId="14010"/>
    <cellStyle name="Обычный 10 2 2 2 3 2 2 2 3" xfId="6926"/>
    <cellStyle name="Обычный 10 2 2 2 3 2 2 2 3 2" xfId="16143"/>
    <cellStyle name="Обычный 10 2 2 2 3 2 2 2 4" xfId="11879"/>
    <cellStyle name="Обычный 10 2 2 2 3 2 2 3" xfId="3821"/>
    <cellStyle name="Обычный 10 2 2 2 3 2 2 3 2" xfId="8112"/>
    <cellStyle name="Обычный 10 2 2 2 3 2 2 3 2 2" xfId="17329"/>
    <cellStyle name="Обычный 10 2 2 2 3 2 2 3 3" xfId="13062"/>
    <cellStyle name="Обычный 10 2 2 2 3 2 2 4" xfId="5978"/>
    <cellStyle name="Обычный 10 2 2 2 3 2 2 4 2" xfId="15195"/>
    <cellStyle name="Обычный 10 2 2 2 3 2 2 5" xfId="10931"/>
    <cellStyle name="Обычный 10 2 2 2 3 2 3" xfId="2027"/>
    <cellStyle name="Обычный 10 2 2 2 3 2 3 2" xfId="4299"/>
    <cellStyle name="Обычный 10 2 2 2 3 2 3 2 2" xfId="8588"/>
    <cellStyle name="Обычный 10 2 2 2 3 2 3 2 2 2" xfId="17805"/>
    <cellStyle name="Обычный 10 2 2 2 3 2 3 2 3" xfId="13538"/>
    <cellStyle name="Обычный 10 2 2 2 3 2 3 3" xfId="6454"/>
    <cellStyle name="Обычный 10 2 2 2 3 2 3 3 2" xfId="15671"/>
    <cellStyle name="Обычный 10 2 2 2 3 2 3 4" xfId="11407"/>
    <cellStyle name="Обычный 10 2 2 2 3 2 4" xfId="3349"/>
    <cellStyle name="Обычный 10 2 2 2 3 2 4 2" xfId="7640"/>
    <cellStyle name="Обычный 10 2 2 2 3 2 4 2 2" xfId="16857"/>
    <cellStyle name="Обычный 10 2 2 2 3 2 4 3" xfId="12590"/>
    <cellStyle name="Обычный 10 2 2 2 3 2 5" xfId="5503"/>
    <cellStyle name="Обычный 10 2 2 2 3 2 5 2" xfId="14723"/>
    <cellStyle name="Обычный 10 2 2 2 3 2 6" xfId="10459"/>
    <cellStyle name="Обычный 10 2 2 2 3 3" xfId="1312"/>
    <cellStyle name="Обычный 10 2 2 2 3 3 2" xfId="2271"/>
    <cellStyle name="Обычный 10 2 2 2 3 3 2 2" xfId="4543"/>
    <cellStyle name="Обычный 10 2 2 2 3 3 2 2 2" xfId="8832"/>
    <cellStyle name="Обычный 10 2 2 2 3 3 2 2 2 2" xfId="18049"/>
    <cellStyle name="Обычный 10 2 2 2 3 3 2 2 3" xfId="13782"/>
    <cellStyle name="Обычный 10 2 2 2 3 3 2 3" xfId="6698"/>
    <cellStyle name="Обычный 10 2 2 2 3 3 2 3 2" xfId="15915"/>
    <cellStyle name="Обычный 10 2 2 2 3 3 2 4" xfId="11651"/>
    <cellStyle name="Обычный 10 2 2 2 3 3 3" xfId="3593"/>
    <cellStyle name="Обычный 10 2 2 2 3 3 3 2" xfId="7884"/>
    <cellStyle name="Обычный 10 2 2 2 3 3 3 2 2" xfId="17101"/>
    <cellStyle name="Обычный 10 2 2 2 3 3 3 3" xfId="12834"/>
    <cellStyle name="Обычный 10 2 2 2 3 3 4" xfId="5750"/>
    <cellStyle name="Обычный 10 2 2 2 3 3 4 2" xfId="14967"/>
    <cellStyle name="Обычный 10 2 2 2 3 3 5" xfId="10703"/>
    <cellStyle name="Обычный 10 2 2 2 3 4" xfId="1798"/>
    <cellStyle name="Обычный 10 2 2 2 3 4 2" xfId="4071"/>
    <cellStyle name="Обычный 10 2 2 2 3 4 2 2" xfId="8360"/>
    <cellStyle name="Обычный 10 2 2 2 3 4 2 2 2" xfId="17577"/>
    <cellStyle name="Обычный 10 2 2 2 3 4 2 3" xfId="13310"/>
    <cellStyle name="Обычный 10 2 2 2 3 4 3" xfId="6226"/>
    <cellStyle name="Обычный 10 2 2 2 3 4 3 2" xfId="15443"/>
    <cellStyle name="Обычный 10 2 2 2 3 4 4" xfId="11179"/>
    <cellStyle name="Обычный 10 2 2 2 3 5" xfId="3121"/>
    <cellStyle name="Обычный 10 2 2 2 3 5 2" xfId="7412"/>
    <cellStyle name="Обычный 10 2 2 2 3 5 2 2" xfId="16629"/>
    <cellStyle name="Обычный 10 2 2 2 3 5 3" xfId="12362"/>
    <cellStyle name="Обычный 10 2 2 2 3 6" xfId="5273"/>
    <cellStyle name="Обычный 10 2 2 2 3 6 2" xfId="14495"/>
    <cellStyle name="Обычный 10 2 2 2 3 7" xfId="10231"/>
    <cellStyle name="Обычный 10 2 2 2 4" xfId="823"/>
    <cellStyle name="Обычный 10 2 2 2 4 2" xfId="1426"/>
    <cellStyle name="Обычный 10 2 2 2 4 2 2" xfId="2385"/>
    <cellStyle name="Обычный 10 2 2 2 4 2 2 2" xfId="4657"/>
    <cellStyle name="Обычный 10 2 2 2 4 2 2 2 2" xfId="8946"/>
    <cellStyle name="Обычный 10 2 2 2 4 2 2 2 2 2" xfId="18163"/>
    <cellStyle name="Обычный 10 2 2 2 4 2 2 2 3" xfId="13896"/>
    <cellStyle name="Обычный 10 2 2 2 4 2 2 3" xfId="6812"/>
    <cellStyle name="Обычный 10 2 2 2 4 2 2 3 2" xfId="16029"/>
    <cellStyle name="Обычный 10 2 2 2 4 2 2 4" xfId="11765"/>
    <cellStyle name="Обычный 10 2 2 2 4 2 3" xfId="3707"/>
    <cellStyle name="Обычный 10 2 2 2 4 2 3 2" xfId="7998"/>
    <cellStyle name="Обычный 10 2 2 2 4 2 3 2 2" xfId="17215"/>
    <cellStyle name="Обычный 10 2 2 2 4 2 3 3" xfId="12948"/>
    <cellStyle name="Обычный 10 2 2 2 4 2 4" xfId="5864"/>
    <cellStyle name="Обычный 10 2 2 2 4 2 4 2" xfId="15081"/>
    <cellStyle name="Обычный 10 2 2 2 4 2 5" xfId="10817"/>
    <cellStyle name="Обычный 10 2 2 2 4 3" xfId="1913"/>
    <cellStyle name="Обычный 10 2 2 2 4 3 2" xfId="4185"/>
    <cellStyle name="Обычный 10 2 2 2 4 3 2 2" xfId="8474"/>
    <cellStyle name="Обычный 10 2 2 2 4 3 2 2 2" xfId="17691"/>
    <cellStyle name="Обычный 10 2 2 2 4 3 2 3" xfId="13424"/>
    <cellStyle name="Обычный 10 2 2 2 4 3 3" xfId="6340"/>
    <cellStyle name="Обычный 10 2 2 2 4 3 3 2" xfId="15557"/>
    <cellStyle name="Обычный 10 2 2 2 4 3 4" xfId="11293"/>
    <cellStyle name="Обычный 10 2 2 2 4 4" xfId="3235"/>
    <cellStyle name="Обычный 10 2 2 2 4 4 2" xfId="7526"/>
    <cellStyle name="Обычный 10 2 2 2 4 4 2 2" xfId="16743"/>
    <cellStyle name="Обычный 10 2 2 2 4 4 3" xfId="12476"/>
    <cellStyle name="Обычный 10 2 2 2 4 5" xfId="5389"/>
    <cellStyle name="Обычный 10 2 2 2 4 5 2" xfId="14609"/>
    <cellStyle name="Обычный 10 2 2 2 4 6" xfId="10345"/>
    <cellStyle name="Обычный 10 2 2 2 5" xfId="1197"/>
    <cellStyle name="Обычный 10 2 2 2 5 2" xfId="2157"/>
    <cellStyle name="Обычный 10 2 2 2 5 2 2" xfId="4429"/>
    <cellStyle name="Обычный 10 2 2 2 5 2 2 2" xfId="8718"/>
    <cellStyle name="Обычный 10 2 2 2 5 2 2 2 2" xfId="17935"/>
    <cellStyle name="Обычный 10 2 2 2 5 2 2 3" xfId="13668"/>
    <cellStyle name="Обычный 10 2 2 2 5 2 3" xfId="6584"/>
    <cellStyle name="Обычный 10 2 2 2 5 2 3 2" xfId="15801"/>
    <cellStyle name="Обычный 10 2 2 2 5 2 4" xfId="11537"/>
    <cellStyle name="Обычный 10 2 2 2 5 3" xfId="3479"/>
    <cellStyle name="Обычный 10 2 2 2 5 3 2" xfId="7770"/>
    <cellStyle name="Обычный 10 2 2 2 5 3 2 2" xfId="16987"/>
    <cellStyle name="Обычный 10 2 2 2 5 3 3" xfId="12720"/>
    <cellStyle name="Обычный 10 2 2 2 5 4" xfId="5636"/>
    <cellStyle name="Обычный 10 2 2 2 5 4 2" xfId="14853"/>
    <cellStyle name="Обычный 10 2 2 2 5 5" xfId="10589"/>
    <cellStyle name="Обычный 10 2 2 2 6" xfId="1682"/>
    <cellStyle name="Обычный 10 2 2 2 6 2" xfId="3957"/>
    <cellStyle name="Обычный 10 2 2 2 6 2 2" xfId="8246"/>
    <cellStyle name="Обычный 10 2 2 2 6 2 2 2" xfId="17463"/>
    <cellStyle name="Обычный 10 2 2 2 6 2 3" xfId="13196"/>
    <cellStyle name="Обычный 10 2 2 2 6 3" xfId="6112"/>
    <cellStyle name="Обычный 10 2 2 2 6 3 2" xfId="15329"/>
    <cellStyle name="Обычный 10 2 2 2 6 4" xfId="11065"/>
    <cellStyle name="Обычный 10 2 2 2 7" xfId="2772"/>
    <cellStyle name="Обычный 10 2 2 2 7 2" xfId="4915"/>
    <cellStyle name="Обычный 10 2 2 2 7 2 2" xfId="9197"/>
    <cellStyle name="Обычный 10 2 2 2 7 2 2 2" xfId="18414"/>
    <cellStyle name="Обычный 10 2 2 2 7 2 3" xfId="14147"/>
    <cellStyle name="Обычный 10 2 2 2 7 3" xfId="7065"/>
    <cellStyle name="Обычный 10 2 2 2 7 3 2" xfId="16282"/>
    <cellStyle name="Обычный 10 2 2 2 7 4" xfId="12016"/>
    <cellStyle name="Обычный 10 2 2 2 8" xfId="2893"/>
    <cellStyle name="Обычный 10 2 2 2 8 2" xfId="7184"/>
    <cellStyle name="Обычный 10 2 2 2 8 2 2" xfId="16401"/>
    <cellStyle name="Обычный 10 2 2 2 8 3" xfId="12134"/>
    <cellStyle name="Обычный 10 2 2 2 9" xfId="3007"/>
    <cellStyle name="Обычный 10 2 2 2 9 2" xfId="7298"/>
    <cellStyle name="Обычный 10 2 2 2 9 2 2" xfId="16515"/>
    <cellStyle name="Обычный 10 2 2 2 9 3" xfId="12248"/>
    <cellStyle name="Обычный 10 2 2 3" xfId="406"/>
    <cellStyle name="Обычный 10 2 2 3 10" xfId="5054"/>
    <cellStyle name="Обычный 10 2 2 3 10 2" xfId="9335"/>
    <cellStyle name="Обычный 10 2 2 3 10 2 2" xfId="18552"/>
    <cellStyle name="Обычный 10 2 2 3 10 3" xfId="14285"/>
    <cellStyle name="Обычный 10 2 2 3 11" xfId="5176"/>
    <cellStyle name="Обычный 10 2 2 3 11 2" xfId="14400"/>
    <cellStyle name="Обычный 10 2 2 3 12" xfId="9676"/>
    <cellStyle name="Обычный 10 2 2 3 12 2" xfId="18696"/>
    <cellStyle name="Обычный 10 2 2 3 13" xfId="9790"/>
    <cellStyle name="Обычный 10 2 2 3 13 2" xfId="18810"/>
    <cellStyle name="Обычный 10 2 2 3 14" xfId="9904"/>
    <cellStyle name="Обычный 10 2 2 3 14 2" xfId="18924"/>
    <cellStyle name="Обычный 10 2 2 3 15" xfId="10018"/>
    <cellStyle name="Обычный 10 2 2 3 15 2" xfId="19038"/>
    <cellStyle name="Обычный 10 2 2 3 16" xfId="10135"/>
    <cellStyle name="Обычный 10 2 2 3 2" xfId="507"/>
    <cellStyle name="Обычный 10 2 2 3 2 10" xfId="5234"/>
    <cellStyle name="Обычный 10 2 2 3 2 10 2" xfId="14457"/>
    <cellStyle name="Обычный 10 2 2 3 2 11" xfId="9733"/>
    <cellStyle name="Обычный 10 2 2 3 2 11 2" xfId="18753"/>
    <cellStyle name="Обычный 10 2 2 3 2 12" xfId="9847"/>
    <cellStyle name="Обычный 10 2 2 3 2 12 2" xfId="18867"/>
    <cellStyle name="Обычный 10 2 2 3 2 13" xfId="9961"/>
    <cellStyle name="Обычный 10 2 2 3 2 13 2" xfId="18981"/>
    <cellStyle name="Обычный 10 2 2 3 2 14" xfId="10075"/>
    <cellStyle name="Обычный 10 2 2 3 2 14 2" xfId="19095"/>
    <cellStyle name="Обычный 10 2 2 3 2 15" xfId="10192"/>
    <cellStyle name="Обычный 10 2 2 3 2 2" xfId="693"/>
    <cellStyle name="Обычный 10 2 2 3 2 2 2" xfId="1014"/>
    <cellStyle name="Обычный 10 2 2 3 2 2 2 2" xfId="1616"/>
    <cellStyle name="Обычный 10 2 2 3 2 2 2 2 2" xfId="2575"/>
    <cellStyle name="Обычный 10 2 2 3 2 2 2 2 2 2" xfId="4847"/>
    <cellStyle name="Обычный 10 2 2 3 2 2 2 2 2 2 2" xfId="9136"/>
    <cellStyle name="Обычный 10 2 2 3 2 2 2 2 2 2 2 2" xfId="18353"/>
    <cellStyle name="Обычный 10 2 2 3 2 2 2 2 2 2 3" xfId="14086"/>
    <cellStyle name="Обычный 10 2 2 3 2 2 2 2 2 3" xfId="7002"/>
    <cellStyle name="Обычный 10 2 2 3 2 2 2 2 2 3 2" xfId="16219"/>
    <cellStyle name="Обычный 10 2 2 3 2 2 2 2 2 4" xfId="11955"/>
    <cellStyle name="Обычный 10 2 2 3 2 2 2 2 3" xfId="3897"/>
    <cellStyle name="Обычный 10 2 2 3 2 2 2 2 3 2" xfId="8188"/>
    <cellStyle name="Обычный 10 2 2 3 2 2 2 2 3 2 2" xfId="17405"/>
    <cellStyle name="Обычный 10 2 2 3 2 2 2 2 3 3" xfId="13138"/>
    <cellStyle name="Обычный 10 2 2 3 2 2 2 2 4" xfId="6054"/>
    <cellStyle name="Обычный 10 2 2 3 2 2 2 2 4 2" xfId="15271"/>
    <cellStyle name="Обычный 10 2 2 3 2 2 2 2 5" xfId="11007"/>
    <cellStyle name="Обычный 10 2 2 3 2 2 2 3" xfId="2103"/>
    <cellStyle name="Обычный 10 2 2 3 2 2 2 3 2" xfId="4375"/>
    <cellStyle name="Обычный 10 2 2 3 2 2 2 3 2 2" xfId="8664"/>
    <cellStyle name="Обычный 10 2 2 3 2 2 2 3 2 2 2" xfId="17881"/>
    <cellStyle name="Обычный 10 2 2 3 2 2 2 3 2 3" xfId="13614"/>
    <cellStyle name="Обычный 10 2 2 3 2 2 2 3 3" xfId="6530"/>
    <cellStyle name="Обычный 10 2 2 3 2 2 2 3 3 2" xfId="15747"/>
    <cellStyle name="Обычный 10 2 2 3 2 2 2 3 4" xfId="11483"/>
    <cellStyle name="Обычный 10 2 2 3 2 2 2 4" xfId="3425"/>
    <cellStyle name="Обычный 10 2 2 3 2 2 2 4 2" xfId="7716"/>
    <cellStyle name="Обычный 10 2 2 3 2 2 2 4 2 2" xfId="16933"/>
    <cellStyle name="Обычный 10 2 2 3 2 2 2 4 3" xfId="12666"/>
    <cellStyle name="Обычный 10 2 2 3 2 2 2 5" xfId="5579"/>
    <cellStyle name="Обычный 10 2 2 3 2 2 2 5 2" xfId="14799"/>
    <cellStyle name="Обычный 10 2 2 3 2 2 2 6" xfId="10535"/>
    <cellStyle name="Обычный 10 2 2 3 2 2 3" xfId="1388"/>
    <cellStyle name="Обычный 10 2 2 3 2 2 3 2" xfId="2347"/>
    <cellStyle name="Обычный 10 2 2 3 2 2 3 2 2" xfId="4619"/>
    <cellStyle name="Обычный 10 2 2 3 2 2 3 2 2 2" xfId="8908"/>
    <cellStyle name="Обычный 10 2 2 3 2 2 3 2 2 2 2" xfId="18125"/>
    <cellStyle name="Обычный 10 2 2 3 2 2 3 2 2 3" xfId="13858"/>
    <cellStyle name="Обычный 10 2 2 3 2 2 3 2 3" xfId="6774"/>
    <cellStyle name="Обычный 10 2 2 3 2 2 3 2 3 2" xfId="15991"/>
    <cellStyle name="Обычный 10 2 2 3 2 2 3 2 4" xfId="11727"/>
    <cellStyle name="Обычный 10 2 2 3 2 2 3 3" xfId="3669"/>
    <cellStyle name="Обычный 10 2 2 3 2 2 3 3 2" xfId="7960"/>
    <cellStyle name="Обычный 10 2 2 3 2 2 3 3 2 2" xfId="17177"/>
    <cellStyle name="Обычный 10 2 2 3 2 2 3 3 3" xfId="12910"/>
    <cellStyle name="Обычный 10 2 2 3 2 2 3 4" xfId="5826"/>
    <cellStyle name="Обычный 10 2 2 3 2 2 3 4 2" xfId="15043"/>
    <cellStyle name="Обычный 10 2 2 3 2 2 3 5" xfId="10779"/>
    <cellStyle name="Обычный 10 2 2 3 2 2 4" xfId="1874"/>
    <cellStyle name="Обычный 10 2 2 3 2 2 4 2" xfId="4147"/>
    <cellStyle name="Обычный 10 2 2 3 2 2 4 2 2" xfId="8436"/>
    <cellStyle name="Обычный 10 2 2 3 2 2 4 2 2 2" xfId="17653"/>
    <cellStyle name="Обычный 10 2 2 3 2 2 4 2 3" xfId="13386"/>
    <cellStyle name="Обычный 10 2 2 3 2 2 4 3" xfId="6302"/>
    <cellStyle name="Обычный 10 2 2 3 2 2 4 3 2" xfId="15519"/>
    <cellStyle name="Обычный 10 2 2 3 2 2 4 4" xfId="11255"/>
    <cellStyle name="Обычный 10 2 2 3 2 2 5" xfId="3197"/>
    <cellStyle name="Обычный 10 2 2 3 2 2 5 2" xfId="7488"/>
    <cellStyle name="Обычный 10 2 2 3 2 2 5 2 2" xfId="16705"/>
    <cellStyle name="Обычный 10 2 2 3 2 2 5 3" xfId="12438"/>
    <cellStyle name="Обычный 10 2 2 3 2 2 6" xfId="5349"/>
    <cellStyle name="Обычный 10 2 2 3 2 2 6 2" xfId="14571"/>
    <cellStyle name="Обычный 10 2 2 3 2 2 7" xfId="10307"/>
    <cellStyle name="Обычный 10 2 2 3 2 3" xfId="899"/>
    <cellStyle name="Обычный 10 2 2 3 2 3 2" xfId="1502"/>
    <cellStyle name="Обычный 10 2 2 3 2 3 2 2" xfId="2461"/>
    <cellStyle name="Обычный 10 2 2 3 2 3 2 2 2" xfId="4733"/>
    <cellStyle name="Обычный 10 2 2 3 2 3 2 2 2 2" xfId="9022"/>
    <cellStyle name="Обычный 10 2 2 3 2 3 2 2 2 2 2" xfId="18239"/>
    <cellStyle name="Обычный 10 2 2 3 2 3 2 2 2 3" xfId="13972"/>
    <cellStyle name="Обычный 10 2 2 3 2 3 2 2 3" xfId="6888"/>
    <cellStyle name="Обычный 10 2 2 3 2 3 2 2 3 2" xfId="16105"/>
    <cellStyle name="Обычный 10 2 2 3 2 3 2 2 4" xfId="11841"/>
    <cellStyle name="Обычный 10 2 2 3 2 3 2 3" xfId="3783"/>
    <cellStyle name="Обычный 10 2 2 3 2 3 2 3 2" xfId="8074"/>
    <cellStyle name="Обычный 10 2 2 3 2 3 2 3 2 2" xfId="17291"/>
    <cellStyle name="Обычный 10 2 2 3 2 3 2 3 3" xfId="13024"/>
    <cellStyle name="Обычный 10 2 2 3 2 3 2 4" xfId="5940"/>
    <cellStyle name="Обычный 10 2 2 3 2 3 2 4 2" xfId="15157"/>
    <cellStyle name="Обычный 10 2 2 3 2 3 2 5" xfId="10893"/>
    <cellStyle name="Обычный 10 2 2 3 2 3 3" xfId="1989"/>
    <cellStyle name="Обычный 10 2 2 3 2 3 3 2" xfId="4261"/>
    <cellStyle name="Обычный 10 2 2 3 2 3 3 2 2" xfId="8550"/>
    <cellStyle name="Обычный 10 2 2 3 2 3 3 2 2 2" xfId="17767"/>
    <cellStyle name="Обычный 10 2 2 3 2 3 3 2 3" xfId="13500"/>
    <cellStyle name="Обычный 10 2 2 3 2 3 3 3" xfId="6416"/>
    <cellStyle name="Обычный 10 2 2 3 2 3 3 3 2" xfId="15633"/>
    <cellStyle name="Обычный 10 2 2 3 2 3 3 4" xfId="11369"/>
    <cellStyle name="Обычный 10 2 2 3 2 3 4" xfId="3311"/>
    <cellStyle name="Обычный 10 2 2 3 2 3 4 2" xfId="7602"/>
    <cellStyle name="Обычный 10 2 2 3 2 3 4 2 2" xfId="16819"/>
    <cellStyle name="Обычный 10 2 2 3 2 3 4 3" xfId="12552"/>
    <cellStyle name="Обычный 10 2 2 3 2 3 5" xfId="5465"/>
    <cellStyle name="Обычный 10 2 2 3 2 3 5 2" xfId="14685"/>
    <cellStyle name="Обычный 10 2 2 3 2 3 6" xfId="10421"/>
    <cellStyle name="Обычный 10 2 2 3 2 4" xfId="1273"/>
    <cellStyle name="Обычный 10 2 2 3 2 4 2" xfId="2233"/>
    <cellStyle name="Обычный 10 2 2 3 2 4 2 2" xfId="4505"/>
    <cellStyle name="Обычный 10 2 2 3 2 4 2 2 2" xfId="8794"/>
    <cellStyle name="Обычный 10 2 2 3 2 4 2 2 2 2" xfId="18011"/>
    <cellStyle name="Обычный 10 2 2 3 2 4 2 2 3" xfId="13744"/>
    <cellStyle name="Обычный 10 2 2 3 2 4 2 3" xfId="6660"/>
    <cellStyle name="Обычный 10 2 2 3 2 4 2 3 2" xfId="15877"/>
    <cellStyle name="Обычный 10 2 2 3 2 4 2 4" xfId="11613"/>
    <cellStyle name="Обычный 10 2 2 3 2 4 3" xfId="3555"/>
    <cellStyle name="Обычный 10 2 2 3 2 4 3 2" xfId="7846"/>
    <cellStyle name="Обычный 10 2 2 3 2 4 3 2 2" xfId="17063"/>
    <cellStyle name="Обычный 10 2 2 3 2 4 3 3" xfId="12796"/>
    <cellStyle name="Обычный 10 2 2 3 2 4 4" xfId="5712"/>
    <cellStyle name="Обычный 10 2 2 3 2 4 4 2" xfId="14929"/>
    <cellStyle name="Обычный 10 2 2 3 2 4 5" xfId="10665"/>
    <cellStyle name="Обычный 10 2 2 3 2 5" xfId="1758"/>
    <cellStyle name="Обычный 10 2 2 3 2 5 2" xfId="4033"/>
    <cellStyle name="Обычный 10 2 2 3 2 5 2 2" xfId="8322"/>
    <cellStyle name="Обычный 10 2 2 3 2 5 2 2 2" xfId="17539"/>
    <cellStyle name="Обычный 10 2 2 3 2 5 2 3" xfId="13272"/>
    <cellStyle name="Обычный 10 2 2 3 2 5 3" xfId="6188"/>
    <cellStyle name="Обычный 10 2 2 3 2 5 3 2" xfId="15405"/>
    <cellStyle name="Обычный 10 2 2 3 2 5 4" xfId="11141"/>
    <cellStyle name="Обычный 10 2 2 3 2 6" xfId="2848"/>
    <cellStyle name="Обычный 10 2 2 3 2 6 2" xfId="4991"/>
    <cellStyle name="Обычный 10 2 2 3 2 6 2 2" xfId="9273"/>
    <cellStyle name="Обычный 10 2 2 3 2 6 2 2 2" xfId="18490"/>
    <cellStyle name="Обычный 10 2 2 3 2 6 2 3" xfId="14223"/>
    <cellStyle name="Обычный 10 2 2 3 2 6 3" xfId="7141"/>
    <cellStyle name="Обычный 10 2 2 3 2 6 3 2" xfId="16358"/>
    <cellStyle name="Обычный 10 2 2 3 2 6 4" xfId="12092"/>
    <cellStyle name="Обычный 10 2 2 3 2 7" xfId="2969"/>
    <cellStyle name="Обычный 10 2 2 3 2 7 2" xfId="7260"/>
    <cellStyle name="Обычный 10 2 2 3 2 7 2 2" xfId="16477"/>
    <cellStyle name="Обычный 10 2 2 3 2 7 3" xfId="12210"/>
    <cellStyle name="Обычный 10 2 2 3 2 8" xfId="3083"/>
    <cellStyle name="Обычный 10 2 2 3 2 8 2" xfId="7374"/>
    <cellStyle name="Обычный 10 2 2 3 2 8 2 2" xfId="16591"/>
    <cellStyle name="Обычный 10 2 2 3 2 8 3" xfId="12324"/>
    <cellStyle name="Обычный 10 2 2 3 2 9" xfId="5111"/>
    <cellStyle name="Обычный 10 2 2 3 2 9 2" xfId="9392"/>
    <cellStyle name="Обычный 10 2 2 3 2 9 2 2" xfId="18609"/>
    <cellStyle name="Обычный 10 2 2 3 2 9 3" xfId="14342"/>
    <cellStyle name="Обычный 10 2 2 3 3" xfId="634"/>
    <cellStyle name="Обычный 10 2 2 3 3 2" xfId="957"/>
    <cellStyle name="Обычный 10 2 2 3 3 2 2" xfId="1559"/>
    <cellStyle name="Обычный 10 2 2 3 3 2 2 2" xfId="2518"/>
    <cellStyle name="Обычный 10 2 2 3 3 2 2 2 2" xfId="4790"/>
    <cellStyle name="Обычный 10 2 2 3 3 2 2 2 2 2" xfId="9079"/>
    <cellStyle name="Обычный 10 2 2 3 3 2 2 2 2 2 2" xfId="18296"/>
    <cellStyle name="Обычный 10 2 2 3 3 2 2 2 2 3" xfId="14029"/>
    <cellStyle name="Обычный 10 2 2 3 3 2 2 2 3" xfId="6945"/>
    <cellStyle name="Обычный 10 2 2 3 3 2 2 2 3 2" xfId="16162"/>
    <cellStyle name="Обычный 10 2 2 3 3 2 2 2 4" xfId="11898"/>
    <cellStyle name="Обычный 10 2 2 3 3 2 2 3" xfId="3840"/>
    <cellStyle name="Обычный 10 2 2 3 3 2 2 3 2" xfId="8131"/>
    <cellStyle name="Обычный 10 2 2 3 3 2 2 3 2 2" xfId="17348"/>
    <cellStyle name="Обычный 10 2 2 3 3 2 2 3 3" xfId="13081"/>
    <cellStyle name="Обычный 10 2 2 3 3 2 2 4" xfId="5997"/>
    <cellStyle name="Обычный 10 2 2 3 3 2 2 4 2" xfId="15214"/>
    <cellStyle name="Обычный 10 2 2 3 3 2 2 5" xfId="10950"/>
    <cellStyle name="Обычный 10 2 2 3 3 2 3" xfId="2046"/>
    <cellStyle name="Обычный 10 2 2 3 3 2 3 2" xfId="4318"/>
    <cellStyle name="Обычный 10 2 2 3 3 2 3 2 2" xfId="8607"/>
    <cellStyle name="Обычный 10 2 2 3 3 2 3 2 2 2" xfId="17824"/>
    <cellStyle name="Обычный 10 2 2 3 3 2 3 2 3" xfId="13557"/>
    <cellStyle name="Обычный 10 2 2 3 3 2 3 3" xfId="6473"/>
    <cellStyle name="Обычный 10 2 2 3 3 2 3 3 2" xfId="15690"/>
    <cellStyle name="Обычный 10 2 2 3 3 2 3 4" xfId="11426"/>
    <cellStyle name="Обычный 10 2 2 3 3 2 4" xfId="3368"/>
    <cellStyle name="Обычный 10 2 2 3 3 2 4 2" xfId="7659"/>
    <cellStyle name="Обычный 10 2 2 3 3 2 4 2 2" xfId="16876"/>
    <cellStyle name="Обычный 10 2 2 3 3 2 4 3" xfId="12609"/>
    <cellStyle name="Обычный 10 2 2 3 3 2 5" xfId="5522"/>
    <cellStyle name="Обычный 10 2 2 3 3 2 5 2" xfId="14742"/>
    <cellStyle name="Обычный 10 2 2 3 3 2 6" xfId="10478"/>
    <cellStyle name="Обычный 10 2 2 3 3 3" xfId="1331"/>
    <cellStyle name="Обычный 10 2 2 3 3 3 2" xfId="2290"/>
    <cellStyle name="Обычный 10 2 2 3 3 3 2 2" xfId="4562"/>
    <cellStyle name="Обычный 10 2 2 3 3 3 2 2 2" xfId="8851"/>
    <cellStyle name="Обычный 10 2 2 3 3 3 2 2 2 2" xfId="18068"/>
    <cellStyle name="Обычный 10 2 2 3 3 3 2 2 3" xfId="13801"/>
    <cellStyle name="Обычный 10 2 2 3 3 3 2 3" xfId="6717"/>
    <cellStyle name="Обычный 10 2 2 3 3 3 2 3 2" xfId="15934"/>
    <cellStyle name="Обычный 10 2 2 3 3 3 2 4" xfId="11670"/>
    <cellStyle name="Обычный 10 2 2 3 3 3 3" xfId="3612"/>
    <cellStyle name="Обычный 10 2 2 3 3 3 3 2" xfId="7903"/>
    <cellStyle name="Обычный 10 2 2 3 3 3 3 2 2" xfId="17120"/>
    <cellStyle name="Обычный 10 2 2 3 3 3 3 3" xfId="12853"/>
    <cellStyle name="Обычный 10 2 2 3 3 3 4" xfId="5769"/>
    <cellStyle name="Обычный 10 2 2 3 3 3 4 2" xfId="14986"/>
    <cellStyle name="Обычный 10 2 2 3 3 3 5" xfId="10722"/>
    <cellStyle name="Обычный 10 2 2 3 3 4" xfId="1817"/>
    <cellStyle name="Обычный 10 2 2 3 3 4 2" xfId="4090"/>
    <cellStyle name="Обычный 10 2 2 3 3 4 2 2" xfId="8379"/>
    <cellStyle name="Обычный 10 2 2 3 3 4 2 2 2" xfId="17596"/>
    <cellStyle name="Обычный 10 2 2 3 3 4 2 3" xfId="13329"/>
    <cellStyle name="Обычный 10 2 2 3 3 4 3" xfId="6245"/>
    <cellStyle name="Обычный 10 2 2 3 3 4 3 2" xfId="15462"/>
    <cellStyle name="Обычный 10 2 2 3 3 4 4" xfId="11198"/>
    <cellStyle name="Обычный 10 2 2 3 3 5" xfId="3140"/>
    <cellStyle name="Обычный 10 2 2 3 3 5 2" xfId="7431"/>
    <cellStyle name="Обычный 10 2 2 3 3 5 2 2" xfId="16648"/>
    <cellStyle name="Обычный 10 2 2 3 3 5 3" xfId="12381"/>
    <cellStyle name="Обычный 10 2 2 3 3 6" xfId="5292"/>
    <cellStyle name="Обычный 10 2 2 3 3 6 2" xfId="14514"/>
    <cellStyle name="Обычный 10 2 2 3 3 7" xfId="10250"/>
    <cellStyle name="Обычный 10 2 2 3 4" xfId="842"/>
    <cellStyle name="Обычный 10 2 2 3 4 2" xfId="1445"/>
    <cellStyle name="Обычный 10 2 2 3 4 2 2" xfId="2404"/>
    <cellStyle name="Обычный 10 2 2 3 4 2 2 2" xfId="4676"/>
    <cellStyle name="Обычный 10 2 2 3 4 2 2 2 2" xfId="8965"/>
    <cellStyle name="Обычный 10 2 2 3 4 2 2 2 2 2" xfId="18182"/>
    <cellStyle name="Обычный 10 2 2 3 4 2 2 2 3" xfId="13915"/>
    <cellStyle name="Обычный 10 2 2 3 4 2 2 3" xfId="6831"/>
    <cellStyle name="Обычный 10 2 2 3 4 2 2 3 2" xfId="16048"/>
    <cellStyle name="Обычный 10 2 2 3 4 2 2 4" xfId="11784"/>
    <cellStyle name="Обычный 10 2 2 3 4 2 3" xfId="3726"/>
    <cellStyle name="Обычный 10 2 2 3 4 2 3 2" xfId="8017"/>
    <cellStyle name="Обычный 10 2 2 3 4 2 3 2 2" xfId="17234"/>
    <cellStyle name="Обычный 10 2 2 3 4 2 3 3" xfId="12967"/>
    <cellStyle name="Обычный 10 2 2 3 4 2 4" xfId="5883"/>
    <cellStyle name="Обычный 10 2 2 3 4 2 4 2" xfId="15100"/>
    <cellStyle name="Обычный 10 2 2 3 4 2 5" xfId="10836"/>
    <cellStyle name="Обычный 10 2 2 3 4 3" xfId="1932"/>
    <cellStyle name="Обычный 10 2 2 3 4 3 2" xfId="4204"/>
    <cellStyle name="Обычный 10 2 2 3 4 3 2 2" xfId="8493"/>
    <cellStyle name="Обычный 10 2 2 3 4 3 2 2 2" xfId="17710"/>
    <cellStyle name="Обычный 10 2 2 3 4 3 2 3" xfId="13443"/>
    <cellStyle name="Обычный 10 2 2 3 4 3 3" xfId="6359"/>
    <cellStyle name="Обычный 10 2 2 3 4 3 3 2" xfId="15576"/>
    <cellStyle name="Обычный 10 2 2 3 4 3 4" xfId="11312"/>
    <cellStyle name="Обычный 10 2 2 3 4 4" xfId="3254"/>
    <cellStyle name="Обычный 10 2 2 3 4 4 2" xfId="7545"/>
    <cellStyle name="Обычный 10 2 2 3 4 4 2 2" xfId="16762"/>
    <cellStyle name="Обычный 10 2 2 3 4 4 3" xfId="12495"/>
    <cellStyle name="Обычный 10 2 2 3 4 5" xfId="5408"/>
    <cellStyle name="Обычный 10 2 2 3 4 5 2" xfId="14628"/>
    <cellStyle name="Обычный 10 2 2 3 4 6" xfId="10364"/>
    <cellStyle name="Обычный 10 2 2 3 5" xfId="1216"/>
    <cellStyle name="Обычный 10 2 2 3 5 2" xfId="2176"/>
    <cellStyle name="Обычный 10 2 2 3 5 2 2" xfId="4448"/>
    <cellStyle name="Обычный 10 2 2 3 5 2 2 2" xfId="8737"/>
    <cellStyle name="Обычный 10 2 2 3 5 2 2 2 2" xfId="17954"/>
    <cellStyle name="Обычный 10 2 2 3 5 2 2 3" xfId="13687"/>
    <cellStyle name="Обычный 10 2 2 3 5 2 3" xfId="6603"/>
    <cellStyle name="Обычный 10 2 2 3 5 2 3 2" xfId="15820"/>
    <cellStyle name="Обычный 10 2 2 3 5 2 4" xfId="11556"/>
    <cellStyle name="Обычный 10 2 2 3 5 3" xfId="3498"/>
    <cellStyle name="Обычный 10 2 2 3 5 3 2" xfId="7789"/>
    <cellStyle name="Обычный 10 2 2 3 5 3 2 2" xfId="17006"/>
    <cellStyle name="Обычный 10 2 2 3 5 3 3" xfId="12739"/>
    <cellStyle name="Обычный 10 2 2 3 5 4" xfId="5655"/>
    <cellStyle name="Обычный 10 2 2 3 5 4 2" xfId="14872"/>
    <cellStyle name="Обычный 10 2 2 3 5 5" xfId="10608"/>
    <cellStyle name="Обычный 10 2 2 3 6" xfId="1701"/>
    <cellStyle name="Обычный 10 2 2 3 6 2" xfId="3976"/>
    <cellStyle name="Обычный 10 2 2 3 6 2 2" xfId="8265"/>
    <cellStyle name="Обычный 10 2 2 3 6 2 2 2" xfId="17482"/>
    <cellStyle name="Обычный 10 2 2 3 6 2 3" xfId="13215"/>
    <cellStyle name="Обычный 10 2 2 3 6 3" xfId="6131"/>
    <cellStyle name="Обычный 10 2 2 3 6 3 2" xfId="15348"/>
    <cellStyle name="Обычный 10 2 2 3 6 4" xfId="11084"/>
    <cellStyle name="Обычный 10 2 2 3 7" xfId="2791"/>
    <cellStyle name="Обычный 10 2 2 3 7 2" xfId="4934"/>
    <cellStyle name="Обычный 10 2 2 3 7 2 2" xfId="9216"/>
    <cellStyle name="Обычный 10 2 2 3 7 2 2 2" xfId="18433"/>
    <cellStyle name="Обычный 10 2 2 3 7 2 3" xfId="14166"/>
    <cellStyle name="Обычный 10 2 2 3 7 3" xfId="7084"/>
    <cellStyle name="Обычный 10 2 2 3 7 3 2" xfId="16301"/>
    <cellStyle name="Обычный 10 2 2 3 7 4" xfId="12035"/>
    <cellStyle name="Обычный 10 2 2 3 8" xfId="2912"/>
    <cellStyle name="Обычный 10 2 2 3 8 2" xfId="7203"/>
    <cellStyle name="Обычный 10 2 2 3 8 2 2" xfId="16420"/>
    <cellStyle name="Обычный 10 2 2 3 8 3" xfId="12153"/>
    <cellStyle name="Обычный 10 2 2 3 9" xfId="3026"/>
    <cellStyle name="Обычный 10 2 2 3 9 2" xfId="7317"/>
    <cellStyle name="Обычный 10 2 2 3 9 2 2" xfId="16534"/>
    <cellStyle name="Обычный 10 2 2 3 9 3" xfId="12267"/>
    <cellStyle name="Обычный 10 2 2 4" xfId="469"/>
    <cellStyle name="Обычный 10 2 2 4 10" xfId="5196"/>
    <cellStyle name="Обычный 10 2 2 4 10 2" xfId="14419"/>
    <cellStyle name="Обычный 10 2 2 4 11" xfId="9695"/>
    <cellStyle name="Обычный 10 2 2 4 11 2" xfId="18715"/>
    <cellStyle name="Обычный 10 2 2 4 12" xfId="9809"/>
    <cellStyle name="Обычный 10 2 2 4 12 2" xfId="18829"/>
    <cellStyle name="Обычный 10 2 2 4 13" xfId="9923"/>
    <cellStyle name="Обычный 10 2 2 4 13 2" xfId="18943"/>
    <cellStyle name="Обычный 10 2 2 4 14" xfId="10037"/>
    <cellStyle name="Обычный 10 2 2 4 14 2" xfId="19057"/>
    <cellStyle name="Обычный 10 2 2 4 15" xfId="10154"/>
    <cellStyle name="Обычный 10 2 2 4 2" xfId="655"/>
    <cellStyle name="Обычный 10 2 2 4 2 2" xfId="976"/>
    <cellStyle name="Обычный 10 2 2 4 2 2 2" xfId="1578"/>
    <cellStyle name="Обычный 10 2 2 4 2 2 2 2" xfId="2537"/>
    <cellStyle name="Обычный 10 2 2 4 2 2 2 2 2" xfId="4809"/>
    <cellStyle name="Обычный 10 2 2 4 2 2 2 2 2 2" xfId="9098"/>
    <cellStyle name="Обычный 10 2 2 4 2 2 2 2 2 2 2" xfId="18315"/>
    <cellStyle name="Обычный 10 2 2 4 2 2 2 2 2 3" xfId="14048"/>
    <cellStyle name="Обычный 10 2 2 4 2 2 2 2 3" xfId="6964"/>
    <cellStyle name="Обычный 10 2 2 4 2 2 2 2 3 2" xfId="16181"/>
    <cellStyle name="Обычный 10 2 2 4 2 2 2 2 4" xfId="11917"/>
    <cellStyle name="Обычный 10 2 2 4 2 2 2 3" xfId="3859"/>
    <cellStyle name="Обычный 10 2 2 4 2 2 2 3 2" xfId="8150"/>
    <cellStyle name="Обычный 10 2 2 4 2 2 2 3 2 2" xfId="17367"/>
    <cellStyle name="Обычный 10 2 2 4 2 2 2 3 3" xfId="13100"/>
    <cellStyle name="Обычный 10 2 2 4 2 2 2 4" xfId="6016"/>
    <cellStyle name="Обычный 10 2 2 4 2 2 2 4 2" xfId="15233"/>
    <cellStyle name="Обычный 10 2 2 4 2 2 2 5" xfId="10969"/>
    <cellStyle name="Обычный 10 2 2 4 2 2 3" xfId="2065"/>
    <cellStyle name="Обычный 10 2 2 4 2 2 3 2" xfId="4337"/>
    <cellStyle name="Обычный 10 2 2 4 2 2 3 2 2" xfId="8626"/>
    <cellStyle name="Обычный 10 2 2 4 2 2 3 2 2 2" xfId="17843"/>
    <cellStyle name="Обычный 10 2 2 4 2 2 3 2 3" xfId="13576"/>
    <cellStyle name="Обычный 10 2 2 4 2 2 3 3" xfId="6492"/>
    <cellStyle name="Обычный 10 2 2 4 2 2 3 3 2" xfId="15709"/>
    <cellStyle name="Обычный 10 2 2 4 2 2 3 4" xfId="11445"/>
    <cellStyle name="Обычный 10 2 2 4 2 2 4" xfId="3387"/>
    <cellStyle name="Обычный 10 2 2 4 2 2 4 2" xfId="7678"/>
    <cellStyle name="Обычный 10 2 2 4 2 2 4 2 2" xfId="16895"/>
    <cellStyle name="Обычный 10 2 2 4 2 2 4 3" xfId="12628"/>
    <cellStyle name="Обычный 10 2 2 4 2 2 5" xfId="5541"/>
    <cellStyle name="Обычный 10 2 2 4 2 2 5 2" xfId="14761"/>
    <cellStyle name="Обычный 10 2 2 4 2 2 6" xfId="10497"/>
    <cellStyle name="Обычный 10 2 2 4 2 3" xfId="1350"/>
    <cellStyle name="Обычный 10 2 2 4 2 3 2" xfId="2309"/>
    <cellStyle name="Обычный 10 2 2 4 2 3 2 2" xfId="4581"/>
    <cellStyle name="Обычный 10 2 2 4 2 3 2 2 2" xfId="8870"/>
    <cellStyle name="Обычный 10 2 2 4 2 3 2 2 2 2" xfId="18087"/>
    <cellStyle name="Обычный 10 2 2 4 2 3 2 2 3" xfId="13820"/>
    <cellStyle name="Обычный 10 2 2 4 2 3 2 3" xfId="6736"/>
    <cellStyle name="Обычный 10 2 2 4 2 3 2 3 2" xfId="15953"/>
    <cellStyle name="Обычный 10 2 2 4 2 3 2 4" xfId="11689"/>
    <cellStyle name="Обычный 10 2 2 4 2 3 3" xfId="3631"/>
    <cellStyle name="Обычный 10 2 2 4 2 3 3 2" xfId="7922"/>
    <cellStyle name="Обычный 10 2 2 4 2 3 3 2 2" xfId="17139"/>
    <cellStyle name="Обычный 10 2 2 4 2 3 3 3" xfId="12872"/>
    <cellStyle name="Обычный 10 2 2 4 2 3 4" xfId="5788"/>
    <cellStyle name="Обычный 10 2 2 4 2 3 4 2" xfId="15005"/>
    <cellStyle name="Обычный 10 2 2 4 2 3 5" xfId="10741"/>
    <cellStyle name="Обычный 10 2 2 4 2 4" xfId="1836"/>
    <cellStyle name="Обычный 10 2 2 4 2 4 2" xfId="4109"/>
    <cellStyle name="Обычный 10 2 2 4 2 4 2 2" xfId="8398"/>
    <cellStyle name="Обычный 10 2 2 4 2 4 2 2 2" xfId="17615"/>
    <cellStyle name="Обычный 10 2 2 4 2 4 2 3" xfId="13348"/>
    <cellStyle name="Обычный 10 2 2 4 2 4 3" xfId="6264"/>
    <cellStyle name="Обычный 10 2 2 4 2 4 3 2" xfId="15481"/>
    <cellStyle name="Обычный 10 2 2 4 2 4 4" xfId="11217"/>
    <cellStyle name="Обычный 10 2 2 4 2 5" xfId="3159"/>
    <cellStyle name="Обычный 10 2 2 4 2 5 2" xfId="7450"/>
    <cellStyle name="Обычный 10 2 2 4 2 5 2 2" xfId="16667"/>
    <cellStyle name="Обычный 10 2 2 4 2 5 3" xfId="12400"/>
    <cellStyle name="Обычный 10 2 2 4 2 6" xfId="5311"/>
    <cellStyle name="Обычный 10 2 2 4 2 6 2" xfId="14533"/>
    <cellStyle name="Обычный 10 2 2 4 2 7" xfId="10269"/>
    <cellStyle name="Обычный 10 2 2 4 3" xfId="861"/>
    <cellStyle name="Обычный 10 2 2 4 3 2" xfId="1464"/>
    <cellStyle name="Обычный 10 2 2 4 3 2 2" xfId="2423"/>
    <cellStyle name="Обычный 10 2 2 4 3 2 2 2" xfId="4695"/>
    <cellStyle name="Обычный 10 2 2 4 3 2 2 2 2" xfId="8984"/>
    <cellStyle name="Обычный 10 2 2 4 3 2 2 2 2 2" xfId="18201"/>
    <cellStyle name="Обычный 10 2 2 4 3 2 2 2 3" xfId="13934"/>
    <cellStyle name="Обычный 10 2 2 4 3 2 2 3" xfId="6850"/>
    <cellStyle name="Обычный 10 2 2 4 3 2 2 3 2" xfId="16067"/>
    <cellStyle name="Обычный 10 2 2 4 3 2 2 4" xfId="11803"/>
    <cellStyle name="Обычный 10 2 2 4 3 2 3" xfId="3745"/>
    <cellStyle name="Обычный 10 2 2 4 3 2 3 2" xfId="8036"/>
    <cellStyle name="Обычный 10 2 2 4 3 2 3 2 2" xfId="17253"/>
    <cellStyle name="Обычный 10 2 2 4 3 2 3 3" xfId="12986"/>
    <cellStyle name="Обычный 10 2 2 4 3 2 4" xfId="5902"/>
    <cellStyle name="Обычный 10 2 2 4 3 2 4 2" xfId="15119"/>
    <cellStyle name="Обычный 10 2 2 4 3 2 5" xfId="10855"/>
    <cellStyle name="Обычный 10 2 2 4 3 3" xfId="1951"/>
    <cellStyle name="Обычный 10 2 2 4 3 3 2" xfId="4223"/>
    <cellStyle name="Обычный 10 2 2 4 3 3 2 2" xfId="8512"/>
    <cellStyle name="Обычный 10 2 2 4 3 3 2 2 2" xfId="17729"/>
    <cellStyle name="Обычный 10 2 2 4 3 3 2 3" xfId="13462"/>
    <cellStyle name="Обычный 10 2 2 4 3 3 3" xfId="6378"/>
    <cellStyle name="Обычный 10 2 2 4 3 3 3 2" xfId="15595"/>
    <cellStyle name="Обычный 10 2 2 4 3 3 4" xfId="11331"/>
    <cellStyle name="Обычный 10 2 2 4 3 4" xfId="3273"/>
    <cellStyle name="Обычный 10 2 2 4 3 4 2" xfId="7564"/>
    <cellStyle name="Обычный 10 2 2 4 3 4 2 2" xfId="16781"/>
    <cellStyle name="Обычный 10 2 2 4 3 4 3" xfId="12514"/>
    <cellStyle name="Обычный 10 2 2 4 3 5" xfId="5427"/>
    <cellStyle name="Обычный 10 2 2 4 3 5 2" xfId="14647"/>
    <cellStyle name="Обычный 10 2 2 4 3 6" xfId="10383"/>
    <cellStyle name="Обычный 10 2 2 4 4" xfId="1235"/>
    <cellStyle name="Обычный 10 2 2 4 4 2" xfId="2195"/>
    <cellStyle name="Обычный 10 2 2 4 4 2 2" xfId="4467"/>
    <cellStyle name="Обычный 10 2 2 4 4 2 2 2" xfId="8756"/>
    <cellStyle name="Обычный 10 2 2 4 4 2 2 2 2" xfId="17973"/>
    <cellStyle name="Обычный 10 2 2 4 4 2 2 3" xfId="13706"/>
    <cellStyle name="Обычный 10 2 2 4 4 2 3" xfId="6622"/>
    <cellStyle name="Обычный 10 2 2 4 4 2 3 2" xfId="15839"/>
    <cellStyle name="Обычный 10 2 2 4 4 2 4" xfId="11575"/>
    <cellStyle name="Обычный 10 2 2 4 4 3" xfId="3517"/>
    <cellStyle name="Обычный 10 2 2 4 4 3 2" xfId="7808"/>
    <cellStyle name="Обычный 10 2 2 4 4 3 2 2" xfId="17025"/>
    <cellStyle name="Обычный 10 2 2 4 4 3 3" xfId="12758"/>
    <cellStyle name="Обычный 10 2 2 4 4 4" xfId="5674"/>
    <cellStyle name="Обычный 10 2 2 4 4 4 2" xfId="14891"/>
    <cellStyle name="Обычный 10 2 2 4 4 5" xfId="10627"/>
    <cellStyle name="Обычный 10 2 2 4 5" xfId="1720"/>
    <cellStyle name="Обычный 10 2 2 4 5 2" xfId="3995"/>
    <cellStyle name="Обычный 10 2 2 4 5 2 2" xfId="8284"/>
    <cellStyle name="Обычный 10 2 2 4 5 2 2 2" xfId="17501"/>
    <cellStyle name="Обычный 10 2 2 4 5 2 3" xfId="13234"/>
    <cellStyle name="Обычный 10 2 2 4 5 3" xfId="6150"/>
    <cellStyle name="Обычный 10 2 2 4 5 3 2" xfId="15367"/>
    <cellStyle name="Обычный 10 2 2 4 5 4" xfId="11103"/>
    <cellStyle name="Обычный 10 2 2 4 6" xfId="2810"/>
    <cellStyle name="Обычный 10 2 2 4 6 2" xfId="4953"/>
    <cellStyle name="Обычный 10 2 2 4 6 2 2" xfId="9235"/>
    <cellStyle name="Обычный 10 2 2 4 6 2 2 2" xfId="18452"/>
    <cellStyle name="Обычный 10 2 2 4 6 2 3" xfId="14185"/>
    <cellStyle name="Обычный 10 2 2 4 6 3" xfId="7103"/>
    <cellStyle name="Обычный 10 2 2 4 6 3 2" xfId="16320"/>
    <cellStyle name="Обычный 10 2 2 4 6 4" xfId="12054"/>
    <cellStyle name="Обычный 10 2 2 4 7" xfId="2931"/>
    <cellStyle name="Обычный 10 2 2 4 7 2" xfId="7222"/>
    <cellStyle name="Обычный 10 2 2 4 7 2 2" xfId="16439"/>
    <cellStyle name="Обычный 10 2 2 4 7 3" xfId="12172"/>
    <cellStyle name="Обычный 10 2 2 4 8" xfId="3045"/>
    <cellStyle name="Обычный 10 2 2 4 8 2" xfId="7336"/>
    <cellStyle name="Обычный 10 2 2 4 8 2 2" xfId="16553"/>
    <cellStyle name="Обычный 10 2 2 4 8 3" xfId="12286"/>
    <cellStyle name="Обычный 10 2 2 4 9" xfId="5073"/>
    <cellStyle name="Обычный 10 2 2 4 9 2" xfId="9354"/>
    <cellStyle name="Обычный 10 2 2 4 9 2 2" xfId="18571"/>
    <cellStyle name="Обычный 10 2 2 4 9 3" xfId="14304"/>
    <cellStyle name="Обычный 10 2 2 5" xfId="588"/>
    <cellStyle name="Обычный 10 2 2 5 2" xfId="919"/>
    <cellStyle name="Обычный 10 2 2 5 2 2" xfId="1521"/>
    <cellStyle name="Обычный 10 2 2 5 2 2 2" xfId="2480"/>
    <cellStyle name="Обычный 10 2 2 5 2 2 2 2" xfId="4752"/>
    <cellStyle name="Обычный 10 2 2 5 2 2 2 2 2" xfId="9041"/>
    <cellStyle name="Обычный 10 2 2 5 2 2 2 2 2 2" xfId="18258"/>
    <cellStyle name="Обычный 10 2 2 5 2 2 2 2 3" xfId="13991"/>
    <cellStyle name="Обычный 10 2 2 5 2 2 2 3" xfId="6907"/>
    <cellStyle name="Обычный 10 2 2 5 2 2 2 3 2" xfId="16124"/>
    <cellStyle name="Обычный 10 2 2 5 2 2 2 4" xfId="11860"/>
    <cellStyle name="Обычный 10 2 2 5 2 2 3" xfId="3802"/>
    <cellStyle name="Обычный 10 2 2 5 2 2 3 2" xfId="8093"/>
    <cellStyle name="Обычный 10 2 2 5 2 2 3 2 2" xfId="17310"/>
    <cellStyle name="Обычный 10 2 2 5 2 2 3 3" xfId="13043"/>
    <cellStyle name="Обычный 10 2 2 5 2 2 4" xfId="5959"/>
    <cellStyle name="Обычный 10 2 2 5 2 2 4 2" xfId="15176"/>
    <cellStyle name="Обычный 10 2 2 5 2 2 5" xfId="10912"/>
    <cellStyle name="Обычный 10 2 2 5 2 3" xfId="2008"/>
    <cellStyle name="Обычный 10 2 2 5 2 3 2" xfId="4280"/>
    <cellStyle name="Обычный 10 2 2 5 2 3 2 2" xfId="8569"/>
    <cellStyle name="Обычный 10 2 2 5 2 3 2 2 2" xfId="17786"/>
    <cellStyle name="Обычный 10 2 2 5 2 3 2 3" xfId="13519"/>
    <cellStyle name="Обычный 10 2 2 5 2 3 3" xfId="6435"/>
    <cellStyle name="Обычный 10 2 2 5 2 3 3 2" xfId="15652"/>
    <cellStyle name="Обычный 10 2 2 5 2 3 4" xfId="11388"/>
    <cellStyle name="Обычный 10 2 2 5 2 4" xfId="3330"/>
    <cellStyle name="Обычный 10 2 2 5 2 4 2" xfId="7621"/>
    <cellStyle name="Обычный 10 2 2 5 2 4 2 2" xfId="16838"/>
    <cellStyle name="Обычный 10 2 2 5 2 4 3" xfId="12571"/>
    <cellStyle name="Обычный 10 2 2 5 2 5" xfId="5484"/>
    <cellStyle name="Обычный 10 2 2 5 2 5 2" xfId="14704"/>
    <cellStyle name="Обычный 10 2 2 5 2 6" xfId="10440"/>
    <cellStyle name="Обычный 10 2 2 5 3" xfId="1293"/>
    <cellStyle name="Обычный 10 2 2 5 3 2" xfId="2252"/>
    <cellStyle name="Обычный 10 2 2 5 3 2 2" xfId="4524"/>
    <cellStyle name="Обычный 10 2 2 5 3 2 2 2" xfId="8813"/>
    <cellStyle name="Обычный 10 2 2 5 3 2 2 2 2" xfId="18030"/>
    <cellStyle name="Обычный 10 2 2 5 3 2 2 3" xfId="13763"/>
    <cellStyle name="Обычный 10 2 2 5 3 2 3" xfId="6679"/>
    <cellStyle name="Обычный 10 2 2 5 3 2 3 2" xfId="15896"/>
    <cellStyle name="Обычный 10 2 2 5 3 2 4" xfId="11632"/>
    <cellStyle name="Обычный 10 2 2 5 3 3" xfId="3574"/>
    <cellStyle name="Обычный 10 2 2 5 3 3 2" xfId="7865"/>
    <cellStyle name="Обычный 10 2 2 5 3 3 2 2" xfId="17082"/>
    <cellStyle name="Обычный 10 2 2 5 3 3 3" xfId="12815"/>
    <cellStyle name="Обычный 10 2 2 5 3 4" xfId="5731"/>
    <cellStyle name="Обычный 10 2 2 5 3 4 2" xfId="14948"/>
    <cellStyle name="Обычный 10 2 2 5 3 5" xfId="10684"/>
    <cellStyle name="Обычный 10 2 2 5 4" xfId="1779"/>
    <cellStyle name="Обычный 10 2 2 5 4 2" xfId="4052"/>
    <cellStyle name="Обычный 10 2 2 5 4 2 2" xfId="8341"/>
    <cellStyle name="Обычный 10 2 2 5 4 2 2 2" xfId="17558"/>
    <cellStyle name="Обычный 10 2 2 5 4 2 3" xfId="13291"/>
    <cellStyle name="Обычный 10 2 2 5 4 3" xfId="6207"/>
    <cellStyle name="Обычный 10 2 2 5 4 3 2" xfId="15424"/>
    <cellStyle name="Обычный 10 2 2 5 4 4" xfId="11160"/>
    <cellStyle name="Обычный 10 2 2 5 5" xfId="3102"/>
    <cellStyle name="Обычный 10 2 2 5 5 2" xfId="7393"/>
    <cellStyle name="Обычный 10 2 2 5 5 2 2" xfId="16610"/>
    <cellStyle name="Обычный 10 2 2 5 5 3" xfId="12343"/>
    <cellStyle name="Обычный 10 2 2 5 6" xfId="5254"/>
    <cellStyle name="Обычный 10 2 2 5 6 2" xfId="14476"/>
    <cellStyle name="Обычный 10 2 2 5 7" xfId="10212"/>
    <cellStyle name="Обычный 10 2 2 6" xfId="804"/>
    <cellStyle name="Обычный 10 2 2 6 2" xfId="1407"/>
    <cellStyle name="Обычный 10 2 2 6 2 2" xfId="2366"/>
    <cellStyle name="Обычный 10 2 2 6 2 2 2" xfId="4638"/>
    <cellStyle name="Обычный 10 2 2 6 2 2 2 2" xfId="8927"/>
    <cellStyle name="Обычный 10 2 2 6 2 2 2 2 2" xfId="18144"/>
    <cellStyle name="Обычный 10 2 2 6 2 2 2 3" xfId="13877"/>
    <cellStyle name="Обычный 10 2 2 6 2 2 3" xfId="6793"/>
    <cellStyle name="Обычный 10 2 2 6 2 2 3 2" xfId="16010"/>
    <cellStyle name="Обычный 10 2 2 6 2 2 4" xfId="11746"/>
    <cellStyle name="Обычный 10 2 2 6 2 3" xfId="3688"/>
    <cellStyle name="Обычный 10 2 2 6 2 3 2" xfId="7979"/>
    <cellStyle name="Обычный 10 2 2 6 2 3 2 2" xfId="17196"/>
    <cellStyle name="Обычный 10 2 2 6 2 3 3" xfId="12929"/>
    <cellStyle name="Обычный 10 2 2 6 2 4" xfId="5845"/>
    <cellStyle name="Обычный 10 2 2 6 2 4 2" xfId="15062"/>
    <cellStyle name="Обычный 10 2 2 6 2 5" xfId="10798"/>
    <cellStyle name="Обычный 10 2 2 6 3" xfId="1894"/>
    <cellStyle name="Обычный 10 2 2 6 3 2" xfId="4166"/>
    <cellStyle name="Обычный 10 2 2 6 3 2 2" xfId="8455"/>
    <cellStyle name="Обычный 10 2 2 6 3 2 2 2" xfId="17672"/>
    <cellStyle name="Обычный 10 2 2 6 3 2 3" xfId="13405"/>
    <cellStyle name="Обычный 10 2 2 6 3 3" xfId="6321"/>
    <cellStyle name="Обычный 10 2 2 6 3 3 2" xfId="15538"/>
    <cellStyle name="Обычный 10 2 2 6 3 4" xfId="11274"/>
    <cellStyle name="Обычный 10 2 2 6 4" xfId="3216"/>
    <cellStyle name="Обычный 10 2 2 6 4 2" xfId="7507"/>
    <cellStyle name="Обычный 10 2 2 6 4 2 2" xfId="16724"/>
    <cellStyle name="Обычный 10 2 2 6 4 3" xfId="12457"/>
    <cellStyle name="Обычный 10 2 2 6 5" xfId="5370"/>
    <cellStyle name="Обычный 10 2 2 6 5 2" xfId="14590"/>
    <cellStyle name="Обычный 10 2 2 6 6" xfId="10326"/>
    <cellStyle name="Обычный 10 2 2 7" xfId="1178"/>
    <cellStyle name="Обычный 10 2 2 7 2" xfId="2138"/>
    <cellStyle name="Обычный 10 2 2 7 2 2" xfId="4410"/>
    <cellStyle name="Обычный 10 2 2 7 2 2 2" xfId="8699"/>
    <cellStyle name="Обычный 10 2 2 7 2 2 2 2" xfId="17916"/>
    <cellStyle name="Обычный 10 2 2 7 2 2 3" xfId="13649"/>
    <cellStyle name="Обычный 10 2 2 7 2 3" xfId="6565"/>
    <cellStyle name="Обычный 10 2 2 7 2 3 2" xfId="15782"/>
    <cellStyle name="Обычный 10 2 2 7 2 4" xfId="11518"/>
    <cellStyle name="Обычный 10 2 2 7 3" xfId="3460"/>
    <cellStyle name="Обычный 10 2 2 7 3 2" xfId="7751"/>
    <cellStyle name="Обычный 10 2 2 7 3 2 2" xfId="16968"/>
    <cellStyle name="Обычный 10 2 2 7 3 3" xfId="12701"/>
    <cellStyle name="Обычный 10 2 2 7 4" xfId="5617"/>
    <cellStyle name="Обычный 10 2 2 7 4 2" xfId="14834"/>
    <cellStyle name="Обычный 10 2 2 7 5" xfId="10570"/>
    <cellStyle name="Обычный 10 2 2 8" xfId="1662"/>
    <cellStyle name="Обычный 10 2 2 8 2" xfId="3938"/>
    <cellStyle name="Обычный 10 2 2 8 2 2" xfId="8227"/>
    <cellStyle name="Обычный 10 2 2 8 2 2 2" xfId="17444"/>
    <cellStyle name="Обычный 10 2 2 8 2 3" xfId="13177"/>
    <cellStyle name="Обычный 10 2 2 8 3" xfId="6093"/>
    <cellStyle name="Обычный 10 2 2 8 3 2" xfId="15310"/>
    <cellStyle name="Обычный 10 2 2 8 4" xfId="11046"/>
    <cellStyle name="Обычный 10 2 2 9" xfId="2753"/>
    <cellStyle name="Обычный 10 2 2 9 2" xfId="4896"/>
    <cellStyle name="Обычный 10 2 2 9 2 2" xfId="9178"/>
    <cellStyle name="Обычный 10 2 2 9 2 2 2" xfId="18395"/>
    <cellStyle name="Обычный 10 2 2 9 2 3" xfId="14128"/>
    <cellStyle name="Обычный 10 2 2 9 3" xfId="7046"/>
    <cellStyle name="Обычный 10 2 2 9 3 2" xfId="16263"/>
    <cellStyle name="Обычный 10 2 2 9 4" xfId="11997"/>
    <cellStyle name="Обычный 10 2 3" xfId="368"/>
    <cellStyle name="Обычный 10 2 3 10" xfId="5025"/>
    <cellStyle name="Обычный 10 2 3 10 2" xfId="9306"/>
    <cellStyle name="Обычный 10 2 3 10 2 2" xfId="18523"/>
    <cellStyle name="Обычный 10 2 3 10 3" xfId="14256"/>
    <cellStyle name="Обычный 10 2 3 11" xfId="5147"/>
    <cellStyle name="Обычный 10 2 3 11 2" xfId="14371"/>
    <cellStyle name="Обычный 10 2 3 12" xfId="9647"/>
    <cellStyle name="Обычный 10 2 3 12 2" xfId="18667"/>
    <cellStyle name="Обычный 10 2 3 13" xfId="9761"/>
    <cellStyle name="Обычный 10 2 3 13 2" xfId="18781"/>
    <cellStyle name="Обычный 10 2 3 14" xfId="9875"/>
    <cellStyle name="Обычный 10 2 3 14 2" xfId="18895"/>
    <cellStyle name="Обычный 10 2 3 15" xfId="9989"/>
    <cellStyle name="Обычный 10 2 3 15 2" xfId="19009"/>
    <cellStyle name="Обычный 10 2 3 16" xfId="10106"/>
    <cellStyle name="Обычный 10 2 3 2" xfId="478"/>
    <cellStyle name="Обычный 10 2 3 2 10" xfId="5205"/>
    <cellStyle name="Обычный 10 2 3 2 10 2" xfId="14428"/>
    <cellStyle name="Обычный 10 2 3 2 11" xfId="9704"/>
    <cellStyle name="Обычный 10 2 3 2 11 2" xfId="18724"/>
    <cellStyle name="Обычный 10 2 3 2 12" xfId="9818"/>
    <cellStyle name="Обычный 10 2 3 2 12 2" xfId="18838"/>
    <cellStyle name="Обычный 10 2 3 2 13" xfId="9932"/>
    <cellStyle name="Обычный 10 2 3 2 13 2" xfId="18952"/>
    <cellStyle name="Обычный 10 2 3 2 14" xfId="10046"/>
    <cellStyle name="Обычный 10 2 3 2 14 2" xfId="19066"/>
    <cellStyle name="Обычный 10 2 3 2 15" xfId="10163"/>
    <cellStyle name="Обычный 10 2 3 2 2" xfId="664"/>
    <cellStyle name="Обычный 10 2 3 2 2 2" xfId="985"/>
    <cellStyle name="Обычный 10 2 3 2 2 2 2" xfId="1587"/>
    <cellStyle name="Обычный 10 2 3 2 2 2 2 2" xfId="2546"/>
    <cellStyle name="Обычный 10 2 3 2 2 2 2 2 2" xfId="4818"/>
    <cellStyle name="Обычный 10 2 3 2 2 2 2 2 2 2" xfId="9107"/>
    <cellStyle name="Обычный 10 2 3 2 2 2 2 2 2 2 2" xfId="18324"/>
    <cellStyle name="Обычный 10 2 3 2 2 2 2 2 2 3" xfId="14057"/>
    <cellStyle name="Обычный 10 2 3 2 2 2 2 2 3" xfId="6973"/>
    <cellStyle name="Обычный 10 2 3 2 2 2 2 2 3 2" xfId="16190"/>
    <cellStyle name="Обычный 10 2 3 2 2 2 2 2 4" xfId="11926"/>
    <cellStyle name="Обычный 10 2 3 2 2 2 2 3" xfId="3868"/>
    <cellStyle name="Обычный 10 2 3 2 2 2 2 3 2" xfId="8159"/>
    <cellStyle name="Обычный 10 2 3 2 2 2 2 3 2 2" xfId="17376"/>
    <cellStyle name="Обычный 10 2 3 2 2 2 2 3 3" xfId="13109"/>
    <cellStyle name="Обычный 10 2 3 2 2 2 2 4" xfId="6025"/>
    <cellStyle name="Обычный 10 2 3 2 2 2 2 4 2" xfId="15242"/>
    <cellStyle name="Обычный 10 2 3 2 2 2 2 5" xfId="10978"/>
    <cellStyle name="Обычный 10 2 3 2 2 2 3" xfId="2074"/>
    <cellStyle name="Обычный 10 2 3 2 2 2 3 2" xfId="4346"/>
    <cellStyle name="Обычный 10 2 3 2 2 2 3 2 2" xfId="8635"/>
    <cellStyle name="Обычный 10 2 3 2 2 2 3 2 2 2" xfId="17852"/>
    <cellStyle name="Обычный 10 2 3 2 2 2 3 2 3" xfId="13585"/>
    <cellStyle name="Обычный 10 2 3 2 2 2 3 3" xfId="6501"/>
    <cellStyle name="Обычный 10 2 3 2 2 2 3 3 2" xfId="15718"/>
    <cellStyle name="Обычный 10 2 3 2 2 2 3 4" xfId="11454"/>
    <cellStyle name="Обычный 10 2 3 2 2 2 4" xfId="3396"/>
    <cellStyle name="Обычный 10 2 3 2 2 2 4 2" xfId="7687"/>
    <cellStyle name="Обычный 10 2 3 2 2 2 4 2 2" xfId="16904"/>
    <cellStyle name="Обычный 10 2 3 2 2 2 4 3" xfId="12637"/>
    <cellStyle name="Обычный 10 2 3 2 2 2 5" xfId="5550"/>
    <cellStyle name="Обычный 10 2 3 2 2 2 5 2" xfId="14770"/>
    <cellStyle name="Обычный 10 2 3 2 2 2 6" xfId="10506"/>
    <cellStyle name="Обычный 10 2 3 2 2 3" xfId="1359"/>
    <cellStyle name="Обычный 10 2 3 2 2 3 2" xfId="2318"/>
    <cellStyle name="Обычный 10 2 3 2 2 3 2 2" xfId="4590"/>
    <cellStyle name="Обычный 10 2 3 2 2 3 2 2 2" xfId="8879"/>
    <cellStyle name="Обычный 10 2 3 2 2 3 2 2 2 2" xfId="18096"/>
    <cellStyle name="Обычный 10 2 3 2 2 3 2 2 3" xfId="13829"/>
    <cellStyle name="Обычный 10 2 3 2 2 3 2 3" xfId="6745"/>
    <cellStyle name="Обычный 10 2 3 2 2 3 2 3 2" xfId="15962"/>
    <cellStyle name="Обычный 10 2 3 2 2 3 2 4" xfId="11698"/>
    <cellStyle name="Обычный 10 2 3 2 2 3 3" xfId="3640"/>
    <cellStyle name="Обычный 10 2 3 2 2 3 3 2" xfId="7931"/>
    <cellStyle name="Обычный 10 2 3 2 2 3 3 2 2" xfId="17148"/>
    <cellStyle name="Обычный 10 2 3 2 2 3 3 3" xfId="12881"/>
    <cellStyle name="Обычный 10 2 3 2 2 3 4" xfId="5797"/>
    <cellStyle name="Обычный 10 2 3 2 2 3 4 2" xfId="15014"/>
    <cellStyle name="Обычный 10 2 3 2 2 3 5" xfId="10750"/>
    <cellStyle name="Обычный 10 2 3 2 2 4" xfId="1845"/>
    <cellStyle name="Обычный 10 2 3 2 2 4 2" xfId="4118"/>
    <cellStyle name="Обычный 10 2 3 2 2 4 2 2" xfId="8407"/>
    <cellStyle name="Обычный 10 2 3 2 2 4 2 2 2" xfId="17624"/>
    <cellStyle name="Обычный 10 2 3 2 2 4 2 3" xfId="13357"/>
    <cellStyle name="Обычный 10 2 3 2 2 4 3" xfId="6273"/>
    <cellStyle name="Обычный 10 2 3 2 2 4 3 2" xfId="15490"/>
    <cellStyle name="Обычный 10 2 3 2 2 4 4" xfId="11226"/>
    <cellStyle name="Обычный 10 2 3 2 2 5" xfId="3168"/>
    <cellStyle name="Обычный 10 2 3 2 2 5 2" xfId="7459"/>
    <cellStyle name="Обычный 10 2 3 2 2 5 2 2" xfId="16676"/>
    <cellStyle name="Обычный 10 2 3 2 2 5 3" xfId="12409"/>
    <cellStyle name="Обычный 10 2 3 2 2 6" xfId="5320"/>
    <cellStyle name="Обычный 10 2 3 2 2 6 2" xfId="14542"/>
    <cellStyle name="Обычный 10 2 3 2 2 7" xfId="10278"/>
    <cellStyle name="Обычный 10 2 3 2 3" xfId="870"/>
    <cellStyle name="Обычный 10 2 3 2 3 2" xfId="1473"/>
    <cellStyle name="Обычный 10 2 3 2 3 2 2" xfId="2432"/>
    <cellStyle name="Обычный 10 2 3 2 3 2 2 2" xfId="4704"/>
    <cellStyle name="Обычный 10 2 3 2 3 2 2 2 2" xfId="8993"/>
    <cellStyle name="Обычный 10 2 3 2 3 2 2 2 2 2" xfId="18210"/>
    <cellStyle name="Обычный 10 2 3 2 3 2 2 2 3" xfId="13943"/>
    <cellStyle name="Обычный 10 2 3 2 3 2 2 3" xfId="6859"/>
    <cellStyle name="Обычный 10 2 3 2 3 2 2 3 2" xfId="16076"/>
    <cellStyle name="Обычный 10 2 3 2 3 2 2 4" xfId="11812"/>
    <cellStyle name="Обычный 10 2 3 2 3 2 3" xfId="3754"/>
    <cellStyle name="Обычный 10 2 3 2 3 2 3 2" xfId="8045"/>
    <cellStyle name="Обычный 10 2 3 2 3 2 3 2 2" xfId="17262"/>
    <cellStyle name="Обычный 10 2 3 2 3 2 3 3" xfId="12995"/>
    <cellStyle name="Обычный 10 2 3 2 3 2 4" xfId="5911"/>
    <cellStyle name="Обычный 10 2 3 2 3 2 4 2" xfId="15128"/>
    <cellStyle name="Обычный 10 2 3 2 3 2 5" xfId="10864"/>
    <cellStyle name="Обычный 10 2 3 2 3 3" xfId="1960"/>
    <cellStyle name="Обычный 10 2 3 2 3 3 2" xfId="4232"/>
    <cellStyle name="Обычный 10 2 3 2 3 3 2 2" xfId="8521"/>
    <cellStyle name="Обычный 10 2 3 2 3 3 2 2 2" xfId="17738"/>
    <cellStyle name="Обычный 10 2 3 2 3 3 2 3" xfId="13471"/>
    <cellStyle name="Обычный 10 2 3 2 3 3 3" xfId="6387"/>
    <cellStyle name="Обычный 10 2 3 2 3 3 3 2" xfId="15604"/>
    <cellStyle name="Обычный 10 2 3 2 3 3 4" xfId="11340"/>
    <cellStyle name="Обычный 10 2 3 2 3 4" xfId="3282"/>
    <cellStyle name="Обычный 10 2 3 2 3 4 2" xfId="7573"/>
    <cellStyle name="Обычный 10 2 3 2 3 4 2 2" xfId="16790"/>
    <cellStyle name="Обычный 10 2 3 2 3 4 3" xfId="12523"/>
    <cellStyle name="Обычный 10 2 3 2 3 5" xfId="5436"/>
    <cellStyle name="Обычный 10 2 3 2 3 5 2" xfId="14656"/>
    <cellStyle name="Обычный 10 2 3 2 3 6" xfId="10392"/>
    <cellStyle name="Обычный 10 2 3 2 4" xfId="1244"/>
    <cellStyle name="Обычный 10 2 3 2 4 2" xfId="2204"/>
    <cellStyle name="Обычный 10 2 3 2 4 2 2" xfId="4476"/>
    <cellStyle name="Обычный 10 2 3 2 4 2 2 2" xfId="8765"/>
    <cellStyle name="Обычный 10 2 3 2 4 2 2 2 2" xfId="17982"/>
    <cellStyle name="Обычный 10 2 3 2 4 2 2 3" xfId="13715"/>
    <cellStyle name="Обычный 10 2 3 2 4 2 3" xfId="6631"/>
    <cellStyle name="Обычный 10 2 3 2 4 2 3 2" xfId="15848"/>
    <cellStyle name="Обычный 10 2 3 2 4 2 4" xfId="11584"/>
    <cellStyle name="Обычный 10 2 3 2 4 3" xfId="3526"/>
    <cellStyle name="Обычный 10 2 3 2 4 3 2" xfId="7817"/>
    <cellStyle name="Обычный 10 2 3 2 4 3 2 2" xfId="17034"/>
    <cellStyle name="Обычный 10 2 3 2 4 3 3" xfId="12767"/>
    <cellStyle name="Обычный 10 2 3 2 4 4" xfId="5683"/>
    <cellStyle name="Обычный 10 2 3 2 4 4 2" xfId="14900"/>
    <cellStyle name="Обычный 10 2 3 2 4 5" xfId="10636"/>
    <cellStyle name="Обычный 10 2 3 2 5" xfId="1729"/>
    <cellStyle name="Обычный 10 2 3 2 5 2" xfId="4004"/>
    <cellStyle name="Обычный 10 2 3 2 5 2 2" xfId="8293"/>
    <cellStyle name="Обычный 10 2 3 2 5 2 2 2" xfId="17510"/>
    <cellStyle name="Обычный 10 2 3 2 5 2 3" xfId="13243"/>
    <cellStyle name="Обычный 10 2 3 2 5 3" xfId="6159"/>
    <cellStyle name="Обычный 10 2 3 2 5 3 2" xfId="15376"/>
    <cellStyle name="Обычный 10 2 3 2 5 4" xfId="11112"/>
    <cellStyle name="Обычный 10 2 3 2 6" xfId="2819"/>
    <cellStyle name="Обычный 10 2 3 2 6 2" xfId="4962"/>
    <cellStyle name="Обычный 10 2 3 2 6 2 2" xfId="9244"/>
    <cellStyle name="Обычный 10 2 3 2 6 2 2 2" xfId="18461"/>
    <cellStyle name="Обычный 10 2 3 2 6 2 3" xfId="14194"/>
    <cellStyle name="Обычный 10 2 3 2 6 3" xfId="7112"/>
    <cellStyle name="Обычный 10 2 3 2 6 3 2" xfId="16329"/>
    <cellStyle name="Обычный 10 2 3 2 6 4" xfId="12063"/>
    <cellStyle name="Обычный 10 2 3 2 7" xfId="2940"/>
    <cellStyle name="Обычный 10 2 3 2 7 2" xfId="7231"/>
    <cellStyle name="Обычный 10 2 3 2 7 2 2" xfId="16448"/>
    <cellStyle name="Обычный 10 2 3 2 7 3" xfId="12181"/>
    <cellStyle name="Обычный 10 2 3 2 8" xfId="3054"/>
    <cellStyle name="Обычный 10 2 3 2 8 2" xfId="7345"/>
    <cellStyle name="Обычный 10 2 3 2 8 2 2" xfId="16562"/>
    <cellStyle name="Обычный 10 2 3 2 8 3" xfId="12295"/>
    <cellStyle name="Обычный 10 2 3 2 9" xfId="5082"/>
    <cellStyle name="Обычный 10 2 3 2 9 2" xfId="9363"/>
    <cellStyle name="Обычный 10 2 3 2 9 2 2" xfId="18580"/>
    <cellStyle name="Обычный 10 2 3 2 9 3" xfId="14313"/>
    <cellStyle name="Обычный 10 2 3 3" xfId="604"/>
    <cellStyle name="Обычный 10 2 3 3 2" xfId="928"/>
    <cellStyle name="Обычный 10 2 3 3 2 2" xfId="1530"/>
    <cellStyle name="Обычный 10 2 3 3 2 2 2" xfId="2489"/>
    <cellStyle name="Обычный 10 2 3 3 2 2 2 2" xfId="4761"/>
    <cellStyle name="Обычный 10 2 3 3 2 2 2 2 2" xfId="9050"/>
    <cellStyle name="Обычный 10 2 3 3 2 2 2 2 2 2" xfId="18267"/>
    <cellStyle name="Обычный 10 2 3 3 2 2 2 2 3" xfId="14000"/>
    <cellStyle name="Обычный 10 2 3 3 2 2 2 3" xfId="6916"/>
    <cellStyle name="Обычный 10 2 3 3 2 2 2 3 2" xfId="16133"/>
    <cellStyle name="Обычный 10 2 3 3 2 2 2 4" xfId="11869"/>
    <cellStyle name="Обычный 10 2 3 3 2 2 3" xfId="3811"/>
    <cellStyle name="Обычный 10 2 3 3 2 2 3 2" xfId="8102"/>
    <cellStyle name="Обычный 10 2 3 3 2 2 3 2 2" xfId="17319"/>
    <cellStyle name="Обычный 10 2 3 3 2 2 3 3" xfId="13052"/>
    <cellStyle name="Обычный 10 2 3 3 2 2 4" xfId="5968"/>
    <cellStyle name="Обычный 10 2 3 3 2 2 4 2" xfId="15185"/>
    <cellStyle name="Обычный 10 2 3 3 2 2 5" xfId="10921"/>
    <cellStyle name="Обычный 10 2 3 3 2 3" xfId="2017"/>
    <cellStyle name="Обычный 10 2 3 3 2 3 2" xfId="4289"/>
    <cellStyle name="Обычный 10 2 3 3 2 3 2 2" xfId="8578"/>
    <cellStyle name="Обычный 10 2 3 3 2 3 2 2 2" xfId="17795"/>
    <cellStyle name="Обычный 10 2 3 3 2 3 2 3" xfId="13528"/>
    <cellStyle name="Обычный 10 2 3 3 2 3 3" xfId="6444"/>
    <cellStyle name="Обычный 10 2 3 3 2 3 3 2" xfId="15661"/>
    <cellStyle name="Обычный 10 2 3 3 2 3 4" xfId="11397"/>
    <cellStyle name="Обычный 10 2 3 3 2 4" xfId="3339"/>
    <cellStyle name="Обычный 10 2 3 3 2 4 2" xfId="7630"/>
    <cellStyle name="Обычный 10 2 3 3 2 4 2 2" xfId="16847"/>
    <cellStyle name="Обычный 10 2 3 3 2 4 3" xfId="12580"/>
    <cellStyle name="Обычный 10 2 3 3 2 5" xfId="5493"/>
    <cellStyle name="Обычный 10 2 3 3 2 5 2" xfId="14713"/>
    <cellStyle name="Обычный 10 2 3 3 2 6" xfId="10449"/>
    <cellStyle name="Обычный 10 2 3 3 3" xfId="1302"/>
    <cellStyle name="Обычный 10 2 3 3 3 2" xfId="2261"/>
    <cellStyle name="Обычный 10 2 3 3 3 2 2" xfId="4533"/>
    <cellStyle name="Обычный 10 2 3 3 3 2 2 2" xfId="8822"/>
    <cellStyle name="Обычный 10 2 3 3 3 2 2 2 2" xfId="18039"/>
    <cellStyle name="Обычный 10 2 3 3 3 2 2 3" xfId="13772"/>
    <cellStyle name="Обычный 10 2 3 3 3 2 3" xfId="6688"/>
    <cellStyle name="Обычный 10 2 3 3 3 2 3 2" xfId="15905"/>
    <cellStyle name="Обычный 10 2 3 3 3 2 4" xfId="11641"/>
    <cellStyle name="Обычный 10 2 3 3 3 3" xfId="3583"/>
    <cellStyle name="Обычный 10 2 3 3 3 3 2" xfId="7874"/>
    <cellStyle name="Обычный 10 2 3 3 3 3 2 2" xfId="17091"/>
    <cellStyle name="Обычный 10 2 3 3 3 3 3" xfId="12824"/>
    <cellStyle name="Обычный 10 2 3 3 3 4" xfId="5740"/>
    <cellStyle name="Обычный 10 2 3 3 3 4 2" xfId="14957"/>
    <cellStyle name="Обычный 10 2 3 3 3 5" xfId="10693"/>
    <cellStyle name="Обычный 10 2 3 3 4" xfId="1788"/>
    <cellStyle name="Обычный 10 2 3 3 4 2" xfId="4061"/>
    <cellStyle name="Обычный 10 2 3 3 4 2 2" xfId="8350"/>
    <cellStyle name="Обычный 10 2 3 3 4 2 2 2" xfId="17567"/>
    <cellStyle name="Обычный 10 2 3 3 4 2 3" xfId="13300"/>
    <cellStyle name="Обычный 10 2 3 3 4 3" xfId="6216"/>
    <cellStyle name="Обычный 10 2 3 3 4 3 2" xfId="15433"/>
    <cellStyle name="Обычный 10 2 3 3 4 4" xfId="11169"/>
    <cellStyle name="Обычный 10 2 3 3 5" xfId="3111"/>
    <cellStyle name="Обычный 10 2 3 3 5 2" xfId="7402"/>
    <cellStyle name="Обычный 10 2 3 3 5 2 2" xfId="16619"/>
    <cellStyle name="Обычный 10 2 3 3 5 3" xfId="12352"/>
    <cellStyle name="Обычный 10 2 3 3 6" xfId="5263"/>
    <cellStyle name="Обычный 10 2 3 3 6 2" xfId="14485"/>
    <cellStyle name="Обычный 10 2 3 3 7" xfId="10221"/>
    <cellStyle name="Обычный 10 2 3 4" xfId="813"/>
    <cellStyle name="Обычный 10 2 3 4 2" xfId="1416"/>
    <cellStyle name="Обычный 10 2 3 4 2 2" xfId="2375"/>
    <cellStyle name="Обычный 10 2 3 4 2 2 2" xfId="4647"/>
    <cellStyle name="Обычный 10 2 3 4 2 2 2 2" xfId="8936"/>
    <cellStyle name="Обычный 10 2 3 4 2 2 2 2 2" xfId="18153"/>
    <cellStyle name="Обычный 10 2 3 4 2 2 2 3" xfId="13886"/>
    <cellStyle name="Обычный 10 2 3 4 2 2 3" xfId="6802"/>
    <cellStyle name="Обычный 10 2 3 4 2 2 3 2" xfId="16019"/>
    <cellStyle name="Обычный 10 2 3 4 2 2 4" xfId="11755"/>
    <cellStyle name="Обычный 10 2 3 4 2 3" xfId="3697"/>
    <cellStyle name="Обычный 10 2 3 4 2 3 2" xfId="7988"/>
    <cellStyle name="Обычный 10 2 3 4 2 3 2 2" xfId="17205"/>
    <cellStyle name="Обычный 10 2 3 4 2 3 3" xfId="12938"/>
    <cellStyle name="Обычный 10 2 3 4 2 4" xfId="5854"/>
    <cellStyle name="Обычный 10 2 3 4 2 4 2" xfId="15071"/>
    <cellStyle name="Обычный 10 2 3 4 2 5" xfId="10807"/>
    <cellStyle name="Обычный 10 2 3 4 3" xfId="1903"/>
    <cellStyle name="Обычный 10 2 3 4 3 2" xfId="4175"/>
    <cellStyle name="Обычный 10 2 3 4 3 2 2" xfId="8464"/>
    <cellStyle name="Обычный 10 2 3 4 3 2 2 2" xfId="17681"/>
    <cellStyle name="Обычный 10 2 3 4 3 2 3" xfId="13414"/>
    <cellStyle name="Обычный 10 2 3 4 3 3" xfId="6330"/>
    <cellStyle name="Обычный 10 2 3 4 3 3 2" xfId="15547"/>
    <cellStyle name="Обычный 10 2 3 4 3 4" xfId="11283"/>
    <cellStyle name="Обычный 10 2 3 4 4" xfId="3225"/>
    <cellStyle name="Обычный 10 2 3 4 4 2" xfId="7516"/>
    <cellStyle name="Обычный 10 2 3 4 4 2 2" xfId="16733"/>
    <cellStyle name="Обычный 10 2 3 4 4 3" xfId="12466"/>
    <cellStyle name="Обычный 10 2 3 4 5" xfId="5379"/>
    <cellStyle name="Обычный 10 2 3 4 5 2" xfId="14599"/>
    <cellStyle name="Обычный 10 2 3 4 6" xfId="10335"/>
    <cellStyle name="Обычный 10 2 3 5" xfId="1187"/>
    <cellStyle name="Обычный 10 2 3 5 2" xfId="2147"/>
    <cellStyle name="Обычный 10 2 3 5 2 2" xfId="4419"/>
    <cellStyle name="Обычный 10 2 3 5 2 2 2" xfId="8708"/>
    <cellStyle name="Обычный 10 2 3 5 2 2 2 2" xfId="17925"/>
    <cellStyle name="Обычный 10 2 3 5 2 2 3" xfId="13658"/>
    <cellStyle name="Обычный 10 2 3 5 2 3" xfId="6574"/>
    <cellStyle name="Обычный 10 2 3 5 2 3 2" xfId="15791"/>
    <cellStyle name="Обычный 10 2 3 5 2 4" xfId="11527"/>
    <cellStyle name="Обычный 10 2 3 5 3" xfId="3469"/>
    <cellStyle name="Обычный 10 2 3 5 3 2" xfId="7760"/>
    <cellStyle name="Обычный 10 2 3 5 3 2 2" xfId="16977"/>
    <cellStyle name="Обычный 10 2 3 5 3 3" xfId="12710"/>
    <cellStyle name="Обычный 10 2 3 5 4" xfId="5626"/>
    <cellStyle name="Обычный 10 2 3 5 4 2" xfId="14843"/>
    <cellStyle name="Обычный 10 2 3 5 5" xfId="10579"/>
    <cellStyle name="Обычный 10 2 3 6" xfId="1672"/>
    <cellStyle name="Обычный 10 2 3 6 2" xfId="3947"/>
    <cellStyle name="Обычный 10 2 3 6 2 2" xfId="8236"/>
    <cellStyle name="Обычный 10 2 3 6 2 2 2" xfId="17453"/>
    <cellStyle name="Обычный 10 2 3 6 2 3" xfId="13186"/>
    <cellStyle name="Обычный 10 2 3 6 3" xfId="6102"/>
    <cellStyle name="Обычный 10 2 3 6 3 2" xfId="15319"/>
    <cellStyle name="Обычный 10 2 3 6 4" xfId="11055"/>
    <cellStyle name="Обычный 10 2 3 7" xfId="2762"/>
    <cellStyle name="Обычный 10 2 3 7 2" xfId="4905"/>
    <cellStyle name="Обычный 10 2 3 7 2 2" xfId="9187"/>
    <cellStyle name="Обычный 10 2 3 7 2 2 2" xfId="18404"/>
    <cellStyle name="Обычный 10 2 3 7 2 3" xfId="14137"/>
    <cellStyle name="Обычный 10 2 3 7 3" xfId="7055"/>
    <cellStyle name="Обычный 10 2 3 7 3 2" xfId="16272"/>
    <cellStyle name="Обычный 10 2 3 7 4" xfId="12006"/>
    <cellStyle name="Обычный 10 2 3 8" xfId="2883"/>
    <cellStyle name="Обычный 10 2 3 8 2" xfId="7174"/>
    <cellStyle name="Обычный 10 2 3 8 2 2" xfId="16391"/>
    <cellStyle name="Обычный 10 2 3 8 3" xfId="12124"/>
    <cellStyle name="Обычный 10 2 3 9" xfId="2997"/>
    <cellStyle name="Обычный 10 2 3 9 2" xfId="7288"/>
    <cellStyle name="Обычный 10 2 3 9 2 2" xfId="16505"/>
    <cellStyle name="Обычный 10 2 3 9 3" xfId="12238"/>
    <cellStyle name="Обычный 10 2 4" xfId="396"/>
    <cellStyle name="Обычный 10 2 4 10" xfId="5044"/>
    <cellStyle name="Обычный 10 2 4 10 2" xfId="9325"/>
    <cellStyle name="Обычный 10 2 4 10 2 2" xfId="18542"/>
    <cellStyle name="Обычный 10 2 4 10 3" xfId="14275"/>
    <cellStyle name="Обычный 10 2 4 11" xfId="5166"/>
    <cellStyle name="Обычный 10 2 4 11 2" xfId="14390"/>
    <cellStyle name="Обычный 10 2 4 12" xfId="9666"/>
    <cellStyle name="Обычный 10 2 4 12 2" xfId="18686"/>
    <cellStyle name="Обычный 10 2 4 13" xfId="9780"/>
    <cellStyle name="Обычный 10 2 4 13 2" xfId="18800"/>
    <cellStyle name="Обычный 10 2 4 14" xfId="9894"/>
    <cellStyle name="Обычный 10 2 4 14 2" xfId="18914"/>
    <cellStyle name="Обычный 10 2 4 15" xfId="10008"/>
    <cellStyle name="Обычный 10 2 4 15 2" xfId="19028"/>
    <cellStyle name="Обычный 10 2 4 16" xfId="10125"/>
    <cellStyle name="Обычный 10 2 4 2" xfId="497"/>
    <cellStyle name="Обычный 10 2 4 2 10" xfId="5224"/>
    <cellStyle name="Обычный 10 2 4 2 10 2" xfId="14447"/>
    <cellStyle name="Обычный 10 2 4 2 11" xfId="9723"/>
    <cellStyle name="Обычный 10 2 4 2 11 2" xfId="18743"/>
    <cellStyle name="Обычный 10 2 4 2 12" xfId="9837"/>
    <cellStyle name="Обычный 10 2 4 2 12 2" xfId="18857"/>
    <cellStyle name="Обычный 10 2 4 2 13" xfId="9951"/>
    <cellStyle name="Обычный 10 2 4 2 13 2" xfId="18971"/>
    <cellStyle name="Обычный 10 2 4 2 14" xfId="10065"/>
    <cellStyle name="Обычный 10 2 4 2 14 2" xfId="19085"/>
    <cellStyle name="Обычный 10 2 4 2 15" xfId="10182"/>
    <cellStyle name="Обычный 10 2 4 2 2" xfId="683"/>
    <cellStyle name="Обычный 10 2 4 2 2 2" xfId="1004"/>
    <cellStyle name="Обычный 10 2 4 2 2 2 2" xfId="1606"/>
    <cellStyle name="Обычный 10 2 4 2 2 2 2 2" xfId="2565"/>
    <cellStyle name="Обычный 10 2 4 2 2 2 2 2 2" xfId="4837"/>
    <cellStyle name="Обычный 10 2 4 2 2 2 2 2 2 2" xfId="9126"/>
    <cellStyle name="Обычный 10 2 4 2 2 2 2 2 2 2 2" xfId="18343"/>
    <cellStyle name="Обычный 10 2 4 2 2 2 2 2 2 3" xfId="14076"/>
    <cellStyle name="Обычный 10 2 4 2 2 2 2 2 3" xfId="6992"/>
    <cellStyle name="Обычный 10 2 4 2 2 2 2 2 3 2" xfId="16209"/>
    <cellStyle name="Обычный 10 2 4 2 2 2 2 2 4" xfId="11945"/>
    <cellStyle name="Обычный 10 2 4 2 2 2 2 3" xfId="3887"/>
    <cellStyle name="Обычный 10 2 4 2 2 2 2 3 2" xfId="8178"/>
    <cellStyle name="Обычный 10 2 4 2 2 2 2 3 2 2" xfId="17395"/>
    <cellStyle name="Обычный 10 2 4 2 2 2 2 3 3" xfId="13128"/>
    <cellStyle name="Обычный 10 2 4 2 2 2 2 4" xfId="6044"/>
    <cellStyle name="Обычный 10 2 4 2 2 2 2 4 2" xfId="15261"/>
    <cellStyle name="Обычный 10 2 4 2 2 2 2 5" xfId="10997"/>
    <cellStyle name="Обычный 10 2 4 2 2 2 3" xfId="2093"/>
    <cellStyle name="Обычный 10 2 4 2 2 2 3 2" xfId="4365"/>
    <cellStyle name="Обычный 10 2 4 2 2 2 3 2 2" xfId="8654"/>
    <cellStyle name="Обычный 10 2 4 2 2 2 3 2 2 2" xfId="17871"/>
    <cellStyle name="Обычный 10 2 4 2 2 2 3 2 3" xfId="13604"/>
    <cellStyle name="Обычный 10 2 4 2 2 2 3 3" xfId="6520"/>
    <cellStyle name="Обычный 10 2 4 2 2 2 3 3 2" xfId="15737"/>
    <cellStyle name="Обычный 10 2 4 2 2 2 3 4" xfId="11473"/>
    <cellStyle name="Обычный 10 2 4 2 2 2 4" xfId="3415"/>
    <cellStyle name="Обычный 10 2 4 2 2 2 4 2" xfId="7706"/>
    <cellStyle name="Обычный 10 2 4 2 2 2 4 2 2" xfId="16923"/>
    <cellStyle name="Обычный 10 2 4 2 2 2 4 3" xfId="12656"/>
    <cellStyle name="Обычный 10 2 4 2 2 2 5" xfId="5569"/>
    <cellStyle name="Обычный 10 2 4 2 2 2 5 2" xfId="14789"/>
    <cellStyle name="Обычный 10 2 4 2 2 2 6" xfId="10525"/>
    <cellStyle name="Обычный 10 2 4 2 2 3" xfId="1378"/>
    <cellStyle name="Обычный 10 2 4 2 2 3 2" xfId="2337"/>
    <cellStyle name="Обычный 10 2 4 2 2 3 2 2" xfId="4609"/>
    <cellStyle name="Обычный 10 2 4 2 2 3 2 2 2" xfId="8898"/>
    <cellStyle name="Обычный 10 2 4 2 2 3 2 2 2 2" xfId="18115"/>
    <cellStyle name="Обычный 10 2 4 2 2 3 2 2 3" xfId="13848"/>
    <cellStyle name="Обычный 10 2 4 2 2 3 2 3" xfId="6764"/>
    <cellStyle name="Обычный 10 2 4 2 2 3 2 3 2" xfId="15981"/>
    <cellStyle name="Обычный 10 2 4 2 2 3 2 4" xfId="11717"/>
    <cellStyle name="Обычный 10 2 4 2 2 3 3" xfId="3659"/>
    <cellStyle name="Обычный 10 2 4 2 2 3 3 2" xfId="7950"/>
    <cellStyle name="Обычный 10 2 4 2 2 3 3 2 2" xfId="17167"/>
    <cellStyle name="Обычный 10 2 4 2 2 3 3 3" xfId="12900"/>
    <cellStyle name="Обычный 10 2 4 2 2 3 4" xfId="5816"/>
    <cellStyle name="Обычный 10 2 4 2 2 3 4 2" xfId="15033"/>
    <cellStyle name="Обычный 10 2 4 2 2 3 5" xfId="10769"/>
    <cellStyle name="Обычный 10 2 4 2 2 4" xfId="1864"/>
    <cellStyle name="Обычный 10 2 4 2 2 4 2" xfId="4137"/>
    <cellStyle name="Обычный 10 2 4 2 2 4 2 2" xfId="8426"/>
    <cellStyle name="Обычный 10 2 4 2 2 4 2 2 2" xfId="17643"/>
    <cellStyle name="Обычный 10 2 4 2 2 4 2 3" xfId="13376"/>
    <cellStyle name="Обычный 10 2 4 2 2 4 3" xfId="6292"/>
    <cellStyle name="Обычный 10 2 4 2 2 4 3 2" xfId="15509"/>
    <cellStyle name="Обычный 10 2 4 2 2 4 4" xfId="11245"/>
    <cellStyle name="Обычный 10 2 4 2 2 5" xfId="3187"/>
    <cellStyle name="Обычный 10 2 4 2 2 5 2" xfId="7478"/>
    <cellStyle name="Обычный 10 2 4 2 2 5 2 2" xfId="16695"/>
    <cellStyle name="Обычный 10 2 4 2 2 5 3" xfId="12428"/>
    <cellStyle name="Обычный 10 2 4 2 2 6" xfId="5339"/>
    <cellStyle name="Обычный 10 2 4 2 2 6 2" xfId="14561"/>
    <cellStyle name="Обычный 10 2 4 2 2 7" xfId="10297"/>
    <cellStyle name="Обычный 10 2 4 2 3" xfId="889"/>
    <cellStyle name="Обычный 10 2 4 2 3 2" xfId="1492"/>
    <cellStyle name="Обычный 10 2 4 2 3 2 2" xfId="2451"/>
    <cellStyle name="Обычный 10 2 4 2 3 2 2 2" xfId="4723"/>
    <cellStyle name="Обычный 10 2 4 2 3 2 2 2 2" xfId="9012"/>
    <cellStyle name="Обычный 10 2 4 2 3 2 2 2 2 2" xfId="18229"/>
    <cellStyle name="Обычный 10 2 4 2 3 2 2 2 3" xfId="13962"/>
    <cellStyle name="Обычный 10 2 4 2 3 2 2 3" xfId="6878"/>
    <cellStyle name="Обычный 10 2 4 2 3 2 2 3 2" xfId="16095"/>
    <cellStyle name="Обычный 10 2 4 2 3 2 2 4" xfId="11831"/>
    <cellStyle name="Обычный 10 2 4 2 3 2 3" xfId="3773"/>
    <cellStyle name="Обычный 10 2 4 2 3 2 3 2" xfId="8064"/>
    <cellStyle name="Обычный 10 2 4 2 3 2 3 2 2" xfId="17281"/>
    <cellStyle name="Обычный 10 2 4 2 3 2 3 3" xfId="13014"/>
    <cellStyle name="Обычный 10 2 4 2 3 2 4" xfId="5930"/>
    <cellStyle name="Обычный 10 2 4 2 3 2 4 2" xfId="15147"/>
    <cellStyle name="Обычный 10 2 4 2 3 2 5" xfId="10883"/>
    <cellStyle name="Обычный 10 2 4 2 3 3" xfId="1979"/>
    <cellStyle name="Обычный 10 2 4 2 3 3 2" xfId="4251"/>
    <cellStyle name="Обычный 10 2 4 2 3 3 2 2" xfId="8540"/>
    <cellStyle name="Обычный 10 2 4 2 3 3 2 2 2" xfId="17757"/>
    <cellStyle name="Обычный 10 2 4 2 3 3 2 3" xfId="13490"/>
    <cellStyle name="Обычный 10 2 4 2 3 3 3" xfId="6406"/>
    <cellStyle name="Обычный 10 2 4 2 3 3 3 2" xfId="15623"/>
    <cellStyle name="Обычный 10 2 4 2 3 3 4" xfId="11359"/>
    <cellStyle name="Обычный 10 2 4 2 3 4" xfId="3301"/>
    <cellStyle name="Обычный 10 2 4 2 3 4 2" xfId="7592"/>
    <cellStyle name="Обычный 10 2 4 2 3 4 2 2" xfId="16809"/>
    <cellStyle name="Обычный 10 2 4 2 3 4 3" xfId="12542"/>
    <cellStyle name="Обычный 10 2 4 2 3 5" xfId="5455"/>
    <cellStyle name="Обычный 10 2 4 2 3 5 2" xfId="14675"/>
    <cellStyle name="Обычный 10 2 4 2 3 6" xfId="10411"/>
    <cellStyle name="Обычный 10 2 4 2 4" xfId="1263"/>
    <cellStyle name="Обычный 10 2 4 2 4 2" xfId="2223"/>
    <cellStyle name="Обычный 10 2 4 2 4 2 2" xfId="4495"/>
    <cellStyle name="Обычный 10 2 4 2 4 2 2 2" xfId="8784"/>
    <cellStyle name="Обычный 10 2 4 2 4 2 2 2 2" xfId="18001"/>
    <cellStyle name="Обычный 10 2 4 2 4 2 2 3" xfId="13734"/>
    <cellStyle name="Обычный 10 2 4 2 4 2 3" xfId="6650"/>
    <cellStyle name="Обычный 10 2 4 2 4 2 3 2" xfId="15867"/>
    <cellStyle name="Обычный 10 2 4 2 4 2 4" xfId="11603"/>
    <cellStyle name="Обычный 10 2 4 2 4 3" xfId="3545"/>
    <cellStyle name="Обычный 10 2 4 2 4 3 2" xfId="7836"/>
    <cellStyle name="Обычный 10 2 4 2 4 3 2 2" xfId="17053"/>
    <cellStyle name="Обычный 10 2 4 2 4 3 3" xfId="12786"/>
    <cellStyle name="Обычный 10 2 4 2 4 4" xfId="5702"/>
    <cellStyle name="Обычный 10 2 4 2 4 4 2" xfId="14919"/>
    <cellStyle name="Обычный 10 2 4 2 4 5" xfId="10655"/>
    <cellStyle name="Обычный 10 2 4 2 5" xfId="1748"/>
    <cellStyle name="Обычный 10 2 4 2 5 2" xfId="4023"/>
    <cellStyle name="Обычный 10 2 4 2 5 2 2" xfId="8312"/>
    <cellStyle name="Обычный 10 2 4 2 5 2 2 2" xfId="17529"/>
    <cellStyle name="Обычный 10 2 4 2 5 2 3" xfId="13262"/>
    <cellStyle name="Обычный 10 2 4 2 5 3" xfId="6178"/>
    <cellStyle name="Обычный 10 2 4 2 5 3 2" xfId="15395"/>
    <cellStyle name="Обычный 10 2 4 2 5 4" xfId="11131"/>
    <cellStyle name="Обычный 10 2 4 2 6" xfId="2838"/>
    <cellStyle name="Обычный 10 2 4 2 6 2" xfId="4981"/>
    <cellStyle name="Обычный 10 2 4 2 6 2 2" xfId="9263"/>
    <cellStyle name="Обычный 10 2 4 2 6 2 2 2" xfId="18480"/>
    <cellStyle name="Обычный 10 2 4 2 6 2 3" xfId="14213"/>
    <cellStyle name="Обычный 10 2 4 2 6 3" xfId="7131"/>
    <cellStyle name="Обычный 10 2 4 2 6 3 2" xfId="16348"/>
    <cellStyle name="Обычный 10 2 4 2 6 4" xfId="12082"/>
    <cellStyle name="Обычный 10 2 4 2 7" xfId="2959"/>
    <cellStyle name="Обычный 10 2 4 2 7 2" xfId="7250"/>
    <cellStyle name="Обычный 10 2 4 2 7 2 2" xfId="16467"/>
    <cellStyle name="Обычный 10 2 4 2 7 3" xfId="12200"/>
    <cellStyle name="Обычный 10 2 4 2 8" xfId="3073"/>
    <cellStyle name="Обычный 10 2 4 2 8 2" xfId="7364"/>
    <cellStyle name="Обычный 10 2 4 2 8 2 2" xfId="16581"/>
    <cellStyle name="Обычный 10 2 4 2 8 3" xfId="12314"/>
    <cellStyle name="Обычный 10 2 4 2 9" xfId="5101"/>
    <cellStyle name="Обычный 10 2 4 2 9 2" xfId="9382"/>
    <cellStyle name="Обычный 10 2 4 2 9 2 2" xfId="18599"/>
    <cellStyle name="Обычный 10 2 4 2 9 3" xfId="14332"/>
    <cellStyle name="Обычный 10 2 4 3" xfId="624"/>
    <cellStyle name="Обычный 10 2 4 3 2" xfId="947"/>
    <cellStyle name="Обычный 10 2 4 3 2 2" xfId="1549"/>
    <cellStyle name="Обычный 10 2 4 3 2 2 2" xfId="2508"/>
    <cellStyle name="Обычный 10 2 4 3 2 2 2 2" xfId="4780"/>
    <cellStyle name="Обычный 10 2 4 3 2 2 2 2 2" xfId="9069"/>
    <cellStyle name="Обычный 10 2 4 3 2 2 2 2 2 2" xfId="18286"/>
    <cellStyle name="Обычный 10 2 4 3 2 2 2 2 3" xfId="14019"/>
    <cellStyle name="Обычный 10 2 4 3 2 2 2 3" xfId="6935"/>
    <cellStyle name="Обычный 10 2 4 3 2 2 2 3 2" xfId="16152"/>
    <cellStyle name="Обычный 10 2 4 3 2 2 2 4" xfId="11888"/>
    <cellStyle name="Обычный 10 2 4 3 2 2 3" xfId="3830"/>
    <cellStyle name="Обычный 10 2 4 3 2 2 3 2" xfId="8121"/>
    <cellStyle name="Обычный 10 2 4 3 2 2 3 2 2" xfId="17338"/>
    <cellStyle name="Обычный 10 2 4 3 2 2 3 3" xfId="13071"/>
    <cellStyle name="Обычный 10 2 4 3 2 2 4" xfId="5987"/>
    <cellStyle name="Обычный 10 2 4 3 2 2 4 2" xfId="15204"/>
    <cellStyle name="Обычный 10 2 4 3 2 2 5" xfId="10940"/>
    <cellStyle name="Обычный 10 2 4 3 2 3" xfId="2036"/>
    <cellStyle name="Обычный 10 2 4 3 2 3 2" xfId="4308"/>
    <cellStyle name="Обычный 10 2 4 3 2 3 2 2" xfId="8597"/>
    <cellStyle name="Обычный 10 2 4 3 2 3 2 2 2" xfId="17814"/>
    <cellStyle name="Обычный 10 2 4 3 2 3 2 3" xfId="13547"/>
    <cellStyle name="Обычный 10 2 4 3 2 3 3" xfId="6463"/>
    <cellStyle name="Обычный 10 2 4 3 2 3 3 2" xfId="15680"/>
    <cellStyle name="Обычный 10 2 4 3 2 3 4" xfId="11416"/>
    <cellStyle name="Обычный 10 2 4 3 2 4" xfId="3358"/>
    <cellStyle name="Обычный 10 2 4 3 2 4 2" xfId="7649"/>
    <cellStyle name="Обычный 10 2 4 3 2 4 2 2" xfId="16866"/>
    <cellStyle name="Обычный 10 2 4 3 2 4 3" xfId="12599"/>
    <cellStyle name="Обычный 10 2 4 3 2 5" xfId="5512"/>
    <cellStyle name="Обычный 10 2 4 3 2 5 2" xfId="14732"/>
    <cellStyle name="Обычный 10 2 4 3 2 6" xfId="10468"/>
    <cellStyle name="Обычный 10 2 4 3 3" xfId="1321"/>
    <cellStyle name="Обычный 10 2 4 3 3 2" xfId="2280"/>
    <cellStyle name="Обычный 10 2 4 3 3 2 2" xfId="4552"/>
    <cellStyle name="Обычный 10 2 4 3 3 2 2 2" xfId="8841"/>
    <cellStyle name="Обычный 10 2 4 3 3 2 2 2 2" xfId="18058"/>
    <cellStyle name="Обычный 10 2 4 3 3 2 2 3" xfId="13791"/>
    <cellStyle name="Обычный 10 2 4 3 3 2 3" xfId="6707"/>
    <cellStyle name="Обычный 10 2 4 3 3 2 3 2" xfId="15924"/>
    <cellStyle name="Обычный 10 2 4 3 3 2 4" xfId="11660"/>
    <cellStyle name="Обычный 10 2 4 3 3 3" xfId="3602"/>
    <cellStyle name="Обычный 10 2 4 3 3 3 2" xfId="7893"/>
    <cellStyle name="Обычный 10 2 4 3 3 3 2 2" xfId="17110"/>
    <cellStyle name="Обычный 10 2 4 3 3 3 3" xfId="12843"/>
    <cellStyle name="Обычный 10 2 4 3 3 4" xfId="5759"/>
    <cellStyle name="Обычный 10 2 4 3 3 4 2" xfId="14976"/>
    <cellStyle name="Обычный 10 2 4 3 3 5" xfId="10712"/>
    <cellStyle name="Обычный 10 2 4 3 4" xfId="1807"/>
    <cellStyle name="Обычный 10 2 4 3 4 2" xfId="4080"/>
    <cellStyle name="Обычный 10 2 4 3 4 2 2" xfId="8369"/>
    <cellStyle name="Обычный 10 2 4 3 4 2 2 2" xfId="17586"/>
    <cellStyle name="Обычный 10 2 4 3 4 2 3" xfId="13319"/>
    <cellStyle name="Обычный 10 2 4 3 4 3" xfId="6235"/>
    <cellStyle name="Обычный 10 2 4 3 4 3 2" xfId="15452"/>
    <cellStyle name="Обычный 10 2 4 3 4 4" xfId="11188"/>
    <cellStyle name="Обычный 10 2 4 3 5" xfId="3130"/>
    <cellStyle name="Обычный 10 2 4 3 5 2" xfId="7421"/>
    <cellStyle name="Обычный 10 2 4 3 5 2 2" xfId="16638"/>
    <cellStyle name="Обычный 10 2 4 3 5 3" xfId="12371"/>
    <cellStyle name="Обычный 10 2 4 3 6" xfId="5282"/>
    <cellStyle name="Обычный 10 2 4 3 6 2" xfId="14504"/>
    <cellStyle name="Обычный 10 2 4 3 7" xfId="10240"/>
    <cellStyle name="Обычный 10 2 4 4" xfId="832"/>
    <cellStyle name="Обычный 10 2 4 4 2" xfId="1435"/>
    <cellStyle name="Обычный 10 2 4 4 2 2" xfId="2394"/>
    <cellStyle name="Обычный 10 2 4 4 2 2 2" xfId="4666"/>
    <cellStyle name="Обычный 10 2 4 4 2 2 2 2" xfId="8955"/>
    <cellStyle name="Обычный 10 2 4 4 2 2 2 2 2" xfId="18172"/>
    <cellStyle name="Обычный 10 2 4 4 2 2 2 3" xfId="13905"/>
    <cellStyle name="Обычный 10 2 4 4 2 2 3" xfId="6821"/>
    <cellStyle name="Обычный 10 2 4 4 2 2 3 2" xfId="16038"/>
    <cellStyle name="Обычный 10 2 4 4 2 2 4" xfId="11774"/>
    <cellStyle name="Обычный 10 2 4 4 2 3" xfId="3716"/>
    <cellStyle name="Обычный 10 2 4 4 2 3 2" xfId="8007"/>
    <cellStyle name="Обычный 10 2 4 4 2 3 2 2" xfId="17224"/>
    <cellStyle name="Обычный 10 2 4 4 2 3 3" xfId="12957"/>
    <cellStyle name="Обычный 10 2 4 4 2 4" xfId="5873"/>
    <cellStyle name="Обычный 10 2 4 4 2 4 2" xfId="15090"/>
    <cellStyle name="Обычный 10 2 4 4 2 5" xfId="10826"/>
    <cellStyle name="Обычный 10 2 4 4 3" xfId="1922"/>
    <cellStyle name="Обычный 10 2 4 4 3 2" xfId="4194"/>
    <cellStyle name="Обычный 10 2 4 4 3 2 2" xfId="8483"/>
    <cellStyle name="Обычный 10 2 4 4 3 2 2 2" xfId="17700"/>
    <cellStyle name="Обычный 10 2 4 4 3 2 3" xfId="13433"/>
    <cellStyle name="Обычный 10 2 4 4 3 3" xfId="6349"/>
    <cellStyle name="Обычный 10 2 4 4 3 3 2" xfId="15566"/>
    <cellStyle name="Обычный 10 2 4 4 3 4" xfId="11302"/>
    <cellStyle name="Обычный 10 2 4 4 4" xfId="3244"/>
    <cellStyle name="Обычный 10 2 4 4 4 2" xfId="7535"/>
    <cellStyle name="Обычный 10 2 4 4 4 2 2" xfId="16752"/>
    <cellStyle name="Обычный 10 2 4 4 4 3" xfId="12485"/>
    <cellStyle name="Обычный 10 2 4 4 5" xfId="5398"/>
    <cellStyle name="Обычный 10 2 4 4 5 2" xfId="14618"/>
    <cellStyle name="Обычный 10 2 4 4 6" xfId="10354"/>
    <cellStyle name="Обычный 10 2 4 5" xfId="1206"/>
    <cellStyle name="Обычный 10 2 4 5 2" xfId="2166"/>
    <cellStyle name="Обычный 10 2 4 5 2 2" xfId="4438"/>
    <cellStyle name="Обычный 10 2 4 5 2 2 2" xfId="8727"/>
    <cellStyle name="Обычный 10 2 4 5 2 2 2 2" xfId="17944"/>
    <cellStyle name="Обычный 10 2 4 5 2 2 3" xfId="13677"/>
    <cellStyle name="Обычный 10 2 4 5 2 3" xfId="6593"/>
    <cellStyle name="Обычный 10 2 4 5 2 3 2" xfId="15810"/>
    <cellStyle name="Обычный 10 2 4 5 2 4" xfId="11546"/>
    <cellStyle name="Обычный 10 2 4 5 3" xfId="3488"/>
    <cellStyle name="Обычный 10 2 4 5 3 2" xfId="7779"/>
    <cellStyle name="Обычный 10 2 4 5 3 2 2" xfId="16996"/>
    <cellStyle name="Обычный 10 2 4 5 3 3" xfId="12729"/>
    <cellStyle name="Обычный 10 2 4 5 4" xfId="5645"/>
    <cellStyle name="Обычный 10 2 4 5 4 2" xfId="14862"/>
    <cellStyle name="Обычный 10 2 4 5 5" xfId="10598"/>
    <cellStyle name="Обычный 10 2 4 6" xfId="1691"/>
    <cellStyle name="Обычный 10 2 4 6 2" xfId="3966"/>
    <cellStyle name="Обычный 10 2 4 6 2 2" xfId="8255"/>
    <cellStyle name="Обычный 10 2 4 6 2 2 2" xfId="17472"/>
    <cellStyle name="Обычный 10 2 4 6 2 3" xfId="13205"/>
    <cellStyle name="Обычный 10 2 4 6 3" xfId="6121"/>
    <cellStyle name="Обычный 10 2 4 6 3 2" xfId="15338"/>
    <cellStyle name="Обычный 10 2 4 6 4" xfId="11074"/>
    <cellStyle name="Обычный 10 2 4 7" xfId="2781"/>
    <cellStyle name="Обычный 10 2 4 7 2" xfId="4924"/>
    <cellStyle name="Обычный 10 2 4 7 2 2" xfId="9206"/>
    <cellStyle name="Обычный 10 2 4 7 2 2 2" xfId="18423"/>
    <cellStyle name="Обычный 10 2 4 7 2 3" xfId="14156"/>
    <cellStyle name="Обычный 10 2 4 7 3" xfId="7074"/>
    <cellStyle name="Обычный 10 2 4 7 3 2" xfId="16291"/>
    <cellStyle name="Обычный 10 2 4 7 4" xfId="12025"/>
    <cellStyle name="Обычный 10 2 4 8" xfId="2902"/>
    <cellStyle name="Обычный 10 2 4 8 2" xfId="7193"/>
    <cellStyle name="Обычный 10 2 4 8 2 2" xfId="16410"/>
    <cellStyle name="Обычный 10 2 4 8 3" xfId="12143"/>
    <cellStyle name="Обычный 10 2 4 9" xfId="3016"/>
    <cellStyle name="Обычный 10 2 4 9 2" xfId="7307"/>
    <cellStyle name="Обычный 10 2 4 9 2 2" xfId="16524"/>
    <cellStyle name="Обычный 10 2 4 9 3" xfId="12257"/>
    <cellStyle name="Обычный 10 2 5" xfId="458"/>
    <cellStyle name="Обычный 10 2 5 10" xfId="5186"/>
    <cellStyle name="Обычный 10 2 5 10 2" xfId="14409"/>
    <cellStyle name="Обычный 10 2 5 11" xfId="9685"/>
    <cellStyle name="Обычный 10 2 5 11 2" xfId="18705"/>
    <cellStyle name="Обычный 10 2 5 12" xfId="9799"/>
    <cellStyle name="Обычный 10 2 5 12 2" xfId="18819"/>
    <cellStyle name="Обычный 10 2 5 13" xfId="9913"/>
    <cellStyle name="Обычный 10 2 5 13 2" xfId="18933"/>
    <cellStyle name="Обычный 10 2 5 14" xfId="10027"/>
    <cellStyle name="Обычный 10 2 5 14 2" xfId="19047"/>
    <cellStyle name="Обычный 10 2 5 15" xfId="10144"/>
    <cellStyle name="Обычный 10 2 5 2" xfId="645"/>
    <cellStyle name="Обычный 10 2 5 2 2" xfId="966"/>
    <cellStyle name="Обычный 10 2 5 2 2 2" xfId="1568"/>
    <cellStyle name="Обычный 10 2 5 2 2 2 2" xfId="2527"/>
    <cellStyle name="Обычный 10 2 5 2 2 2 2 2" xfId="4799"/>
    <cellStyle name="Обычный 10 2 5 2 2 2 2 2 2" xfId="9088"/>
    <cellStyle name="Обычный 10 2 5 2 2 2 2 2 2 2" xfId="18305"/>
    <cellStyle name="Обычный 10 2 5 2 2 2 2 2 3" xfId="14038"/>
    <cellStyle name="Обычный 10 2 5 2 2 2 2 3" xfId="6954"/>
    <cellStyle name="Обычный 10 2 5 2 2 2 2 3 2" xfId="16171"/>
    <cellStyle name="Обычный 10 2 5 2 2 2 2 4" xfId="11907"/>
    <cellStyle name="Обычный 10 2 5 2 2 2 3" xfId="3849"/>
    <cellStyle name="Обычный 10 2 5 2 2 2 3 2" xfId="8140"/>
    <cellStyle name="Обычный 10 2 5 2 2 2 3 2 2" xfId="17357"/>
    <cellStyle name="Обычный 10 2 5 2 2 2 3 3" xfId="13090"/>
    <cellStyle name="Обычный 10 2 5 2 2 2 4" xfId="6006"/>
    <cellStyle name="Обычный 10 2 5 2 2 2 4 2" xfId="15223"/>
    <cellStyle name="Обычный 10 2 5 2 2 2 5" xfId="10959"/>
    <cellStyle name="Обычный 10 2 5 2 2 3" xfId="2055"/>
    <cellStyle name="Обычный 10 2 5 2 2 3 2" xfId="4327"/>
    <cellStyle name="Обычный 10 2 5 2 2 3 2 2" xfId="8616"/>
    <cellStyle name="Обычный 10 2 5 2 2 3 2 2 2" xfId="17833"/>
    <cellStyle name="Обычный 10 2 5 2 2 3 2 3" xfId="13566"/>
    <cellStyle name="Обычный 10 2 5 2 2 3 3" xfId="6482"/>
    <cellStyle name="Обычный 10 2 5 2 2 3 3 2" xfId="15699"/>
    <cellStyle name="Обычный 10 2 5 2 2 3 4" xfId="11435"/>
    <cellStyle name="Обычный 10 2 5 2 2 4" xfId="3377"/>
    <cellStyle name="Обычный 10 2 5 2 2 4 2" xfId="7668"/>
    <cellStyle name="Обычный 10 2 5 2 2 4 2 2" xfId="16885"/>
    <cellStyle name="Обычный 10 2 5 2 2 4 3" xfId="12618"/>
    <cellStyle name="Обычный 10 2 5 2 2 5" xfId="5531"/>
    <cellStyle name="Обычный 10 2 5 2 2 5 2" xfId="14751"/>
    <cellStyle name="Обычный 10 2 5 2 2 6" xfId="10487"/>
    <cellStyle name="Обычный 10 2 5 2 3" xfId="1340"/>
    <cellStyle name="Обычный 10 2 5 2 3 2" xfId="2299"/>
    <cellStyle name="Обычный 10 2 5 2 3 2 2" xfId="4571"/>
    <cellStyle name="Обычный 10 2 5 2 3 2 2 2" xfId="8860"/>
    <cellStyle name="Обычный 10 2 5 2 3 2 2 2 2" xfId="18077"/>
    <cellStyle name="Обычный 10 2 5 2 3 2 2 3" xfId="13810"/>
    <cellStyle name="Обычный 10 2 5 2 3 2 3" xfId="6726"/>
    <cellStyle name="Обычный 10 2 5 2 3 2 3 2" xfId="15943"/>
    <cellStyle name="Обычный 10 2 5 2 3 2 4" xfId="11679"/>
    <cellStyle name="Обычный 10 2 5 2 3 3" xfId="3621"/>
    <cellStyle name="Обычный 10 2 5 2 3 3 2" xfId="7912"/>
    <cellStyle name="Обычный 10 2 5 2 3 3 2 2" xfId="17129"/>
    <cellStyle name="Обычный 10 2 5 2 3 3 3" xfId="12862"/>
    <cellStyle name="Обычный 10 2 5 2 3 4" xfId="5778"/>
    <cellStyle name="Обычный 10 2 5 2 3 4 2" xfId="14995"/>
    <cellStyle name="Обычный 10 2 5 2 3 5" xfId="10731"/>
    <cellStyle name="Обычный 10 2 5 2 4" xfId="1826"/>
    <cellStyle name="Обычный 10 2 5 2 4 2" xfId="4099"/>
    <cellStyle name="Обычный 10 2 5 2 4 2 2" xfId="8388"/>
    <cellStyle name="Обычный 10 2 5 2 4 2 2 2" xfId="17605"/>
    <cellStyle name="Обычный 10 2 5 2 4 2 3" xfId="13338"/>
    <cellStyle name="Обычный 10 2 5 2 4 3" xfId="6254"/>
    <cellStyle name="Обычный 10 2 5 2 4 3 2" xfId="15471"/>
    <cellStyle name="Обычный 10 2 5 2 4 4" xfId="11207"/>
    <cellStyle name="Обычный 10 2 5 2 5" xfId="3149"/>
    <cellStyle name="Обычный 10 2 5 2 5 2" xfId="7440"/>
    <cellStyle name="Обычный 10 2 5 2 5 2 2" xfId="16657"/>
    <cellStyle name="Обычный 10 2 5 2 5 3" xfId="12390"/>
    <cellStyle name="Обычный 10 2 5 2 6" xfId="5301"/>
    <cellStyle name="Обычный 10 2 5 2 6 2" xfId="14523"/>
    <cellStyle name="Обычный 10 2 5 2 7" xfId="10259"/>
    <cellStyle name="Обычный 10 2 5 3" xfId="851"/>
    <cellStyle name="Обычный 10 2 5 3 2" xfId="1454"/>
    <cellStyle name="Обычный 10 2 5 3 2 2" xfId="2413"/>
    <cellStyle name="Обычный 10 2 5 3 2 2 2" xfId="4685"/>
    <cellStyle name="Обычный 10 2 5 3 2 2 2 2" xfId="8974"/>
    <cellStyle name="Обычный 10 2 5 3 2 2 2 2 2" xfId="18191"/>
    <cellStyle name="Обычный 10 2 5 3 2 2 2 3" xfId="13924"/>
    <cellStyle name="Обычный 10 2 5 3 2 2 3" xfId="6840"/>
    <cellStyle name="Обычный 10 2 5 3 2 2 3 2" xfId="16057"/>
    <cellStyle name="Обычный 10 2 5 3 2 2 4" xfId="11793"/>
    <cellStyle name="Обычный 10 2 5 3 2 3" xfId="3735"/>
    <cellStyle name="Обычный 10 2 5 3 2 3 2" xfId="8026"/>
    <cellStyle name="Обычный 10 2 5 3 2 3 2 2" xfId="17243"/>
    <cellStyle name="Обычный 10 2 5 3 2 3 3" xfId="12976"/>
    <cellStyle name="Обычный 10 2 5 3 2 4" xfId="5892"/>
    <cellStyle name="Обычный 10 2 5 3 2 4 2" xfId="15109"/>
    <cellStyle name="Обычный 10 2 5 3 2 5" xfId="10845"/>
    <cellStyle name="Обычный 10 2 5 3 3" xfId="1941"/>
    <cellStyle name="Обычный 10 2 5 3 3 2" xfId="4213"/>
    <cellStyle name="Обычный 10 2 5 3 3 2 2" xfId="8502"/>
    <cellStyle name="Обычный 10 2 5 3 3 2 2 2" xfId="17719"/>
    <cellStyle name="Обычный 10 2 5 3 3 2 3" xfId="13452"/>
    <cellStyle name="Обычный 10 2 5 3 3 3" xfId="6368"/>
    <cellStyle name="Обычный 10 2 5 3 3 3 2" xfId="15585"/>
    <cellStyle name="Обычный 10 2 5 3 3 4" xfId="11321"/>
    <cellStyle name="Обычный 10 2 5 3 4" xfId="3263"/>
    <cellStyle name="Обычный 10 2 5 3 4 2" xfId="7554"/>
    <cellStyle name="Обычный 10 2 5 3 4 2 2" xfId="16771"/>
    <cellStyle name="Обычный 10 2 5 3 4 3" xfId="12504"/>
    <cellStyle name="Обычный 10 2 5 3 5" xfId="5417"/>
    <cellStyle name="Обычный 10 2 5 3 5 2" xfId="14637"/>
    <cellStyle name="Обычный 10 2 5 3 6" xfId="10373"/>
    <cellStyle name="Обычный 10 2 5 4" xfId="1225"/>
    <cellStyle name="Обычный 10 2 5 4 2" xfId="2185"/>
    <cellStyle name="Обычный 10 2 5 4 2 2" xfId="4457"/>
    <cellStyle name="Обычный 10 2 5 4 2 2 2" xfId="8746"/>
    <cellStyle name="Обычный 10 2 5 4 2 2 2 2" xfId="17963"/>
    <cellStyle name="Обычный 10 2 5 4 2 2 3" xfId="13696"/>
    <cellStyle name="Обычный 10 2 5 4 2 3" xfId="6612"/>
    <cellStyle name="Обычный 10 2 5 4 2 3 2" xfId="15829"/>
    <cellStyle name="Обычный 10 2 5 4 2 4" xfId="11565"/>
    <cellStyle name="Обычный 10 2 5 4 3" xfId="3507"/>
    <cellStyle name="Обычный 10 2 5 4 3 2" xfId="7798"/>
    <cellStyle name="Обычный 10 2 5 4 3 2 2" xfId="17015"/>
    <cellStyle name="Обычный 10 2 5 4 3 3" xfId="12748"/>
    <cellStyle name="Обычный 10 2 5 4 4" xfId="5664"/>
    <cellStyle name="Обычный 10 2 5 4 4 2" xfId="14881"/>
    <cellStyle name="Обычный 10 2 5 4 5" xfId="10617"/>
    <cellStyle name="Обычный 10 2 5 5" xfId="1710"/>
    <cellStyle name="Обычный 10 2 5 5 2" xfId="3985"/>
    <cellStyle name="Обычный 10 2 5 5 2 2" xfId="8274"/>
    <cellStyle name="Обычный 10 2 5 5 2 2 2" xfId="17491"/>
    <cellStyle name="Обычный 10 2 5 5 2 3" xfId="13224"/>
    <cellStyle name="Обычный 10 2 5 5 3" xfId="6140"/>
    <cellStyle name="Обычный 10 2 5 5 3 2" xfId="15357"/>
    <cellStyle name="Обычный 10 2 5 5 4" xfId="11093"/>
    <cellStyle name="Обычный 10 2 5 6" xfId="2800"/>
    <cellStyle name="Обычный 10 2 5 6 2" xfId="4943"/>
    <cellStyle name="Обычный 10 2 5 6 2 2" xfId="9225"/>
    <cellStyle name="Обычный 10 2 5 6 2 2 2" xfId="18442"/>
    <cellStyle name="Обычный 10 2 5 6 2 3" xfId="14175"/>
    <cellStyle name="Обычный 10 2 5 6 3" xfId="7093"/>
    <cellStyle name="Обычный 10 2 5 6 3 2" xfId="16310"/>
    <cellStyle name="Обычный 10 2 5 6 4" xfId="12044"/>
    <cellStyle name="Обычный 10 2 5 7" xfId="2921"/>
    <cellStyle name="Обычный 10 2 5 7 2" xfId="7212"/>
    <cellStyle name="Обычный 10 2 5 7 2 2" xfId="16429"/>
    <cellStyle name="Обычный 10 2 5 7 3" xfId="12162"/>
    <cellStyle name="Обычный 10 2 5 8" xfId="3035"/>
    <cellStyle name="Обычный 10 2 5 8 2" xfId="7326"/>
    <cellStyle name="Обычный 10 2 5 8 2 2" xfId="16543"/>
    <cellStyle name="Обычный 10 2 5 8 3" xfId="12276"/>
    <cellStyle name="Обычный 10 2 5 9" xfId="5063"/>
    <cellStyle name="Обычный 10 2 5 9 2" xfId="9344"/>
    <cellStyle name="Обычный 10 2 5 9 2 2" xfId="18561"/>
    <cellStyle name="Обычный 10 2 5 9 3" xfId="14294"/>
    <cellStyle name="Обычный 10 2 6" xfId="572"/>
    <cellStyle name="Обычный 10 2 6 2" xfId="909"/>
    <cellStyle name="Обычный 10 2 6 2 2" xfId="1511"/>
    <cellStyle name="Обычный 10 2 6 2 2 2" xfId="2470"/>
    <cellStyle name="Обычный 10 2 6 2 2 2 2" xfId="4742"/>
    <cellStyle name="Обычный 10 2 6 2 2 2 2 2" xfId="9031"/>
    <cellStyle name="Обычный 10 2 6 2 2 2 2 2 2" xfId="18248"/>
    <cellStyle name="Обычный 10 2 6 2 2 2 2 3" xfId="13981"/>
    <cellStyle name="Обычный 10 2 6 2 2 2 3" xfId="6897"/>
    <cellStyle name="Обычный 10 2 6 2 2 2 3 2" xfId="16114"/>
    <cellStyle name="Обычный 10 2 6 2 2 2 4" xfId="11850"/>
    <cellStyle name="Обычный 10 2 6 2 2 3" xfId="3792"/>
    <cellStyle name="Обычный 10 2 6 2 2 3 2" xfId="8083"/>
    <cellStyle name="Обычный 10 2 6 2 2 3 2 2" xfId="17300"/>
    <cellStyle name="Обычный 10 2 6 2 2 3 3" xfId="13033"/>
    <cellStyle name="Обычный 10 2 6 2 2 4" xfId="5949"/>
    <cellStyle name="Обычный 10 2 6 2 2 4 2" xfId="15166"/>
    <cellStyle name="Обычный 10 2 6 2 2 5" xfId="10902"/>
    <cellStyle name="Обычный 10 2 6 2 3" xfId="1998"/>
    <cellStyle name="Обычный 10 2 6 2 3 2" xfId="4270"/>
    <cellStyle name="Обычный 10 2 6 2 3 2 2" xfId="8559"/>
    <cellStyle name="Обычный 10 2 6 2 3 2 2 2" xfId="17776"/>
    <cellStyle name="Обычный 10 2 6 2 3 2 3" xfId="13509"/>
    <cellStyle name="Обычный 10 2 6 2 3 3" xfId="6425"/>
    <cellStyle name="Обычный 10 2 6 2 3 3 2" xfId="15642"/>
    <cellStyle name="Обычный 10 2 6 2 3 4" xfId="11378"/>
    <cellStyle name="Обычный 10 2 6 2 4" xfId="3320"/>
    <cellStyle name="Обычный 10 2 6 2 4 2" xfId="7611"/>
    <cellStyle name="Обычный 10 2 6 2 4 2 2" xfId="16828"/>
    <cellStyle name="Обычный 10 2 6 2 4 3" xfId="12561"/>
    <cellStyle name="Обычный 10 2 6 2 5" xfId="5474"/>
    <cellStyle name="Обычный 10 2 6 2 5 2" xfId="14694"/>
    <cellStyle name="Обычный 10 2 6 2 6" xfId="10430"/>
    <cellStyle name="Обычный 10 2 6 3" xfId="1283"/>
    <cellStyle name="Обычный 10 2 6 3 2" xfId="2242"/>
    <cellStyle name="Обычный 10 2 6 3 2 2" xfId="4514"/>
    <cellStyle name="Обычный 10 2 6 3 2 2 2" xfId="8803"/>
    <cellStyle name="Обычный 10 2 6 3 2 2 2 2" xfId="18020"/>
    <cellStyle name="Обычный 10 2 6 3 2 2 3" xfId="13753"/>
    <cellStyle name="Обычный 10 2 6 3 2 3" xfId="6669"/>
    <cellStyle name="Обычный 10 2 6 3 2 3 2" xfId="15886"/>
    <cellStyle name="Обычный 10 2 6 3 2 4" xfId="11622"/>
    <cellStyle name="Обычный 10 2 6 3 3" xfId="3564"/>
    <cellStyle name="Обычный 10 2 6 3 3 2" xfId="7855"/>
    <cellStyle name="Обычный 10 2 6 3 3 2 2" xfId="17072"/>
    <cellStyle name="Обычный 10 2 6 3 3 3" xfId="12805"/>
    <cellStyle name="Обычный 10 2 6 3 4" xfId="5721"/>
    <cellStyle name="Обычный 10 2 6 3 4 2" xfId="14938"/>
    <cellStyle name="Обычный 10 2 6 3 5" xfId="10674"/>
    <cellStyle name="Обычный 10 2 6 4" xfId="1768"/>
    <cellStyle name="Обычный 10 2 6 4 2" xfId="4042"/>
    <cellStyle name="Обычный 10 2 6 4 2 2" xfId="8331"/>
    <cellStyle name="Обычный 10 2 6 4 2 2 2" xfId="17548"/>
    <cellStyle name="Обычный 10 2 6 4 2 3" xfId="13281"/>
    <cellStyle name="Обычный 10 2 6 4 3" xfId="6197"/>
    <cellStyle name="Обычный 10 2 6 4 3 2" xfId="15414"/>
    <cellStyle name="Обычный 10 2 6 4 4" xfId="11150"/>
    <cellStyle name="Обычный 10 2 6 5" xfId="3092"/>
    <cellStyle name="Обычный 10 2 6 5 2" xfId="7383"/>
    <cellStyle name="Обычный 10 2 6 5 2 2" xfId="16600"/>
    <cellStyle name="Обычный 10 2 6 5 3" xfId="12333"/>
    <cellStyle name="Обычный 10 2 6 6" xfId="5243"/>
    <cellStyle name="Обычный 10 2 6 6 2" xfId="14466"/>
    <cellStyle name="Обычный 10 2 6 7" xfId="10202"/>
    <cellStyle name="Обычный 10 2 7" xfId="794"/>
    <cellStyle name="Обычный 10 2 7 2" xfId="1397"/>
    <cellStyle name="Обычный 10 2 7 2 2" xfId="2356"/>
    <cellStyle name="Обычный 10 2 7 2 2 2" xfId="4628"/>
    <cellStyle name="Обычный 10 2 7 2 2 2 2" xfId="8917"/>
    <cellStyle name="Обычный 10 2 7 2 2 2 2 2" xfId="18134"/>
    <cellStyle name="Обычный 10 2 7 2 2 2 3" xfId="13867"/>
    <cellStyle name="Обычный 10 2 7 2 2 3" xfId="6783"/>
    <cellStyle name="Обычный 10 2 7 2 2 3 2" xfId="16000"/>
    <cellStyle name="Обычный 10 2 7 2 2 4" xfId="11736"/>
    <cellStyle name="Обычный 10 2 7 2 3" xfId="3678"/>
    <cellStyle name="Обычный 10 2 7 2 3 2" xfId="7969"/>
    <cellStyle name="Обычный 10 2 7 2 3 2 2" xfId="17186"/>
    <cellStyle name="Обычный 10 2 7 2 3 3" xfId="12919"/>
    <cellStyle name="Обычный 10 2 7 2 4" xfId="5835"/>
    <cellStyle name="Обычный 10 2 7 2 4 2" xfId="15052"/>
    <cellStyle name="Обычный 10 2 7 2 5" xfId="10788"/>
    <cellStyle name="Обычный 10 2 7 3" xfId="1884"/>
    <cellStyle name="Обычный 10 2 7 3 2" xfId="4156"/>
    <cellStyle name="Обычный 10 2 7 3 2 2" xfId="8445"/>
    <cellStyle name="Обычный 10 2 7 3 2 2 2" xfId="17662"/>
    <cellStyle name="Обычный 10 2 7 3 2 3" xfId="13395"/>
    <cellStyle name="Обычный 10 2 7 3 3" xfId="6311"/>
    <cellStyle name="Обычный 10 2 7 3 3 2" xfId="15528"/>
    <cellStyle name="Обычный 10 2 7 3 4" xfId="11264"/>
    <cellStyle name="Обычный 10 2 7 4" xfId="3206"/>
    <cellStyle name="Обычный 10 2 7 4 2" xfId="7497"/>
    <cellStyle name="Обычный 10 2 7 4 2 2" xfId="16714"/>
    <cellStyle name="Обычный 10 2 7 4 3" xfId="12447"/>
    <cellStyle name="Обычный 10 2 7 5" xfId="5360"/>
    <cellStyle name="Обычный 10 2 7 5 2" xfId="14580"/>
    <cellStyle name="Обычный 10 2 7 6" xfId="10316"/>
    <cellStyle name="Обычный 10 2 8" xfId="1168"/>
    <cellStyle name="Обычный 10 2 8 2" xfId="2128"/>
    <cellStyle name="Обычный 10 2 8 2 2" xfId="4400"/>
    <cellStyle name="Обычный 10 2 8 2 2 2" xfId="8689"/>
    <cellStyle name="Обычный 10 2 8 2 2 2 2" xfId="17906"/>
    <cellStyle name="Обычный 10 2 8 2 2 3" xfId="13639"/>
    <cellStyle name="Обычный 10 2 8 2 3" xfId="6555"/>
    <cellStyle name="Обычный 10 2 8 2 3 2" xfId="15772"/>
    <cellStyle name="Обычный 10 2 8 2 4" xfId="11508"/>
    <cellStyle name="Обычный 10 2 8 3" xfId="3450"/>
    <cellStyle name="Обычный 10 2 8 3 2" xfId="7741"/>
    <cellStyle name="Обычный 10 2 8 3 2 2" xfId="16958"/>
    <cellStyle name="Обычный 10 2 8 3 3" xfId="12691"/>
    <cellStyle name="Обычный 10 2 8 4" xfId="5607"/>
    <cellStyle name="Обычный 10 2 8 4 2" xfId="14824"/>
    <cellStyle name="Обычный 10 2 8 5" xfId="10560"/>
    <cellStyle name="Обычный 10 2 9" xfId="1651"/>
    <cellStyle name="Обычный 10 2 9 2" xfId="3928"/>
    <cellStyle name="Обычный 10 2 9 2 2" xfId="8217"/>
    <cellStyle name="Обычный 10 2 9 2 2 2" xfId="17434"/>
    <cellStyle name="Обычный 10 2 9 2 3" xfId="13167"/>
    <cellStyle name="Обычный 10 2 9 3" xfId="6083"/>
    <cellStyle name="Обычный 10 2 9 3 2" xfId="15300"/>
    <cellStyle name="Обычный 10 2 9 4" xfId="11036"/>
    <cellStyle name="Обычный 11" xfId="197"/>
    <cellStyle name="Обычный 11 2" xfId="9510"/>
    <cellStyle name="Обычный 11 2 2" xfId="18630"/>
    <cellStyle name="Обычный 12" xfId="198"/>
    <cellStyle name="Обычный 12 2" xfId="9413"/>
    <cellStyle name="Обычный 13" xfId="206"/>
    <cellStyle name="Обычный 13 2" xfId="376"/>
    <cellStyle name="Обычный 14" xfId="207"/>
    <cellStyle name="Обычный 14 10" xfId="2872"/>
    <cellStyle name="Обычный 14 10 2" xfId="7163"/>
    <cellStyle name="Обычный 14 10 2 2" xfId="16380"/>
    <cellStyle name="Обычный 14 10 3" xfId="12113"/>
    <cellStyle name="Обычный 14 11" xfId="2986"/>
    <cellStyle name="Обычный 14 11 2" xfId="7277"/>
    <cellStyle name="Обычный 14 11 2 2" xfId="16494"/>
    <cellStyle name="Обычный 14 11 3" xfId="12227"/>
    <cellStyle name="Обычный 14 12" xfId="5014"/>
    <cellStyle name="Обычный 14 12 2" xfId="9295"/>
    <cellStyle name="Обычный 14 12 2 2" xfId="18512"/>
    <cellStyle name="Обычный 14 12 3" xfId="14245"/>
    <cellStyle name="Обычный 14 13" xfId="5132"/>
    <cellStyle name="Обычный 14 13 2" xfId="14359"/>
    <cellStyle name="Обычный 14 14" xfId="9636"/>
    <cellStyle name="Обычный 14 14 2" xfId="18656"/>
    <cellStyle name="Обычный 14 15" xfId="9750"/>
    <cellStyle name="Обычный 14 15 2" xfId="18770"/>
    <cellStyle name="Обычный 14 16" xfId="9864"/>
    <cellStyle name="Обычный 14 16 2" xfId="18884"/>
    <cellStyle name="Обычный 14 17" xfId="9978"/>
    <cellStyle name="Обычный 14 17 2" xfId="18998"/>
    <cellStyle name="Обычный 14 18" xfId="10095"/>
    <cellStyle name="Обычный 14 2" xfId="377"/>
    <cellStyle name="Обычный 14 2 10" xfId="5033"/>
    <cellStyle name="Обычный 14 2 10 2" xfId="9314"/>
    <cellStyle name="Обычный 14 2 10 2 2" xfId="18531"/>
    <cellStyle name="Обычный 14 2 10 3" xfId="14264"/>
    <cellStyle name="Обычный 14 2 11" xfId="5155"/>
    <cellStyle name="Обычный 14 2 11 2" xfId="14379"/>
    <cellStyle name="Обычный 14 2 12" xfId="9655"/>
    <cellStyle name="Обычный 14 2 12 2" xfId="18675"/>
    <cellStyle name="Обычный 14 2 13" xfId="9769"/>
    <cellStyle name="Обычный 14 2 13 2" xfId="18789"/>
    <cellStyle name="Обычный 14 2 14" xfId="9883"/>
    <cellStyle name="Обычный 14 2 14 2" xfId="18903"/>
    <cellStyle name="Обычный 14 2 15" xfId="9997"/>
    <cellStyle name="Обычный 14 2 15 2" xfId="19017"/>
    <cellStyle name="Обычный 14 2 16" xfId="10114"/>
    <cellStyle name="Обычный 14 2 2" xfId="486"/>
    <cellStyle name="Обычный 14 2 2 10" xfId="5213"/>
    <cellStyle name="Обычный 14 2 2 10 2" xfId="14436"/>
    <cellStyle name="Обычный 14 2 2 11" xfId="9712"/>
    <cellStyle name="Обычный 14 2 2 11 2" xfId="18732"/>
    <cellStyle name="Обычный 14 2 2 12" xfId="9826"/>
    <cellStyle name="Обычный 14 2 2 12 2" xfId="18846"/>
    <cellStyle name="Обычный 14 2 2 13" xfId="9940"/>
    <cellStyle name="Обычный 14 2 2 13 2" xfId="18960"/>
    <cellStyle name="Обычный 14 2 2 14" xfId="10054"/>
    <cellStyle name="Обычный 14 2 2 14 2" xfId="19074"/>
    <cellStyle name="Обычный 14 2 2 15" xfId="10171"/>
    <cellStyle name="Обычный 14 2 2 2" xfId="672"/>
    <cellStyle name="Обычный 14 2 2 2 2" xfId="993"/>
    <cellStyle name="Обычный 14 2 2 2 2 2" xfId="1595"/>
    <cellStyle name="Обычный 14 2 2 2 2 2 2" xfId="2554"/>
    <cellStyle name="Обычный 14 2 2 2 2 2 2 2" xfId="4826"/>
    <cellStyle name="Обычный 14 2 2 2 2 2 2 2 2" xfId="9115"/>
    <cellStyle name="Обычный 14 2 2 2 2 2 2 2 2 2" xfId="18332"/>
    <cellStyle name="Обычный 14 2 2 2 2 2 2 2 3" xfId="14065"/>
    <cellStyle name="Обычный 14 2 2 2 2 2 2 3" xfId="6981"/>
    <cellStyle name="Обычный 14 2 2 2 2 2 2 3 2" xfId="16198"/>
    <cellStyle name="Обычный 14 2 2 2 2 2 2 4" xfId="11934"/>
    <cellStyle name="Обычный 14 2 2 2 2 2 3" xfId="3876"/>
    <cellStyle name="Обычный 14 2 2 2 2 2 3 2" xfId="8167"/>
    <cellStyle name="Обычный 14 2 2 2 2 2 3 2 2" xfId="17384"/>
    <cellStyle name="Обычный 14 2 2 2 2 2 3 3" xfId="13117"/>
    <cellStyle name="Обычный 14 2 2 2 2 2 4" xfId="6033"/>
    <cellStyle name="Обычный 14 2 2 2 2 2 4 2" xfId="15250"/>
    <cellStyle name="Обычный 14 2 2 2 2 2 5" xfId="10986"/>
    <cellStyle name="Обычный 14 2 2 2 2 3" xfId="2082"/>
    <cellStyle name="Обычный 14 2 2 2 2 3 2" xfId="4354"/>
    <cellStyle name="Обычный 14 2 2 2 2 3 2 2" xfId="8643"/>
    <cellStyle name="Обычный 14 2 2 2 2 3 2 2 2" xfId="17860"/>
    <cellStyle name="Обычный 14 2 2 2 2 3 2 3" xfId="13593"/>
    <cellStyle name="Обычный 14 2 2 2 2 3 3" xfId="6509"/>
    <cellStyle name="Обычный 14 2 2 2 2 3 3 2" xfId="15726"/>
    <cellStyle name="Обычный 14 2 2 2 2 3 4" xfId="11462"/>
    <cellStyle name="Обычный 14 2 2 2 2 4" xfId="3404"/>
    <cellStyle name="Обычный 14 2 2 2 2 4 2" xfId="7695"/>
    <cellStyle name="Обычный 14 2 2 2 2 4 2 2" xfId="16912"/>
    <cellStyle name="Обычный 14 2 2 2 2 4 3" xfId="12645"/>
    <cellStyle name="Обычный 14 2 2 2 2 5" xfId="5558"/>
    <cellStyle name="Обычный 14 2 2 2 2 5 2" xfId="14778"/>
    <cellStyle name="Обычный 14 2 2 2 2 6" xfId="10514"/>
    <cellStyle name="Обычный 14 2 2 2 3" xfId="1367"/>
    <cellStyle name="Обычный 14 2 2 2 3 2" xfId="2326"/>
    <cellStyle name="Обычный 14 2 2 2 3 2 2" xfId="4598"/>
    <cellStyle name="Обычный 14 2 2 2 3 2 2 2" xfId="8887"/>
    <cellStyle name="Обычный 14 2 2 2 3 2 2 2 2" xfId="18104"/>
    <cellStyle name="Обычный 14 2 2 2 3 2 2 3" xfId="13837"/>
    <cellStyle name="Обычный 14 2 2 2 3 2 3" xfId="6753"/>
    <cellStyle name="Обычный 14 2 2 2 3 2 3 2" xfId="15970"/>
    <cellStyle name="Обычный 14 2 2 2 3 2 4" xfId="11706"/>
    <cellStyle name="Обычный 14 2 2 2 3 3" xfId="3648"/>
    <cellStyle name="Обычный 14 2 2 2 3 3 2" xfId="7939"/>
    <cellStyle name="Обычный 14 2 2 2 3 3 2 2" xfId="17156"/>
    <cellStyle name="Обычный 14 2 2 2 3 3 3" xfId="12889"/>
    <cellStyle name="Обычный 14 2 2 2 3 4" xfId="5805"/>
    <cellStyle name="Обычный 14 2 2 2 3 4 2" xfId="15022"/>
    <cellStyle name="Обычный 14 2 2 2 3 5" xfId="10758"/>
    <cellStyle name="Обычный 14 2 2 2 4" xfId="1853"/>
    <cellStyle name="Обычный 14 2 2 2 4 2" xfId="4126"/>
    <cellStyle name="Обычный 14 2 2 2 4 2 2" xfId="8415"/>
    <cellStyle name="Обычный 14 2 2 2 4 2 2 2" xfId="17632"/>
    <cellStyle name="Обычный 14 2 2 2 4 2 3" xfId="13365"/>
    <cellStyle name="Обычный 14 2 2 2 4 3" xfId="6281"/>
    <cellStyle name="Обычный 14 2 2 2 4 3 2" xfId="15498"/>
    <cellStyle name="Обычный 14 2 2 2 4 4" xfId="11234"/>
    <cellStyle name="Обычный 14 2 2 2 5" xfId="3176"/>
    <cellStyle name="Обычный 14 2 2 2 5 2" xfId="7467"/>
    <cellStyle name="Обычный 14 2 2 2 5 2 2" xfId="16684"/>
    <cellStyle name="Обычный 14 2 2 2 5 3" xfId="12417"/>
    <cellStyle name="Обычный 14 2 2 2 6" xfId="5328"/>
    <cellStyle name="Обычный 14 2 2 2 6 2" xfId="14550"/>
    <cellStyle name="Обычный 14 2 2 2 7" xfId="10286"/>
    <cellStyle name="Обычный 14 2 2 3" xfId="878"/>
    <cellStyle name="Обычный 14 2 2 3 2" xfId="1481"/>
    <cellStyle name="Обычный 14 2 2 3 2 2" xfId="2440"/>
    <cellStyle name="Обычный 14 2 2 3 2 2 2" xfId="4712"/>
    <cellStyle name="Обычный 14 2 2 3 2 2 2 2" xfId="9001"/>
    <cellStyle name="Обычный 14 2 2 3 2 2 2 2 2" xfId="18218"/>
    <cellStyle name="Обычный 14 2 2 3 2 2 2 3" xfId="13951"/>
    <cellStyle name="Обычный 14 2 2 3 2 2 3" xfId="6867"/>
    <cellStyle name="Обычный 14 2 2 3 2 2 3 2" xfId="16084"/>
    <cellStyle name="Обычный 14 2 2 3 2 2 4" xfId="11820"/>
    <cellStyle name="Обычный 14 2 2 3 2 3" xfId="3762"/>
    <cellStyle name="Обычный 14 2 2 3 2 3 2" xfId="8053"/>
    <cellStyle name="Обычный 14 2 2 3 2 3 2 2" xfId="17270"/>
    <cellStyle name="Обычный 14 2 2 3 2 3 3" xfId="13003"/>
    <cellStyle name="Обычный 14 2 2 3 2 4" xfId="5919"/>
    <cellStyle name="Обычный 14 2 2 3 2 4 2" xfId="15136"/>
    <cellStyle name="Обычный 14 2 2 3 2 5" xfId="10872"/>
    <cellStyle name="Обычный 14 2 2 3 3" xfId="1968"/>
    <cellStyle name="Обычный 14 2 2 3 3 2" xfId="4240"/>
    <cellStyle name="Обычный 14 2 2 3 3 2 2" xfId="8529"/>
    <cellStyle name="Обычный 14 2 2 3 3 2 2 2" xfId="17746"/>
    <cellStyle name="Обычный 14 2 2 3 3 2 3" xfId="13479"/>
    <cellStyle name="Обычный 14 2 2 3 3 3" xfId="6395"/>
    <cellStyle name="Обычный 14 2 2 3 3 3 2" xfId="15612"/>
    <cellStyle name="Обычный 14 2 2 3 3 4" xfId="11348"/>
    <cellStyle name="Обычный 14 2 2 3 4" xfId="3290"/>
    <cellStyle name="Обычный 14 2 2 3 4 2" xfId="7581"/>
    <cellStyle name="Обычный 14 2 2 3 4 2 2" xfId="16798"/>
    <cellStyle name="Обычный 14 2 2 3 4 3" xfId="12531"/>
    <cellStyle name="Обычный 14 2 2 3 5" xfId="5444"/>
    <cellStyle name="Обычный 14 2 2 3 5 2" xfId="14664"/>
    <cellStyle name="Обычный 14 2 2 3 6" xfId="10400"/>
    <cellStyle name="Обычный 14 2 2 4" xfId="1252"/>
    <cellStyle name="Обычный 14 2 2 4 2" xfId="2212"/>
    <cellStyle name="Обычный 14 2 2 4 2 2" xfId="4484"/>
    <cellStyle name="Обычный 14 2 2 4 2 2 2" xfId="8773"/>
    <cellStyle name="Обычный 14 2 2 4 2 2 2 2" xfId="17990"/>
    <cellStyle name="Обычный 14 2 2 4 2 2 3" xfId="13723"/>
    <cellStyle name="Обычный 14 2 2 4 2 3" xfId="6639"/>
    <cellStyle name="Обычный 14 2 2 4 2 3 2" xfId="15856"/>
    <cellStyle name="Обычный 14 2 2 4 2 4" xfId="11592"/>
    <cellStyle name="Обычный 14 2 2 4 3" xfId="3534"/>
    <cellStyle name="Обычный 14 2 2 4 3 2" xfId="7825"/>
    <cellStyle name="Обычный 14 2 2 4 3 2 2" xfId="17042"/>
    <cellStyle name="Обычный 14 2 2 4 3 3" xfId="12775"/>
    <cellStyle name="Обычный 14 2 2 4 4" xfId="5691"/>
    <cellStyle name="Обычный 14 2 2 4 4 2" xfId="14908"/>
    <cellStyle name="Обычный 14 2 2 4 5" xfId="10644"/>
    <cellStyle name="Обычный 14 2 2 5" xfId="1737"/>
    <cellStyle name="Обычный 14 2 2 5 2" xfId="4012"/>
    <cellStyle name="Обычный 14 2 2 5 2 2" xfId="8301"/>
    <cellStyle name="Обычный 14 2 2 5 2 2 2" xfId="17518"/>
    <cellStyle name="Обычный 14 2 2 5 2 3" xfId="13251"/>
    <cellStyle name="Обычный 14 2 2 5 3" xfId="6167"/>
    <cellStyle name="Обычный 14 2 2 5 3 2" xfId="15384"/>
    <cellStyle name="Обычный 14 2 2 5 4" xfId="11120"/>
    <cellStyle name="Обычный 14 2 2 6" xfId="2827"/>
    <cellStyle name="Обычный 14 2 2 6 2" xfId="4970"/>
    <cellStyle name="Обычный 14 2 2 6 2 2" xfId="9252"/>
    <cellStyle name="Обычный 14 2 2 6 2 2 2" xfId="18469"/>
    <cellStyle name="Обычный 14 2 2 6 2 3" xfId="14202"/>
    <cellStyle name="Обычный 14 2 2 6 3" xfId="7120"/>
    <cellStyle name="Обычный 14 2 2 6 3 2" xfId="16337"/>
    <cellStyle name="Обычный 14 2 2 6 4" xfId="12071"/>
    <cellStyle name="Обычный 14 2 2 7" xfId="2948"/>
    <cellStyle name="Обычный 14 2 2 7 2" xfId="7239"/>
    <cellStyle name="Обычный 14 2 2 7 2 2" xfId="16456"/>
    <cellStyle name="Обычный 14 2 2 7 3" xfId="12189"/>
    <cellStyle name="Обычный 14 2 2 8" xfId="3062"/>
    <cellStyle name="Обычный 14 2 2 8 2" xfId="7353"/>
    <cellStyle name="Обычный 14 2 2 8 2 2" xfId="16570"/>
    <cellStyle name="Обычный 14 2 2 8 3" xfId="12303"/>
    <cellStyle name="Обычный 14 2 2 9" xfId="5090"/>
    <cellStyle name="Обычный 14 2 2 9 2" xfId="9371"/>
    <cellStyle name="Обычный 14 2 2 9 2 2" xfId="18588"/>
    <cellStyle name="Обычный 14 2 2 9 3" xfId="14321"/>
    <cellStyle name="Обычный 14 2 3" xfId="612"/>
    <cellStyle name="Обычный 14 2 3 2" xfId="936"/>
    <cellStyle name="Обычный 14 2 3 2 2" xfId="1538"/>
    <cellStyle name="Обычный 14 2 3 2 2 2" xfId="2497"/>
    <cellStyle name="Обычный 14 2 3 2 2 2 2" xfId="4769"/>
    <cellStyle name="Обычный 14 2 3 2 2 2 2 2" xfId="9058"/>
    <cellStyle name="Обычный 14 2 3 2 2 2 2 2 2" xfId="18275"/>
    <cellStyle name="Обычный 14 2 3 2 2 2 2 3" xfId="14008"/>
    <cellStyle name="Обычный 14 2 3 2 2 2 3" xfId="6924"/>
    <cellStyle name="Обычный 14 2 3 2 2 2 3 2" xfId="16141"/>
    <cellStyle name="Обычный 14 2 3 2 2 2 4" xfId="11877"/>
    <cellStyle name="Обычный 14 2 3 2 2 3" xfId="3819"/>
    <cellStyle name="Обычный 14 2 3 2 2 3 2" xfId="8110"/>
    <cellStyle name="Обычный 14 2 3 2 2 3 2 2" xfId="17327"/>
    <cellStyle name="Обычный 14 2 3 2 2 3 3" xfId="13060"/>
    <cellStyle name="Обычный 14 2 3 2 2 4" xfId="5976"/>
    <cellStyle name="Обычный 14 2 3 2 2 4 2" xfId="15193"/>
    <cellStyle name="Обычный 14 2 3 2 2 5" xfId="10929"/>
    <cellStyle name="Обычный 14 2 3 2 3" xfId="2025"/>
    <cellStyle name="Обычный 14 2 3 2 3 2" xfId="4297"/>
    <cellStyle name="Обычный 14 2 3 2 3 2 2" xfId="8586"/>
    <cellStyle name="Обычный 14 2 3 2 3 2 2 2" xfId="17803"/>
    <cellStyle name="Обычный 14 2 3 2 3 2 3" xfId="13536"/>
    <cellStyle name="Обычный 14 2 3 2 3 3" xfId="6452"/>
    <cellStyle name="Обычный 14 2 3 2 3 3 2" xfId="15669"/>
    <cellStyle name="Обычный 14 2 3 2 3 4" xfId="11405"/>
    <cellStyle name="Обычный 14 2 3 2 4" xfId="3347"/>
    <cellStyle name="Обычный 14 2 3 2 4 2" xfId="7638"/>
    <cellStyle name="Обычный 14 2 3 2 4 2 2" xfId="16855"/>
    <cellStyle name="Обычный 14 2 3 2 4 3" xfId="12588"/>
    <cellStyle name="Обычный 14 2 3 2 5" xfId="5501"/>
    <cellStyle name="Обычный 14 2 3 2 5 2" xfId="14721"/>
    <cellStyle name="Обычный 14 2 3 2 6" xfId="10457"/>
    <cellStyle name="Обычный 14 2 3 3" xfId="1310"/>
    <cellStyle name="Обычный 14 2 3 3 2" xfId="2269"/>
    <cellStyle name="Обычный 14 2 3 3 2 2" xfId="4541"/>
    <cellStyle name="Обычный 14 2 3 3 2 2 2" xfId="8830"/>
    <cellStyle name="Обычный 14 2 3 3 2 2 2 2" xfId="18047"/>
    <cellStyle name="Обычный 14 2 3 3 2 2 3" xfId="13780"/>
    <cellStyle name="Обычный 14 2 3 3 2 3" xfId="6696"/>
    <cellStyle name="Обычный 14 2 3 3 2 3 2" xfId="15913"/>
    <cellStyle name="Обычный 14 2 3 3 2 4" xfId="11649"/>
    <cellStyle name="Обычный 14 2 3 3 3" xfId="3591"/>
    <cellStyle name="Обычный 14 2 3 3 3 2" xfId="7882"/>
    <cellStyle name="Обычный 14 2 3 3 3 2 2" xfId="17099"/>
    <cellStyle name="Обычный 14 2 3 3 3 3" xfId="12832"/>
    <cellStyle name="Обычный 14 2 3 3 4" xfId="5748"/>
    <cellStyle name="Обычный 14 2 3 3 4 2" xfId="14965"/>
    <cellStyle name="Обычный 14 2 3 3 5" xfId="10701"/>
    <cellStyle name="Обычный 14 2 3 4" xfId="1796"/>
    <cellStyle name="Обычный 14 2 3 4 2" xfId="4069"/>
    <cellStyle name="Обычный 14 2 3 4 2 2" xfId="8358"/>
    <cellStyle name="Обычный 14 2 3 4 2 2 2" xfId="17575"/>
    <cellStyle name="Обычный 14 2 3 4 2 3" xfId="13308"/>
    <cellStyle name="Обычный 14 2 3 4 3" xfId="6224"/>
    <cellStyle name="Обычный 14 2 3 4 3 2" xfId="15441"/>
    <cellStyle name="Обычный 14 2 3 4 4" xfId="11177"/>
    <cellStyle name="Обычный 14 2 3 5" xfId="3119"/>
    <cellStyle name="Обычный 14 2 3 5 2" xfId="7410"/>
    <cellStyle name="Обычный 14 2 3 5 2 2" xfId="16627"/>
    <cellStyle name="Обычный 14 2 3 5 3" xfId="12360"/>
    <cellStyle name="Обычный 14 2 3 6" xfId="5271"/>
    <cellStyle name="Обычный 14 2 3 6 2" xfId="14493"/>
    <cellStyle name="Обычный 14 2 3 7" xfId="10229"/>
    <cellStyle name="Обычный 14 2 4" xfId="821"/>
    <cellStyle name="Обычный 14 2 4 2" xfId="1424"/>
    <cellStyle name="Обычный 14 2 4 2 2" xfId="2383"/>
    <cellStyle name="Обычный 14 2 4 2 2 2" xfId="4655"/>
    <cellStyle name="Обычный 14 2 4 2 2 2 2" xfId="8944"/>
    <cellStyle name="Обычный 14 2 4 2 2 2 2 2" xfId="18161"/>
    <cellStyle name="Обычный 14 2 4 2 2 2 3" xfId="13894"/>
    <cellStyle name="Обычный 14 2 4 2 2 3" xfId="6810"/>
    <cellStyle name="Обычный 14 2 4 2 2 3 2" xfId="16027"/>
    <cellStyle name="Обычный 14 2 4 2 2 4" xfId="11763"/>
    <cellStyle name="Обычный 14 2 4 2 3" xfId="3705"/>
    <cellStyle name="Обычный 14 2 4 2 3 2" xfId="7996"/>
    <cellStyle name="Обычный 14 2 4 2 3 2 2" xfId="17213"/>
    <cellStyle name="Обычный 14 2 4 2 3 3" xfId="12946"/>
    <cellStyle name="Обычный 14 2 4 2 4" xfId="5862"/>
    <cellStyle name="Обычный 14 2 4 2 4 2" xfId="15079"/>
    <cellStyle name="Обычный 14 2 4 2 5" xfId="10815"/>
    <cellStyle name="Обычный 14 2 4 3" xfId="1911"/>
    <cellStyle name="Обычный 14 2 4 3 2" xfId="4183"/>
    <cellStyle name="Обычный 14 2 4 3 2 2" xfId="8472"/>
    <cellStyle name="Обычный 14 2 4 3 2 2 2" xfId="17689"/>
    <cellStyle name="Обычный 14 2 4 3 2 3" xfId="13422"/>
    <cellStyle name="Обычный 14 2 4 3 3" xfId="6338"/>
    <cellStyle name="Обычный 14 2 4 3 3 2" xfId="15555"/>
    <cellStyle name="Обычный 14 2 4 3 4" xfId="11291"/>
    <cellStyle name="Обычный 14 2 4 4" xfId="3233"/>
    <cellStyle name="Обычный 14 2 4 4 2" xfId="7524"/>
    <cellStyle name="Обычный 14 2 4 4 2 2" xfId="16741"/>
    <cellStyle name="Обычный 14 2 4 4 3" xfId="12474"/>
    <cellStyle name="Обычный 14 2 4 5" xfId="5387"/>
    <cellStyle name="Обычный 14 2 4 5 2" xfId="14607"/>
    <cellStyle name="Обычный 14 2 4 6" xfId="10343"/>
    <cellStyle name="Обычный 14 2 5" xfId="1195"/>
    <cellStyle name="Обычный 14 2 5 2" xfId="2155"/>
    <cellStyle name="Обычный 14 2 5 2 2" xfId="4427"/>
    <cellStyle name="Обычный 14 2 5 2 2 2" xfId="8716"/>
    <cellStyle name="Обычный 14 2 5 2 2 2 2" xfId="17933"/>
    <cellStyle name="Обычный 14 2 5 2 2 3" xfId="13666"/>
    <cellStyle name="Обычный 14 2 5 2 3" xfId="6582"/>
    <cellStyle name="Обычный 14 2 5 2 3 2" xfId="15799"/>
    <cellStyle name="Обычный 14 2 5 2 4" xfId="11535"/>
    <cellStyle name="Обычный 14 2 5 3" xfId="3477"/>
    <cellStyle name="Обычный 14 2 5 3 2" xfId="7768"/>
    <cellStyle name="Обычный 14 2 5 3 2 2" xfId="16985"/>
    <cellStyle name="Обычный 14 2 5 3 3" xfId="12718"/>
    <cellStyle name="Обычный 14 2 5 4" xfId="5634"/>
    <cellStyle name="Обычный 14 2 5 4 2" xfId="14851"/>
    <cellStyle name="Обычный 14 2 5 5" xfId="10587"/>
    <cellStyle name="Обычный 14 2 6" xfId="1680"/>
    <cellStyle name="Обычный 14 2 6 2" xfId="3955"/>
    <cellStyle name="Обычный 14 2 6 2 2" xfId="8244"/>
    <cellStyle name="Обычный 14 2 6 2 2 2" xfId="17461"/>
    <cellStyle name="Обычный 14 2 6 2 3" xfId="13194"/>
    <cellStyle name="Обычный 14 2 6 3" xfId="6110"/>
    <cellStyle name="Обычный 14 2 6 3 2" xfId="15327"/>
    <cellStyle name="Обычный 14 2 6 4" xfId="11063"/>
    <cellStyle name="Обычный 14 2 7" xfId="2770"/>
    <cellStyle name="Обычный 14 2 7 2" xfId="4913"/>
    <cellStyle name="Обычный 14 2 7 2 2" xfId="9195"/>
    <cellStyle name="Обычный 14 2 7 2 2 2" xfId="18412"/>
    <cellStyle name="Обычный 14 2 7 2 3" xfId="14145"/>
    <cellStyle name="Обычный 14 2 7 3" xfId="7063"/>
    <cellStyle name="Обычный 14 2 7 3 2" xfId="16280"/>
    <cellStyle name="Обычный 14 2 7 4" xfId="12014"/>
    <cellStyle name="Обычный 14 2 8" xfId="2891"/>
    <cellStyle name="Обычный 14 2 8 2" xfId="7182"/>
    <cellStyle name="Обычный 14 2 8 2 2" xfId="16399"/>
    <cellStyle name="Обычный 14 2 8 3" xfId="12132"/>
    <cellStyle name="Обычный 14 2 9" xfId="3005"/>
    <cellStyle name="Обычный 14 2 9 2" xfId="7296"/>
    <cellStyle name="Обычный 14 2 9 2 2" xfId="16513"/>
    <cellStyle name="Обычный 14 2 9 3" xfId="12246"/>
    <cellStyle name="Обычный 14 3" xfId="404"/>
    <cellStyle name="Обычный 14 3 10" xfId="5052"/>
    <cellStyle name="Обычный 14 3 10 2" xfId="9333"/>
    <cellStyle name="Обычный 14 3 10 2 2" xfId="18550"/>
    <cellStyle name="Обычный 14 3 10 3" xfId="14283"/>
    <cellStyle name="Обычный 14 3 11" xfId="5174"/>
    <cellStyle name="Обычный 14 3 11 2" xfId="14398"/>
    <cellStyle name="Обычный 14 3 12" xfId="9674"/>
    <cellStyle name="Обычный 14 3 12 2" xfId="18694"/>
    <cellStyle name="Обычный 14 3 13" xfId="9788"/>
    <cellStyle name="Обычный 14 3 13 2" xfId="18808"/>
    <cellStyle name="Обычный 14 3 14" xfId="9902"/>
    <cellStyle name="Обычный 14 3 14 2" xfId="18922"/>
    <cellStyle name="Обычный 14 3 15" xfId="10016"/>
    <cellStyle name="Обычный 14 3 15 2" xfId="19036"/>
    <cellStyle name="Обычный 14 3 16" xfId="10133"/>
    <cellStyle name="Обычный 14 3 2" xfId="505"/>
    <cellStyle name="Обычный 14 3 2 10" xfId="5232"/>
    <cellStyle name="Обычный 14 3 2 10 2" xfId="14455"/>
    <cellStyle name="Обычный 14 3 2 11" xfId="9731"/>
    <cellStyle name="Обычный 14 3 2 11 2" xfId="18751"/>
    <cellStyle name="Обычный 14 3 2 12" xfId="9845"/>
    <cellStyle name="Обычный 14 3 2 12 2" xfId="18865"/>
    <cellStyle name="Обычный 14 3 2 13" xfId="9959"/>
    <cellStyle name="Обычный 14 3 2 13 2" xfId="18979"/>
    <cellStyle name="Обычный 14 3 2 14" xfId="10073"/>
    <cellStyle name="Обычный 14 3 2 14 2" xfId="19093"/>
    <cellStyle name="Обычный 14 3 2 15" xfId="10190"/>
    <cellStyle name="Обычный 14 3 2 2" xfId="691"/>
    <cellStyle name="Обычный 14 3 2 2 2" xfId="1012"/>
    <cellStyle name="Обычный 14 3 2 2 2 2" xfId="1614"/>
    <cellStyle name="Обычный 14 3 2 2 2 2 2" xfId="2573"/>
    <cellStyle name="Обычный 14 3 2 2 2 2 2 2" xfId="4845"/>
    <cellStyle name="Обычный 14 3 2 2 2 2 2 2 2" xfId="9134"/>
    <cellStyle name="Обычный 14 3 2 2 2 2 2 2 2 2" xfId="18351"/>
    <cellStyle name="Обычный 14 3 2 2 2 2 2 2 3" xfId="14084"/>
    <cellStyle name="Обычный 14 3 2 2 2 2 2 3" xfId="7000"/>
    <cellStyle name="Обычный 14 3 2 2 2 2 2 3 2" xfId="16217"/>
    <cellStyle name="Обычный 14 3 2 2 2 2 2 4" xfId="11953"/>
    <cellStyle name="Обычный 14 3 2 2 2 2 3" xfId="3895"/>
    <cellStyle name="Обычный 14 3 2 2 2 2 3 2" xfId="8186"/>
    <cellStyle name="Обычный 14 3 2 2 2 2 3 2 2" xfId="17403"/>
    <cellStyle name="Обычный 14 3 2 2 2 2 3 3" xfId="13136"/>
    <cellStyle name="Обычный 14 3 2 2 2 2 4" xfId="6052"/>
    <cellStyle name="Обычный 14 3 2 2 2 2 4 2" xfId="15269"/>
    <cellStyle name="Обычный 14 3 2 2 2 2 5" xfId="11005"/>
    <cellStyle name="Обычный 14 3 2 2 2 3" xfId="2101"/>
    <cellStyle name="Обычный 14 3 2 2 2 3 2" xfId="4373"/>
    <cellStyle name="Обычный 14 3 2 2 2 3 2 2" xfId="8662"/>
    <cellStyle name="Обычный 14 3 2 2 2 3 2 2 2" xfId="17879"/>
    <cellStyle name="Обычный 14 3 2 2 2 3 2 3" xfId="13612"/>
    <cellStyle name="Обычный 14 3 2 2 2 3 3" xfId="6528"/>
    <cellStyle name="Обычный 14 3 2 2 2 3 3 2" xfId="15745"/>
    <cellStyle name="Обычный 14 3 2 2 2 3 4" xfId="11481"/>
    <cellStyle name="Обычный 14 3 2 2 2 4" xfId="3423"/>
    <cellStyle name="Обычный 14 3 2 2 2 4 2" xfId="7714"/>
    <cellStyle name="Обычный 14 3 2 2 2 4 2 2" xfId="16931"/>
    <cellStyle name="Обычный 14 3 2 2 2 4 3" xfId="12664"/>
    <cellStyle name="Обычный 14 3 2 2 2 5" xfId="5577"/>
    <cellStyle name="Обычный 14 3 2 2 2 5 2" xfId="14797"/>
    <cellStyle name="Обычный 14 3 2 2 2 6" xfId="10533"/>
    <cellStyle name="Обычный 14 3 2 2 3" xfId="1386"/>
    <cellStyle name="Обычный 14 3 2 2 3 2" xfId="2345"/>
    <cellStyle name="Обычный 14 3 2 2 3 2 2" xfId="4617"/>
    <cellStyle name="Обычный 14 3 2 2 3 2 2 2" xfId="8906"/>
    <cellStyle name="Обычный 14 3 2 2 3 2 2 2 2" xfId="18123"/>
    <cellStyle name="Обычный 14 3 2 2 3 2 2 3" xfId="13856"/>
    <cellStyle name="Обычный 14 3 2 2 3 2 3" xfId="6772"/>
    <cellStyle name="Обычный 14 3 2 2 3 2 3 2" xfId="15989"/>
    <cellStyle name="Обычный 14 3 2 2 3 2 4" xfId="11725"/>
    <cellStyle name="Обычный 14 3 2 2 3 3" xfId="3667"/>
    <cellStyle name="Обычный 14 3 2 2 3 3 2" xfId="7958"/>
    <cellStyle name="Обычный 14 3 2 2 3 3 2 2" xfId="17175"/>
    <cellStyle name="Обычный 14 3 2 2 3 3 3" xfId="12908"/>
    <cellStyle name="Обычный 14 3 2 2 3 4" xfId="5824"/>
    <cellStyle name="Обычный 14 3 2 2 3 4 2" xfId="15041"/>
    <cellStyle name="Обычный 14 3 2 2 3 5" xfId="10777"/>
    <cellStyle name="Обычный 14 3 2 2 4" xfId="1872"/>
    <cellStyle name="Обычный 14 3 2 2 4 2" xfId="4145"/>
    <cellStyle name="Обычный 14 3 2 2 4 2 2" xfId="8434"/>
    <cellStyle name="Обычный 14 3 2 2 4 2 2 2" xfId="17651"/>
    <cellStyle name="Обычный 14 3 2 2 4 2 3" xfId="13384"/>
    <cellStyle name="Обычный 14 3 2 2 4 3" xfId="6300"/>
    <cellStyle name="Обычный 14 3 2 2 4 3 2" xfId="15517"/>
    <cellStyle name="Обычный 14 3 2 2 4 4" xfId="11253"/>
    <cellStyle name="Обычный 14 3 2 2 5" xfId="3195"/>
    <cellStyle name="Обычный 14 3 2 2 5 2" xfId="7486"/>
    <cellStyle name="Обычный 14 3 2 2 5 2 2" xfId="16703"/>
    <cellStyle name="Обычный 14 3 2 2 5 3" xfId="12436"/>
    <cellStyle name="Обычный 14 3 2 2 6" xfId="5347"/>
    <cellStyle name="Обычный 14 3 2 2 6 2" xfId="14569"/>
    <cellStyle name="Обычный 14 3 2 2 7" xfId="10305"/>
    <cellStyle name="Обычный 14 3 2 3" xfId="897"/>
    <cellStyle name="Обычный 14 3 2 3 2" xfId="1500"/>
    <cellStyle name="Обычный 14 3 2 3 2 2" xfId="2459"/>
    <cellStyle name="Обычный 14 3 2 3 2 2 2" xfId="4731"/>
    <cellStyle name="Обычный 14 3 2 3 2 2 2 2" xfId="9020"/>
    <cellStyle name="Обычный 14 3 2 3 2 2 2 2 2" xfId="18237"/>
    <cellStyle name="Обычный 14 3 2 3 2 2 2 3" xfId="13970"/>
    <cellStyle name="Обычный 14 3 2 3 2 2 3" xfId="6886"/>
    <cellStyle name="Обычный 14 3 2 3 2 2 3 2" xfId="16103"/>
    <cellStyle name="Обычный 14 3 2 3 2 2 4" xfId="11839"/>
    <cellStyle name="Обычный 14 3 2 3 2 3" xfId="3781"/>
    <cellStyle name="Обычный 14 3 2 3 2 3 2" xfId="8072"/>
    <cellStyle name="Обычный 14 3 2 3 2 3 2 2" xfId="17289"/>
    <cellStyle name="Обычный 14 3 2 3 2 3 3" xfId="13022"/>
    <cellStyle name="Обычный 14 3 2 3 2 4" xfId="5938"/>
    <cellStyle name="Обычный 14 3 2 3 2 4 2" xfId="15155"/>
    <cellStyle name="Обычный 14 3 2 3 2 5" xfId="10891"/>
    <cellStyle name="Обычный 14 3 2 3 3" xfId="1987"/>
    <cellStyle name="Обычный 14 3 2 3 3 2" xfId="4259"/>
    <cellStyle name="Обычный 14 3 2 3 3 2 2" xfId="8548"/>
    <cellStyle name="Обычный 14 3 2 3 3 2 2 2" xfId="17765"/>
    <cellStyle name="Обычный 14 3 2 3 3 2 3" xfId="13498"/>
    <cellStyle name="Обычный 14 3 2 3 3 3" xfId="6414"/>
    <cellStyle name="Обычный 14 3 2 3 3 3 2" xfId="15631"/>
    <cellStyle name="Обычный 14 3 2 3 3 4" xfId="11367"/>
    <cellStyle name="Обычный 14 3 2 3 4" xfId="3309"/>
    <cellStyle name="Обычный 14 3 2 3 4 2" xfId="7600"/>
    <cellStyle name="Обычный 14 3 2 3 4 2 2" xfId="16817"/>
    <cellStyle name="Обычный 14 3 2 3 4 3" xfId="12550"/>
    <cellStyle name="Обычный 14 3 2 3 5" xfId="5463"/>
    <cellStyle name="Обычный 14 3 2 3 5 2" xfId="14683"/>
    <cellStyle name="Обычный 14 3 2 3 6" xfId="10419"/>
    <cellStyle name="Обычный 14 3 2 4" xfId="1271"/>
    <cellStyle name="Обычный 14 3 2 4 2" xfId="2231"/>
    <cellStyle name="Обычный 14 3 2 4 2 2" xfId="4503"/>
    <cellStyle name="Обычный 14 3 2 4 2 2 2" xfId="8792"/>
    <cellStyle name="Обычный 14 3 2 4 2 2 2 2" xfId="18009"/>
    <cellStyle name="Обычный 14 3 2 4 2 2 3" xfId="13742"/>
    <cellStyle name="Обычный 14 3 2 4 2 3" xfId="6658"/>
    <cellStyle name="Обычный 14 3 2 4 2 3 2" xfId="15875"/>
    <cellStyle name="Обычный 14 3 2 4 2 4" xfId="11611"/>
    <cellStyle name="Обычный 14 3 2 4 3" xfId="3553"/>
    <cellStyle name="Обычный 14 3 2 4 3 2" xfId="7844"/>
    <cellStyle name="Обычный 14 3 2 4 3 2 2" xfId="17061"/>
    <cellStyle name="Обычный 14 3 2 4 3 3" xfId="12794"/>
    <cellStyle name="Обычный 14 3 2 4 4" xfId="5710"/>
    <cellStyle name="Обычный 14 3 2 4 4 2" xfId="14927"/>
    <cellStyle name="Обычный 14 3 2 4 5" xfId="10663"/>
    <cellStyle name="Обычный 14 3 2 5" xfId="1756"/>
    <cellStyle name="Обычный 14 3 2 5 2" xfId="4031"/>
    <cellStyle name="Обычный 14 3 2 5 2 2" xfId="8320"/>
    <cellStyle name="Обычный 14 3 2 5 2 2 2" xfId="17537"/>
    <cellStyle name="Обычный 14 3 2 5 2 3" xfId="13270"/>
    <cellStyle name="Обычный 14 3 2 5 3" xfId="6186"/>
    <cellStyle name="Обычный 14 3 2 5 3 2" xfId="15403"/>
    <cellStyle name="Обычный 14 3 2 5 4" xfId="11139"/>
    <cellStyle name="Обычный 14 3 2 6" xfId="2846"/>
    <cellStyle name="Обычный 14 3 2 6 2" xfId="4989"/>
    <cellStyle name="Обычный 14 3 2 6 2 2" xfId="9271"/>
    <cellStyle name="Обычный 14 3 2 6 2 2 2" xfId="18488"/>
    <cellStyle name="Обычный 14 3 2 6 2 3" xfId="14221"/>
    <cellStyle name="Обычный 14 3 2 6 3" xfId="7139"/>
    <cellStyle name="Обычный 14 3 2 6 3 2" xfId="16356"/>
    <cellStyle name="Обычный 14 3 2 6 4" xfId="12090"/>
    <cellStyle name="Обычный 14 3 2 7" xfId="2967"/>
    <cellStyle name="Обычный 14 3 2 7 2" xfId="7258"/>
    <cellStyle name="Обычный 14 3 2 7 2 2" xfId="16475"/>
    <cellStyle name="Обычный 14 3 2 7 3" xfId="12208"/>
    <cellStyle name="Обычный 14 3 2 8" xfId="3081"/>
    <cellStyle name="Обычный 14 3 2 8 2" xfId="7372"/>
    <cellStyle name="Обычный 14 3 2 8 2 2" xfId="16589"/>
    <cellStyle name="Обычный 14 3 2 8 3" xfId="12322"/>
    <cellStyle name="Обычный 14 3 2 9" xfId="5109"/>
    <cellStyle name="Обычный 14 3 2 9 2" xfId="9390"/>
    <cellStyle name="Обычный 14 3 2 9 2 2" xfId="18607"/>
    <cellStyle name="Обычный 14 3 2 9 3" xfId="14340"/>
    <cellStyle name="Обычный 14 3 3" xfId="632"/>
    <cellStyle name="Обычный 14 3 3 2" xfId="955"/>
    <cellStyle name="Обычный 14 3 3 2 2" xfId="1557"/>
    <cellStyle name="Обычный 14 3 3 2 2 2" xfId="2516"/>
    <cellStyle name="Обычный 14 3 3 2 2 2 2" xfId="4788"/>
    <cellStyle name="Обычный 14 3 3 2 2 2 2 2" xfId="9077"/>
    <cellStyle name="Обычный 14 3 3 2 2 2 2 2 2" xfId="18294"/>
    <cellStyle name="Обычный 14 3 3 2 2 2 2 3" xfId="14027"/>
    <cellStyle name="Обычный 14 3 3 2 2 2 3" xfId="6943"/>
    <cellStyle name="Обычный 14 3 3 2 2 2 3 2" xfId="16160"/>
    <cellStyle name="Обычный 14 3 3 2 2 2 4" xfId="11896"/>
    <cellStyle name="Обычный 14 3 3 2 2 3" xfId="3838"/>
    <cellStyle name="Обычный 14 3 3 2 2 3 2" xfId="8129"/>
    <cellStyle name="Обычный 14 3 3 2 2 3 2 2" xfId="17346"/>
    <cellStyle name="Обычный 14 3 3 2 2 3 3" xfId="13079"/>
    <cellStyle name="Обычный 14 3 3 2 2 4" xfId="5995"/>
    <cellStyle name="Обычный 14 3 3 2 2 4 2" xfId="15212"/>
    <cellStyle name="Обычный 14 3 3 2 2 5" xfId="10948"/>
    <cellStyle name="Обычный 14 3 3 2 3" xfId="2044"/>
    <cellStyle name="Обычный 14 3 3 2 3 2" xfId="4316"/>
    <cellStyle name="Обычный 14 3 3 2 3 2 2" xfId="8605"/>
    <cellStyle name="Обычный 14 3 3 2 3 2 2 2" xfId="17822"/>
    <cellStyle name="Обычный 14 3 3 2 3 2 3" xfId="13555"/>
    <cellStyle name="Обычный 14 3 3 2 3 3" xfId="6471"/>
    <cellStyle name="Обычный 14 3 3 2 3 3 2" xfId="15688"/>
    <cellStyle name="Обычный 14 3 3 2 3 4" xfId="11424"/>
    <cellStyle name="Обычный 14 3 3 2 4" xfId="3366"/>
    <cellStyle name="Обычный 14 3 3 2 4 2" xfId="7657"/>
    <cellStyle name="Обычный 14 3 3 2 4 2 2" xfId="16874"/>
    <cellStyle name="Обычный 14 3 3 2 4 3" xfId="12607"/>
    <cellStyle name="Обычный 14 3 3 2 5" xfId="5520"/>
    <cellStyle name="Обычный 14 3 3 2 5 2" xfId="14740"/>
    <cellStyle name="Обычный 14 3 3 2 6" xfId="10476"/>
    <cellStyle name="Обычный 14 3 3 3" xfId="1329"/>
    <cellStyle name="Обычный 14 3 3 3 2" xfId="2288"/>
    <cellStyle name="Обычный 14 3 3 3 2 2" xfId="4560"/>
    <cellStyle name="Обычный 14 3 3 3 2 2 2" xfId="8849"/>
    <cellStyle name="Обычный 14 3 3 3 2 2 2 2" xfId="18066"/>
    <cellStyle name="Обычный 14 3 3 3 2 2 3" xfId="13799"/>
    <cellStyle name="Обычный 14 3 3 3 2 3" xfId="6715"/>
    <cellStyle name="Обычный 14 3 3 3 2 3 2" xfId="15932"/>
    <cellStyle name="Обычный 14 3 3 3 2 4" xfId="11668"/>
    <cellStyle name="Обычный 14 3 3 3 3" xfId="3610"/>
    <cellStyle name="Обычный 14 3 3 3 3 2" xfId="7901"/>
    <cellStyle name="Обычный 14 3 3 3 3 2 2" xfId="17118"/>
    <cellStyle name="Обычный 14 3 3 3 3 3" xfId="12851"/>
    <cellStyle name="Обычный 14 3 3 3 4" xfId="5767"/>
    <cellStyle name="Обычный 14 3 3 3 4 2" xfId="14984"/>
    <cellStyle name="Обычный 14 3 3 3 5" xfId="10720"/>
    <cellStyle name="Обычный 14 3 3 4" xfId="1815"/>
    <cellStyle name="Обычный 14 3 3 4 2" xfId="4088"/>
    <cellStyle name="Обычный 14 3 3 4 2 2" xfId="8377"/>
    <cellStyle name="Обычный 14 3 3 4 2 2 2" xfId="17594"/>
    <cellStyle name="Обычный 14 3 3 4 2 3" xfId="13327"/>
    <cellStyle name="Обычный 14 3 3 4 3" xfId="6243"/>
    <cellStyle name="Обычный 14 3 3 4 3 2" xfId="15460"/>
    <cellStyle name="Обычный 14 3 3 4 4" xfId="11196"/>
    <cellStyle name="Обычный 14 3 3 5" xfId="3138"/>
    <cellStyle name="Обычный 14 3 3 5 2" xfId="7429"/>
    <cellStyle name="Обычный 14 3 3 5 2 2" xfId="16646"/>
    <cellStyle name="Обычный 14 3 3 5 3" xfId="12379"/>
    <cellStyle name="Обычный 14 3 3 6" xfId="5290"/>
    <cellStyle name="Обычный 14 3 3 6 2" xfId="14512"/>
    <cellStyle name="Обычный 14 3 3 7" xfId="10248"/>
    <cellStyle name="Обычный 14 3 4" xfId="840"/>
    <cellStyle name="Обычный 14 3 4 2" xfId="1443"/>
    <cellStyle name="Обычный 14 3 4 2 2" xfId="2402"/>
    <cellStyle name="Обычный 14 3 4 2 2 2" xfId="4674"/>
    <cellStyle name="Обычный 14 3 4 2 2 2 2" xfId="8963"/>
    <cellStyle name="Обычный 14 3 4 2 2 2 2 2" xfId="18180"/>
    <cellStyle name="Обычный 14 3 4 2 2 2 3" xfId="13913"/>
    <cellStyle name="Обычный 14 3 4 2 2 3" xfId="6829"/>
    <cellStyle name="Обычный 14 3 4 2 2 3 2" xfId="16046"/>
    <cellStyle name="Обычный 14 3 4 2 2 4" xfId="11782"/>
    <cellStyle name="Обычный 14 3 4 2 3" xfId="3724"/>
    <cellStyle name="Обычный 14 3 4 2 3 2" xfId="8015"/>
    <cellStyle name="Обычный 14 3 4 2 3 2 2" xfId="17232"/>
    <cellStyle name="Обычный 14 3 4 2 3 3" xfId="12965"/>
    <cellStyle name="Обычный 14 3 4 2 4" xfId="5881"/>
    <cellStyle name="Обычный 14 3 4 2 4 2" xfId="15098"/>
    <cellStyle name="Обычный 14 3 4 2 5" xfId="10834"/>
    <cellStyle name="Обычный 14 3 4 3" xfId="1930"/>
    <cellStyle name="Обычный 14 3 4 3 2" xfId="4202"/>
    <cellStyle name="Обычный 14 3 4 3 2 2" xfId="8491"/>
    <cellStyle name="Обычный 14 3 4 3 2 2 2" xfId="17708"/>
    <cellStyle name="Обычный 14 3 4 3 2 3" xfId="13441"/>
    <cellStyle name="Обычный 14 3 4 3 3" xfId="6357"/>
    <cellStyle name="Обычный 14 3 4 3 3 2" xfId="15574"/>
    <cellStyle name="Обычный 14 3 4 3 4" xfId="11310"/>
    <cellStyle name="Обычный 14 3 4 4" xfId="3252"/>
    <cellStyle name="Обычный 14 3 4 4 2" xfId="7543"/>
    <cellStyle name="Обычный 14 3 4 4 2 2" xfId="16760"/>
    <cellStyle name="Обычный 14 3 4 4 3" xfId="12493"/>
    <cellStyle name="Обычный 14 3 4 5" xfId="5406"/>
    <cellStyle name="Обычный 14 3 4 5 2" xfId="14626"/>
    <cellStyle name="Обычный 14 3 4 6" xfId="10362"/>
    <cellStyle name="Обычный 14 3 5" xfId="1214"/>
    <cellStyle name="Обычный 14 3 5 2" xfId="2174"/>
    <cellStyle name="Обычный 14 3 5 2 2" xfId="4446"/>
    <cellStyle name="Обычный 14 3 5 2 2 2" xfId="8735"/>
    <cellStyle name="Обычный 14 3 5 2 2 2 2" xfId="17952"/>
    <cellStyle name="Обычный 14 3 5 2 2 3" xfId="13685"/>
    <cellStyle name="Обычный 14 3 5 2 3" xfId="6601"/>
    <cellStyle name="Обычный 14 3 5 2 3 2" xfId="15818"/>
    <cellStyle name="Обычный 14 3 5 2 4" xfId="11554"/>
    <cellStyle name="Обычный 14 3 5 3" xfId="3496"/>
    <cellStyle name="Обычный 14 3 5 3 2" xfId="7787"/>
    <cellStyle name="Обычный 14 3 5 3 2 2" xfId="17004"/>
    <cellStyle name="Обычный 14 3 5 3 3" xfId="12737"/>
    <cellStyle name="Обычный 14 3 5 4" xfId="5653"/>
    <cellStyle name="Обычный 14 3 5 4 2" xfId="14870"/>
    <cellStyle name="Обычный 14 3 5 5" xfId="10606"/>
    <cellStyle name="Обычный 14 3 6" xfId="1699"/>
    <cellStyle name="Обычный 14 3 6 2" xfId="3974"/>
    <cellStyle name="Обычный 14 3 6 2 2" xfId="8263"/>
    <cellStyle name="Обычный 14 3 6 2 2 2" xfId="17480"/>
    <cellStyle name="Обычный 14 3 6 2 3" xfId="13213"/>
    <cellStyle name="Обычный 14 3 6 3" xfId="6129"/>
    <cellStyle name="Обычный 14 3 6 3 2" xfId="15346"/>
    <cellStyle name="Обычный 14 3 6 4" xfId="11082"/>
    <cellStyle name="Обычный 14 3 7" xfId="2789"/>
    <cellStyle name="Обычный 14 3 7 2" xfId="4932"/>
    <cellStyle name="Обычный 14 3 7 2 2" xfId="9214"/>
    <cellStyle name="Обычный 14 3 7 2 2 2" xfId="18431"/>
    <cellStyle name="Обычный 14 3 7 2 3" xfId="14164"/>
    <cellStyle name="Обычный 14 3 7 3" xfId="7082"/>
    <cellStyle name="Обычный 14 3 7 3 2" xfId="16299"/>
    <cellStyle name="Обычный 14 3 7 4" xfId="12033"/>
    <cellStyle name="Обычный 14 3 8" xfId="2910"/>
    <cellStyle name="Обычный 14 3 8 2" xfId="7201"/>
    <cellStyle name="Обычный 14 3 8 2 2" xfId="16418"/>
    <cellStyle name="Обычный 14 3 8 3" xfId="12151"/>
    <cellStyle name="Обычный 14 3 9" xfId="3024"/>
    <cellStyle name="Обычный 14 3 9 2" xfId="7315"/>
    <cellStyle name="Обычный 14 3 9 2 2" xfId="16532"/>
    <cellStyle name="Обычный 14 3 9 3" xfId="12265"/>
    <cellStyle name="Обычный 14 4" xfId="466"/>
    <cellStyle name="Обычный 14 4 10" xfId="5194"/>
    <cellStyle name="Обычный 14 4 10 2" xfId="14417"/>
    <cellStyle name="Обычный 14 4 11" xfId="9693"/>
    <cellStyle name="Обычный 14 4 11 2" xfId="18713"/>
    <cellStyle name="Обычный 14 4 12" xfId="9807"/>
    <cellStyle name="Обычный 14 4 12 2" xfId="18827"/>
    <cellStyle name="Обычный 14 4 13" xfId="9921"/>
    <cellStyle name="Обычный 14 4 13 2" xfId="18941"/>
    <cellStyle name="Обычный 14 4 14" xfId="10035"/>
    <cellStyle name="Обычный 14 4 14 2" xfId="19055"/>
    <cellStyle name="Обычный 14 4 15" xfId="10152"/>
    <cellStyle name="Обычный 14 4 2" xfId="653"/>
    <cellStyle name="Обычный 14 4 2 2" xfId="974"/>
    <cellStyle name="Обычный 14 4 2 2 2" xfId="1576"/>
    <cellStyle name="Обычный 14 4 2 2 2 2" xfId="2535"/>
    <cellStyle name="Обычный 14 4 2 2 2 2 2" xfId="4807"/>
    <cellStyle name="Обычный 14 4 2 2 2 2 2 2" xfId="9096"/>
    <cellStyle name="Обычный 14 4 2 2 2 2 2 2 2" xfId="18313"/>
    <cellStyle name="Обычный 14 4 2 2 2 2 2 3" xfId="14046"/>
    <cellStyle name="Обычный 14 4 2 2 2 2 3" xfId="6962"/>
    <cellStyle name="Обычный 14 4 2 2 2 2 3 2" xfId="16179"/>
    <cellStyle name="Обычный 14 4 2 2 2 2 4" xfId="11915"/>
    <cellStyle name="Обычный 14 4 2 2 2 3" xfId="3857"/>
    <cellStyle name="Обычный 14 4 2 2 2 3 2" xfId="8148"/>
    <cellStyle name="Обычный 14 4 2 2 2 3 2 2" xfId="17365"/>
    <cellStyle name="Обычный 14 4 2 2 2 3 3" xfId="13098"/>
    <cellStyle name="Обычный 14 4 2 2 2 4" xfId="6014"/>
    <cellStyle name="Обычный 14 4 2 2 2 4 2" xfId="15231"/>
    <cellStyle name="Обычный 14 4 2 2 2 5" xfId="10967"/>
    <cellStyle name="Обычный 14 4 2 2 3" xfId="2063"/>
    <cellStyle name="Обычный 14 4 2 2 3 2" xfId="4335"/>
    <cellStyle name="Обычный 14 4 2 2 3 2 2" xfId="8624"/>
    <cellStyle name="Обычный 14 4 2 2 3 2 2 2" xfId="17841"/>
    <cellStyle name="Обычный 14 4 2 2 3 2 3" xfId="13574"/>
    <cellStyle name="Обычный 14 4 2 2 3 3" xfId="6490"/>
    <cellStyle name="Обычный 14 4 2 2 3 3 2" xfId="15707"/>
    <cellStyle name="Обычный 14 4 2 2 3 4" xfId="11443"/>
    <cellStyle name="Обычный 14 4 2 2 4" xfId="3385"/>
    <cellStyle name="Обычный 14 4 2 2 4 2" xfId="7676"/>
    <cellStyle name="Обычный 14 4 2 2 4 2 2" xfId="16893"/>
    <cellStyle name="Обычный 14 4 2 2 4 3" xfId="12626"/>
    <cellStyle name="Обычный 14 4 2 2 5" xfId="5539"/>
    <cellStyle name="Обычный 14 4 2 2 5 2" xfId="14759"/>
    <cellStyle name="Обычный 14 4 2 2 6" xfId="10495"/>
    <cellStyle name="Обычный 14 4 2 3" xfId="1348"/>
    <cellStyle name="Обычный 14 4 2 3 2" xfId="2307"/>
    <cellStyle name="Обычный 14 4 2 3 2 2" xfId="4579"/>
    <cellStyle name="Обычный 14 4 2 3 2 2 2" xfId="8868"/>
    <cellStyle name="Обычный 14 4 2 3 2 2 2 2" xfId="18085"/>
    <cellStyle name="Обычный 14 4 2 3 2 2 3" xfId="13818"/>
    <cellStyle name="Обычный 14 4 2 3 2 3" xfId="6734"/>
    <cellStyle name="Обычный 14 4 2 3 2 3 2" xfId="15951"/>
    <cellStyle name="Обычный 14 4 2 3 2 4" xfId="11687"/>
    <cellStyle name="Обычный 14 4 2 3 3" xfId="3629"/>
    <cellStyle name="Обычный 14 4 2 3 3 2" xfId="7920"/>
    <cellStyle name="Обычный 14 4 2 3 3 2 2" xfId="17137"/>
    <cellStyle name="Обычный 14 4 2 3 3 3" xfId="12870"/>
    <cellStyle name="Обычный 14 4 2 3 4" xfId="5786"/>
    <cellStyle name="Обычный 14 4 2 3 4 2" xfId="15003"/>
    <cellStyle name="Обычный 14 4 2 3 5" xfId="10739"/>
    <cellStyle name="Обычный 14 4 2 4" xfId="1834"/>
    <cellStyle name="Обычный 14 4 2 4 2" xfId="4107"/>
    <cellStyle name="Обычный 14 4 2 4 2 2" xfId="8396"/>
    <cellStyle name="Обычный 14 4 2 4 2 2 2" xfId="17613"/>
    <cellStyle name="Обычный 14 4 2 4 2 3" xfId="13346"/>
    <cellStyle name="Обычный 14 4 2 4 3" xfId="6262"/>
    <cellStyle name="Обычный 14 4 2 4 3 2" xfId="15479"/>
    <cellStyle name="Обычный 14 4 2 4 4" xfId="11215"/>
    <cellStyle name="Обычный 14 4 2 5" xfId="3157"/>
    <cellStyle name="Обычный 14 4 2 5 2" xfId="7448"/>
    <cellStyle name="Обычный 14 4 2 5 2 2" xfId="16665"/>
    <cellStyle name="Обычный 14 4 2 5 3" xfId="12398"/>
    <cellStyle name="Обычный 14 4 2 6" xfId="5309"/>
    <cellStyle name="Обычный 14 4 2 6 2" xfId="14531"/>
    <cellStyle name="Обычный 14 4 2 7" xfId="10267"/>
    <cellStyle name="Обычный 14 4 3" xfId="859"/>
    <cellStyle name="Обычный 14 4 3 2" xfId="1462"/>
    <cellStyle name="Обычный 14 4 3 2 2" xfId="2421"/>
    <cellStyle name="Обычный 14 4 3 2 2 2" xfId="4693"/>
    <cellStyle name="Обычный 14 4 3 2 2 2 2" xfId="8982"/>
    <cellStyle name="Обычный 14 4 3 2 2 2 2 2" xfId="18199"/>
    <cellStyle name="Обычный 14 4 3 2 2 2 3" xfId="13932"/>
    <cellStyle name="Обычный 14 4 3 2 2 3" xfId="6848"/>
    <cellStyle name="Обычный 14 4 3 2 2 3 2" xfId="16065"/>
    <cellStyle name="Обычный 14 4 3 2 2 4" xfId="11801"/>
    <cellStyle name="Обычный 14 4 3 2 3" xfId="3743"/>
    <cellStyle name="Обычный 14 4 3 2 3 2" xfId="8034"/>
    <cellStyle name="Обычный 14 4 3 2 3 2 2" xfId="17251"/>
    <cellStyle name="Обычный 14 4 3 2 3 3" xfId="12984"/>
    <cellStyle name="Обычный 14 4 3 2 4" xfId="5900"/>
    <cellStyle name="Обычный 14 4 3 2 4 2" xfId="15117"/>
    <cellStyle name="Обычный 14 4 3 2 5" xfId="10853"/>
    <cellStyle name="Обычный 14 4 3 3" xfId="1949"/>
    <cellStyle name="Обычный 14 4 3 3 2" xfId="4221"/>
    <cellStyle name="Обычный 14 4 3 3 2 2" xfId="8510"/>
    <cellStyle name="Обычный 14 4 3 3 2 2 2" xfId="17727"/>
    <cellStyle name="Обычный 14 4 3 3 2 3" xfId="13460"/>
    <cellStyle name="Обычный 14 4 3 3 3" xfId="6376"/>
    <cellStyle name="Обычный 14 4 3 3 3 2" xfId="15593"/>
    <cellStyle name="Обычный 14 4 3 3 4" xfId="11329"/>
    <cellStyle name="Обычный 14 4 3 4" xfId="3271"/>
    <cellStyle name="Обычный 14 4 3 4 2" xfId="7562"/>
    <cellStyle name="Обычный 14 4 3 4 2 2" xfId="16779"/>
    <cellStyle name="Обычный 14 4 3 4 3" xfId="12512"/>
    <cellStyle name="Обычный 14 4 3 5" xfId="5425"/>
    <cellStyle name="Обычный 14 4 3 5 2" xfId="14645"/>
    <cellStyle name="Обычный 14 4 3 6" xfId="10381"/>
    <cellStyle name="Обычный 14 4 4" xfId="1233"/>
    <cellStyle name="Обычный 14 4 4 2" xfId="2193"/>
    <cellStyle name="Обычный 14 4 4 2 2" xfId="4465"/>
    <cellStyle name="Обычный 14 4 4 2 2 2" xfId="8754"/>
    <cellStyle name="Обычный 14 4 4 2 2 2 2" xfId="17971"/>
    <cellStyle name="Обычный 14 4 4 2 2 3" xfId="13704"/>
    <cellStyle name="Обычный 14 4 4 2 3" xfId="6620"/>
    <cellStyle name="Обычный 14 4 4 2 3 2" xfId="15837"/>
    <cellStyle name="Обычный 14 4 4 2 4" xfId="11573"/>
    <cellStyle name="Обычный 14 4 4 3" xfId="3515"/>
    <cellStyle name="Обычный 14 4 4 3 2" xfId="7806"/>
    <cellStyle name="Обычный 14 4 4 3 2 2" xfId="17023"/>
    <cellStyle name="Обычный 14 4 4 3 3" xfId="12756"/>
    <cellStyle name="Обычный 14 4 4 4" xfId="5672"/>
    <cellStyle name="Обычный 14 4 4 4 2" xfId="14889"/>
    <cellStyle name="Обычный 14 4 4 5" xfId="10625"/>
    <cellStyle name="Обычный 14 4 5" xfId="1718"/>
    <cellStyle name="Обычный 14 4 5 2" xfId="3993"/>
    <cellStyle name="Обычный 14 4 5 2 2" xfId="8282"/>
    <cellStyle name="Обычный 14 4 5 2 2 2" xfId="17499"/>
    <cellStyle name="Обычный 14 4 5 2 3" xfId="13232"/>
    <cellStyle name="Обычный 14 4 5 3" xfId="6148"/>
    <cellStyle name="Обычный 14 4 5 3 2" xfId="15365"/>
    <cellStyle name="Обычный 14 4 5 4" xfId="11101"/>
    <cellStyle name="Обычный 14 4 6" xfId="2808"/>
    <cellStyle name="Обычный 14 4 6 2" xfId="4951"/>
    <cellStyle name="Обычный 14 4 6 2 2" xfId="9233"/>
    <cellStyle name="Обычный 14 4 6 2 2 2" xfId="18450"/>
    <cellStyle name="Обычный 14 4 6 2 3" xfId="14183"/>
    <cellStyle name="Обычный 14 4 6 3" xfId="7101"/>
    <cellStyle name="Обычный 14 4 6 3 2" xfId="16318"/>
    <cellStyle name="Обычный 14 4 6 4" xfId="12052"/>
    <cellStyle name="Обычный 14 4 7" xfId="2929"/>
    <cellStyle name="Обычный 14 4 7 2" xfId="7220"/>
    <cellStyle name="Обычный 14 4 7 2 2" xfId="16437"/>
    <cellStyle name="Обычный 14 4 7 3" xfId="12170"/>
    <cellStyle name="Обычный 14 4 8" xfId="3043"/>
    <cellStyle name="Обычный 14 4 8 2" xfId="7334"/>
    <cellStyle name="Обычный 14 4 8 2 2" xfId="16551"/>
    <cellStyle name="Обычный 14 4 8 3" xfId="12284"/>
    <cellStyle name="Обычный 14 4 9" xfId="5071"/>
    <cellStyle name="Обычный 14 4 9 2" xfId="9352"/>
    <cellStyle name="Обычный 14 4 9 2 2" xfId="18569"/>
    <cellStyle name="Обычный 14 4 9 3" xfId="14302"/>
    <cellStyle name="Обычный 14 5" xfId="581"/>
    <cellStyle name="Обычный 14 5 2" xfId="917"/>
    <cellStyle name="Обычный 14 5 2 2" xfId="1519"/>
    <cellStyle name="Обычный 14 5 2 2 2" xfId="2478"/>
    <cellStyle name="Обычный 14 5 2 2 2 2" xfId="4750"/>
    <cellStyle name="Обычный 14 5 2 2 2 2 2" xfId="9039"/>
    <cellStyle name="Обычный 14 5 2 2 2 2 2 2" xfId="18256"/>
    <cellStyle name="Обычный 14 5 2 2 2 2 3" xfId="13989"/>
    <cellStyle name="Обычный 14 5 2 2 2 3" xfId="6905"/>
    <cellStyle name="Обычный 14 5 2 2 2 3 2" xfId="16122"/>
    <cellStyle name="Обычный 14 5 2 2 2 4" xfId="11858"/>
    <cellStyle name="Обычный 14 5 2 2 3" xfId="3800"/>
    <cellStyle name="Обычный 14 5 2 2 3 2" xfId="8091"/>
    <cellStyle name="Обычный 14 5 2 2 3 2 2" xfId="17308"/>
    <cellStyle name="Обычный 14 5 2 2 3 3" xfId="13041"/>
    <cellStyle name="Обычный 14 5 2 2 4" xfId="5957"/>
    <cellStyle name="Обычный 14 5 2 2 4 2" xfId="15174"/>
    <cellStyle name="Обычный 14 5 2 2 5" xfId="10910"/>
    <cellStyle name="Обычный 14 5 2 3" xfId="2006"/>
    <cellStyle name="Обычный 14 5 2 3 2" xfId="4278"/>
    <cellStyle name="Обычный 14 5 2 3 2 2" xfId="8567"/>
    <cellStyle name="Обычный 14 5 2 3 2 2 2" xfId="17784"/>
    <cellStyle name="Обычный 14 5 2 3 2 3" xfId="13517"/>
    <cellStyle name="Обычный 14 5 2 3 3" xfId="6433"/>
    <cellStyle name="Обычный 14 5 2 3 3 2" xfId="15650"/>
    <cellStyle name="Обычный 14 5 2 3 4" xfId="11386"/>
    <cellStyle name="Обычный 14 5 2 4" xfId="3328"/>
    <cellStyle name="Обычный 14 5 2 4 2" xfId="7619"/>
    <cellStyle name="Обычный 14 5 2 4 2 2" xfId="16836"/>
    <cellStyle name="Обычный 14 5 2 4 3" xfId="12569"/>
    <cellStyle name="Обычный 14 5 2 5" xfId="5482"/>
    <cellStyle name="Обычный 14 5 2 5 2" xfId="14702"/>
    <cellStyle name="Обычный 14 5 2 6" xfId="10438"/>
    <cellStyle name="Обычный 14 5 3" xfId="1291"/>
    <cellStyle name="Обычный 14 5 3 2" xfId="2250"/>
    <cellStyle name="Обычный 14 5 3 2 2" xfId="4522"/>
    <cellStyle name="Обычный 14 5 3 2 2 2" xfId="8811"/>
    <cellStyle name="Обычный 14 5 3 2 2 2 2" xfId="18028"/>
    <cellStyle name="Обычный 14 5 3 2 2 3" xfId="13761"/>
    <cellStyle name="Обычный 14 5 3 2 3" xfId="6677"/>
    <cellStyle name="Обычный 14 5 3 2 3 2" xfId="15894"/>
    <cellStyle name="Обычный 14 5 3 2 4" xfId="11630"/>
    <cellStyle name="Обычный 14 5 3 3" xfId="3572"/>
    <cellStyle name="Обычный 14 5 3 3 2" xfId="7863"/>
    <cellStyle name="Обычный 14 5 3 3 2 2" xfId="17080"/>
    <cellStyle name="Обычный 14 5 3 3 3" xfId="12813"/>
    <cellStyle name="Обычный 14 5 3 4" xfId="5729"/>
    <cellStyle name="Обычный 14 5 3 4 2" xfId="14946"/>
    <cellStyle name="Обычный 14 5 3 5" xfId="10682"/>
    <cellStyle name="Обычный 14 5 4" xfId="1776"/>
    <cellStyle name="Обычный 14 5 4 2" xfId="4050"/>
    <cellStyle name="Обычный 14 5 4 2 2" xfId="8339"/>
    <cellStyle name="Обычный 14 5 4 2 2 2" xfId="17556"/>
    <cellStyle name="Обычный 14 5 4 2 3" xfId="13289"/>
    <cellStyle name="Обычный 14 5 4 3" xfId="6205"/>
    <cellStyle name="Обычный 14 5 4 3 2" xfId="15422"/>
    <cellStyle name="Обычный 14 5 4 4" xfId="11158"/>
    <cellStyle name="Обычный 14 5 5" xfId="3100"/>
    <cellStyle name="Обычный 14 5 5 2" xfId="7391"/>
    <cellStyle name="Обычный 14 5 5 2 2" xfId="16608"/>
    <cellStyle name="Обычный 14 5 5 3" xfId="12341"/>
    <cellStyle name="Обычный 14 5 6" xfId="5251"/>
    <cellStyle name="Обычный 14 5 6 2" xfId="14474"/>
    <cellStyle name="Обычный 14 5 7" xfId="10210"/>
    <cellStyle name="Обычный 14 6" xfId="802"/>
    <cellStyle name="Обычный 14 6 2" xfId="1405"/>
    <cellStyle name="Обычный 14 6 2 2" xfId="2364"/>
    <cellStyle name="Обычный 14 6 2 2 2" xfId="4636"/>
    <cellStyle name="Обычный 14 6 2 2 2 2" xfId="8925"/>
    <cellStyle name="Обычный 14 6 2 2 2 2 2" xfId="18142"/>
    <cellStyle name="Обычный 14 6 2 2 2 3" xfId="13875"/>
    <cellStyle name="Обычный 14 6 2 2 3" xfId="6791"/>
    <cellStyle name="Обычный 14 6 2 2 3 2" xfId="16008"/>
    <cellStyle name="Обычный 14 6 2 2 4" xfId="11744"/>
    <cellStyle name="Обычный 14 6 2 3" xfId="3686"/>
    <cellStyle name="Обычный 14 6 2 3 2" xfId="7977"/>
    <cellStyle name="Обычный 14 6 2 3 2 2" xfId="17194"/>
    <cellStyle name="Обычный 14 6 2 3 3" xfId="12927"/>
    <cellStyle name="Обычный 14 6 2 4" xfId="5843"/>
    <cellStyle name="Обычный 14 6 2 4 2" xfId="15060"/>
    <cellStyle name="Обычный 14 6 2 5" xfId="10796"/>
    <cellStyle name="Обычный 14 6 3" xfId="1892"/>
    <cellStyle name="Обычный 14 6 3 2" xfId="4164"/>
    <cellStyle name="Обычный 14 6 3 2 2" xfId="8453"/>
    <cellStyle name="Обычный 14 6 3 2 2 2" xfId="17670"/>
    <cellStyle name="Обычный 14 6 3 2 3" xfId="13403"/>
    <cellStyle name="Обычный 14 6 3 3" xfId="6319"/>
    <cellStyle name="Обычный 14 6 3 3 2" xfId="15536"/>
    <cellStyle name="Обычный 14 6 3 4" xfId="11272"/>
    <cellStyle name="Обычный 14 6 4" xfId="3214"/>
    <cellStyle name="Обычный 14 6 4 2" xfId="7505"/>
    <cellStyle name="Обычный 14 6 4 2 2" xfId="16722"/>
    <cellStyle name="Обычный 14 6 4 3" xfId="12455"/>
    <cellStyle name="Обычный 14 6 5" xfId="5368"/>
    <cellStyle name="Обычный 14 6 5 2" xfId="14588"/>
    <cellStyle name="Обычный 14 6 6" xfId="10324"/>
    <cellStyle name="Обычный 14 7" xfId="1176"/>
    <cellStyle name="Обычный 14 7 2" xfId="2136"/>
    <cellStyle name="Обычный 14 7 2 2" xfId="4408"/>
    <cellStyle name="Обычный 14 7 2 2 2" xfId="8697"/>
    <cellStyle name="Обычный 14 7 2 2 2 2" xfId="17914"/>
    <cellStyle name="Обычный 14 7 2 2 3" xfId="13647"/>
    <cellStyle name="Обычный 14 7 2 3" xfId="6563"/>
    <cellStyle name="Обычный 14 7 2 3 2" xfId="15780"/>
    <cellStyle name="Обычный 14 7 2 4" xfId="11516"/>
    <cellStyle name="Обычный 14 7 3" xfId="3458"/>
    <cellStyle name="Обычный 14 7 3 2" xfId="7749"/>
    <cellStyle name="Обычный 14 7 3 2 2" xfId="16966"/>
    <cellStyle name="Обычный 14 7 3 3" xfId="12699"/>
    <cellStyle name="Обычный 14 7 4" xfId="5615"/>
    <cellStyle name="Обычный 14 7 4 2" xfId="14832"/>
    <cellStyle name="Обычный 14 7 5" xfId="10568"/>
    <cellStyle name="Обычный 14 8" xfId="1659"/>
    <cellStyle name="Обычный 14 8 2" xfId="3936"/>
    <cellStyle name="Обычный 14 8 2 2" xfId="8225"/>
    <cellStyle name="Обычный 14 8 2 2 2" xfId="17442"/>
    <cellStyle name="Обычный 14 8 2 3" xfId="13175"/>
    <cellStyle name="Обычный 14 8 3" xfId="6091"/>
    <cellStyle name="Обычный 14 8 3 2" xfId="15308"/>
    <cellStyle name="Обычный 14 8 4" xfId="11044"/>
    <cellStyle name="Обычный 14 9" xfId="2751"/>
    <cellStyle name="Обычный 14 9 2" xfId="4894"/>
    <cellStyle name="Обычный 14 9 2 2" xfId="9176"/>
    <cellStyle name="Обычный 14 9 2 2 2" xfId="18393"/>
    <cellStyle name="Обычный 14 9 2 3" xfId="14126"/>
    <cellStyle name="Обычный 14 9 3" xfId="7044"/>
    <cellStyle name="Обычный 14 9 3 2" xfId="16261"/>
    <cellStyle name="Обычный 14 9 4" xfId="11995"/>
    <cellStyle name="Обычный 15" xfId="211"/>
    <cellStyle name="Обычный 15 2" xfId="379"/>
    <cellStyle name="Обычный 16" xfId="215"/>
    <cellStyle name="Обычный 16 2" xfId="380"/>
    <cellStyle name="Обычный 17" xfId="321"/>
    <cellStyle name="Обычный 17 2" xfId="390"/>
    <cellStyle name="Обычный 18" xfId="322"/>
    <cellStyle name="Обычный 18 2" xfId="391"/>
    <cellStyle name="Обычный 18 3" xfId="9565"/>
    <cellStyle name="Обычный 19" xfId="323"/>
    <cellStyle name="Обычный 19 2" xfId="392"/>
    <cellStyle name="Обычный 19 3" xfId="9404"/>
    <cellStyle name="Обычный 2" xfId="186"/>
    <cellStyle name="Обычный 2 2" xfId="199"/>
    <cellStyle name="Обычный 2 2 2" xfId="1097"/>
    <cellStyle name="Обычный 2 2 3" xfId="192"/>
    <cellStyle name="Обычный 2 2 4" xfId="9495"/>
    <cellStyle name="Обычный 2 2 5" xfId="9545"/>
    <cellStyle name="Обычный 2 3" xfId="414"/>
    <cellStyle name="Обычный 2 3 2" xfId="1098"/>
    <cellStyle name="Обычный 2 3 3" xfId="1099"/>
    <cellStyle name="Обычный 2 3 3 2" xfId="1626"/>
    <cellStyle name="Обычный 2 3 3 2 2" xfId="2585"/>
    <cellStyle name="Обычный 2 3 3 2 2 2" xfId="4857"/>
    <cellStyle name="Обычный 2 3 3 2 2 2 2" xfId="9146"/>
    <cellStyle name="Обычный 2 3 3 2 2 2 2 2" xfId="18363"/>
    <cellStyle name="Обычный 2 3 3 2 2 2 3" xfId="14096"/>
    <cellStyle name="Обычный 2 3 3 2 2 3" xfId="7012"/>
    <cellStyle name="Обычный 2 3 3 2 2 3 2" xfId="16229"/>
    <cellStyle name="Обычный 2 3 3 2 2 4" xfId="11965"/>
    <cellStyle name="Обычный 2 3 3 2 3" xfId="3907"/>
    <cellStyle name="Обычный 2 3 3 2 3 2" xfId="8198"/>
    <cellStyle name="Обычный 2 3 3 2 3 2 2" xfId="17415"/>
    <cellStyle name="Обычный 2 3 3 2 3 3" xfId="13148"/>
    <cellStyle name="Обычный 2 3 3 2 4" xfId="6064"/>
    <cellStyle name="Обычный 2 3 3 2 4 2" xfId="15281"/>
    <cellStyle name="Обычный 2 3 3 2 5" xfId="11017"/>
    <cellStyle name="Обычный 2 3 3 3" xfId="2113"/>
    <cellStyle name="Обычный 2 3 3 3 2" xfId="4385"/>
    <cellStyle name="Обычный 2 3 3 3 2 2" xfId="8674"/>
    <cellStyle name="Обычный 2 3 3 3 2 2 2" xfId="17891"/>
    <cellStyle name="Обычный 2 3 3 3 2 3" xfId="13624"/>
    <cellStyle name="Обычный 2 3 3 3 3" xfId="6540"/>
    <cellStyle name="Обычный 2 3 3 3 3 2" xfId="15757"/>
    <cellStyle name="Обычный 2 3 3 3 4" xfId="11493"/>
    <cellStyle name="Обычный 2 3 3 4" xfId="3435"/>
    <cellStyle name="Обычный 2 3 3 4 2" xfId="7726"/>
    <cellStyle name="Обычный 2 3 3 4 2 2" xfId="16943"/>
    <cellStyle name="Обычный 2 3 3 4 3" xfId="12676"/>
    <cellStyle name="Обычный 2 3 3 5" xfId="5589"/>
    <cellStyle name="Обычный 2 3 3 5 2" xfId="14809"/>
    <cellStyle name="Обычный 2 3 3 6" xfId="10545"/>
    <cellStyle name="Обычный 2 3 4" xfId="9589"/>
    <cellStyle name="Обычный 2 3 4 2" xfId="18638"/>
    <cellStyle name="Обычный 2 3 5" xfId="9549"/>
    <cellStyle name="Обычный 2 4" xfId="1100"/>
    <cellStyle name="Обычный 2 5" xfId="1101"/>
    <cellStyle name="Обычный 2 6" xfId="1102"/>
    <cellStyle name="Обычный 2 7" xfId="2738"/>
    <cellStyle name="Обычный 2 7 2" xfId="4884"/>
    <cellStyle name="Обычный 2 7 2 2" xfId="9166"/>
    <cellStyle name="Обычный 2 7 2 2 2" xfId="18383"/>
    <cellStyle name="Обычный 2 7 2 3" xfId="14116"/>
    <cellStyle name="Обычный 2 7 3" xfId="7034"/>
    <cellStyle name="Обычный 2 7 3 2" xfId="16251"/>
    <cellStyle name="Обычный 2 7 4" xfId="11985"/>
    <cellStyle name="Обычный 2 8" xfId="2860"/>
    <cellStyle name="Обычный 2 8 2" xfId="5001"/>
    <cellStyle name="Обычный 2 8 2 2" xfId="9283"/>
    <cellStyle name="Обычный 2 8 2 2 2" xfId="18500"/>
    <cellStyle name="Обычный 2 8 2 3" xfId="14233"/>
    <cellStyle name="Обычный 2 8 3" xfId="7151"/>
    <cellStyle name="Обычный 2 8 3 2" xfId="16368"/>
    <cellStyle name="Обычный 2 8 4" xfId="12102"/>
    <cellStyle name="Обычный 20" xfId="324"/>
    <cellStyle name="Обычный 20 2" xfId="393"/>
    <cellStyle name="Обычный 20 3" xfId="9436"/>
    <cellStyle name="Обычный 21" xfId="325"/>
    <cellStyle name="Обычный 21 2" xfId="394"/>
    <cellStyle name="Обычный 21 3" xfId="9457"/>
    <cellStyle name="Обычный 22" xfId="415"/>
    <cellStyle name="Обычный 22 2" xfId="515"/>
    <cellStyle name="Обычный 22 3" xfId="9599"/>
    <cellStyle name="Обычный 23" xfId="1640"/>
    <cellStyle name="Обычный 23 2" xfId="1642"/>
    <cellStyle name="Обычный 23 2 2" xfId="2600"/>
    <cellStyle name="Обычный 23 2 2 2" xfId="4871"/>
    <cellStyle name="Обычный 23 2 2 2 2" xfId="9160"/>
    <cellStyle name="Обычный 23 2 2 2 2 2" xfId="18377"/>
    <cellStyle name="Обычный 23 2 2 2 3" xfId="14110"/>
    <cellStyle name="Обычный 23 2 2 3" xfId="7026"/>
    <cellStyle name="Обычный 23 2 2 3 2" xfId="16243"/>
    <cellStyle name="Обычный 23 2 2 4" xfId="11979"/>
    <cellStyle name="Обычный 23 2 3" xfId="3921"/>
    <cellStyle name="Обычный 23 2 3 2" xfId="8212"/>
    <cellStyle name="Обычный 23 2 3 2 2" xfId="17429"/>
    <cellStyle name="Обычный 23 2 3 3" xfId="13162"/>
    <cellStyle name="Обычный 23 2 4" xfId="6078"/>
    <cellStyle name="Обычный 23 2 4 2" xfId="15295"/>
    <cellStyle name="Обычный 23 2 5" xfId="11031"/>
    <cellStyle name="Обычный 23 3" xfId="2599"/>
    <cellStyle name="Обычный 23 4" xfId="5184"/>
    <cellStyle name="Обычный 24" xfId="1644"/>
    <cellStyle name="Обычный 24 2" xfId="3923"/>
    <cellStyle name="Обычный 24 3" xfId="9600"/>
    <cellStyle name="Обычный 25" xfId="1645"/>
    <cellStyle name="Обычный 25 2" xfId="3924"/>
    <cellStyle name="Обычный 26" xfId="1647"/>
    <cellStyle name="Обычный 26 2" xfId="3925"/>
    <cellStyle name="Обычный 26 2 2" xfId="8214"/>
    <cellStyle name="Обычный 26 2 2 2" xfId="17431"/>
    <cellStyle name="Обычный 26 2 3" xfId="13164"/>
    <cellStyle name="Обычный 26 3" xfId="6080"/>
    <cellStyle name="Обычный 26 3 2" xfId="15297"/>
    <cellStyle name="Обычный 26 4" xfId="11033"/>
    <cellStyle name="Обычный 27" xfId="2605"/>
    <cellStyle name="Обычный 27 2" xfId="4873"/>
    <cellStyle name="Обычный 28" xfId="2606"/>
    <cellStyle name="Обычный 28 2" xfId="4874"/>
    <cellStyle name="Обычный 29" xfId="2607"/>
    <cellStyle name="Обычный 29 2" xfId="4875"/>
    <cellStyle name="Обычный 3" xfId="188"/>
    <cellStyle name="Обычный 3 10" xfId="2742"/>
    <cellStyle name="Обычный 3 10 2" xfId="4885"/>
    <cellStyle name="Обычный 3 10 2 2" xfId="9167"/>
    <cellStyle name="Обычный 3 10 2 2 2" xfId="18384"/>
    <cellStyle name="Обычный 3 10 2 3" xfId="14117"/>
    <cellStyle name="Обычный 3 10 3" xfId="7035"/>
    <cellStyle name="Обычный 3 10 3 2" xfId="16252"/>
    <cellStyle name="Обычный 3 10 4" xfId="11986"/>
    <cellStyle name="Обычный 3 11" xfId="2861"/>
    <cellStyle name="Обычный 3 11 2" xfId="5002"/>
    <cellStyle name="Обычный 3 11 2 2" xfId="9284"/>
    <cellStyle name="Обычный 3 11 2 2 2" xfId="18501"/>
    <cellStyle name="Обычный 3 11 2 3" xfId="14234"/>
    <cellStyle name="Обычный 3 11 3" xfId="7152"/>
    <cellStyle name="Обычный 3 11 3 2" xfId="16369"/>
    <cellStyle name="Обычный 3 11 4" xfId="12103"/>
    <cellStyle name="Обычный 3 12" xfId="2863"/>
    <cellStyle name="Обычный 3 12 2" xfId="7154"/>
    <cellStyle name="Обычный 3 12 2 2" xfId="16371"/>
    <cellStyle name="Обычный 3 12 3" xfId="12104"/>
    <cellStyle name="Обычный 3 13" xfId="2977"/>
    <cellStyle name="Обычный 3 13 2" xfId="7268"/>
    <cellStyle name="Обычный 3 13 2 2" xfId="16485"/>
    <cellStyle name="Обычный 3 13 3" xfId="12218"/>
    <cellStyle name="Обычный 3 14" xfId="5005"/>
    <cellStyle name="Обычный 3 14 2" xfId="9286"/>
    <cellStyle name="Обычный 3 14 2 2" xfId="18503"/>
    <cellStyle name="Обычный 3 14 3" xfId="14236"/>
    <cellStyle name="Обычный 3 15" xfId="5123"/>
    <cellStyle name="Обычный 3 15 2" xfId="14350"/>
    <cellStyle name="Обычный 3 16" xfId="9627"/>
    <cellStyle name="Обычный 3 16 2" xfId="18647"/>
    <cellStyle name="Обычный 3 17" xfId="9741"/>
    <cellStyle name="Обычный 3 17 2" xfId="18761"/>
    <cellStyle name="Обычный 3 18" xfId="9855"/>
    <cellStyle name="Обычный 3 18 2" xfId="18875"/>
    <cellStyle name="Обычный 3 19" xfId="9969"/>
    <cellStyle name="Обычный 3 19 2" xfId="18989"/>
    <cellStyle name="Обычный 3 2" xfId="272"/>
    <cellStyle name="Обычный 3 2 10" xfId="2873"/>
    <cellStyle name="Обычный 3 2 10 2" xfId="7164"/>
    <cellStyle name="Обычный 3 2 10 2 2" xfId="16381"/>
    <cellStyle name="Обычный 3 2 10 3" xfId="12114"/>
    <cellStyle name="Обычный 3 2 11" xfId="2987"/>
    <cellStyle name="Обычный 3 2 11 2" xfId="7278"/>
    <cellStyle name="Обычный 3 2 11 2 2" xfId="16495"/>
    <cellStyle name="Обычный 3 2 11 3" xfId="12228"/>
    <cellStyle name="Обычный 3 2 12" xfId="5015"/>
    <cellStyle name="Обычный 3 2 12 2" xfId="9296"/>
    <cellStyle name="Обычный 3 2 12 2 2" xfId="18513"/>
    <cellStyle name="Обычный 3 2 12 3" xfId="14246"/>
    <cellStyle name="Обычный 3 2 13" xfId="5137"/>
    <cellStyle name="Обычный 3 2 13 2" xfId="14361"/>
    <cellStyle name="Обычный 3 2 14" xfId="9637"/>
    <cellStyle name="Обычный 3 2 14 2" xfId="18657"/>
    <cellStyle name="Обычный 3 2 15" xfId="9751"/>
    <cellStyle name="Обычный 3 2 15 2" xfId="18771"/>
    <cellStyle name="Обычный 3 2 16" xfId="9865"/>
    <cellStyle name="Обычный 3 2 16 2" xfId="18885"/>
    <cellStyle name="Обычный 3 2 17" xfId="9979"/>
    <cellStyle name="Обычный 3 2 17 2" xfId="18999"/>
    <cellStyle name="Обычный 3 2 18" xfId="10096"/>
    <cellStyle name="Обычный 3 2 2" xfId="381"/>
    <cellStyle name="Обычный 3 2 2 10" xfId="5034"/>
    <cellStyle name="Обычный 3 2 2 10 2" xfId="9315"/>
    <cellStyle name="Обычный 3 2 2 10 2 2" xfId="18532"/>
    <cellStyle name="Обычный 3 2 2 10 3" xfId="14265"/>
    <cellStyle name="Обычный 3 2 2 11" xfId="5156"/>
    <cellStyle name="Обычный 3 2 2 11 2" xfId="14380"/>
    <cellStyle name="Обычный 3 2 2 12" xfId="9656"/>
    <cellStyle name="Обычный 3 2 2 12 2" xfId="18676"/>
    <cellStyle name="Обычный 3 2 2 13" xfId="9770"/>
    <cellStyle name="Обычный 3 2 2 13 2" xfId="18790"/>
    <cellStyle name="Обычный 3 2 2 14" xfId="9884"/>
    <cellStyle name="Обычный 3 2 2 14 2" xfId="18904"/>
    <cellStyle name="Обычный 3 2 2 15" xfId="9998"/>
    <cellStyle name="Обычный 3 2 2 15 2" xfId="19018"/>
    <cellStyle name="Обычный 3 2 2 16" xfId="10115"/>
    <cellStyle name="Обычный 3 2 2 2" xfId="487"/>
    <cellStyle name="Обычный 3 2 2 2 10" xfId="5214"/>
    <cellStyle name="Обычный 3 2 2 2 10 2" xfId="14437"/>
    <cellStyle name="Обычный 3 2 2 2 11" xfId="9713"/>
    <cellStyle name="Обычный 3 2 2 2 11 2" xfId="18733"/>
    <cellStyle name="Обычный 3 2 2 2 12" xfId="9827"/>
    <cellStyle name="Обычный 3 2 2 2 12 2" xfId="18847"/>
    <cellStyle name="Обычный 3 2 2 2 13" xfId="9941"/>
    <cellStyle name="Обычный 3 2 2 2 13 2" xfId="18961"/>
    <cellStyle name="Обычный 3 2 2 2 14" xfId="10055"/>
    <cellStyle name="Обычный 3 2 2 2 14 2" xfId="19075"/>
    <cellStyle name="Обычный 3 2 2 2 15" xfId="10172"/>
    <cellStyle name="Обычный 3 2 2 2 2" xfId="673"/>
    <cellStyle name="Обычный 3 2 2 2 2 2" xfId="994"/>
    <cellStyle name="Обычный 3 2 2 2 2 2 2" xfId="1596"/>
    <cellStyle name="Обычный 3 2 2 2 2 2 2 2" xfId="2555"/>
    <cellStyle name="Обычный 3 2 2 2 2 2 2 2 2" xfId="4827"/>
    <cellStyle name="Обычный 3 2 2 2 2 2 2 2 2 2" xfId="9116"/>
    <cellStyle name="Обычный 3 2 2 2 2 2 2 2 2 2 2" xfId="18333"/>
    <cellStyle name="Обычный 3 2 2 2 2 2 2 2 2 3" xfId="14066"/>
    <cellStyle name="Обычный 3 2 2 2 2 2 2 2 3" xfId="6982"/>
    <cellStyle name="Обычный 3 2 2 2 2 2 2 2 3 2" xfId="16199"/>
    <cellStyle name="Обычный 3 2 2 2 2 2 2 2 4" xfId="11935"/>
    <cellStyle name="Обычный 3 2 2 2 2 2 2 3" xfId="3877"/>
    <cellStyle name="Обычный 3 2 2 2 2 2 2 3 2" xfId="8168"/>
    <cellStyle name="Обычный 3 2 2 2 2 2 2 3 2 2" xfId="17385"/>
    <cellStyle name="Обычный 3 2 2 2 2 2 2 3 3" xfId="13118"/>
    <cellStyle name="Обычный 3 2 2 2 2 2 2 4" xfId="6034"/>
    <cellStyle name="Обычный 3 2 2 2 2 2 2 4 2" xfId="15251"/>
    <cellStyle name="Обычный 3 2 2 2 2 2 2 5" xfId="10987"/>
    <cellStyle name="Обычный 3 2 2 2 2 2 3" xfId="2083"/>
    <cellStyle name="Обычный 3 2 2 2 2 2 3 2" xfId="4355"/>
    <cellStyle name="Обычный 3 2 2 2 2 2 3 2 2" xfId="8644"/>
    <cellStyle name="Обычный 3 2 2 2 2 2 3 2 2 2" xfId="17861"/>
    <cellStyle name="Обычный 3 2 2 2 2 2 3 2 3" xfId="13594"/>
    <cellStyle name="Обычный 3 2 2 2 2 2 3 3" xfId="6510"/>
    <cellStyle name="Обычный 3 2 2 2 2 2 3 3 2" xfId="15727"/>
    <cellStyle name="Обычный 3 2 2 2 2 2 3 4" xfId="11463"/>
    <cellStyle name="Обычный 3 2 2 2 2 2 4" xfId="3405"/>
    <cellStyle name="Обычный 3 2 2 2 2 2 4 2" xfId="7696"/>
    <cellStyle name="Обычный 3 2 2 2 2 2 4 2 2" xfId="16913"/>
    <cellStyle name="Обычный 3 2 2 2 2 2 4 3" xfId="12646"/>
    <cellStyle name="Обычный 3 2 2 2 2 2 5" xfId="5559"/>
    <cellStyle name="Обычный 3 2 2 2 2 2 5 2" xfId="14779"/>
    <cellStyle name="Обычный 3 2 2 2 2 2 6" xfId="10515"/>
    <cellStyle name="Обычный 3 2 2 2 2 3" xfId="1368"/>
    <cellStyle name="Обычный 3 2 2 2 2 3 2" xfId="2327"/>
    <cellStyle name="Обычный 3 2 2 2 2 3 2 2" xfId="4599"/>
    <cellStyle name="Обычный 3 2 2 2 2 3 2 2 2" xfId="8888"/>
    <cellStyle name="Обычный 3 2 2 2 2 3 2 2 2 2" xfId="18105"/>
    <cellStyle name="Обычный 3 2 2 2 2 3 2 2 3" xfId="13838"/>
    <cellStyle name="Обычный 3 2 2 2 2 3 2 3" xfId="6754"/>
    <cellStyle name="Обычный 3 2 2 2 2 3 2 3 2" xfId="15971"/>
    <cellStyle name="Обычный 3 2 2 2 2 3 2 4" xfId="11707"/>
    <cellStyle name="Обычный 3 2 2 2 2 3 3" xfId="3649"/>
    <cellStyle name="Обычный 3 2 2 2 2 3 3 2" xfId="7940"/>
    <cellStyle name="Обычный 3 2 2 2 2 3 3 2 2" xfId="17157"/>
    <cellStyle name="Обычный 3 2 2 2 2 3 3 3" xfId="12890"/>
    <cellStyle name="Обычный 3 2 2 2 2 3 4" xfId="5806"/>
    <cellStyle name="Обычный 3 2 2 2 2 3 4 2" xfId="15023"/>
    <cellStyle name="Обычный 3 2 2 2 2 3 5" xfId="10759"/>
    <cellStyle name="Обычный 3 2 2 2 2 4" xfId="1854"/>
    <cellStyle name="Обычный 3 2 2 2 2 4 2" xfId="4127"/>
    <cellStyle name="Обычный 3 2 2 2 2 4 2 2" xfId="8416"/>
    <cellStyle name="Обычный 3 2 2 2 2 4 2 2 2" xfId="17633"/>
    <cellStyle name="Обычный 3 2 2 2 2 4 2 3" xfId="13366"/>
    <cellStyle name="Обычный 3 2 2 2 2 4 3" xfId="6282"/>
    <cellStyle name="Обычный 3 2 2 2 2 4 3 2" xfId="15499"/>
    <cellStyle name="Обычный 3 2 2 2 2 4 4" xfId="11235"/>
    <cellStyle name="Обычный 3 2 2 2 2 5" xfId="3177"/>
    <cellStyle name="Обычный 3 2 2 2 2 5 2" xfId="7468"/>
    <cellStyle name="Обычный 3 2 2 2 2 5 2 2" xfId="16685"/>
    <cellStyle name="Обычный 3 2 2 2 2 5 3" xfId="12418"/>
    <cellStyle name="Обычный 3 2 2 2 2 6" xfId="5329"/>
    <cellStyle name="Обычный 3 2 2 2 2 6 2" xfId="14551"/>
    <cellStyle name="Обычный 3 2 2 2 2 7" xfId="10287"/>
    <cellStyle name="Обычный 3 2 2 2 3" xfId="879"/>
    <cellStyle name="Обычный 3 2 2 2 3 2" xfId="1482"/>
    <cellStyle name="Обычный 3 2 2 2 3 2 2" xfId="2441"/>
    <cellStyle name="Обычный 3 2 2 2 3 2 2 2" xfId="4713"/>
    <cellStyle name="Обычный 3 2 2 2 3 2 2 2 2" xfId="9002"/>
    <cellStyle name="Обычный 3 2 2 2 3 2 2 2 2 2" xfId="18219"/>
    <cellStyle name="Обычный 3 2 2 2 3 2 2 2 3" xfId="13952"/>
    <cellStyle name="Обычный 3 2 2 2 3 2 2 3" xfId="6868"/>
    <cellStyle name="Обычный 3 2 2 2 3 2 2 3 2" xfId="16085"/>
    <cellStyle name="Обычный 3 2 2 2 3 2 2 4" xfId="11821"/>
    <cellStyle name="Обычный 3 2 2 2 3 2 3" xfId="3763"/>
    <cellStyle name="Обычный 3 2 2 2 3 2 3 2" xfId="8054"/>
    <cellStyle name="Обычный 3 2 2 2 3 2 3 2 2" xfId="17271"/>
    <cellStyle name="Обычный 3 2 2 2 3 2 3 3" xfId="13004"/>
    <cellStyle name="Обычный 3 2 2 2 3 2 4" xfId="5920"/>
    <cellStyle name="Обычный 3 2 2 2 3 2 4 2" xfId="15137"/>
    <cellStyle name="Обычный 3 2 2 2 3 2 5" xfId="10873"/>
    <cellStyle name="Обычный 3 2 2 2 3 3" xfId="1969"/>
    <cellStyle name="Обычный 3 2 2 2 3 3 2" xfId="4241"/>
    <cellStyle name="Обычный 3 2 2 2 3 3 2 2" xfId="8530"/>
    <cellStyle name="Обычный 3 2 2 2 3 3 2 2 2" xfId="17747"/>
    <cellStyle name="Обычный 3 2 2 2 3 3 2 3" xfId="13480"/>
    <cellStyle name="Обычный 3 2 2 2 3 3 3" xfId="6396"/>
    <cellStyle name="Обычный 3 2 2 2 3 3 3 2" xfId="15613"/>
    <cellStyle name="Обычный 3 2 2 2 3 3 4" xfId="11349"/>
    <cellStyle name="Обычный 3 2 2 2 3 4" xfId="3291"/>
    <cellStyle name="Обычный 3 2 2 2 3 4 2" xfId="7582"/>
    <cellStyle name="Обычный 3 2 2 2 3 4 2 2" xfId="16799"/>
    <cellStyle name="Обычный 3 2 2 2 3 4 3" xfId="12532"/>
    <cellStyle name="Обычный 3 2 2 2 3 5" xfId="5445"/>
    <cellStyle name="Обычный 3 2 2 2 3 5 2" xfId="14665"/>
    <cellStyle name="Обычный 3 2 2 2 3 6" xfId="10401"/>
    <cellStyle name="Обычный 3 2 2 2 4" xfId="1253"/>
    <cellStyle name="Обычный 3 2 2 2 4 2" xfId="2213"/>
    <cellStyle name="Обычный 3 2 2 2 4 2 2" xfId="4485"/>
    <cellStyle name="Обычный 3 2 2 2 4 2 2 2" xfId="8774"/>
    <cellStyle name="Обычный 3 2 2 2 4 2 2 2 2" xfId="17991"/>
    <cellStyle name="Обычный 3 2 2 2 4 2 2 3" xfId="13724"/>
    <cellStyle name="Обычный 3 2 2 2 4 2 3" xfId="6640"/>
    <cellStyle name="Обычный 3 2 2 2 4 2 3 2" xfId="15857"/>
    <cellStyle name="Обычный 3 2 2 2 4 2 4" xfId="11593"/>
    <cellStyle name="Обычный 3 2 2 2 4 3" xfId="3535"/>
    <cellStyle name="Обычный 3 2 2 2 4 3 2" xfId="7826"/>
    <cellStyle name="Обычный 3 2 2 2 4 3 2 2" xfId="17043"/>
    <cellStyle name="Обычный 3 2 2 2 4 3 3" xfId="12776"/>
    <cellStyle name="Обычный 3 2 2 2 4 4" xfId="5692"/>
    <cellStyle name="Обычный 3 2 2 2 4 4 2" xfId="14909"/>
    <cellStyle name="Обычный 3 2 2 2 4 5" xfId="10645"/>
    <cellStyle name="Обычный 3 2 2 2 5" xfId="1738"/>
    <cellStyle name="Обычный 3 2 2 2 5 2" xfId="4013"/>
    <cellStyle name="Обычный 3 2 2 2 5 2 2" xfId="8302"/>
    <cellStyle name="Обычный 3 2 2 2 5 2 2 2" xfId="17519"/>
    <cellStyle name="Обычный 3 2 2 2 5 2 3" xfId="13252"/>
    <cellStyle name="Обычный 3 2 2 2 5 3" xfId="6168"/>
    <cellStyle name="Обычный 3 2 2 2 5 3 2" xfId="15385"/>
    <cellStyle name="Обычный 3 2 2 2 5 4" xfId="11121"/>
    <cellStyle name="Обычный 3 2 2 2 6" xfId="2828"/>
    <cellStyle name="Обычный 3 2 2 2 6 2" xfId="4971"/>
    <cellStyle name="Обычный 3 2 2 2 6 2 2" xfId="9253"/>
    <cellStyle name="Обычный 3 2 2 2 6 2 2 2" xfId="18470"/>
    <cellStyle name="Обычный 3 2 2 2 6 2 3" xfId="14203"/>
    <cellStyle name="Обычный 3 2 2 2 6 3" xfId="7121"/>
    <cellStyle name="Обычный 3 2 2 2 6 3 2" xfId="16338"/>
    <cellStyle name="Обычный 3 2 2 2 6 4" xfId="12072"/>
    <cellStyle name="Обычный 3 2 2 2 7" xfId="2949"/>
    <cellStyle name="Обычный 3 2 2 2 7 2" xfId="7240"/>
    <cellStyle name="Обычный 3 2 2 2 7 2 2" xfId="16457"/>
    <cellStyle name="Обычный 3 2 2 2 7 3" xfId="12190"/>
    <cellStyle name="Обычный 3 2 2 2 8" xfId="3063"/>
    <cellStyle name="Обычный 3 2 2 2 8 2" xfId="7354"/>
    <cellStyle name="Обычный 3 2 2 2 8 2 2" xfId="16571"/>
    <cellStyle name="Обычный 3 2 2 2 8 3" xfId="12304"/>
    <cellStyle name="Обычный 3 2 2 2 9" xfId="5091"/>
    <cellStyle name="Обычный 3 2 2 2 9 2" xfId="9372"/>
    <cellStyle name="Обычный 3 2 2 2 9 2 2" xfId="18589"/>
    <cellStyle name="Обычный 3 2 2 2 9 3" xfId="14322"/>
    <cellStyle name="Обычный 3 2 2 3" xfId="613"/>
    <cellStyle name="Обычный 3 2 2 3 2" xfId="937"/>
    <cellStyle name="Обычный 3 2 2 3 2 2" xfId="1539"/>
    <cellStyle name="Обычный 3 2 2 3 2 2 2" xfId="2498"/>
    <cellStyle name="Обычный 3 2 2 3 2 2 2 2" xfId="4770"/>
    <cellStyle name="Обычный 3 2 2 3 2 2 2 2 2" xfId="9059"/>
    <cellStyle name="Обычный 3 2 2 3 2 2 2 2 2 2" xfId="18276"/>
    <cellStyle name="Обычный 3 2 2 3 2 2 2 2 3" xfId="14009"/>
    <cellStyle name="Обычный 3 2 2 3 2 2 2 3" xfId="6925"/>
    <cellStyle name="Обычный 3 2 2 3 2 2 2 3 2" xfId="16142"/>
    <cellStyle name="Обычный 3 2 2 3 2 2 2 4" xfId="11878"/>
    <cellStyle name="Обычный 3 2 2 3 2 2 3" xfId="3820"/>
    <cellStyle name="Обычный 3 2 2 3 2 2 3 2" xfId="8111"/>
    <cellStyle name="Обычный 3 2 2 3 2 2 3 2 2" xfId="17328"/>
    <cellStyle name="Обычный 3 2 2 3 2 2 3 3" xfId="13061"/>
    <cellStyle name="Обычный 3 2 2 3 2 2 4" xfId="5977"/>
    <cellStyle name="Обычный 3 2 2 3 2 2 4 2" xfId="15194"/>
    <cellStyle name="Обычный 3 2 2 3 2 2 5" xfId="10930"/>
    <cellStyle name="Обычный 3 2 2 3 2 3" xfId="2026"/>
    <cellStyle name="Обычный 3 2 2 3 2 3 2" xfId="4298"/>
    <cellStyle name="Обычный 3 2 2 3 2 3 2 2" xfId="8587"/>
    <cellStyle name="Обычный 3 2 2 3 2 3 2 2 2" xfId="17804"/>
    <cellStyle name="Обычный 3 2 2 3 2 3 2 3" xfId="13537"/>
    <cellStyle name="Обычный 3 2 2 3 2 3 3" xfId="6453"/>
    <cellStyle name="Обычный 3 2 2 3 2 3 3 2" xfId="15670"/>
    <cellStyle name="Обычный 3 2 2 3 2 3 4" xfId="11406"/>
    <cellStyle name="Обычный 3 2 2 3 2 4" xfId="3348"/>
    <cellStyle name="Обычный 3 2 2 3 2 4 2" xfId="7639"/>
    <cellStyle name="Обычный 3 2 2 3 2 4 2 2" xfId="16856"/>
    <cellStyle name="Обычный 3 2 2 3 2 4 3" xfId="12589"/>
    <cellStyle name="Обычный 3 2 2 3 2 5" xfId="5502"/>
    <cellStyle name="Обычный 3 2 2 3 2 5 2" xfId="14722"/>
    <cellStyle name="Обычный 3 2 2 3 2 6" xfId="10458"/>
    <cellStyle name="Обычный 3 2 2 3 3" xfId="1311"/>
    <cellStyle name="Обычный 3 2 2 3 3 2" xfId="2270"/>
    <cellStyle name="Обычный 3 2 2 3 3 2 2" xfId="4542"/>
    <cellStyle name="Обычный 3 2 2 3 3 2 2 2" xfId="8831"/>
    <cellStyle name="Обычный 3 2 2 3 3 2 2 2 2" xfId="18048"/>
    <cellStyle name="Обычный 3 2 2 3 3 2 2 3" xfId="13781"/>
    <cellStyle name="Обычный 3 2 2 3 3 2 3" xfId="6697"/>
    <cellStyle name="Обычный 3 2 2 3 3 2 3 2" xfId="15914"/>
    <cellStyle name="Обычный 3 2 2 3 3 2 4" xfId="11650"/>
    <cellStyle name="Обычный 3 2 2 3 3 3" xfId="3592"/>
    <cellStyle name="Обычный 3 2 2 3 3 3 2" xfId="7883"/>
    <cellStyle name="Обычный 3 2 2 3 3 3 2 2" xfId="17100"/>
    <cellStyle name="Обычный 3 2 2 3 3 3 3" xfId="12833"/>
    <cellStyle name="Обычный 3 2 2 3 3 4" xfId="5749"/>
    <cellStyle name="Обычный 3 2 2 3 3 4 2" xfId="14966"/>
    <cellStyle name="Обычный 3 2 2 3 3 5" xfId="10702"/>
    <cellStyle name="Обычный 3 2 2 3 4" xfId="1797"/>
    <cellStyle name="Обычный 3 2 2 3 4 2" xfId="4070"/>
    <cellStyle name="Обычный 3 2 2 3 4 2 2" xfId="8359"/>
    <cellStyle name="Обычный 3 2 2 3 4 2 2 2" xfId="17576"/>
    <cellStyle name="Обычный 3 2 2 3 4 2 3" xfId="13309"/>
    <cellStyle name="Обычный 3 2 2 3 4 3" xfId="6225"/>
    <cellStyle name="Обычный 3 2 2 3 4 3 2" xfId="15442"/>
    <cellStyle name="Обычный 3 2 2 3 4 4" xfId="11178"/>
    <cellStyle name="Обычный 3 2 2 3 5" xfId="3120"/>
    <cellStyle name="Обычный 3 2 2 3 5 2" xfId="7411"/>
    <cellStyle name="Обычный 3 2 2 3 5 2 2" xfId="16628"/>
    <cellStyle name="Обычный 3 2 2 3 5 3" xfId="12361"/>
    <cellStyle name="Обычный 3 2 2 3 6" xfId="5272"/>
    <cellStyle name="Обычный 3 2 2 3 6 2" xfId="14494"/>
    <cellStyle name="Обычный 3 2 2 3 7" xfId="10230"/>
    <cellStyle name="Обычный 3 2 2 4" xfId="822"/>
    <cellStyle name="Обычный 3 2 2 4 2" xfId="1425"/>
    <cellStyle name="Обычный 3 2 2 4 2 2" xfId="2384"/>
    <cellStyle name="Обычный 3 2 2 4 2 2 2" xfId="4656"/>
    <cellStyle name="Обычный 3 2 2 4 2 2 2 2" xfId="8945"/>
    <cellStyle name="Обычный 3 2 2 4 2 2 2 2 2" xfId="18162"/>
    <cellStyle name="Обычный 3 2 2 4 2 2 2 3" xfId="13895"/>
    <cellStyle name="Обычный 3 2 2 4 2 2 3" xfId="6811"/>
    <cellStyle name="Обычный 3 2 2 4 2 2 3 2" xfId="16028"/>
    <cellStyle name="Обычный 3 2 2 4 2 2 4" xfId="11764"/>
    <cellStyle name="Обычный 3 2 2 4 2 3" xfId="3706"/>
    <cellStyle name="Обычный 3 2 2 4 2 3 2" xfId="7997"/>
    <cellStyle name="Обычный 3 2 2 4 2 3 2 2" xfId="17214"/>
    <cellStyle name="Обычный 3 2 2 4 2 3 3" xfId="12947"/>
    <cellStyle name="Обычный 3 2 2 4 2 4" xfId="5863"/>
    <cellStyle name="Обычный 3 2 2 4 2 4 2" xfId="15080"/>
    <cellStyle name="Обычный 3 2 2 4 2 5" xfId="10816"/>
    <cellStyle name="Обычный 3 2 2 4 3" xfId="1912"/>
    <cellStyle name="Обычный 3 2 2 4 3 2" xfId="4184"/>
    <cellStyle name="Обычный 3 2 2 4 3 2 2" xfId="8473"/>
    <cellStyle name="Обычный 3 2 2 4 3 2 2 2" xfId="17690"/>
    <cellStyle name="Обычный 3 2 2 4 3 2 3" xfId="13423"/>
    <cellStyle name="Обычный 3 2 2 4 3 3" xfId="6339"/>
    <cellStyle name="Обычный 3 2 2 4 3 3 2" xfId="15556"/>
    <cellStyle name="Обычный 3 2 2 4 3 4" xfId="11292"/>
    <cellStyle name="Обычный 3 2 2 4 4" xfId="3234"/>
    <cellStyle name="Обычный 3 2 2 4 4 2" xfId="7525"/>
    <cellStyle name="Обычный 3 2 2 4 4 2 2" xfId="16742"/>
    <cellStyle name="Обычный 3 2 2 4 4 3" xfId="12475"/>
    <cellStyle name="Обычный 3 2 2 4 5" xfId="5388"/>
    <cellStyle name="Обычный 3 2 2 4 5 2" xfId="14608"/>
    <cellStyle name="Обычный 3 2 2 4 6" xfId="10344"/>
    <cellStyle name="Обычный 3 2 2 5" xfId="1196"/>
    <cellStyle name="Обычный 3 2 2 5 2" xfId="2156"/>
    <cellStyle name="Обычный 3 2 2 5 2 2" xfId="4428"/>
    <cellStyle name="Обычный 3 2 2 5 2 2 2" xfId="8717"/>
    <cellStyle name="Обычный 3 2 2 5 2 2 2 2" xfId="17934"/>
    <cellStyle name="Обычный 3 2 2 5 2 2 3" xfId="13667"/>
    <cellStyle name="Обычный 3 2 2 5 2 3" xfId="6583"/>
    <cellStyle name="Обычный 3 2 2 5 2 3 2" xfId="15800"/>
    <cellStyle name="Обычный 3 2 2 5 2 4" xfId="11536"/>
    <cellStyle name="Обычный 3 2 2 5 3" xfId="3478"/>
    <cellStyle name="Обычный 3 2 2 5 3 2" xfId="7769"/>
    <cellStyle name="Обычный 3 2 2 5 3 2 2" xfId="16986"/>
    <cellStyle name="Обычный 3 2 2 5 3 3" xfId="12719"/>
    <cellStyle name="Обычный 3 2 2 5 4" xfId="5635"/>
    <cellStyle name="Обычный 3 2 2 5 4 2" xfId="14852"/>
    <cellStyle name="Обычный 3 2 2 5 5" xfId="10588"/>
    <cellStyle name="Обычный 3 2 2 6" xfId="1681"/>
    <cellStyle name="Обычный 3 2 2 6 2" xfId="3956"/>
    <cellStyle name="Обычный 3 2 2 6 2 2" xfId="8245"/>
    <cellStyle name="Обычный 3 2 2 6 2 2 2" xfId="17462"/>
    <cellStyle name="Обычный 3 2 2 6 2 3" xfId="13195"/>
    <cellStyle name="Обычный 3 2 2 6 3" xfId="6111"/>
    <cellStyle name="Обычный 3 2 2 6 3 2" xfId="15328"/>
    <cellStyle name="Обычный 3 2 2 6 4" xfId="11064"/>
    <cellStyle name="Обычный 3 2 2 7" xfId="2771"/>
    <cellStyle name="Обычный 3 2 2 7 2" xfId="4914"/>
    <cellStyle name="Обычный 3 2 2 7 2 2" xfId="9196"/>
    <cellStyle name="Обычный 3 2 2 7 2 2 2" xfId="18413"/>
    <cellStyle name="Обычный 3 2 2 7 2 3" xfId="14146"/>
    <cellStyle name="Обычный 3 2 2 7 3" xfId="7064"/>
    <cellStyle name="Обычный 3 2 2 7 3 2" xfId="16281"/>
    <cellStyle name="Обычный 3 2 2 7 4" xfId="12015"/>
    <cellStyle name="Обычный 3 2 2 8" xfId="2892"/>
    <cellStyle name="Обычный 3 2 2 8 2" xfId="7183"/>
    <cellStyle name="Обычный 3 2 2 8 2 2" xfId="16400"/>
    <cellStyle name="Обычный 3 2 2 8 3" xfId="12133"/>
    <cellStyle name="Обычный 3 2 2 9" xfId="3006"/>
    <cellStyle name="Обычный 3 2 2 9 2" xfId="7297"/>
    <cellStyle name="Обычный 3 2 2 9 2 2" xfId="16514"/>
    <cellStyle name="Обычный 3 2 2 9 3" xfId="12247"/>
    <cellStyle name="Обычный 3 2 3" xfId="405"/>
    <cellStyle name="Обычный 3 2 3 10" xfId="5053"/>
    <cellStyle name="Обычный 3 2 3 10 2" xfId="9334"/>
    <cellStyle name="Обычный 3 2 3 10 2 2" xfId="18551"/>
    <cellStyle name="Обычный 3 2 3 10 3" xfId="14284"/>
    <cellStyle name="Обычный 3 2 3 11" xfId="5175"/>
    <cellStyle name="Обычный 3 2 3 11 2" xfId="14399"/>
    <cellStyle name="Обычный 3 2 3 12" xfId="9478"/>
    <cellStyle name="Обычный 3 2 3 13" xfId="9675"/>
    <cellStyle name="Обычный 3 2 3 13 2" xfId="18695"/>
    <cellStyle name="Обычный 3 2 3 14" xfId="9789"/>
    <cellStyle name="Обычный 3 2 3 14 2" xfId="18809"/>
    <cellStyle name="Обычный 3 2 3 15" xfId="9903"/>
    <cellStyle name="Обычный 3 2 3 15 2" xfId="18923"/>
    <cellStyle name="Обычный 3 2 3 16" xfId="10017"/>
    <cellStyle name="Обычный 3 2 3 16 2" xfId="19037"/>
    <cellStyle name="Обычный 3 2 3 17" xfId="10134"/>
    <cellStyle name="Обычный 3 2 3 2" xfId="506"/>
    <cellStyle name="Обычный 3 2 3 2 10" xfId="5233"/>
    <cellStyle name="Обычный 3 2 3 2 10 2" xfId="14456"/>
    <cellStyle name="Обычный 3 2 3 2 11" xfId="9732"/>
    <cellStyle name="Обычный 3 2 3 2 11 2" xfId="18752"/>
    <cellStyle name="Обычный 3 2 3 2 12" xfId="9846"/>
    <cellStyle name="Обычный 3 2 3 2 12 2" xfId="18866"/>
    <cellStyle name="Обычный 3 2 3 2 13" xfId="9960"/>
    <cellStyle name="Обычный 3 2 3 2 13 2" xfId="18980"/>
    <cellStyle name="Обычный 3 2 3 2 14" xfId="10074"/>
    <cellStyle name="Обычный 3 2 3 2 14 2" xfId="19094"/>
    <cellStyle name="Обычный 3 2 3 2 15" xfId="10191"/>
    <cellStyle name="Обычный 3 2 3 2 2" xfId="692"/>
    <cellStyle name="Обычный 3 2 3 2 2 2" xfId="1013"/>
    <cellStyle name="Обычный 3 2 3 2 2 2 2" xfId="1615"/>
    <cellStyle name="Обычный 3 2 3 2 2 2 2 2" xfId="2574"/>
    <cellStyle name="Обычный 3 2 3 2 2 2 2 2 2" xfId="4846"/>
    <cellStyle name="Обычный 3 2 3 2 2 2 2 2 2 2" xfId="9135"/>
    <cellStyle name="Обычный 3 2 3 2 2 2 2 2 2 2 2" xfId="18352"/>
    <cellStyle name="Обычный 3 2 3 2 2 2 2 2 2 3" xfId="14085"/>
    <cellStyle name="Обычный 3 2 3 2 2 2 2 2 3" xfId="7001"/>
    <cellStyle name="Обычный 3 2 3 2 2 2 2 2 3 2" xfId="16218"/>
    <cellStyle name="Обычный 3 2 3 2 2 2 2 2 4" xfId="11954"/>
    <cellStyle name="Обычный 3 2 3 2 2 2 2 3" xfId="3896"/>
    <cellStyle name="Обычный 3 2 3 2 2 2 2 3 2" xfId="8187"/>
    <cellStyle name="Обычный 3 2 3 2 2 2 2 3 2 2" xfId="17404"/>
    <cellStyle name="Обычный 3 2 3 2 2 2 2 3 3" xfId="13137"/>
    <cellStyle name="Обычный 3 2 3 2 2 2 2 4" xfId="6053"/>
    <cellStyle name="Обычный 3 2 3 2 2 2 2 4 2" xfId="15270"/>
    <cellStyle name="Обычный 3 2 3 2 2 2 2 5" xfId="11006"/>
    <cellStyle name="Обычный 3 2 3 2 2 2 3" xfId="2102"/>
    <cellStyle name="Обычный 3 2 3 2 2 2 3 2" xfId="4374"/>
    <cellStyle name="Обычный 3 2 3 2 2 2 3 2 2" xfId="8663"/>
    <cellStyle name="Обычный 3 2 3 2 2 2 3 2 2 2" xfId="17880"/>
    <cellStyle name="Обычный 3 2 3 2 2 2 3 2 3" xfId="13613"/>
    <cellStyle name="Обычный 3 2 3 2 2 2 3 3" xfId="6529"/>
    <cellStyle name="Обычный 3 2 3 2 2 2 3 3 2" xfId="15746"/>
    <cellStyle name="Обычный 3 2 3 2 2 2 3 4" xfId="11482"/>
    <cellStyle name="Обычный 3 2 3 2 2 2 4" xfId="3424"/>
    <cellStyle name="Обычный 3 2 3 2 2 2 4 2" xfId="7715"/>
    <cellStyle name="Обычный 3 2 3 2 2 2 4 2 2" xfId="16932"/>
    <cellStyle name="Обычный 3 2 3 2 2 2 4 3" xfId="12665"/>
    <cellStyle name="Обычный 3 2 3 2 2 2 5" xfId="5578"/>
    <cellStyle name="Обычный 3 2 3 2 2 2 5 2" xfId="14798"/>
    <cellStyle name="Обычный 3 2 3 2 2 2 6" xfId="10534"/>
    <cellStyle name="Обычный 3 2 3 2 2 3" xfId="1387"/>
    <cellStyle name="Обычный 3 2 3 2 2 3 2" xfId="2346"/>
    <cellStyle name="Обычный 3 2 3 2 2 3 2 2" xfId="4618"/>
    <cellStyle name="Обычный 3 2 3 2 2 3 2 2 2" xfId="8907"/>
    <cellStyle name="Обычный 3 2 3 2 2 3 2 2 2 2" xfId="18124"/>
    <cellStyle name="Обычный 3 2 3 2 2 3 2 2 3" xfId="13857"/>
    <cellStyle name="Обычный 3 2 3 2 2 3 2 3" xfId="6773"/>
    <cellStyle name="Обычный 3 2 3 2 2 3 2 3 2" xfId="15990"/>
    <cellStyle name="Обычный 3 2 3 2 2 3 2 4" xfId="11726"/>
    <cellStyle name="Обычный 3 2 3 2 2 3 3" xfId="3668"/>
    <cellStyle name="Обычный 3 2 3 2 2 3 3 2" xfId="7959"/>
    <cellStyle name="Обычный 3 2 3 2 2 3 3 2 2" xfId="17176"/>
    <cellStyle name="Обычный 3 2 3 2 2 3 3 3" xfId="12909"/>
    <cellStyle name="Обычный 3 2 3 2 2 3 4" xfId="5825"/>
    <cellStyle name="Обычный 3 2 3 2 2 3 4 2" xfId="15042"/>
    <cellStyle name="Обычный 3 2 3 2 2 3 5" xfId="10778"/>
    <cellStyle name="Обычный 3 2 3 2 2 4" xfId="1873"/>
    <cellStyle name="Обычный 3 2 3 2 2 4 2" xfId="4146"/>
    <cellStyle name="Обычный 3 2 3 2 2 4 2 2" xfId="8435"/>
    <cellStyle name="Обычный 3 2 3 2 2 4 2 2 2" xfId="17652"/>
    <cellStyle name="Обычный 3 2 3 2 2 4 2 3" xfId="13385"/>
    <cellStyle name="Обычный 3 2 3 2 2 4 3" xfId="6301"/>
    <cellStyle name="Обычный 3 2 3 2 2 4 3 2" xfId="15518"/>
    <cellStyle name="Обычный 3 2 3 2 2 4 4" xfId="11254"/>
    <cellStyle name="Обычный 3 2 3 2 2 5" xfId="3196"/>
    <cellStyle name="Обычный 3 2 3 2 2 5 2" xfId="7487"/>
    <cellStyle name="Обычный 3 2 3 2 2 5 2 2" xfId="16704"/>
    <cellStyle name="Обычный 3 2 3 2 2 5 3" xfId="12437"/>
    <cellStyle name="Обычный 3 2 3 2 2 6" xfId="5348"/>
    <cellStyle name="Обычный 3 2 3 2 2 6 2" xfId="14570"/>
    <cellStyle name="Обычный 3 2 3 2 2 7" xfId="10306"/>
    <cellStyle name="Обычный 3 2 3 2 3" xfId="898"/>
    <cellStyle name="Обычный 3 2 3 2 3 2" xfId="1501"/>
    <cellStyle name="Обычный 3 2 3 2 3 2 2" xfId="2460"/>
    <cellStyle name="Обычный 3 2 3 2 3 2 2 2" xfId="4732"/>
    <cellStyle name="Обычный 3 2 3 2 3 2 2 2 2" xfId="9021"/>
    <cellStyle name="Обычный 3 2 3 2 3 2 2 2 2 2" xfId="18238"/>
    <cellStyle name="Обычный 3 2 3 2 3 2 2 2 3" xfId="13971"/>
    <cellStyle name="Обычный 3 2 3 2 3 2 2 3" xfId="6887"/>
    <cellStyle name="Обычный 3 2 3 2 3 2 2 3 2" xfId="16104"/>
    <cellStyle name="Обычный 3 2 3 2 3 2 2 4" xfId="11840"/>
    <cellStyle name="Обычный 3 2 3 2 3 2 3" xfId="3782"/>
    <cellStyle name="Обычный 3 2 3 2 3 2 3 2" xfId="8073"/>
    <cellStyle name="Обычный 3 2 3 2 3 2 3 2 2" xfId="17290"/>
    <cellStyle name="Обычный 3 2 3 2 3 2 3 3" xfId="13023"/>
    <cellStyle name="Обычный 3 2 3 2 3 2 4" xfId="5939"/>
    <cellStyle name="Обычный 3 2 3 2 3 2 4 2" xfId="15156"/>
    <cellStyle name="Обычный 3 2 3 2 3 2 5" xfId="10892"/>
    <cellStyle name="Обычный 3 2 3 2 3 3" xfId="1988"/>
    <cellStyle name="Обычный 3 2 3 2 3 3 2" xfId="4260"/>
    <cellStyle name="Обычный 3 2 3 2 3 3 2 2" xfId="8549"/>
    <cellStyle name="Обычный 3 2 3 2 3 3 2 2 2" xfId="17766"/>
    <cellStyle name="Обычный 3 2 3 2 3 3 2 3" xfId="13499"/>
    <cellStyle name="Обычный 3 2 3 2 3 3 3" xfId="6415"/>
    <cellStyle name="Обычный 3 2 3 2 3 3 3 2" xfId="15632"/>
    <cellStyle name="Обычный 3 2 3 2 3 3 4" xfId="11368"/>
    <cellStyle name="Обычный 3 2 3 2 3 4" xfId="3310"/>
    <cellStyle name="Обычный 3 2 3 2 3 4 2" xfId="7601"/>
    <cellStyle name="Обычный 3 2 3 2 3 4 2 2" xfId="16818"/>
    <cellStyle name="Обычный 3 2 3 2 3 4 3" xfId="12551"/>
    <cellStyle name="Обычный 3 2 3 2 3 5" xfId="5464"/>
    <cellStyle name="Обычный 3 2 3 2 3 5 2" xfId="14684"/>
    <cellStyle name="Обычный 3 2 3 2 3 6" xfId="10420"/>
    <cellStyle name="Обычный 3 2 3 2 4" xfId="1272"/>
    <cellStyle name="Обычный 3 2 3 2 4 2" xfId="2232"/>
    <cellStyle name="Обычный 3 2 3 2 4 2 2" xfId="4504"/>
    <cellStyle name="Обычный 3 2 3 2 4 2 2 2" xfId="8793"/>
    <cellStyle name="Обычный 3 2 3 2 4 2 2 2 2" xfId="18010"/>
    <cellStyle name="Обычный 3 2 3 2 4 2 2 3" xfId="13743"/>
    <cellStyle name="Обычный 3 2 3 2 4 2 3" xfId="6659"/>
    <cellStyle name="Обычный 3 2 3 2 4 2 3 2" xfId="15876"/>
    <cellStyle name="Обычный 3 2 3 2 4 2 4" xfId="11612"/>
    <cellStyle name="Обычный 3 2 3 2 4 3" xfId="3554"/>
    <cellStyle name="Обычный 3 2 3 2 4 3 2" xfId="7845"/>
    <cellStyle name="Обычный 3 2 3 2 4 3 2 2" xfId="17062"/>
    <cellStyle name="Обычный 3 2 3 2 4 3 3" xfId="12795"/>
    <cellStyle name="Обычный 3 2 3 2 4 4" xfId="5711"/>
    <cellStyle name="Обычный 3 2 3 2 4 4 2" xfId="14928"/>
    <cellStyle name="Обычный 3 2 3 2 4 5" xfId="10664"/>
    <cellStyle name="Обычный 3 2 3 2 5" xfId="1757"/>
    <cellStyle name="Обычный 3 2 3 2 5 2" xfId="4032"/>
    <cellStyle name="Обычный 3 2 3 2 5 2 2" xfId="8321"/>
    <cellStyle name="Обычный 3 2 3 2 5 2 2 2" xfId="17538"/>
    <cellStyle name="Обычный 3 2 3 2 5 2 3" xfId="13271"/>
    <cellStyle name="Обычный 3 2 3 2 5 3" xfId="6187"/>
    <cellStyle name="Обычный 3 2 3 2 5 3 2" xfId="15404"/>
    <cellStyle name="Обычный 3 2 3 2 5 4" xfId="11140"/>
    <cellStyle name="Обычный 3 2 3 2 6" xfId="2847"/>
    <cellStyle name="Обычный 3 2 3 2 6 2" xfId="4990"/>
    <cellStyle name="Обычный 3 2 3 2 6 2 2" xfId="9272"/>
    <cellStyle name="Обычный 3 2 3 2 6 2 2 2" xfId="18489"/>
    <cellStyle name="Обычный 3 2 3 2 6 2 3" xfId="14222"/>
    <cellStyle name="Обычный 3 2 3 2 6 3" xfId="7140"/>
    <cellStyle name="Обычный 3 2 3 2 6 3 2" xfId="16357"/>
    <cellStyle name="Обычный 3 2 3 2 6 4" xfId="12091"/>
    <cellStyle name="Обычный 3 2 3 2 7" xfId="2968"/>
    <cellStyle name="Обычный 3 2 3 2 7 2" xfId="7259"/>
    <cellStyle name="Обычный 3 2 3 2 7 2 2" xfId="16476"/>
    <cellStyle name="Обычный 3 2 3 2 7 3" xfId="12209"/>
    <cellStyle name="Обычный 3 2 3 2 8" xfId="3082"/>
    <cellStyle name="Обычный 3 2 3 2 8 2" xfId="7373"/>
    <cellStyle name="Обычный 3 2 3 2 8 2 2" xfId="16590"/>
    <cellStyle name="Обычный 3 2 3 2 8 3" xfId="12323"/>
    <cellStyle name="Обычный 3 2 3 2 9" xfId="5110"/>
    <cellStyle name="Обычный 3 2 3 2 9 2" xfId="9391"/>
    <cellStyle name="Обычный 3 2 3 2 9 2 2" xfId="18608"/>
    <cellStyle name="Обычный 3 2 3 2 9 3" xfId="14341"/>
    <cellStyle name="Обычный 3 2 3 3" xfId="633"/>
    <cellStyle name="Обычный 3 2 3 3 2" xfId="956"/>
    <cellStyle name="Обычный 3 2 3 3 2 2" xfId="1558"/>
    <cellStyle name="Обычный 3 2 3 3 2 2 2" xfId="2517"/>
    <cellStyle name="Обычный 3 2 3 3 2 2 2 2" xfId="4789"/>
    <cellStyle name="Обычный 3 2 3 3 2 2 2 2 2" xfId="9078"/>
    <cellStyle name="Обычный 3 2 3 3 2 2 2 2 2 2" xfId="18295"/>
    <cellStyle name="Обычный 3 2 3 3 2 2 2 2 3" xfId="14028"/>
    <cellStyle name="Обычный 3 2 3 3 2 2 2 3" xfId="6944"/>
    <cellStyle name="Обычный 3 2 3 3 2 2 2 3 2" xfId="16161"/>
    <cellStyle name="Обычный 3 2 3 3 2 2 2 4" xfId="11897"/>
    <cellStyle name="Обычный 3 2 3 3 2 2 3" xfId="3839"/>
    <cellStyle name="Обычный 3 2 3 3 2 2 3 2" xfId="8130"/>
    <cellStyle name="Обычный 3 2 3 3 2 2 3 2 2" xfId="17347"/>
    <cellStyle name="Обычный 3 2 3 3 2 2 3 3" xfId="13080"/>
    <cellStyle name="Обычный 3 2 3 3 2 2 4" xfId="5996"/>
    <cellStyle name="Обычный 3 2 3 3 2 2 4 2" xfId="15213"/>
    <cellStyle name="Обычный 3 2 3 3 2 2 5" xfId="10949"/>
    <cellStyle name="Обычный 3 2 3 3 2 3" xfId="2045"/>
    <cellStyle name="Обычный 3 2 3 3 2 3 2" xfId="4317"/>
    <cellStyle name="Обычный 3 2 3 3 2 3 2 2" xfId="8606"/>
    <cellStyle name="Обычный 3 2 3 3 2 3 2 2 2" xfId="17823"/>
    <cellStyle name="Обычный 3 2 3 3 2 3 2 3" xfId="13556"/>
    <cellStyle name="Обычный 3 2 3 3 2 3 3" xfId="6472"/>
    <cellStyle name="Обычный 3 2 3 3 2 3 3 2" xfId="15689"/>
    <cellStyle name="Обычный 3 2 3 3 2 3 4" xfId="11425"/>
    <cellStyle name="Обычный 3 2 3 3 2 4" xfId="3367"/>
    <cellStyle name="Обычный 3 2 3 3 2 4 2" xfId="7658"/>
    <cellStyle name="Обычный 3 2 3 3 2 4 2 2" xfId="16875"/>
    <cellStyle name="Обычный 3 2 3 3 2 4 3" xfId="12608"/>
    <cellStyle name="Обычный 3 2 3 3 2 5" xfId="5521"/>
    <cellStyle name="Обычный 3 2 3 3 2 5 2" xfId="14741"/>
    <cellStyle name="Обычный 3 2 3 3 2 6" xfId="10477"/>
    <cellStyle name="Обычный 3 2 3 3 3" xfId="1330"/>
    <cellStyle name="Обычный 3 2 3 3 3 2" xfId="2289"/>
    <cellStyle name="Обычный 3 2 3 3 3 2 2" xfId="4561"/>
    <cellStyle name="Обычный 3 2 3 3 3 2 2 2" xfId="8850"/>
    <cellStyle name="Обычный 3 2 3 3 3 2 2 2 2" xfId="18067"/>
    <cellStyle name="Обычный 3 2 3 3 3 2 2 3" xfId="13800"/>
    <cellStyle name="Обычный 3 2 3 3 3 2 3" xfId="6716"/>
    <cellStyle name="Обычный 3 2 3 3 3 2 3 2" xfId="15933"/>
    <cellStyle name="Обычный 3 2 3 3 3 2 4" xfId="11669"/>
    <cellStyle name="Обычный 3 2 3 3 3 3" xfId="3611"/>
    <cellStyle name="Обычный 3 2 3 3 3 3 2" xfId="7902"/>
    <cellStyle name="Обычный 3 2 3 3 3 3 2 2" xfId="17119"/>
    <cellStyle name="Обычный 3 2 3 3 3 3 3" xfId="12852"/>
    <cellStyle name="Обычный 3 2 3 3 3 4" xfId="5768"/>
    <cellStyle name="Обычный 3 2 3 3 3 4 2" xfId="14985"/>
    <cellStyle name="Обычный 3 2 3 3 3 5" xfId="10721"/>
    <cellStyle name="Обычный 3 2 3 3 4" xfId="1816"/>
    <cellStyle name="Обычный 3 2 3 3 4 2" xfId="4089"/>
    <cellStyle name="Обычный 3 2 3 3 4 2 2" xfId="8378"/>
    <cellStyle name="Обычный 3 2 3 3 4 2 2 2" xfId="17595"/>
    <cellStyle name="Обычный 3 2 3 3 4 2 3" xfId="13328"/>
    <cellStyle name="Обычный 3 2 3 3 4 3" xfId="6244"/>
    <cellStyle name="Обычный 3 2 3 3 4 3 2" xfId="15461"/>
    <cellStyle name="Обычный 3 2 3 3 4 4" xfId="11197"/>
    <cellStyle name="Обычный 3 2 3 3 5" xfId="3139"/>
    <cellStyle name="Обычный 3 2 3 3 5 2" xfId="7430"/>
    <cellStyle name="Обычный 3 2 3 3 5 2 2" xfId="16647"/>
    <cellStyle name="Обычный 3 2 3 3 5 3" xfId="12380"/>
    <cellStyle name="Обычный 3 2 3 3 6" xfId="5291"/>
    <cellStyle name="Обычный 3 2 3 3 6 2" xfId="14513"/>
    <cellStyle name="Обычный 3 2 3 3 7" xfId="10249"/>
    <cellStyle name="Обычный 3 2 3 4" xfId="841"/>
    <cellStyle name="Обычный 3 2 3 4 2" xfId="1444"/>
    <cellStyle name="Обычный 3 2 3 4 2 2" xfId="2403"/>
    <cellStyle name="Обычный 3 2 3 4 2 2 2" xfId="4675"/>
    <cellStyle name="Обычный 3 2 3 4 2 2 2 2" xfId="8964"/>
    <cellStyle name="Обычный 3 2 3 4 2 2 2 2 2" xfId="18181"/>
    <cellStyle name="Обычный 3 2 3 4 2 2 2 3" xfId="13914"/>
    <cellStyle name="Обычный 3 2 3 4 2 2 3" xfId="6830"/>
    <cellStyle name="Обычный 3 2 3 4 2 2 3 2" xfId="16047"/>
    <cellStyle name="Обычный 3 2 3 4 2 2 4" xfId="11783"/>
    <cellStyle name="Обычный 3 2 3 4 2 3" xfId="3725"/>
    <cellStyle name="Обычный 3 2 3 4 2 3 2" xfId="8016"/>
    <cellStyle name="Обычный 3 2 3 4 2 3 2 2" xfId="17233"/>
    <cellStyle name="Обычный 3 2 3 4 2 3 3" xfId="12966"/>
    <cellStyle name="Обычный 3 2 3 4 2 4" xfId="5882"/>
    <cellStyle name="Обычный 3 2 3 4 2 4 2" xfId="15099"/>
    <cellStyle name="Обычный 3 2 3 4 2 5" xfId="10835"/>
    <cellStyle name="Обычный 3 2 3 4 3" xfId="1931"/>
    <cellStyle name="Обычный 3 2 3 4 3 2" xfId="4203"/>
    <cellStyle name="Обычный 3 2 3 4 3 2 2" xfId="8492"/>
    <cellStyle name="Обычный 3 2 3 4 3 2 2 2" xfId="17709"/>
    <cellStyle name="Обычный 3 2 3 4 3 2 3" xfId="13442"/>
    <cellStyle name="Обычный 3 2 3 4 3 3" xfId="6358"/>
    <cellStyle name="Обычный 3 2 3 4 3 3 2" xfId="15575"/>
    <cellStyle name="Обычный 3 2 3 4 3 4" xfId="11311"/>
    <cellStyle name="Обычный 3 2 3 4 4" xfId="3253"/>
    <cellStyle name="Обычный 3 2 3 4 4 2" xfId="7544"/>
    <cellStyle name="Обычный 3 2 3 4 4 2 2" xfId="16761"/>
    <cellStyle name="Обычный 3 2 3 4 4 3" xfId="12494"/>
    <cellStyle name="Обычный 3 2 3 4 5" xfId="5407"/>
    <cellStyle name="Обычный 3 2 3 4 5 2" xfId="14627"/>
    <cellStyle name="Обычный 3 2 3 4 6" xfId="10363"/>
    <cellStyle name="Обычный 3 2 3 5" xfId="1215"/>
    <cellStyle name="Обычный 3 2 3 5 2" xfId="2175"/>
    <cellStyle name="Обычный 3 2 3 5 2 2" xfId="4447"/>
    <cellStyle name="Обычный 3 2 3 5 2 2 2" xfId="8736"/>
    <cellStyle name="Обычный 3 2 3 5 2 2 2 2" xfId="17953"/>
    <cellStyle name="Обычный 3 2 3 5 2 2 3" xfId="13686"/>
    <cellStyle name="Обычный 3 2 3 5 2 3" xfId="6602"/>
    <cellStyle name="Обычный 3 2 3 5 2 3 2" xfId="15819"/>
    <cellStyle name="Обычный 3 2 3 5 2 4" xfId="11555"/>
    <cellStyle name="Обычный 3 2 3 5 3" xfId="3497"/>
    <cellStyle name="Обычный 3 2 3 5 3 2" xfId="7788"/>
    <cellStyle name="Обычный 3 2 3 5 3 2 2" xfId="17005"/>
    <cellStyle name="Обычный 3 2 3 5 3 3" xfId="12738"/>
    <cellStyle name="Обычный 3 2 3 5 4" xfId="5654"/>
    <cellStyle name="Обычный 3 2 3 5 4 2" xfId="14871"/>
    <cellStyle name="Обычный 3 2 3 5 5" xfId="10607"/>
    <cellStyle name="Обычный 3 2 3 6" xfId="1700"/>
    <cellStyle name="Обычный 3 2 3 6 2" xfId="3975"/>
    <cellStyle name="Обычный 3 2 3 6 2 2" xfId="8264"/>
    <cellStyle name="Обычный 3 2 3 6 2 2 2" xfId="17481"/>
    <cellStyle name="Обычный 3 2 3 6 2 3" xfId="13214"/>
    <cellStyle name="Обычный 3 2 3 6 3" xfId="6130"/>
    <cellStyle name="Обычный 3 2 3 6 3 2" xfId="15347"/>
    <cellStyle name="Обычный 3 2 3 6 4" xfId="11083"/>
    <cellStyle name="Обычный 3 2 3 7" xfId="2790"/>
    <cellStyle name="Обычный 3 2 3 7 2" xfId="4933"/>
    <cellStyle name="Обычный 3 2 3 7 2 2" xfId="9215"/>
    <cellStyle name="Обычный 3 2 3 7 2 2 2" xfId="18432"/>
    <cellStyle name="Обычный 3 2 3 7 2 3" xfId="14165"/>
    <cellStyle name="Обычный 3 2 3 7 3" xfId="7083"/>
    <cellStyle name="Обычный 3 2 3 7 3 2" xfId="16300"/>
    <cellStyle name="Обычный 3 2 3 7 4" xfId="12034"/>
    <cellStyle name="Обычный 3 2 3 8" xfId="2911"/>
    <cellStyle name="Обычный 3 2 3 8 2" xfId="7202"/>
    <cellStyle name="Обычный 3 2 3 8 2 2" xfId="16419"/>
    <cellStyle name="Обычный 3 2 3 8 3" xfId="12152"/>
    <cellStyle name="Обычный 3 2 3 9" xfId="3025"/>
    <cellStyle name="Обычный 3 2 3 9 2" xfId="7316"/>
    <cellStyle name="Обычный 3 2 3 9 2 2" xfId="16533"/>
    <cellStyle name="Обычный 3 2 3 9 3" xfId="12266"/>
    <cellStyle name="Обычный 3 2 4" xfId="468"/>
    <cellStyle name="Обычный 3 2 4 10" xfId="5195"/>
    <cellStyle name="Обычный 3 2 4 10 2" xfId="14418"/>
    <cellStyle name="Обычный 3 2 4 11" xfId="9694"/>
    <cellStyle name="Обычный 3 2 4 11 2" xfId="18714"/>
    <cellStyle name="Обычный 3 2 4 12" xfId="9808"/>
    <cellStyle name="Обычный 3 2 4 12 2" xfId="18828"/>
    <cellStyle name="Обычный 3 2 4 13" xfId="9922"/>
    <cellStyle name="Обычный 3 2 4 13 2" xfId="18942"/>
    <cellStyle name="Обычный 3 2 4 14" xfId="10036"/>
    <cellStyle name="Обычный 3 2 4 14 2" xfId="19056"/>
    <cellStyle name="Обычный 3 2 4 15" xfId="10153"/>
    <cellStyle name="Обычный 3 2 4 2" xfId="654"/>
    <cellStyle name="Обычный 3 2 4 2 2" xfId="975"/>
    <cellStyle name="Обычный 3 2 4 2 2 2" xfId="1577"/>
    <cellStyle name="Обычный 3 2 4 2 2 2 2" xfId="2536"/>
    <cellStyle name="Обычный 3 2 4 2 2 2 2 2" xfId="4808"/>
    <cellStyle name="Обычный 3 2 4 2 2 2 2 2 2" xfId="9097"/>
    <cellStyle name="Обычный 3 2 4 2 2 2 2 2 2 2" xfId="18314"/>
    <cellStyle name="Обычный 3 2 4 2 2 2 2 2 3" xfId="14047"/>
    <cellStyle name="Обычный 3 2 4 2 2 2 2 3" xfId="6963"/>
    <cellStyle name="Обычный 3 2 4 2 2 2 2 3 2" xfId="16180"/>
    <cellStyle name="Обычный 3 2 4 2 2 2 2 4" xfId="11916"/>
    <cellStyle name="Обычный 3 2 4 2 2 2 3" xfId="3858"/>
    <cellStyle name="Обычный 3 2 4 2 2 2 3 2" xfId="8149"/>
    <cellStyle name="Обычный 3 2 4 2 2 2 3 2 2" xfId="17366"/>
    <cellStyle name="Обычный 3 2 4 2 2 2 3 3" xfId="13099"/>
    <cellStyle name="Обычный 3 2 4 2 2 2 4" xfId="6015"/>
    <cellStyle name="Обычный 3 2 4 2 2 2 4 2" xfId="15232"/>
    <cellStyle name="Обычный 3 2 4 2 2 2 5" xfId="10968"/>
    <cellStyle name="Обычный 3 2 4 2 2 3" xfId="2064"/>
    <cellStyle name="Обычный 3 2 4 2 2 3 2" xfId="4336"/>
    <cellStyle name="Обычный 3 2 4 2 2 3 2 2" xfId="8625"/>
    <cellStyle name="Обычный 3 2 4 2 2 3 2 2 2" xfId="17842"/>
    <cellStyle name="Обычный 3 2 4 2 2 3 2 3" xfId="13575"/>
    <cellStyle name="Обычный 3 2 4 2 2 3 3" xfId="6491"/>
    <cellStyle name="Обычный 3 2 4 2 2 3 3 2" xfId="15708"/>
    <cellStyle name="Обычный 3 2 4 2 2 3 4" xfId="11444"/>
    <cellStyle name="Обычный 3 2 4 2 2 4" xfId="3386"/>
    <cellStyle name="Обычный 3 2 4 2 2 4 2" xfId="7677"/>
    <cellStyle name="Обычный 3 2 4 2 2 4 2 2" xfId="16894"/>
    <cellStyle name="Обычный 3 2 4 2 2 4 3" xfId="12627"/>
    <cellStyle name="Обычный 3 2 4 2 2 5" xfId="5540"/>
    <cellStyle name="Обычный 3 2 4 2 2 5 2" xfId="14760"/>
    <cellStyle name="Обычный 3 2 4 2 2 6" xfId="10496"/>
    <cellStyle name="Обычный 3 2 4 2 3" xfId="1349"/>
    <cellStyle name="Обычный 3 2 4 2 3 2" xfId="2308"/>
    <cellStyle name="Обычный 3 2 4 2 3 2 2" xfId="4580"/>
    <cellStyle name="Обычный 3 2 4 2 3 2 2 2" xfId="8869"/>
    <cellStyle name="Обычный 3 2 4 2 3 2 2 2 2" xfId="18086"/>
    <cellStyle name="Обычный 3 2 4 2 3 2 2 3" xfId="13819"/>
    <cellStyle name="Обычный 3 2 4 2 3 2 3" xfId="6735"/>
    <cellStyle name="Обычный 3 2 4 2 3 2 3 2" xfId="15952"/>
    <cellStyle name="Обычный 3 2 4 2 3 2 4" xfId="11688"/>
    <cellStyle name="Обычный 3 2 4 2 3 3" xfId="3630"/>
    <cellStyle name="Обычный 3 2 4 2 3 3 2" xfId="7921"/>
    <cellStyle name="Обычный 3 2 4 2 3 3 2 2" xfId="17138"/>
    <cellStyle name="Обычный 3 2 4 2 3 3 3" xfId="12871"/>
    <cellStyle name="Обычный 3 2 4 2 3 4" xfId="5787"/>
    <cellStyle name="Обычный 3 2 4 2 3 4 2" xfId="15004"/>
    <cellStyle name="Обычный 3 2 4 2 3 5" xfId="10740"/>
    <cellStyle name="Обычный 3 2 4 2 4" xfId="1835"/>
    <cellStyle name="Обычный 3 2 4 2 4 2" xfId="4108"/>
    <cellStyle name="Обычный 3 2 4 2 4 2 2" xfId="8397"/>
    <cellStyle name="Обычный 3 2 4 2 4 2 2 2" xfId="17614"/>
    <cellStyle name="Обычный 3 2 4 2 4 2 3" xfId="13347"/>
    <cellStyle name="Обычный 3 2 4 2 4 3" xfId="6263"/>
    <cellStyle name="Обычный 3 2 4 2 4 3 2" xfId="15480"/>
    <cellStyle name="Обычный 3 2 4 2 4 4" xfId="11216"/>
    <cellStyle name="Обычный 3 2 4 2 5" xfId="3158"/>
    <cellStyle name="Обычный 3 2 4 2 5 2" xfId="7449"/>
    <cellStyle name="Обычный 3 2 4 2 5 2 2" xfId="16666"/>
    <cellStyle name="Обычный 3 2 4 2 5 3" xfId="12399"/>
    <cellStyle name="Обычный 3 2 4 2 6" xfId="5310"/>
    <cellStyle name="Обычный 3 2 4 2 6 2" xfId="14532"/>
    <cellStyle name="Обычный 3 2 4 2 7" xfId="10268"/>
    <cellStyle name="Обычный 3 2 4 3" xfId="860"/>
    <cellStyle name="Обычный 3 2 4 3 2" xfId="1463"/>
    <cellStyle name="Обычный 3 2 4 3 2 2" xfId="2422"/>
    <cellStyle name="Обычный 3 2 4 3 2 2 2" xfId="4694"/>
    <cellStyle name="Обычный 3 2 4 3 2 2 2 2" xfId="8983"/>
    <cellStyle name="Обычный 3 2 4 3 2 2 2 2 2" xfId="18200"/>
    <cellStyle name="Обычный 3 2 4 3 2 2 2 3" xfId="13933"/>
    <cellStyle name="Обычный 3 2 4 3 2 2 3" xfId="6849"/>
    <cellStyle name="Обычный 3 2 4 3 2 2 3 2" xfId="16066"/>
    <cellStyle name="Обычный 3 2 4 3 2 2 4" xfId="11802"/>
    <cellStyle name="Обычный 3 2 4 3 2 3" xfId="3744"/>
    <cellStyle name="Обычный 3 2 4 3 2 3 2" xfId="8035"/>
    <cellStyle name="Обычный 3 2 4 3 2 3 2 2" xfId="17252"/>
    <cellStyle name="Обычный 3 2 4 3 2 3 3" xfId="12985"/>
    <cellStyle name="Обычный 3 2 4 3 2 4" xfId="5901"/>
    <cellStyle name="Обычный 3 2 4 3 2 4 2" xfId="15118"/>
    <cellStyle name="Обычный 3 2 4 3 2 5" xfId="10854"/>
    <cellStyle name="Обычный 3 2 4 3 3" xfId="1950"/>
    <cellStyle name="Обычный 3 2 4 3 3 2" xfId="4222"/>
    <cellStyle name="Обычный 3 2 4 3 3 2 2" xfId="8511"/>
    <cellStyle name="Обычный 3 2 4 3 3 2 2 2" xfId="17728"/>
    <cellStyle name="Обычный 3 2 4 3 3 2 3" xfId="13461"/>
    <cellStyle name="Обычный 3 2 4 3 3 3" xfId="6377"/>
    <cellStyle name="Обычный 3 2 4 3 3 3 2" xfId="15594"/>
    <cellStyle name="Обычный 3 2 4 3 3 4" xfId="11330"/>
    <cellStyle name="Обычный 3 2 4 3 4" xfId="3272"/>
    <cellStyle name="Обычный 3 2 4 3 4 2" xfId="7563"/>
    <cellStyle name="Обычный 3 2 4 3 4 2 2" xfId="16780"/>
    <cellStyle name="Обычный 3 2 4 3 4 3" xfId="12513"/>
    <cellStyle name="Обычный 3 2 4 3 5" xfId="5426"/>
    <cellStyle name="Обычный 3 2 4 3 5 2" xfId="14646"/>
    <cellStyle name="Обычный 3 2 4 3 6" xfId="10382"/>
    <cellStyle name="Обычный 3 2 4 4" xfId="1234"/>
    <cellStyle name="Обычный 3 2 4 4 2" xfId="2194"/>
    <cellStyle name="Обычный 3 2 4 4 2 2" xfId="4466"/>
    <cellStyle name="Обычный 3 2 4 4 2 2 2" xfId="8755"/>
    <cellStyle name="Обычный 3 2 4 4 2 2 2 2" xfId="17972"/>
    <cellStyle name="Обычный 3 2 4 4 2 2 3" xfId="13705"/>
    <cellStyle name="Обычный 3 2 4 4 2 3" xfId="6621"/>
    <cellStyle name="Обычный 3 2 4 4 2 3 2" xfId="15838"/>
    <cellStyle name="Обычный 3 2 4 4 2 4" xfId="11574"/>
    <cellStyle name="Обычный 3 2 4 4 3" xfId="3516"/>
    <cellStyle name="Обычный 3 2 4 4 3 2" xfId="7807"/>
    <cellStyle name="Обычный 3 2 4 4 3 2 2" xfId="17024"/>
    <cellStyle name="Обычный 3 2 4 4 3 3" xfId="12757"/>
    <cellStyle name="Обычный 3 2 4 4 4" xfId="5673"/>
    <cellStyle name="Обычный 3 2 4 4 4 2" xfId="14890"/>
    <cellStyle name="Обычный 3 2 4 4 5" xfId="10626"/>
    <cellStyle name="Обычный 3 2 4 5" xfId="1719"/>
    <cellStyle name="Обычный 3 2 4 5 2" xfId="3994"/>
    <cellStyle name="Обычный 3 2 4 5 2 2" xfId="8283"/>
    <cellStyle name="Обычный 3 2 4 5 2 2 2" xfId="17500"/>
    <cellStyle name="Обычный 3 2 4 5 2 3" xfId="13233"/>
    <cellStyle name="Обычный 3 2 4 5 3" xfId="6149"/>
    <cellStyle name="Обычный 3 2 4 5 3 2" xfId="15366"/>
    <cellStyle name="Обычный 3 2 4 5 4" xfId="11102"/>
    <cellStyle name="Обычный 3 2 4 6" xfId="2809"/>
    <cellStyle name="Обычный 3 2 4 6 2" xfId="4952"/>
    <cellStyle name="Обычный 3 2 4 6 2 2" xfId="9234"/>
    <cellStyle name="Обычный 3 2 4 6 2 2 2" xfId="18451"/>
    <cellStyle name="Обычный 3 2 4 6 2 3" xfId="14184"/>
    <cellStyle name="Обычный 3 2 4 6 3" xfId="7102"/>
    <cellStyle name="Обычный 3 2 4 6 3 2" xfId="16319"/>
    <cellStyle name="Обычный 3 2 4 6 4" xfId="12053"/>
    <cellStyle name="Обычный 3 2 4 7" xfId="2930"/>
    <cellStyle name="Обычный 3 2 4 7 2" xfId="7221"/>
    <cellStyle name="Обычный 3 2 4 7 2 2" xfId="16438"/>
    <cellStyle name="Обычный 3 2 4 7 3" xfId="12171"/>
    <cellStyle name="Обычный 3 2 4 8" xfId="3044"/>
    <cellStyle name="Обычный 3 2 4 8 2" xfId="7335"/>
    <cellStyle name="Обычный 3 2 4 8 2 2" xfId="16552"/>
    <cellStyle name="Обычный 3 2 4 8 3" xfId="12285"/>
    <cellStyle name="Обычный 3 2 4 9" xfId="5072"/>
    <cellStyle name="Обычный 3 2 4 9 2" xfId="9353"/>
    <cellStyle name="Обычный 3 2 4 9 2 2" xfId="18570"/>
    <cellStyle name="Обычный 3 2 4 9 3" xfId="14303"/>
    <cellStyle name="Обычный 3 2 5" xfId="587"/>
    <cellStyle name="Обычный 3 2 5 2" xfId="918"/>
    <cellStyle name="Обычный 3 2 5 2 2" xfId="1520"/>
    <cellStyle name="Обычный 3 2 5 2 2 2" xfId="2479"/>
    <cellStyle name="Обычный 3 2 5 2 2 2 2" xfId="4751"/>
    <cellStyle name="Обычный 3 2 5 2 2 2 2 2" xfId="9040"/>
    <cellStyle name="Обычный 3 2 5 2 2 2 2 2 2" xfId="18257"/>
    <cellStyle name="Обычный 3 2 5 2 2 2 2 3" xfId="13990"/>
    <cellStyle name="Обычный 3 2 5 2 2 2 3" xfId="6906"/>
    <cellStyle name="Обычный 3 2 5 2 2 2 3 2" xfId="16123"/>
    <cellStyle name="Обычный 3 2 5 2 2 2 4" xfId="11859"/>
    <cellStyle name="Обычный 3 2 5 2 2 3" xfId="3801"/>
    <cellStyle name="Обычный 3 2 5 2 2 3 2" xfId="8092"/>
    <cellStyle name="Обычный 3 2 5 2 2 3 2 2" xfId="17309"/>
    <cellStyle name="Обычный 3 2 5 2 2 3 3" xfId="13042"/>
    <cellStyle name="Обычный 3 2 5 2 2 4" xfId="5958"/>
    <cellStyle name="Обычный 3 2 5 2 2 4 2" xfId="15175"/>
    <cellStyle name="Обычный 3 2 5 2 2 5" xfId="10911"/>
    <cellStyle name="Обычный 3 2 5 2 3" xfId="2007"/>
    <cellStyle name="Обычный 3 2 5 2 3 2" xfId="4279"/>
    <cellStyle name="Обычный 3 2 5 2 3 2 2" xfId="8568"/>
    <cellStyle name="Обычный 3 2 5 2 3 2 2 2" xfId="17785"/>
    <cellStyle name="Обычный 3 2 5 2 3 2 3" xfId="13518"/>
    <cellStyle name="Обычный 3 2 5 2 3 3" xfId="6434"/>
    <cellStyle name="Обычный 3 2 5 2 3 3 2" xfId="15651"/>
    <cellStyle name="Обычный 3 2 5 2 3 4" xfId="11387"/>
    <cellStyle name="Обычный 3 2 5 2 4" xfId="3329"/>
    <cellStyle name="Обычный 3 2 5 2 4 2" xfId="7620"/>
    <cellStyle name="Обычный 3 2 5 2 4 2 2" xfId="16837"/>
    <cellStyle name="Обычный 3 2 5 2 4 3" xfId="12570"/>
    <cellStyle name="Обычный 3 2 5 2 5" xfId="5483"/>
    <cellStyle name="Обычный 3 2 5 2 5 2" xfId="14703"/>
    <cellStyle name="Обычный 3 2 5 2 6" xfId="10439"/>
    <cellStyle name="Обычный 3 2 5 3" xfId="1292"/>
    <cellStyle name="Обычный 3 2 5 3 2" xfId="2251"/>
    <cellStyle name="Обычный 3 2 5 3 2 2" xfId="4523"/>
    <cellStyle name="Обычный 3 2 5 3 2 2 2" xfId="8812"/>
    <cellStyle name="Обычный 3 2 5 3 2 2 2 2" xfId="18029"/>
    <cellStyle name="Обычный 3 2 5 3 2 2 3" xfId="13762"/>
    <cellStyle name="Обычный 3 2 5 3 2 3" xfId="6678"/>
    <cellStyle name="Обычный 3 2 5 3 2 3 2" xfId="15895"/>
    <cellStyle name="Обычный 3 2 5 3 2 4" xfId="11631"/>
    <cellStyle name="Обычный 3 2 5 3 3" xfId="3573"/>
    <cellStyle name="Обычный 3 2 5 3 3 2" xfId="7864"/>
    <cellStyle name="Обычный 3 2 5 3 3 2 2" xfId="17081"/>
    <cellStyle name="Обычный 3 2 5 3 3 3" xfId="12814"/>
    <cellStyle name="Обычный 3 2 5 3 4" xfId="5730"/>
    <cellStyle name="Обычный 3 2 5 3 4 2" xfId="14947"/>
    <cellStyle name="Обычный 3 2 5 3 5" xfId="10683"/>
    <cellStyle name="Обычный 3 2 5 4" xfId="1778"/>
    <cellStyle name="Обычный 3 2 5 4 2" xfId="4051"/>
    <cellStyle name="Обычный 3 2 5 4 2 2" xfId="8340"/>
    <cellStyle name="Обычный 3 2 5 4 2 2 2" xfId="17557"/>
    <cellStyle name="Обычный 3 2 5 4 2 3" xfId="13290"/>
    <cellStyle name="Обычный 3 2 5 4 3" xfId="6206"/>
    <cellStyle name="Обычный 3 2 5 4 3 2" xfId="15423"/>
    <cellStyle name="Обычный 3 2 5 4 4" xfId="11159"/>
    <cellStyle name="Обычный 3 2 5 5" xfId="3101"/>
    <cellStyle name="Обычный 3 2 5 5 2" xfId="7392"/>
    <cellStyle name="Обычный 3 2 5 5 2 2" xfId="16609"/>
    <cellStyle name="Обычный 3 2 5 5 3" xfId="12342"/>
    <cellStyle name="Обычный 3 2 5 6" xfId="5253"/>
    <cellStyle name="Обычный 3 2 5 6 2" xfId="14475"/>
    <cellStyle name="Обычный 3 2 5 7" xfId="10211"/>
    <cellStyle name="Обычный 3 2 6" xfId="803"/>
    <cellStyle name="Обычный 3 2 6 2" xfId="1406"/>
    <cellStyle name="Обычный 3 2 6 2 2" xfId="2365"/>
    <cellStyle name="Обычный 3 2 6 2 2 2" xfId="4637"/>
    <cellStyle name="Обычный 3 2 6 2 2 2 2" xfId="8926"/>
    <cellStyle name="Обычный 3 2 6 2 2 2 2 2" xfId="18143"/>
    <cellStyle name="Обычный 3 2 6 2 2 2 3" xfId="13876"/>
    <cellStyle name="Обычный 3 2 6 2 2 3" xfId="6792"/>
    <cellStyle name="Обычный 3 2 6 2 2 3 2" xfId="16009"/>
    <cellStyle name="Обычный 3 2 6 2 2 4" xfId="11745"/>
    <cellStyle name="Обычный 3 2 6 2 3" xfId="3687"/>
    <cellStyle name="Обычный 3 2 6 2 3 2" xfId="7978"/>
    <cellStyle name="Обычный 3 2 6 2 3 2 2" xfId="17195"/>
    <cellStyle name="Обычный 3 2 6 2 3 3" xfId="12928"/>
    <cellStyle name="Обычный 3 2 6 2 4" xfId="5844"/>
    <cellStyle name="Обычный 3 2 6 2 4 2" xfId="15061"/>
    <cellStyle name="Обычный 3 2 6 2 5" xfId="10797"/>
    <cellStyle name="Обычный 3 2 6 3" xfId="1893"/>
    <cellStyle name="Обычный 3 2 6 3 2" xfId="4165"/>
    <cellStyle name="Обычный 3 2 6 3 2 2" xfId="8454"/>
    <cellStyle name="Обычный 3 2 6 3 2 2 2" xfId="17671"/>
    <cellStyle name="Обычный 3 2 6 3 2 3" xfId="13404"/>
    <cellStyle name="Обычный 3 2 6 3 3" xfId="6320"/>
    <cellStyle name="Обычный 3 2 6 3 3 2" xfId="15537"/>
    <cellStyle name="Обычный 3 2 6 3 4" xfId="11273"/>
    <cellStyle name="Обычный 3 2 6 4" xfId="3215"/>
    <cellStyle name="Обычный 3 2 6 4 2" xfId="7506"/>
    <cellStyle name="Обычный 3 2 6 4 2 2" xfId="16723"/>
    <cellStyle name="Обычный 3 2 6 4 3" xfId="12456"/>
    <cellStyle name="Обычный 3 2 6 5" xfId="5369"/>
    <cellStyle name="Обычный 3 2 6 5 2" xfId="14589"/>
    <cellStyle name="Обычный 3 2 6 6" xfId="10325"/>
    <cellStyle name="Обычный 3 2 7" xfId="1177"/>
    <cellStyle name="Обычный 3 2 7 2" xfId="2137"/>
    <cellStyle name="Обычный 3 2 7 2 2" xfId="4409"/>
    <cellStyle name="Обычный 3 2 7 2 2 2" xfId="8698"/>
    <cellStyle name="Обычный 3 2 7 2 2 2 2" xfId="17915"/>
    <cellStyle name="Обычный 3 2 7 2 2 3" xfId="13648"/>
    <cellStyle name="Обычный 3 2 7 2 3" xfId="6564"/>
    <cellStyle name="Обычный 3 2 7 2 3 2" xfId="15781"/>
    <cellStyle name="Обычный 3 2 7 2 4" xfId="11517"/>
    <cellStyle name="Обычный 3 2 7 3" xfId="3459"/>
    <cellStyle name="Обычный 3 2 7 3 2" xfId="7750"/>
    <cellStyle name="Обычный 3 2 7 3 2 2" xfId="16967"/>
    <cellStyle name="Обычный 3 2 7 3 3" xfId="12700"/>
    <cellStyle name="Обычный 3 2 7 4" xfId="5616"/>
    <cellStyle name="Обычный 3 2 7 4 2" xfId="14833"/>
    <cellStyle name="Обычный 3 2 7 5" xfId="10569"/>
    <cellStyle name="Обычный 3 2 8" xfId="1661"/>
    <cellStyle name="Обычный 3 2 8 2" xfId="3937"/>
    <cellStyle name="Обычный 3 2 8 2 2" xfId="8226"/>
    <cellStyle name="Обычный 3 2 8 2 2 2" xfId="17443"/>
    <cellStyle name="Обычный 3 2 8 2 3" xfId="13176"/>
    <cellStyle name="Обычный 3 2 8 3" xfId="6092"/>
    <cellStyle name="Обычный 3 2 8 3 2" xfId="15309"/>
    <cellStyle name="Обычный 3 2 8 4" xfId="11045"/>
    <cellStyle name="Обычный 3 2 9" xfId="2752"/>
    <cellStyle name="Обычный 3 2 9 2" xfId="4895"/>
    <cellStyle name="Обычный 3 2 9 2 2" xfId="9177"/>
    <cellStyle name="Обычный 3 2 9 2 2 2" xfId="18394"/>
    <cellStyle name="Обычный 3 2 9 2 3" xfId="14127"/>
    <cellStyle name="Обычный 3 2 9 3" xfId="7045"/>
    <cellStyle name="Обычный 3 2 9 3 2" xfId="16262"/>
    <cellStyle name="Обычный 3 2 9 4" xfId="11996"/>
    <cellStyle name="Обычный 3 20" xfId="10086"/>
    <cellStyle name="Обычный 3 3" xfId="367"/>
    <cellStyle name="Обычный 3 3 10" xfId="5024"/>
    <cellStyle name="Обычный 3 3 10 2" xfId="9305"/>
    <cellStyle name="Обычный 3 3 10 2 2" xfId="18522"/>
    <cellStyle name="Обычный 3 3 10 3" xfId="14255"/>
    <cellStyle name="Обычный 3 3 11" xfId="5146"/>
    <cellStyle name="Обычный 3 3 11 2" xfId="14370"/>
    <cellStyle name="Обычный 3 3 12" xfId="9646"/>
    <cellStyle name="Обычный 3 3 12 2" xfId="18666"/>
    <cellStyle name="Обычный 3 3 13" xfId="9760"/>
    <cellStyle name="Обычный 3 3 13 2" xfId="18780"/>
    <cellStyle name="Обычный 3 3 14" xfId="9874"/>
    <cellStyle name="Обычный 3 3 14 2" xfId="18894"/>
    <cellStyle name="Обычный 3 3 15" xfId="9988"/>
    <cellStyle name="Обычный 3 3 15 2" xfId="19008"/>
    <cellStyle name="Обычный 3 3 16" xfId="10105"/>
    <cellStyle name="Обычный 3 3 2" xfId="477"/>
    <cellStyle name="Обычный 3 3 2 10" xfId="5204"/>
    <cellStyle name="Обычный 3 3 2 10 2" xfId="14427"/>
    <cellStyle name="Обычный 3 3 2 11" xfId="9703"/>
    <cellStyle name="Обычный 3 3 2 11 2" xfId="18723"/>
    <cellStyle name="Обычный 3 3 2 12" xfId="9817"/>
    <cellStyle name="Обычный 3 3 2 12 2" xfId="18837"/>
    <cellStyle name="Обычный 3 3 2 13" xfId="9931"/>
    <cellStyle name="Обычный 3 3 2 13 2" xfId="18951"/>
    <cellStyle name="Обычный 3 3 2 14" xfId="10045"/>
    <cellStyle name="Обычный 3 3 2 14 2" xfId="19065"/>
    <cellStyle name="Обычный 3 3 2 15" xfId="10162"/>
    <cellStyle name="Обычный 3 3 2 2" xfId="663"/>
    <cellStyle name="Обычный 3 3 2 2 2" xfId="984"/>
    <cellStyle name="Обычный 3 3 2 2 2 2" xfId="1586"/>
    <cellStyle name="Обычный 3 3 2 2 2 2 2" xfId="2545"/>
    <cellStyle name="Обычный 3 3 2 2 2 2 2 2" xfId="4817"/>
    <cellStyle name="Обычный 3 3 2 2 2 2 2 2 2" xfId="9106"/>
    <cellStyle name="Обычный 3 3 2 2 2 2 2 2 2 2" xfId="18323"/>
    <cellStyle name="Обычный 3 3 2 2 2 2 2 2 3" xfId="14056"/>
    <cellStyle name="Обычный 3 3 2 2 2 2 2 3" xfId="6972"/>
    <cellStyle name="Обычный 3 3 2 2 2 2 2 3 2" xfId="16189"/>
    <cellStyle name="Обычный 3 3 2 2 2 2 2 4" xfId="11925"/>
    <cellStyle name="Обычный 3 3 2 2 2 2 3" xfId="3867"/>
    <cellStyle name="Обычный 3 3 2 2 2 2 3 2" xfId="8158"/>
    <cellStyle name="Обычный 3 3 2 2 2 2 3 2 2" xfId="17375"/>
    <cellStyle name="Обычный 3 3 2 2 2 2 3 3" xfId="13108"/>
    <cellStyle name="Обычный 3 3 2 2 2 2 4" xfId="6024"/>
    <cellStyle name="Обычный 3 3 2 2 2 2 4 2" xfId="15241"/>
    <cellStyle name="Обычный 3 3 2 2 2 2 5" xfId="10977"/>
    <cellStyle name="Обычный 3 3 2 2 2 3" xfId="2073"/>
    <cellStyle name="Обычный 3 3 2 2 2 3 2" xfId="4345"/>
    <cellStyle name="Обычный 3 3 2 2 2 3 2 2" xfId="8634"/>
    <cellStyle name="Обычный 3 3 2 2 2 3 2 2 2" xfId="17851"/>
    <cellStyle name="Обычный 3 3 2 2 2 3 2 3" xfId="13584"/>
    <cellStyle name="Обычный 3 3 2 2 2 3 3" xfId="6500"/>
    <cellStyle name="Обычный 3 3 2 2 2 3 3 2" xfId="15717"/>
    <cellStyle name="Обычный 3 3 2 2 2 3 4" xfId="11453"/>
    <cellStyle name="Обычный 3 3 2 2 2 4" xfId="3395"/>
    <cellStyle name="Обычный 3 3 2 2 2 4 2" xfId="7686"/>
    <cellStyle name="Обычный 3 3 2 2 2 4 2 2" xfId="16903"/>
    <cellStyle name="Обычный 3 3 2 2 2 4 3" xfId="12636"/>
    <cellStyle name="Обычный 3 3 2 2 2 5" xfId="5549"/>
    <cellStyle name="Обычный 3 3 2 2 2 5 2" xfId="14769"/>
    <cellStyle name="Обычный 3 3 2 2 2 6" xfId="10505"/>
    <cellStyle name="Обычный 3 3 2 2 3" xfId="1358"/>
    <cellStyle name="Обычный 3 3 2 2 3 2" xfId="2317"/>
    <cellStyle name="Обычный 3 3 2 2 3 2 2" xfId="4589"/>
    <cellStyle name="Обычный 3 3 2 2 3 2 2 2" xfId="8878"/>
    <cellStyle name="Обычный 3 3 2 2 3 2 2 2 2" xfId="18095"/>
    <cellStyle name="Обычный 3 3 2 2 3 2 2 3" xfId="13828"/>
    <cellStyle name="Обычный 3 3 2 2 3 2 3" xfId="6744"/>
    <cellStyle name="Обычный 3 3 2 2 3 2 3 2" xfId="15961"/>
    <cellStyle name="Обычный 3 3 2 2 3 2 4" xfId="11697"/>
    <cellStyle name="Обычный 3 3 2 2 3 3" xfId="3639"/>
    <cellStyle name="Обычный 3 3 2 2 3 3 2" xfId="7930"/>
    <cellStyle name="Обычный 3 3 2 2 3 3 2 2" xfId="17147"/>
    <cellStyle name="Обычный 3 3 2 2 3 3 3" xfId="12880"/>
    <cellStyle name="Обычный 3 3 2 2 3 4" xfId="5796"/>
    <cellStyle name="Обычный 3 3 2 2 3 4 2" xfId="15013"/>
    <cellStyle name="Обычный 3 3 2 2 3 5" xfId="10749"/>
    <cellStyle name="Обычный 3 3 2 2 4" xfId="1844"/>
    <cellStyle name="Обычный 3 3 2 2 4 2" xfId="4117"/>
    <cellStyle name="Обычный 3 3 2 2 4 2 2" xfId="8406"/>
    <cellStyle name="Обычный 3 3 2 2 4 2 2 2" xfId="17623"/>
    <cellStyle name="Обычный 3 3 2 2 4 2 3" xfId="13356"/>
    <cellStyle name="Обычный 3 3 2 2 4 3" xfId="6272"/>
    <cellStyle name="Обычный 3 3 2 2 4 3 2" xfId="15489"/>
    <cellStyle name="Обычный 3 3 2 2 4 4" xfId="11225"/>
    <cellStyle name="Обычный 3 3 2 2 5" xfId="3167"/>
    <cellStyle name="Обычный 3 3 2 2 5 2" xfId="7458"/>
    <cellStyle name="Обычный 3 3 2 2 5 2 2" xfId="16675"/>
    <cellStyle name="Обычный 3 3 2 2 5 3" xfId="12408"/>
    <cellStyle name="Обычный 3 3 2 2 6" xfId="5319"/>
    <cellStyle name="Обычный 3 3 2 2 6 2" xfId="14541"/>
    <cellStyle name="Обычный 3 3 2 2 7" xfId="10277"/>
    <cellStyle name="Обычный 3 3 2 3" xfId="869"/>
    <cellStyle name="Обычный 3 3 2 3 2" xfId="1472"/>
    <cellStyle name="Обычный 3 3 2 3 2 2" xfId="2431"/>
    <cellStyle name="Обычный 3 3 2 3 2 2 2" xfId="4703"/>
    <cellStyle name="Обычный 3 3 2 3 2 2 2 2" xfId="8992"/>
    <cellStyle name="Обычный 3 3 2 3 2 2 2 2 2" xfId="18209"/>
    <cellStyle name="Обычный 3 3 2 3 2 2 2 3" xfId="13942"/>
    <cellStyle name="Обычный 3 3 2 3 2 2 3" xfId="6858"/>
    <cellStyle name="Обычный 3 3 2 3 2 2 3 2" xfId="16075"/>
    <cellStyle name="Обычный 3 3 2 3 2 2 4" xfId="11811"/>
    <cellStyle name="Обычный 3 3 2 3 2 3" xfId="3753"/>
    <cellStyle name="Обычный 3 3 2 3 2 3 2" xfId="8044"/>
    <cellStyle name="Обычный 3 3 2 3 2 3 2 2" xfId="17261"/>
    <cellStyle name="Обычный 3 3 2 3 2 3 3" xfId="12994"/>
    <cellStyle name="Обычный 3 3 2 3 2 4" xfId="5910"/>
    <cellStyle name="Обычный 3 3 2 3 2 4 2" xfId="15127"/>
    <cellStyle name="Обычный 3 3 2 3 2 5" xfId="10863"/>
    <cellStyle name="Обычный 3 3 2 3 3" xfId="1959"/>
    <cellStyle name="Обычный 3 3 2 3 3 2" xfId="4231"/>
    <cellStyle name="Обычный 3 3 2 3 3 2 2" xfId="8520"/>
    <cellStyle name="Обычный 3 3 2 3 3 2 2 2" xfId="17737"/>
    <cellStyle name="Обычный 3 3 2 3 3 2 3" xfId="13470"/>
    <cellStyle name="Обычный 3 3 2 3 3 3" xfId="6386"/>
    <cellStyle name="Обычный 3 3 2 3 3 3 2" xfId="15603"/>
    <cellStyle name="Обычный 3 3 2 3 3 4" xfId="11339"/>
    <cellStyle name="Обычный 3 3 2 3 4" xfId="3281"/>
    <cellStyle name="Обычный 3 3 2 3 4 2" xfId="7572"/>
    <cellStyle name="Обычный 3 3 2 3 4 2 2" xfId="16789"/>
    <cellStyle name="Обычный 3 3 2 3 4 3" xfId="12522"/>
    <cellStyle name="Обычный 3 3 2 3 5" xfId="5435"/>
    <cellStyle name="Обычный 3 3 2 3 5 2" xfId="14655"/>
    <cellStyle name="Обычный 3 3 2 3 6" xfId="10391"/>
    <cellStyle name="Обычный 3 3 2 4" xfId="1243"/>
    <cellStyle name="Обычный 3 3 2 4 2" xfId="2203"/>
    <cellStyle name="Обычный 3 3 2 4 2 2" xfId="4475"/>
    <cellStyle name="Обычный 3 3 2 4 2 2 2" xfId="8764"/>
    <cellStyle name="Обычный 3 3 2 4 2 2 2 2" xfId="17981"/>
    <cellStyle name="Обычный 3 3 2 4 2 2 3" xfId="13714"/>
    <cellStyle name="Обычный 3 3 2 4 2 3" xfId="6630"/>
    <cellStyle name="Обычный 3 3 2 4 2 3 2" xfId="15847"/>
    <cellStyle name="Обычный 3 3 2 4 2 4" xfId="11583"/>
    <cellStyle name="Обычный 3 3 2 4 3" xfId="3525"/>
    <cellStyle name="Обычный 3 3 2 4 3 2" xfId="7816"/>
    <cellStyle name="Обычный 3 3 2 4 3 2 2" xfId="17033"/>
    <cellStyle name="Обычный 3 3 2 4 3 3" xfId="12766"/>
    <cellStyle name="Обычный 3 3 2 4 4" xfId="5682"/>
    <cellStyle name="Обычный 3 3 2 4 4 2" xfId="14899"/>
    <cellStyle name="Обычный 3 3 2 4 5" xfId="10635"/>
    <cellStyle name="Обычный 3 3 2 5" xfId="1728"/>
    <cellStyle name="Обычный 3 3 2 5 2" xfId="4003"/>
    <cellStyle name="Обычный 3 3 2 5 2 2" xfId="8292"/>
    <cellStyle name="Обычный 3 3 2 5 2 2 2" xfId="17509"/>
    <cellStyle name="Обычный 3 3 2 5 2 3" xfId="13242"/>
    <cellStyle name="Обычный 3 3 2 5 3" xfId="6158"/>
    <cellStyle name="Обычный 3 3 2 5 3 2" xfId="15375"/>
    <cellStyle name="Обычный 3 3 2 5 4" xfId="11111"/>
    <cellStyle name="Обычный 3 3 2 6" xfId="2818"/>
    <cellStyle name="Обычный 3 3 2 6 2" xfId="4961"/>
    <cellStyle name="Обычный 3 3 2 6 2 2" xfId="9243"/>
    <cellStyle name="Обычный 3 3 2 6 2 2 2" xfId="18460"/>
    <cellStyle name="Обычный 3 3 2 6 2 3" xfId="14193"/>
    <cellStyle name="Обычный 3 3 2 6 3" xfId="7111"/>
    <cellStyle name="Обычный 3 3 2 6 3 2" xfId="16328"/>
    <cellStyle name="Обычный 3 3 2 6 4" xfId="12062"/>
    <cellStyle name="Обычный 3 3 2 7" xfId="2939"/>
    <cellStyle name="Обычный 3 3 2 7 2" xfId="7230"/>
    <cellStyle name="Обычный 3 3 2 7 2 2" xfId="16447"/>
    <cellStyle name="Обычный 3 3 2 7 3" xfId="12180"/>
    <cellStyle name="Обычный 3 3 2 8" xfId="3053"/>
    <cellStyle name="Обычный 3 3 2 8 2" xfId="7344"/>
    <cellStyle name="Обычный 3 3 2 8 2 2" xfId="16561"/>
    <cellStyle name="Обычный 3 3 2 8 3" xfId="12294"/>
    <cellStyle name="Обычный 3 3 2 9" xfId="5081"/>
    <cellStyle name="Обычный 3 3 2 9 2" xfId="9362"/>
    <cellStyle name="Обычный 3 3 2 9 2 2" xfId="18579"/>
    <cellStyle name="Обычный 3 3 2 9 3" xfId="14312"/>
    <cellStyle name="Обычный 3 3 3" xfId="603"/>
    <cellStyle name="Обычный 3 3 3 2" xfId="927"/>
    <cellStyle name="Обычный 3 3 3 2 2" xfId="1529"/>
    <cellStyle name="Обычный 3 3 3 2 2 2" xfId="2488"/>
    <cellStyle name="Обычный 3 3 3 2 2 2 2" xfId="4760"/>
    <cellStyle name="Обычный 3 3 3 2 2 2 2 2" xfId="9049"/>
    <cellStyle name="Обычный 3 3 3 2 2 2 2 2 2" xfId="18266"/>
    <cellStyle name="Обычный 3 3 3 2 2 2 2 3" xfId="13999"/>
    <cellStyle name="Обычный 3 3 3 2 2 2 3" xfId="6915"/>
    <cellStyle name="Обычный 3 3 3 2 2 2 3 2" xfId="16132"/>
    <cellStyle name="Обычный 3 3 3 2 2 2 4" xfId="11868"/>
    <cellStyle name="Обычный 3 3 3 2 2 3" xfId="3810"/>
    <cellStyle name="Обычный 3 3 3 2 2 3 2" xfId="8101"/>
    <cellStyle name="Обычный 3 3 3 2 2 3 2 2" xfId="17318"/>
    <cellStyle name="Обычный 3 3 3 2 2 3 3" xfId="13051"/>
    <cellStyle name="Обычный 3 3 3 2 2 4" xfId="5967"/>
    <cellStyle name="Обычный 3 3 3 2 2 4 2" xfId="15184"/>
    <cellStyle name="Обычный 3 3 3 2 2 5" xfId="10920"/>
    <cellStyle name="Обычный 3 3 3 2 3" xfId="2016"/>
    <cellStyle name="Обычный 3 3 3 2 3 2" xfId="4288"/>
    <cellStyle name="Обычный 3 3 3 2 3 2 2" xfId="8577"/>
    <cellStyle name="Обычный 3 3 3 2 3 2 2 2" xfId="17794"/>
    <cellStyle name="Обычный 3 3 3 2 3 2 3" xfId="13527"/>
    <cellStyle name="Обычный 3 3 3 2 3 3" xfId="6443"/>
    <cellStyle name="Обычный 3 3 3 2 3 3 2" xfId="15660"/>
    <cellStyle name="Обычный 3 3 3 2 3 4" xfId="11396"/>
    <cellStyle name="Обычный 3 3 3 2 4" xfId="3338"/>
    <cellStyle name="Обычный 3 3 3 2 4 2" xfId="7629"/>
    <cellStyle name="Обычный 3 3 3 2 4 2 2" xfId="16846"/>
    <cellStyle name="Обычный 3 3 3 2 4 3" xfId="12579"/>
    <cellStyle name="Обычный 3 3 3 2 5" xfId="5492"/>
    <cellStyle name="Обычный 3 3 3 2 5 2" xfId="14712"/>
    <cellStyle name="Обычный 3 3 3 2 6" xfId="10448"/>
    <cellStyle name="Обычный 3 3 3 3" xfId="1301"/>
    <cellStyle name="Обычный 3 3 3 3 2" xfId="2260"/>
    <cellStyle name="Обычный 3 3 3 3 2 2" xfId="4532"/>
    <cellStyle name="Обычный 3 3 3 3 2 2 2" xfId="8821"/>
    <cellStyle name="Обычный 3 3 3 3 2 2 2 2" xfId="18038"/>
    <cellStyle name="Обычный 3 3 3 3 2 2 3" xfId="13771"/>
    <cellStyle name="Обычный 3 3 3 3 2 3" xfId="6687"/>
    <cellStyle name="Обычный 3 3 3 3 2 3 2" xfId="15904"/>
    <cellStyle name="Обычный 3 3 3 3 2 4" xfId="11640"/>
    <cellStyle name="Обычный 3 3 3 3 3" xfId="3582"/>
    <cellStyle name="Обычный 3 3 3 3 3 2" xfId="7873"/>
    <cellStyle name="Обычный 3 3 3 3 3 2 2" xfId="17090"/>
    <cellStyle name="Обычный 3 3 3 3 3 3" xfId="12823"/>
    <cellStyle name="Обычный 3 3 3 3 4" xfId="5739"/>
    <cellStyle name="Обычный 3 3 3 3 4 2" xfId="14956"/>
    <cellStyle name="Обычный 3 3 3 3 5" xfId="10692"/>
    <cellStyle name="Обычный 3 3 3 4" xfId="1787"/>
    <cellStyle name="Обычный 3 3 3 4 2" xfId="4060"/>
    <cellStyle name="Обычный 3 3 3 4 2 2" xfId="8349"/>
    <cellStyle name="Обычный 3 3 3 4 2 2 2" xfId="17566"/>
    <cellStyle name="Обычный 3 3 3 4 2 3" xfId="13299"/>
    <cellStyle name="Обычный 3 3 3 4 3" xfId="6215"/>
    <cellStyle name="Обычный 3 3 3 4 3 2" xfId="15432"/>
    <cellStyle name="Обычный 3 3 3 4 4" xfId="11168"/>
    <cellStyle name="Обычный 3 3 3 5" xfId="3110"/>
    <cellStyle name="Обычный 3 3 3 5 2" xfId="7401"/>
    <cellStyle name="Обычный 3 3 3 5 2 2" xfId="16618"/>
    <cellStyle name="Обычный 3 3 3 5 3" xfId="12351"/>
    <cellStyle name="Обычный 3 3 3 6" xfId="5262"/>
    <cellStyle name="Обычный 3 3 3 6 2" xfId="14484"/>
    <cellStyle name="Обычный 3 3 3 7" xfId="10220"/>
    <cellStyle name="Обычный 3 3 4" xfId="812"/>
    <cellStyle name="Обычный 3 3 4 2" xfId="1415"/>
    <cellStyle name="Обычный 3 3 4 2 2" xfId="2374"/>
    <cellStyle name="Обычный 3 3 4 2 2 2" xfId="4646"/>
    <cellStyle name="Обычный 3 3 4 2 2 2 2" xfId="8935"/>
    <cellStyle name="Обычный 3 3 4 2 2 2 2 2" xfId="18152"/>
    <cellStyle name="Обычный 3 3 4 2 2 2 3" xfId="13885"/>
    <cellStyle name="Обычный 3 3 4 2 2 3" xfId="6801"/>
    <cellStyle name="Обычный 3 3 4 2 2 3 2" xfId="16018"/>
    <cellStyle name="Обычный 3 3 4 2 2 4" xfId="11754"/>
    <cellStyle name="Обычный 3 3 4 2 3" xfId="3696"/>
    <cellStyle name="Обычный 3 3 4 2 3 2" xfId="7987"/>
    <cellStyle name="Обычный 3 3 4 2 3 2 2" xfId="17204"/>
    <cellStyle name="Обычный 3 3 4 2 3 3" xfId="12937"/>
    <cellStyle name="Обычный 3 3 4 2 4" xfId="5853"/>
    <cellStyle name="Обычный 3 3 4 2 4 2" xfId="15070"/>
    <cellStyle name="Обычный 3 3 4 2 5" xfId="10806"/>
    <cellStyle name="Обычный 3 3 4 3" xfId="1902"/>
    <cellStyle name="Обычный 3 3 4 3 2" xfId="4174"/>
    <cellStyle name="Обычный 3 3 4 3 2 2" xfId="8463"/>
    <cellStyle name="Обычный 3 3 4 3 2 2 2" xfId="17680"/>
    <cellStyle name="Обычный 3 3 4 3 2 3" xfId="13413"/>
    <cellStyle name="Обычный 3 3 4 3 3" xfId="6329"/>
    <cellStyle name="Обычный 3 3 4 3 3 2" xfId="15546"/>
    <cellStyle name="Обычный 3 3 4 3 4" xfId="11282"/>
    <cellStyle name="Обычный 3 3 4 4" xfId="3224"/>
    <cellStyle name="Обычный 3 3 4 4 2" xfId="7515"/>
    <cellStyle name="Обычный 3 3 4 4 2 2" xfId="16732"/>
    <cellStyle name="Обычный 3 3 4 4 3" xfId="12465"/>
    <cellStyle name="Обычный 3 3 4 5" xfId="5378"/>
    <cellStyle name="Обычный 3 3 4 5 2" xfId="14598"/>
    <cellStyle name="Обычный 3 3 4 6" xfId="10334"/>
    <cellStyle name="Обычный 3 3 5" xfId="1186"/>
    <cellStyle name="Обычный 3 3 5 2" xfId="2146"/>
    <cellStyle name="Обычный 3 3 5 2 2" xfId="4418"/>
    <cellStyle name="Обычный 3 3 5 2 2 2" xfId="8707"/>
    <cellStyle name="Обычный 3 3 5 2 2 2 2" xfId="17924"/>
    <cellStyle name="Обычный 3 3 5 2 2 3" xfId="13657"/>
    <cellStyle name="Обычный 3 3 5 2 3" xfId="6573"/>
    <cellStyle name="Обычный 3 3 5 2 3 2" xfId="15790"/>
    <cellStyle name="Обычный 3 3 5 2 4" xfId="11526"/>
    <cellStyle name="Обычный 3 3 5 3" xfId="3468"/>
    <cellStyle name="Обычный 3 3 5 3 2" xfId="7759"/>
    <cellStyle name="Обычный 3 3 5 3 2 2" xfId="16976"/>
    <cellStyle name="Обычный 3 3 5 3 3" xfId="12709"/>
    <cellStyle name="Обычный 3 3 5 4" xfId="5625"/>
    <cellStyle name="Обычный 3 3 5 4 2" xfId="14842"/>
    <cellStyle name="Обычный 3 3 5 5" xfId="10578"/>
    <cellStyle name="Обычный 3 3 6" xfId="1671"/>
    <cellStyle name="Обычный 3 3 6 2" xfId="3946"/>
    <cellStyle name="Обычный 3 3 6 2 2" xfId="8235"/>
    <cellStyle name="Обычный 3 3 6 2 2 2" xfId="17452"/>
    <cellStyle name="Обычный 3 3 6 2 3" xfId="13185"/>
    <cellStyle name="Обычный 3 3 6 3" xfId="6101"/>
    <cellStyle name="Обычный 3 3 6 3 2" xfId="15318"/>
    <cellStyle name="Обычный 3 3 6 4" xfId="11054"/>
    <cellStyle name="Обычный 3 3 7" xfId="2761"/>
    <cellStyle name="Обычный 3 3 7 2" xfId="4904"/>
    <cellStyle name="Обычный 3 3 7 2 2" xfId="9186"/>
    <cellStyle name="Обычный 3 3 7 2 2 2" xfId="18403"/>
    <cellStyle name="Обычный 3 3 7 2 3" xfId="14136"/>
    <cellStyle name="Обычный 3 3 7 3" xfId="7054"/>
    <cellStyle name="Обычный 3 3 7 3 2" xfId="16271"/>
    <cellStyle name="Обычный 3 3 7 4" xfId="12005"/>
    <cellStyle name="Обычный 3 3 8" xfId="2882"/>
    <cellStyle name="Обычный 3 3 8 2" xfId="7173"/>
    <cellStyle name="Обычный 3 3 8 2 2" xfId="16390"/>
    <cellStyle name="Обычный 3 3 8 3" xfId="12123"/>
    <cellStyle name="Обычный 3 3 9" xfId="2996"/>
    <cellStyle name="Обычный 3 3 9 2" xfId="7287"/>
    <cellStyle name="Обычный 3 3 9 2 2" xfId="16504"/>
    <cellStyle name="Обычный 3 3 9 3" xfId="12237"/>
    <cellStyle name="Обычный 3 4" xfId="395"/>
    <cellStyle name="Обычный 3 4 10" xfId="5043"/>
    <cellStyle name="Обычный 3 4 10 2" xfId="9324"/>
    <cellStyle name="Обычный 3 4 10 2 2" xfId="18541"/>
    <cellStyle name="Обычный 3 4 10 3" xfId="14274"/>
    <cellStyle name="Обычный 3 4 11" xfId="5165"/>
    <cellStyle name="Обычный 3 4 11 2" xfId="14389"/>
    <cellStyle name="Обычный 3 4 12" xfId="9526"/>
    <cellStyle name="Обычный 3 4 13" xfId="9665"/>
    <cellStyle name="Обычный 3 4 13 2" xfId="18685"/>
    <cellStyle name="Обычный 3 4 14" xfId="9779"/>
    <cellStyle name="Обычный 3 4 14 2" xfId="18799"/>
    <cellStyle name="Обычный 3 4 15" xfId="9893"/>
    <cellStyle name="Обычный 3 4 15 2" xfId="18913"/>
    <cellStyle name="Обычный 3 4 16" xfId="10007"/>
    <cellStyle name="Обычный 3 4 16 2" xfId="19027"/>
    <cellStyle name="Обычный 3 4 17" xfId="10124"/>
    <cellStyle name="Обычный 3 4 2" xfId="496"/>
    <cellStyle name="Обычный 3 4 2 10" xfId="5223"/>
    <cellStyle name="Обычный 3 4 2 10 2" xfId="14446"/>
    <cellStyle name="Обычный 3 4 2 11" xfId="9722"/>
    <cellStyle name="Обычный 3 4 2 11 2" xfId="18742"/>
    <cellStyle name="Обычный 3 4 2 12" xfId="9836"/>
    <cellStyle name="Обычный 3 4 2 12 2" xfId="18856"/>
    <cellStyle name="Обычный 3 4 2 13" xfId="9950"/>
    <cellStyle name="Обычный 3 4 2 13 2" xfId="18970"/>
    <cellStyle name="Обычный 3 4 2 14" xfId="10064"/>
    <cellStyle name="Обычный 3 4 2 14 2" xfId="19084"/>
    <cellStyle name="Обычный 3 4 2 15" xfId="10181"/>
    <cellStyle name="Обычный 3 4 2 2" xfId="682"/>
    <cellStyle name="Обычный 3 4 2 2 2" xfId="1003"/>
    <cellStyle name="Обычный 3 4 2 2 2 2" xfId="1605"/>
    <cellStyle name="Обычный 3 4 2 2 2 2 2" xfId="2564"/>
    <cellStyle name="Обычный 3 4 2 2 2 2 2 2" xfId="4836"/>
    <cellStyle name="Обычный 3 4 2 2 2 2 2 2 2" xfId="9125"/>
    <cellStyle name="Обычный 3 4 2 2 2 2 2 2 2 2" xfId="18342"/>
    <cellStyle name="Обычный 3 4 2 2 2 2 2 2 3" xfId="14075"/>
    <cellStyle name="Обычный 3 4 2 2 2 2 2 3" xfId="6991"/>
    <cellStyle name="Обычный 3 4 2 2 2 2 2 3 2" xfId="16208"/>
    <cellStyle name="Обычный 3 4 2 2 2 2 2 4" xfId="11944"/>
    <cellStyle name="Обычный 3 4 2 2 2 2 3" xfId="3886"/>
    <cellStyle name="Обычный 3 4 2 2 2 2 3 2" xfId="8177"/>
    <cellStyle name="Обычный 3 4 2 2 2 2 3 2 2" xfId="17394"/>
    <cellStyle name="Обычный 3 4 2 2 2 2 3 3" xfId="13127"/>
    <cellStyle name="Обычный 3 4 2 2 2 2 4" xfId="6043"/>
    <cellStyle name="Обычный 3 4 2 2 2 2 4 2" xfId="15260"/>
    <cellStyle name="Обычный 3 4 2 2 2 2 5" xfId="10996"/>
    <cellStyle name="Обычный 3 4 2 2 2 3" xfId="2092"/>
    <cellStyle name="Обычный 3 4 2 2 2 3 2" xfId="4364"/>
    <cellStyle name="Обычный 3 4 2 2 2 3 2 2" xfId="8653"/>
    <cellStyle name="Обычный 3 4 2 2 2 3 2 2 2" xfId="17870"/>
    <cellStyle name="Обычный 3 4 2 2 2 3 2 3" xfId="13603"/>
    <cellStyle name="Обычный 3 4 2 2 2 3 3" xfId="6519"/>
    <cellStyle name="Обычный 3 4 2 2 2 3 3 2" xfId="15736"/>
    <cellStyle name="Обычный 3 4 2 2 2 3 4" xfId="11472"/>
    <cellStyle name="Обычный 3 4 2 2 2 4" xfId="3414"/>
    <cellStyle name="Обычный 3 4 2 2 2 4 2" xfId="7705"/>
    <cellStyle name="Обычный 3 4 2 2 2 4 2 2" xfId="16922"/>
    <cellStyle name="Обычный 3 4 2 2 2 4 3" xfId="12655"/>
    <cellStyle name="Обычный 3 4 2 2 2 5" xfId="5568"/>
    <cellStyle name="Обычный 3 4 2 2 2 5 2" xfId="14788"/>
    <cellStyle name="Обычный 3 4 2 2 2 6" xfId="10524"/>
    <cellStyle name="Обычный 3 4 2 2 3" xfId="1377"/>
    <cellStyle name="Обычный 3 4 2 2 3 2" xfId="2336"/>
    <cellStyle name="Обычный 3 4 2 2 3 2 2" xfId="4608"/>
    <cellStyle name="Обычный 3 4 2 2 3 2 2 2" xfId="8897"/>
    <cellStyle name="Обычный 3 4 2 2 3 2 2 2 2" xfId="18114"/>
    <cellStyle name="Обычный 3 4 2 2 3 2 2 3" xfId="13847"/>
    <cellStyle name="Обычный 3 4 2 2 3 2 3" xfId="6763"/>
    <cellStyle name="Обычный 3 4 2 2 3 2 3 2" xfId="15980"/>
    <cellStyle name="Обычный 3 4 2 2 3 2 4" xfId="11716"/>
    <cellStyle name="Обычный 3 4 2 2 3 3" xfId="3658"/>
    <cellStyle name="Обычный 3 4 2 2 3 3 2" xfId="7949"/>
    <cellStyle name="Обычный 3 4 2 2 3 3 2 2" xfId="17166"/>
    <cellStyle name="Обычный 3 4 2 2 3 3 3" xfId="12899"/>
    <cellStyle name="Обычный 3 4 2 2 3 4" xfId="5815"/>
    <cellStyle name="Обычный 3 4 2 2 3 4 2" xfId="15032"/>
    <cellStyle name="Обычный 3 4 2 2 3 5" xfId="10768"/>
    <cellStyle name="Обычный 3 4 2 2 4" xfId="1863"/>
    <cellStyle name="Обычный 3 4 2 2 4 2" xfId="4136"/>
    <cellStyle name="Обычный 3 4 2 2 4 2 2" xfId="8425"/>
    <cellStyle name="Обычный 3 4 2 2 4 2 2 2" xfId="17642"/>
    <cellStyle name="Обычный 3 4 2 2 4 2 3" xfId="13375"/>
    <cellStyle name="Обычный 3 4 2 2 4 3" xfId="6291"/>
    <cellStyle name="Обычный 3 4 2 2 4 3 2" xfId="15508"/>
    <cellStyle name="Обычный 3 4 2 2 4 4" xfId="11244"/>
    <cellStyle name="Обычный 3 4 2 2 5" xfId="3186"/>
    <cellStyle name="Обычный 3 4 2 2 5 2" xfId="7477"/>
    <cellStyle name="Обычный 3 4 2 2 5 2 2" xfId="16694"/>
    <cellStyle name="Обычный 3 4 2 2 5 3" xfId="12427"/>
    <cellStyle name="Обычный 3 4 2 2 6" xfId="5338"/>
    <cellStyle name="Обычный 3 4 2 2 6 2" xfId="14560"/>
    <cellStyle name="Обычный 3 4 2 2 7" xfId="10296"/>
    <cellStyle name="Обычный 3 4 2 3" xfId="888"/>
    <cellStyle name="Обычный 3 4 2 3 2" xfId="1491"/>
    <cellStyle name="Обычный 3 4 2 3 2 2" xfId="2450"/>
    <cellStyle name="Обычный 3 4 2 3 2 2 2" xfId="4722"/>
    <cellStyle name="Обычный 3 4 2 3 2 2 2 2" xfId="9011"/>
    <cellStyle name="Обычный 3 4 2 3 2 2 2 2 2" xfId="18228"/>
    <cellStyle name="Обычный 3 4 2 3 2 2 2 3" xfId="13961"/>
    <cellStyle name="Обычный 3 4 2 3 2 2 3" xfId="6877"/>
    <cellStyle name="Обычный 3 4 2 3 2 2 3 2" xfId="16094"/>
    <cellStyle name="Обычный 3 4 2 3 2 2 4" xfId="11830"/>
    <cellStyle name="Обычный 3 4 2 3 2 3" xfId="3772"/>
    <cellStyle name="Обычный 3 4 2 3 2 3 2" xfId="8063"/>
    <cellStyle name="Обычный 3 4 2 3 2 3 2 2" xfId="17280"/>
    <cellStyle name="Обычный 3 4 2 3 2 3 3" xfId="13013"/>
    <cellStyle name="Обычный 3 4 2 3 2 4" xfId="5929"/>
    <cellStyle name="Обычный 3 4 2 3 2 4 2" xfId="15146"/>
    <cellStyle name="Обычный 3 4 2 3 2 5" xfId="10882"/>
    <cellStyle name="Обычный 3 4 2 3 3" xfId="1978"/>
    <cellStyle name="Обычный 3 4 2 3 3 2" xfId="4250"/>
    <cellStyle name="Обычный 3 4 2 3 3 2 2" xfId="8539"/>
    <cellStyle name="Обычный 3 4 2 3 3 2 2 2" xfId="17756"/>
    <cellStyle name="Обычный 3 4 2 3 3 2 3" xfId="13489"/>
    <cellStyle name="Обычный 3 4 2 3 3 3" xfId="6405"/>
    <cellStyle name="Обычный 3 4 2 3 3 3 2" xfId="15622"/>
    <cellStyle name="Обычный 3 4 2 3 3 4" xfId="11358"/>
    <cellStyle name="Обычный 3 4 2 3 4" xfId="3300"/>
    <cellStyle name="Обычный 3 4 2 3 4 2" xfId="7591"/>
    <cellStyle name="Обычный 3 4 2 3 4 2 2" xfId="16808"/>
    <cellStyle name="Обычный 3 4 2 3 4 3" xfId="12541"/>
    <cellStyle name="Обычный 3 4 2 3 5" xfId="5454"/>
    <cellStyle name="Обычный 3 4 2 3 5 2" xfId="14674"/>
    <cellStyle name="Обычный 3 4 2 3 6" xfId="10410"/>
    <cellStyle name="Обычный 3 4 2 4" xfId="1262"/>
    <cellStyle name="Обычный 3 4 2 4 2" xfId="2222"/>
    <cellStyle name="Обычный 3 4 2 4 2 2" xfId="4494"/>
    <cellStyle name="Обычный 3 4 2 4 2 2 2" xfId="8783"/>
    <cellStyle name="Обычный 3 4 2 4 2 2 2 2" xfId="18000"/>
    <cellStyle name="Обычный 3 4 2 4 2 2 3" xfId="13733"/>
    <cellStyle name="Обычный 3 4 2 4 2 3" xfId="6649"/>
    <cellStyle name="Обычный 3 4 2 4 2 3 2" xfId="15866"/>
    <cellStyle name="Обычный 3 4 2 4 2 4" xfId="11602"/>
    <cellStyle name="Обычный 3 4 2 4 3" xfId="3544"/>
    <cellStyle name="Обычный 3 4 2 4 3 2" xfId="7835"/>
    <cellStyle name="Обычный 3 4 2 4 3 2 2" xfId="17052"/>
    <cellStyle name="Обычный 3 4 2 4 3 3" xfId="12785"/>
    <cellStyle name="Обычный 3 4 2 4 4" xfId="5701"/>
    <cellStyle name="Обычный 3 4 2 4 4 2" xfId="14918"/>
    <cellStyle name="Обычный 3 4 2 4 5" xfId="10654"/>
    <cellStyle name="Обычный 3 4 2 5" xfId="1747"/>
    <cellStyle name="Обычный 3 4 2 5 2" xfId="4022"/>
    <cellStyle name="Обычный 3 4 2 5 2 2" xfId="8311"/>
    <cellStyle name="Обычный 3 4 2 5 2 2 2" xfId="17528"/>
    <cellStyle name="Обычный 3 4 2 5 2 3" xfId="13261"/>
    <cellStyle name="Обычный 3 4 2 5 3" xfId="6177"/>
    <cellStyle name="Обычный 3 4 2 5 3 2" xfId="15394"/>
    <cellStyle name="Обычный 3 4 2 5 4" xfId="11130"/>
    <cellStyle name="Обычный 3 4 2 6" xfId="2837"/>
    <cellStyle name="Обычный 3 4 2 6 2" xfId="4980"/>
    <cellStyle name="Обычный 3 4 2 6 2 2" xfId="9262"/>
    <cellStyle name="Обычный 3 4 2 6 2 2 2" xfId="18479"/>
    <cellStyle name="Обычный 3 4 2 6 2 3" xfId="14212"/>
    <cellStyle name="Обычный 3 4 2 6 3" xfId="7130"/>
    <cellStyle name="Обычный 3 4 2 6 3 2" xfId="16347"/>
    <cellStyle name="Обычный 3 4 2 6 4" xfId="12081"/>
    <cellStyle name="Обычный 3 4 2 7" xfId="2958"/>
    <cellStyle name="Обычный 3 4 2 7 2" xfId="7249"/>
    <cellStyle name="Обычный 3 4 2 7 2 2" xfId="16466"/>
    <cellStyle name="Обычный 3 4 2 7 3" xfId="12199"/>
    <cellStyle name="Обычный 3 4 2 8" xfId="3072"/>
    <cellStyle name="Обычный 3 4 2 8 2" xfId="7363"/>
    <cellStyle name="Обычный 3 4 2 8 2 2" xfId="16580"/>
    <cellStyle name="Обычный 3 4 2 8 3" xfId="12313"/>
    <cellStyle name="Обычный 3 4 2 9" xfId="5100"/>
    <cellStyle name="Обычный 3 4 2 9 2" xfId="9381"/>
    <cellStyle name="Обычный 3 4 2 9 2 2" xfId="18598"/>
    <cellStyle name="Обычный 3 4 2 9 3" xfId="14331"/>
    <cellStyle name="Обычный 3 4 3" xfId="623"/>
    <cellStyle name="Обычный 3 4 3 2" xfId="946"/>
    <cellStyle name="Обычный 3 4 3 2 2" xfId="1548"/>
    <cellStyle name="Обычный 3 4 3 2 2 2" xfId="2507"/>
    <cellStyle name="Обычный 3 4 3 2 2 2 2" xfId="4779"/>
    <cellStyle name="Обычный 3 4 3 2 2 2 2 2" xfId="9068"/>
    <cellStyle name="Обычный 3 4 3 2 2 2 2 2 2" xfId="18285"/>
    <cellStyle name="Обычный 3 4 3 2 2 2 2 3" xfId="14018"/>
    <cellStyle name="Обычный 3 4 3 2 2 2 3" xfId="6934"/>
    <cellStyle name="Обычный 3 4 3 2 2 2 3 2" xfId="16151"/>
    <cellStyle name="Обычный 3 4 3 2 2 2 4" xfId="11887"/>
    <cellStyle name="Обычный 3 4 3 2 2 3" xfId="3829"/>
    <cellStyle name="Обычный 3 4 3 2 2 3 2" xfId="8120"/>
    <cellStyle name="Обычный 3 4 3 2 2 3 2 2" xfId="17337"/>
    <cellStyle name="Обычный 3 4 3 2 2 3 3" xfId="13070"/>
    <cellStyle name="Обычный 3 4 3 2 2 4" xfId="5986"/>
    <cellStyle name="Обычный 3 4 3 2 2 4 2" xfId="15203"/>
    <cellStyle name="Обычный 3 4 3 2 2 5" xfId="10939"/>
    <cellStyle name="Обычный 3 4 3 2 3" xfId="2035"/>
    <cellStyle name="Обычный 3 4 3 2 3 2" xfId="4307"/>
    <cellStyle name="Обычный 3 4 3 2 3 2 2" xfId="8596"/>
    <cellStyle name="Обычный 3 4 3 2 3 2 2 2" xfId="17813"/>
    <cellStyle name="Обычный 3 4 3 2 3 2 3" xfId="13546"/>
    <cellStyle name="Обычный 3 4 3 2 3 3" xfId="6462"/>
    <cellStyle name="Обычный 3 4 3 2 3 3 2" xfId="15679"/>
    <cellStyle name="Обычный 3 4 3 2 3 4" xfId="11415"/>
    <cellStyle name="Обычный 3 4 3 2 4" xfId="3357"/>
    <cellStyle name="Обычный 3 4 3 2 4 2" xfId="7648"/>
    <cellStyle name="Обычный 3 4 3 2 4 2 2" xfId="16865"/>
    <cellStyle name="Обычный 3 4 3 2 4 3" xfId="12598"/>
    <cellStyle name="Обычный 3 4 3 2 5" xfId="5511"/>
    <cellStyle name="Обычный 3 4 3 2 5 2" xfId="14731"/>
    <cellStyle name="Обычный 3 4 3 2 6" xfId="10467"/>
    <cellStyle name="Обычный 3 4 3 3" xfId="1320"/>
    <cellStyle name="Обычный 3 4 3 3 2" xfId="2279"/>
    <cellStyle name="Обычный 3 4 3 3 2 2" xfId="4551"/>
    <cellStyle name="Обычный 3 4 3 3 2 2 2" xfId="8840"/>
    <cellStyle name="Обычный 3 4 3 3 2 2 2 2" xfId="18057"/>
    <cellStyle name="Обычный 3 4 3 3 2 2 3" xfId="13790"/>
    <cellStyle name="Обычный 3 4 3 3 2 3" xfId="6706"/>
    <cellStyle name="Обычный 3 4 3 3 2 3 2" xfId="15923"/>
    <cellStyle name="Обычный 3 4 3 3 2 4" xfId="11659"/>
    <cellStyle name="Обычный 3 4 3 3 3" xfId="3601"/>
    <cellStyle name="Обычный 3 4 3 3 3 2" xfId="7892"/>
    <cellStyle name="Обычный 3 4 3 3 3 2 2" xfId="17109"/>
    <cellStyle name="Обычный 3 4 3 3 3 3" xfId="12842"/>
    <cellStyle name="Обычный 3 4 3 3 4" xfId="5758"/>
    <cellStyle name="Обычный 3 4 3 3 4 2" xfId="14975"/>
    <cellStyle name="Обычный 3 4 3 3 5" xfId="10711"/>
    <cellStyle name="Обычный 3 4 3 4" xfId="1806"/>
    <cellStyle name="Обычный 3 4 3 4 2" xfId="4079"/>
    <cellStyle name="Обычный 3 4 3 4 2 2" xfId="8368"/>
    <cellStyle name="Обычный 3 4 3 4 2 2 2" xfId="17585"/>
    <cellStyle name="Обычный 3 4 3 4 2 3" xfId="13318"/>
    <cellStyle name="Обычный 3 4 3 4 3" xfId="6234"/>
    <cellStyle name="Обычный 3 4 3 4 3 2" xfId="15451"/>
    <cellStyle name="Обычный 3 4 3 4 4" xfId="11187"/>
    <cellStyle name="Обычный 3 4 3 5" xfId="3129"/>
    <cellStyle name="Обычный 3 4 3 5 2" xfId="7420"/>
    <cellStyle name="Обычный 3 4 3 5 2 2" xfId="16637"/>
    <cellStyle name="Обычный 3 4 3 5 3" xfId="12370"/>
    <cellStyle name="Обычный 3 4 3 6" xfId="5281"/>
    <cellStyle name="Обычный 3 4 3 6 2" xfId="14503"/>
    <cellStyle name="Обычный 3 4 3 7" xfId="10239"/>
    <cellStyle name="Обычный 3 4 4" xfId="831"/>
    <cellStyle name="Обычный 3 4 4 2" xfId="1434"/>
    <cellStyle name="Обычный 3 4 4 2 2" xfId="2393"/>
    <cellStyle name="Обычный 3 4 4 2 2 2" xfId="4665"/>
    <cellStyle name="Обычный 3 4 4 2 2 2 2" xfId="8954"/>
    <cellStyle name="Обычный 3 4 4 2 2 2 2 2" xfId="18171"/>
    <cellStyle name="Обычный 3 4 4 2 2 2 3" xfId="13904"/>
    <cellStyle name="Обычный 3 4 4 2 2 3" xfId="6820"/>
    <cellStyle name="Обычный 3 4 4 2 2 3 2" xfId="16037"/>
    <cellStyle name="Обычный 3 4 4 2 2 4" xfId="11773"/>
    <cellStyle name="Обычный 3 4 4 2 3" xfId="3715"/>
    <cellStyle name="Обычный 3 4 4 2 3 2" xfId="8006"/>
    <cellStyle name="Обычный 3 4 4 2 3 2 2" xfId="17223"/>
    <cellStyle name="Обычный 3 4 4 2 3 3" xfId="12956"/>
    <cellStyle name="Обычный 3 4 4 2 4" xfId="5872"/>
    <cellStyle name="Обычный 3 4 4 2 4 2" xfId="15089"/>
    <cellStyle name="Обычный 3 4 4 2 5" xfId="10825"/>
    <cellStyle name="Обычный 3 4 4 3" xfId="1921"/>
    <cellStyle name="Обычный 3 4 4 3 2" xfId="4193"/>
    <cellStyle name="Обычный 3 4 4 3 2 2" xfId="8482"/>
    <cellStyle name="Обычный 3 4 4 3 2 2 2" xfId="17699"/>
    <cellStyle name="Обычный 3 4 4 3 2 3" xfId="13432"/>
    <cellStyle name="Обычный 3 4 4 3 3" xfId="6348"/>
    <cellStyle name="Обычный 3 4 4 3 3 2" xfId="15565"/>
    <cellStyle name="Обычный 3 4 4 3 4" xfId="11301"/>
    <cellStyle name="Обычный 3 4 4 4" xfId="3243"/>
    <cellStyle name="Обычный 3 4 4 4 2" xfId="7534"/>
    <cellStyle name="Обычный 3 4 4 4 2 2" xfId="16751"/>
    <cellStyle name="Обычный 3 4 4 4 3" xfId="12484"/>
    <cellStyle name="Обычный 3 4 4 5" xfId="5397"/>
    <cellStyle name="Обычный 3 4 4 5 2" xfId="14617"/>
    <cellStyle name="Обычный 3 4 4 6" xfId="10353"/>
    <cellStyle name="Обычный 3 4 5" xfId="1205"/>
    <cellStyle name="Обычный 3 4 5 2" xfId="2165"/>
    <cellStyle name="Обычный 3 4 5 2 2" xfId="4437"/>
    <cellStyle name="Обычный 3 4 5 2 2 2" xfId="8726"/>
    <cellStyle name="Обычный 3 4 5 2 2 2 2" xfId="17943"/>
    <cellStyle name="Обычный 3 4 5 2 2 3" xfId="13676"/>
    <cellStyle name="Обычный 3 4 5 2 3" xfId="6592"/>
    <cellStyle name="Обычный 3 4 5 2 3 2" xfId="15809"/>
    <cellStyle name="Обычный 3 4 5 2 4" xfId="11545"/>
    <cellStyle name="Обычный 3 4 5 3" xfId="3487"/>
    <cellStyle name="Обычный 3 4 5 3 2" xfId="7778"/>
    <cellStyle name="Обычный 3 4 5 3 2 2" xfId="16995"/>
    <cellStyle name="Обычный 3 4 5 3 3" xfId="12728"/>
    <cellStyle name="Обычный 3 4 5 4" xfId="5644"/>
    <cellStyle name="Обычный 3 4 5 4 2" xfId="14861"/>
    <cellStyle name="Обычный 3 4 5 5" xfId="10597"/>
    <cellStyle name="Обычный 3 4 6" xfId="1690"/>
    <cellStyle name="Обычный 3 4 6 2" xfId="3965"/>
    <cellStyle name="Обычный 3 4 6 2 2" xfId="8254"/>
    <cellStyle name="Обычный 3 4 6 2 2 2" xfId="17471"/>
    <cellStyle name="Обычный 3 4 6 2 3" xfId="13204"/>
    <cellStyle name="Обычный 3 4 6 3" xfId="6120"/>
    <cellStyle name="Обычный 3 4 6 3 2" xfId="15337"/>
    <cellStyle name="Обычный 3 4 6 4" xfId="11073"/>
    <cellStyle name="Обычный 3 4 7" xfId="2780"/>
    <cellStyle name="Обычный 3 4 7 2" xfId="4923"/>
    <cellStyle name="Обычный 3 4 7 2 2" xfId="9205"/>
    <cellStyle name="Обычный 3 4 7 2 2 2" xfId="18422"/>
    <cellStyle name="Обычный 3 4 7 2 3" xfId="14155"/>
    <cellStyle name="Обычный 3 4 7 3" xfId="7073"/>
    <cellStyle name="Обычный 3 4 7 3 2" xfId="16290"/>
    <cellStyle name="Обычный 3 4 7 4" xfId="12024"/>
    <cellStyle name="Обычный 3 4 8" xfId="2901"/>
    <cellStyle name="Обычный 3 4 8 2" xfId="7192"/>
    <cellStyle name="Обычный 3 4 8 2 2" xfId="16409"/>
    <cellStyle name="Обычный 3 4 8 3" xfId="12142"/>
    <cellStyle name="Обычный 3 4 9" xfId="3015"/>
    <cellStyle name="Обычный 3 4 9 2" xfId="7306"/>
    <cellStyle name="Обычный 3 4 9 2 2" xfId="16523"/>
    <cellStyle name="Обычный 3 4 9 3" xfId="12256"/>
    <cellStyle name="Обычный 3 5" xfId="457"/>
    <cellStyle name="Обычный 3 5 10" xfId="5185"/>
    <cellStyle name="Обычный 3 5 10 2" xfId="14408"/>
    <cellStyle name="Обычный 3 5 11" xfId="9684"/>
    <cellStyle name="Обычный 3 5 11 2" xfId="18704"/>
    <cellStyle name="Обычный 3 5 12" xfId="9798"/>
    <cellStyle name="Обычный 3 5 12 2" xfId="18818"/>
    <cellStyle name="Обычный 3 5 13" xfId="9912"/>
    <cellStyle name="Обычный 3 5 13 2" xfId="18932"/>
    <cellStyle name="Обычный 3 5 14" xfId="10026"/>
    <cellStyle name="Обычный 3 5 14 2" xfId="19046"/>
    <cellStyle name="Обычный 3 5 15" xfId="10143"/>
    <cellStyle name="Обычный 3 5 2" xfId="644"/>
    <cellStyle name="Обычный 3 5 2 2" xfId="965"/>
    <cellStyle name="Обычный 3 5 2 2 2" xfId="1567"/>
    <cellStyle name="Обычный 3 5 2 2 2 2" xfId="2526"/>
    <cellStyle name="Обычный 3 5 2 2 2 2 2" xfId="4798"/>
    <cellStyle name="Обычный 3 5 2 2 2 2 2 2" xfId="9087"/>
    <cellStyle name="Обычный 3 5 2 2 2 2 2 2 2" xfId="18304"/>
    <cellStyle name="Обычный 3 5 2 2 2 2 2 3" xfId="14037"/>
    <cellStyle name="Обычный 3 5 2 2 2 2 3" xfId="6953"/>
    <cellStyle name="Обычный 3 5 2 2 2 2 3 2" xfId="16170"/>
    <cellStyle name="Обычный 3 5 2 2 2 2 4" xfId="11906"/>
    <cellStyle name="Обычный 3 5 2 2 2 3" xfId="3848"/>
    <cellStyle name="Обычный 3 5 2 2 2 3 2" xfId="8139"/>
    <cellStyle name="Обычный 3 5 2 2 2 3 2 2" xfId="17356"/>
    <cellStyle name="Обычный 3 5 2 2 2 3 3" xfId="13089"/>
    <cellStyle name="Обычный 3 5 2 2 2 4" xfId="6005"/>
    <cellStyle name="Обычный 3 5 2 2 2 4 2" xfId="15222"/>
    <cellStyle name="Обычный 3 5 2 2 2 5" xfId="10958"/>
    <cellStyle name="Обычный 3 5 2 2 3" xfId="2054"/>
    <cellStyle name="Обычный 3 5 2 2 3 2" xfId="4326"/>
    <cellStyle name="Обычный 3 5 2 2 3 2 2" xfId="8615"/>
    <cellStyle name="Обычный 3 5 2 2 3 2 2 2" xfId="17832"/>
    <cellStyle name="Обычный 3 5 2 2 3 2 3" xfId="13565"/>
    <cellStyle name="Обычный 3 5 2 2 3 3" xfId="6481"/>
    <cellStyle name="Обычный 3 5 2 2 3 3 2" xfId="15698"/>
    <cellStyle name="Обычный 3 5 2 2 3 4" xfId="11434"/>
    <cellStyle name="Обычный 3 5 2 2 4" xfId="3376"/>
    <cellStyle name="Обычный 3 5 2 2 4 2" xfId="7667"/>
    <cellStyle name="Обычный 3 5 2 2 4 2 2" xfId="16884"/>
    <cellStyle name="Обычный 3 5 2 2 4 3" xfId="12617"/>
    <cellStyle name="Обычный 3 5 2 2 5" xfId="5530"/>
    <cellStyle name="Обычный 3 5 2 2 5 2" xfId="14750"/>
    <cellStyle name="Обычный 3 5 2 2 6" xfId="10486"/>
    <cellStyle name="Обычный 3 5 2 3" xfId="1339"/>
    <cellStyle name="Обычный 3 5 2 3 2" xfId="2298"/>
    <cellStyle name="Обычный 3 5 2 3 2 2" xfId="4570"/>
    <cellStyle name="Обычный 3 5 2 3 2 2 2" xfId="8859"/>
    <cellStyle name="Обычный 3 5 2 3 2 2 2 2" xfId="18076"/>
    <cellStyle name="Обычный 3 5 2 3 2 2 3" xfId="13809"/>
    <cellStyle name="Обычный 3 5 2 3 2 3" xfId="6725"/>
    <cellStyle name="Обычный 3 5 2 3 2 3 2" xfId="15942"/>
    <cellStyle name="Обычный 3 5 2 3 2 4" xfId="11678"/>
    <cellStyle name="Обычный 3 5 2 3 3" xfId="3620"/>
    <cellStyle name="Обычный 3 5 2 3 3 2" xfId="7911"/>
    <cellStyle name="Обычный 3 5 2 3 3 2 2" xfId="17128"/>
    <cellStyle name="Обычный 3 5 2 3 3 3" xfId="12861"/>
    <cellStyle name="Обычный 3 5 2 3 4" xfId="5777"/>
    <cellStyle name="Обычный 3 5 2 3 4 2" xfId="14994"/>
    <cellStyle name="Обычный 3 5 2 3 5" xfId="10730"/>
    <cellStyle name="Обычный 3 5 2 4" xfId="1825"/>
    <cellStyle name="Обычный 3 5 2 4 2" xfId="4098"/>
    <cellStyle name="Обычный 3 5 2 4 2 2" xfId="8387"/>
    <cellStyle name="Обычный 3 5 2 4 2 2 2" xfId="17604"/>
    <cellStyle name="Обычный 3 5 2 4 2 3" xfId="13337"/>
    <cellStyle name="Обычный 3 5 2 4 3" xfId="6253"/>
    <cellStyle name="Обычный 3 5 2 4 3 2" xfId="15470"/>
    <cellStyle name="Обычный 3 5 2 4 4" xfId="11206"/>
    <cellStyle name="Обычный 3 5 2 5" xfId="3148"/>
    <cellStyle name="Обычный 3 5 2 5 2" xfId="7439"/>
    <cellStyle name="Обычный 3 5 2 5 2 2" xfId="16656"/>
    <cellStyle name="Обычный 3 5 2 5 3" xfId="12389"/>
    <cellStyle name="Обычный 3 5 2 6" xfId="5300"/>
    <cellStyle name="Обычный 3 5 2 6 2" xfId="14522"/>
    <cellStyle name="Обычный 3 5 2 7" xfId="10258"/>
    <cellStyle name="Обычный 3 5 3" xfId="850"/>
    <cellStyle name="Обычный 3 5 3 2" xfId="1453"/>
    <cellStyle name="Обычный 3 5 3 2 2" xfId="2412"/>
    <cellStyle name="Обычный 3 5 3 2 2 2" xfId="4684"/>
    <cellStyle name="Обычный 3 5 3 2 2 2 2" xfId="8973"/>
    <cellStyle name="Обычный 3 5 3 2 2 2 2 2" xfId="18190"/>
    <cellStyle name="Обычный 3 5 3 2 2 2 3" xfId="13923"/>
    <cellStyle name="Обычный 3 5 3 2 2 3" xfId="6839"/>
    <cellStyle name="Обычный 3 5 3 2 2 3 2" xfId="16056"/>
    <cellStyle name="Обычный 3 5 3 2 2 4" xfId="11792"/>
    <cellStyle name="Обычный 3 5 3 2 3" xfId="3734"/>
    <cellStyle name="Обычный 3 5 3 2 3 2" xfId="8025"/>
    <cellStyle name="Обычный 3 5 3 2 3 2 2" xfId="17242"/>
    <cellStyle name="Обычный 3 5 3 2 3 3" xfId="12975"/>
    <cellStyle name="Обычный 3 5 3 2 4" xfId="5891"/>
    <cellStyle name="Обычный 3 5 3 2 4 2" xfId="15108"/>
    <cellStyle name="Обычный 3 5 3 2 5" xfId="10844"/>
    <cellStyle name="Обычный 3 5 3 3" xfId="1940"/>
    <cellStyle name="Обычный 3 5 3 3 2" xfId="4212"/>
    <cellStyle name="Обычный 3 5 3 3 2 2" xfId="8501"/>
    <cellStyle name="Обычный 3 5 3 3 2 2 2" xfId="17718"/>
    <cellStyle name="Обычный 3 5 3 3 2 3" xfId="13451"/>
    <cellStyle name="Обычный 3 5 3 3 3" xfId="6367"/>
    <cellStyle name="Обычный 3 5 3 3 3 2" xfId="15584"/>
    <cellStyle name="Обычный 3 5 3 3 4" xfId="11320"/>
    <cellStyle name="Обычный 3 5 3 4" xfId="3262"/>
    <cellStyle name="Обычный 3 5 3 4 2" xfId="7553"/>
    <cellStyle name="Обычный 3 5 3 4 2 2" xfId="16770"/>
    <cellStyle name="Обычный 3 5 3 4 3" xfId="12503"/>
    <cellStyle name="Обычный 3 5 3 5" xfId="5416"/>
    <cellStyle name="Обычный 3 5 3 5 2" xfId="14636"/>
    <cellStyle name="Обычный 3 5 3 6" xfId="10372"/>
    <cellStyle name="Обычный 3 5 4" xfId="1224"/>
    <cellStyle name="Обычный 3 5 4 2" xfId="2184"/>
    <cellStyle name="Обычный 3 5 4 2 2" xfId="4456"/>
    <cellStyle name="Обычный 3 5 4 2 2 2" xfId="8745"/>
    <cellStyle name="Обычный 3 5 4 2 2 2 2" xfId="17962"/>
    <cellStyle name="Обычный 3 5 4 2 2 3" xfId="13695"/>
    <cellStyle name="Обычный 3 5 4 2 3" xfId="6611"/>
    <cellStyle name="Обычный 3 5 4 2 3 2" xfId="15828"/>
    <cellStyle name="Обычный 3 5 4 2 4" xfId="11564"/>
    <cellStyle name="Обычный 3 5 4 3" xfId="3506"/>
    <cellStyle name="Обычный 3 5 4 3 2" xfId="7797"/>
    <cellStyle name="Обычный 3 5 4 3 2 2" xfId="17014"/>
    <cellStyle name="Обычный 3 5 4 3 3" xfId="12747"/>
    <cellStyle name="Обычный 3 5 4 4" xfId="5663"/>
    <cellStyle name="Обычный 3 5 4 4 2" xfId="14880"/>
    <cellStyle name="Обычный 3 5 4 5" xfId="10616"/>
    <cellStyle name="Обычный 3 5 5" xfId="1709"/>
    <cellStyle name="Обычный 3 5 5 2" xfId="3984"/>
    <cellStyle name="Обычный 3 5 5 2 2" xfId="8273"/>
    <cellStyle name="Обычный 3 5 5 2 2 2" xfId="17490"/>
    <cellStyle name="Обычный 3 5 5 2 3" xfId="13223"/>
    <cellStyle name="Обычный 3 5 5 3" xfId="6139"/>
    <cellStyle name="Обычный 3 5 5 3 2" xfId="15356"/>
    <cellStyle name="Обычный 3 5 5 4" xfId="11092"/>
    <cellStyle name="Обычный 3 5 6" xfId="2799"/>
    <cellStyle name="Обычный 3 5 6 2" xfId="4942"/>
    <cellStyle name="Обычный 3 5 6 2 2" xfId="9224"/>
    <cellStyle name="Обычный 3 5 6 2 2 2" xfId="18441"/>
    <cellStyle name="Обычный 3 5 6 2 3" xfId="14174"/>
    <cellStyle name="Обычный 3 5 6 3" xfId="7092"/>
    <cellStyle name="Обычный 3 5 6 3 2" xfId="16309"/>
    <cellStyle name="Обычный 3 5 6 4" xfId="12043"/>
    <cellStyle name="Обычный 3 5 7" xfId="2920"/>
    <cellStyle name="Обычный 3 5 7 2" xfId="7211"/>
    <cellStyle name="Обычный 3 5 7 2 2" xfId="16428"/>
    <cellStyle name="Обычный 3 5 7 3" xfId="12161"/>
    <cellStyle name="Обычный 3 5 8" xfId="3034"/>
    <cellStyle name="Обычный 3 5 8 2" xfId="7325"/>
    <cellStyle name="Обычный 3 5 8 2 2" xfId="16542"/>
    <cellStyle name="Обычный 3 5 8 3" xfId="12275"/>
    <cellStyle name="Обычный 3 5 9" xfId="5062"/>
    <cellStyle name="Обычный 3 5 9 2" xfId="9343"/>
    <cellStyle name="Обычный 3 5 9 2 2" xfId="18560"/>
    <cellStyle name="Обычный 3 5 9 3" xfId="14293"/>
    <cellStyle name="Обычный 3 6" xfId="569"/>
    <cellStyle name="Обычный 3 6 2" xfId="908"/>
    <cellStyle name="Обычный 3 6 2 2" xfId="1510"/>
    <cellStyle name="Обычный 3 6 2 2 2" xfId="2469"/>
    <cellStyle name="Обычный 3 6 2 2 2 2" xfId="4741"/>
    <cellStyle name="Обычный 3 6 2 2 2 2 2" xfId="9030"/>
    <cellStyle name="Обычный 3 6 2 2 2 2 2 2" xfId="18247"/>
    <cellStyle name="Обычный 3 6 2 2 2 2 3" xfId="13980"/>
    <cellStyle name="Обычный 3 6 2 2 2 3" xfId="6896"/>
    <cellStyle name="Обычный 3 6 2 2 2 3 2" xfId="16113"/>
    <cellStyle name="Обычный 3 6 2 2 2 4" xfId="11849"/>
    <cellStyle name="Обычный 3 6 2 2 3" xfId="3791"/>
    <cellStyle name="Обычный 3 6 2 2 3 2" xfId="8082"/>
    <cellStyle name="Обычный 3 6 2 2 3 2 2" xfId="17299"/>
    <cellStyle name="Обычный 3 6 2 2 3 3" xfId="13032"/>
    <cellStyle name="Обычный 3 6 2 2 4" xfId="5948"/>
    <cellStyle name="Обычный 3 6 2 2 4 2" xfId="15165"/>
    <cellStyle name="Обычный 3 6 2 2 5" xfId="10901"/>
    <cellStyle name="Обычный 3 6 2 3" xfId="1997"/>
    <cellStyle name="Обычный 3 6 2 3 2" xfId="4269"/>
    <cellStyle name="Обычный 3 6 2 3 2 2" xfId="8558"/>
    <cellStyle name="Обычный 3 6 2 3 2 2 2" xfId="17775"/>
    <cellStyle name="Обычный 3 6 2 3 2 3" xfId="13508"/>
    <cellStyle name="Обычный 3 6 2 3 3" xfId="6424"/>
    <cellStyle name="Обычный 3 6 2 3 3 2" xfId="15641"/>
    <cellStyle name="Обычный 3 6 2 3 4" xfId="11377"/>
    <cellStyle name="Обычный 3 6 2 4" xfId="3319"/>
    <cellStyle name="Обычный 3 6 2 4 2" xfId="7610"/>
    <cellStyle name="Обычный 3 6 2 4 2 2" xfId="16827"/>
    <cellStyle name="Обычный 3 6 2 4 3" xfId="12560"/>
    <cellStyle name="Обычный 3 6 2 5" xfId="5473"/>
    <cellStyle name="Обычный 3 6 2 5 2" xfId="14693"/>
    <cellStyle name="Обычный 3 6 2 6" xfId="10429"/>
    <cellStyle name="Обычный 3 6 3" xfId="1282"/>
    <cellStyle name="Обычный 3 6 3 2" xfId="2241"/>
    <cellStyle name="Обычный 3 6 3 2 2" xfId="4513"/>
    <cellStyle name="Обычный 3 6 3 2 2 2" xfId="8802"/>
    <cellStyle name="Обычный 3 6 3 2 2 2 2" xfId="18019"/>
    <cellStyle name="Обычный 3 6 3 2 2 3" xfId="13752"/>
    <cellStyle name="Обычный 3 6 3 2 3" xfId="6668"/>
    <cellStyle name="Обычный 3 6 3 2 3 2" xfId="15885"/>
    <cellStyle name="Обычный 3 6 3 2 4" xfId="11621"/>
    <cellStyle name="Обычный 3 6 3 3" xfId="3563"/>
    <cellStyle name="Обычный 3 6 3 3 2" xfId="7854"/>
    <cellStyle name="Обычный 3 6 3 3 2 2" xfId="17071"/>
    <cellStyle name="Обычный 3 6 3 3 3" xfId="12804"/>
    <cellStyle name="Обычный 3 6 3 4" xfId="5720"/>
    <cellStyle name="Обычный 3 6 3 4 2" xfId="14937"/>
    <cellStyle name="Обычный 3 6 3 5" xfId="10673"/>
    <cellStyle name="Обычный 3 6 4" xfId="1767"/>
    <cellStyle name="Обычный 3 6 4 2" xfId="4041"/>
    <cellStyle name="Обычный 3 6 4 2 2" xfId="8330"/>
    <cellStyle name="Обычный 3 6 4 2 2 2" xfId="17547"/>
    <cellStyle name="Обычный 3 6 4 2 3" xfId="13280"/>
    <cellStyle name="Обычный 3 6 4 3" xfId="6196"/>
    <cellStyle name="Обычный 3 6 4 3 2" xfId="15413"/>
    <cellStyle name="Обычный 3 6 4 4" xfId="11149"/>
    <cellStyle name="Обычный 3 6 5" xfId="3091"/>
    <cellStyle name="Обычный 3 6 5 2" xfId="7382"/>
    <cellStyle name="Обычный 3 6 5 2 2" xfId="16599"/>
    <cellStyle name="Обычный 3 6 5 3" xfId="12332"/>
    <cellStyle name="Обычный 3 6 6" xfId="5242"/>
    <cellStyle name="Обычный 3 6 6 2" xfId="14465"/>
    <cellStyle name="Обычный 3 6 7" xfId="10201"/>
    <cellStyle name="Обычный 3 7" xfId="793"/>
    <cellStyle name="Обычный 3 7 2" xfId="1396"/>
    <cellStyle name="Обычный 3 7 2 2" xfId="2355"/>
    <cellStyle name="Обычный 3 7 2 2 2" xfId="4627"/>
    <cellStyle name="Обычный 3 7 2 2 2 2" xfId="8916"/>
    <cellStyle name="Обычный 3 7 2 2 2 2 2" xfId="18133"/>
    <cellStyle name="Обычный 3 7 2 2 2 3" xfId="13866"/>
    <cellStyle name="Обычный 3 7 2 2 3" xfId="6782"/>
    <cellStyle name="Обычный 3 7 2 2 3 2" xfId="15999"/>
    <cellStyle name="Обычный 3 7 2 2 4" xfId="11735"/>
    <cellStyle name="Обычный 3 7 2 3" xfId="3677"/>
    <cellStyle name="Обычный 3 7 2 3 2" xfId="7968"/>
    <cellStyle name="Обычный 3 7 2 3 2 2" xfId="17185"/>
    <cellStyle name="Обычный 3 7 2 3 3" xfId="12918"/>
    <cellStyle name="Обычный 3 7 2 4" xfId="5834"/>
    <cellStyle name="Обычный 3 7 2 4 2" xfId="15051"/>
    <cellStyle name="Обычный 3 7 2 5" xfId="10787"/>
    <cellStyle name="Обычный 3 7 3" xfId="1883"/>
    <cellStyle name="Обычный 3 7 3 2" xfId="4155"/>
    <cellStyle name="Обычный 3 7 3 2 2" xfId="8444"/>
    <cellStyle name="Обычный 3 7 3 2 2 2" xfId="17661"/>
    <cellStyle name="Обычный 3 7 3 2 3" xfId="13394"/>
    <cellStyle name="Обычный 3 7 3 3" xfId="6310"/>
    <cellStyle name="Обычный 3 7 3 3 2" xfId="15527"/>
    <cellStyle name="Обычный 3 7 3 4" xfId="11263"/>
    <cellStyle name="Обычный 3 7 4" xfId="3205"/>
    <cellStyle name="Обычный 3 7 4 2" xfId="7496"/>
    <cellStyle name="Обычный 3 7 4 2 2" xfId="16713"/>
    <cellStyle name="Обычный 3 7 4 3" xfId="12446"/>
    <cellStyle name="Обычный 3 7 5" xfId="5359"/>
    <cellStyle name="Обычный 3 7 5 2" xfId="14579"/>
    <cellStyle name="Обычный 3 7 6" xfId="10315"/>
    <cellStyle name="Обычный 3 8" xfId="1167"/>
    <cellStyle name="Обычный 3 8 2" xfId="2127"/>
    <cellStyle name="Обычный 3 8 2 2" xfId="4399"/>
    <cellStyle name="Обычный 3 8 2 2 2" xfId="8688"/>
    <cellStyle name="Обычный 3 8 2 2 2 2" xfId="17905"/>
    <cellStyle name="Обычный 3 8 2 2 3" xfId="13638"/>
    <cellStyle name="Обычный 3 8 2 3" xfId="6554"/>
    <cellStyle name="Обычный 3 8 2 3 2" xfId="15771"/>
    <cellStyle name="Обычный 3 8 2 4" xfId="11507"/>
    <cellStyle name="Обычный 3 8 3" xfId="3449"/>
    <cellStyle name="Обычный 3 8 3 2" xfId="7740"/>
    <cellStyle name="Обычный 3 8 3 2 2" xfId="16957"/>
    <cellStyle name="Обычный 3 8 3 3" xfId="12690"/>
    <cellStyle name="Обычный 3 8 4" xfId="5606"/>
    <cellStyle name="Обычный 3 8 4 2" xfId="14823"/>
    <cellStyle name="Обычный 3 8 5" xfId="10559"/>
    <cellStyle name="Обычный 3 9" xfId="1650"/>
    <cellStyle name="Обычный 3 9 2" xfId="3927"/>
    <cellStyle name="Обычный 3 9 2 2" xfId="8216"/>
    <cellStyle name="Обычный 3 9 2 2 2" xfId="17433"/>
    <cellStyle name="Обычный 3 9 2 3" xfId="13166"/>
    <cellStyle name="Обычный 3 9 3" xfId="6082"/>
    <cellStyle name="Обычный 3 9 3 2" xfId="15299"/>
    <cellStyle name="Обычный 3 9 4" xfId="11035"/>
    <cellStyle name="Обычный 30" xfId="2608"/>
    <cellStyle name="Обычный 30 2" xfId="4876"/>
    <cellStyle name="Обычный 31" xfId="2735"/>
    <cellStyle name="Обычный 31 2" xfId="4881"/>
    <cellStyle name="Обычный 32" xfId="2736"/>
    <cellStyle name="Обычный 32 2" xfId="4882"/>
    <cellStyle name="Обычный 33" xfId="2737"/>
    <cellStyle name="Обычный 33 2" xfId="4883"/>
    <cellStyle name="Обычный 34" xfId="2856"/>
    <cellStyle name="Обычный 35" xfId="2858"/>
    <cellStyle name="Обычный 35 2" xfId="4999"/>
    <cellStyle name="Обычный 35 2 2" xfId="9281"/>
    <cellStyle name="Обычный 35 2 2 2" xfId="18498"/>
    <cellStyle name="Обычный 35 2 3" xfId="14231"/>
    <cellStyle name="Обычный 35 3" xfId="7149"/>
    <cellStyle name="Обычный 35 3 2" xfId="16366"/>
    <cellStyle name="Обычный 35 4" xfId="12100"/>
    <cellStyle name="Обычный 36" xfId="5004"/>
    <cellStyle name="Обычный 37" xfId="10083"/>
    <cellStyle name="Обычный 37 2" xfId="19103"/>
    <cellStyle name="Обычный 38" xfId="10084"/>
    <cellStyle name="Обычный 38 2" xfId="19104"/>
    <cellStyle name="Обычный 4" xfId="190"/>
    <cellStyle name="Обычный 4 2" xfId="1103"/>
    <cellStyle name="Обычный 4 3" xfId="9437"/>
    <cellStyle name="Обычный 4 4" xfId="9483"/>
    <cellStyle name="Обычный 5" xfId="194"/>
    <cellStyle name="Обычный 5 10" xfId="2744"/>
    <cellStyle name="Обычный 5 10 2" xfId="4887"/>
    <cellStyle name="Обычный 5 10 2 2" xfId="9169"/>
    <cellStyle name="Обычный 5 10 2 2 2" xfId="18386"/>
    <cellStyle name="Обычный 5 10 2 3" xfId="14119"/>
    <cellStyle name="Обычный 5 10 3" xfId="7037"/>
    <cellStyle name="Обычный 5 10 3 2" xfId="16254"/>
    <cellStyle name="Обычный 5 10 4" xfId="11988"/>
    <cellStyle name="Обычный 5 11" xfId="2865"/>
    <cellStyle name="Обычный 5 11 2" xfId="7156"/>
    <cellStyle name="Обычный 5 11 2 2" xfId="16373"/>
    <cellStyle name="Обычный 5 11 3" xfId="12106"/>
    <cellStyle name="Обычный 5 12" xfId="2979"/>
    <cellStyle name="Обычный 5 12 2" xfId="7270"/>
    <cellStyle name="Обычный 5 12 2 2" xfId="16487"/>
    <cellStyle name="Обычный 5 12 3" xfId="12220"/>
    <cellStyle name="Обычный 5 13" xfId="5007"/>
    <cellStyle name="Обычный 5 13 2" xfId="9288"/>
    <cellStyle name="Обычный 5 13 2 2" xfId="18505"/>
    <cellStyle name="Обычный 5 13 3" xfId="14238"/>
    <cellStyle name="Обычный 5 14" xfId="5125"/>
    <cellStyle name="Обычный 5 14 2" xfId="14352"/>
    <cellStyle name="Обычный 5 15" xfId="9573"/>
    <cellStyle name="Обычный 5 16" xfId="9629"/>
    <cellStyle name="Обычный 5 16 2" xfId="18649"/>
    <cellStyle name="Обычный 5 17" xfId="9743"/>
    <cellStyle name="Обычный 5 17 2" xfId="18763"/>
    <cellStyle name="Обычный 5 18" xfId="9857"/>
    <cellStyle name="Обычный 5 18 2" xfId="18877"/>
    <cellStyle name="Обычный 5 19" xfId="9971"/>
    <cellStyle name="Обычный 5 19 2" xfId="18991"/>
    <cellStyle name="Обычный 5 2" xfId="276"/>
    <cellStyle name="Обычный 5 2 10" xfId="2875"/>
    <cellStyle name="Обычный 5 2 10 2" xfId="7166"/>
    <cellStyle name="Обычный 5 2 10 2 2" xfId="16383"/>
    <cellStyle name="Обычный 5 2 10 3" xfId="12116"/>
    <cellStyle name="Обычный 5 2 11" xfId="2989"/>
    <cellStyle name="Обычный 5 2 11 2" xfId="7280"/>
    <cellStyle name="Обычный 5 2 11 2 2" xfId="16497"/>
    <cellStyle name="Обычный 5 2 11 3" xfId="12230"/>
    <cellStyle name="Обычный 5 2 12" xfId="5017"/>
    <cellStyle name="Обычный 5 2 12 2" xfId="9298"/>
    <cellStyle name="Обычный 5 2 12 2 2" xfId="18515"/>
    <cellStyle name="Обычный 5 2 12 3" xfId="14248"/>
    <cellStyle name="Обычный 5 2 13" xfId="5139"/>
    <cellStyle name="Обычный 5 2 13 2" xfId="14363"/>
    <cellStyle name="Обычный 5 2 14" xfId="9639"/>
    <cellStyle name="Обычный 5 2 14 2" xfId="18659"/>
    <cellStyle name="Обычный 5 2 15" xfId="9753"/>
    <cellStyle name="Обычный 5 2 15 2" xfId="18773"/>
    <cellStyle name="Обычный 5 2 16" xfId="9867"/>
    <cellStyle name="Обычный 5 2 16 2" xfId="18887"/>
    <cellStyle name="Обычный 5 2 17" xfId="9981"/>
    <cellStyle name="Обычный 5 2 17 2" xfId="19001"/>
    <cellStyle name="Обычный 5 2 18" xfId="10098"/>
    <cellStyle name="Обычный 5 2 2" xfId="383"/>
    <cellStyle name="Обычный 5 2 2 10" xfId="5036"/>
    <cellStyle name="Обычный 5 2 2 10 2" xfId="9317"/>
    <cellStyle name="Обычный 5 2 2 10 2 2" xfId="18534"/>
    <cellStyle name="Обычный 5 2 2 10 3" xfId="14267"/>
    <cellStyle name="Обычный 5 2 2 11" xfId="5158"/>
    <cellStyle name="Обычный 5 2 2 11 2" xfId="14382"/>
    <cellStyle name="Обычный 5 2 2 12" xfId="9658"/>
    <cellStyle name="Обычный 5 2 2 12 2" xfId="18678"/>
    <cellStyle name="Обычный 5 2 2 13" xfId="9772"/>
    <cellStyle name="Обычный 5 2 2 13 2" xfId="18792"/>
    <cellStyle name="Обычный 5 2 2 14" xfId="9886"/>
    <cellStyle name="Обычный 5 2 2 14 2" xfId="18906"/>
    <cellStyle name="Обычный 5 2 2 15" xfId="10000"/>
    <cellStyle name="Обычный 5 2 2 15 2" xfId="19020"/>
    <cellStyle name="Обычный 5 2 2 16" xfId="10117"/>
    <cellStyle name="Обычный 5 2 2 2" xfId="489"/>
    <cellStyle name="Обычный 5 2 2 2 10" xfId="5216"/>
    <cellStyle name="Обычный 5 2 2 2 10 2" xfId="14439"/>
    <cellStyle name="Обычный 5 2 2 2 11" xfId="9715"/>
    <cellStyle name="Обычный 5 2 2 2 11 2" xfId="18735"/>
    <cellStyle name="Обычный 5 2 2 2 12" xfId="9829"/>
    <cellStyle name="Обычный 5 2 2 2 12 2" xfId="18849"/>
    <cellStyle name="Обычный 5 2 2 2 13" xfId="9943"/>
    <cellStyle name="Обычный 5 2 2 2 13 2" xfId="18963"/>
    <cellStyle name="Обычный 5 2 2 2 14" xfId="10057"/>
    <cellStyle name="Обычный 5 2 2 2 14 2" xfId="19077"/>
    <cellStyle name="Обычный 5 2 2 2 15" xfId="10174"/>
    <cellStyle name="Обычный 5 2 2 2 2" xfId="675"/>
    <cellStyle name="Обычный 5 2 2 2 2 2" xfId="996"/>
    <cellStyle name="Обычный 5 2 2 2 2 2 2" xfId="1598"/>
    <cellStyle name="Обычный 5 2 2 2 2 2 2 2" xfId="2557"/>
    <cellStyle name="Обычный 5 2 2 2 2 2 2 2 2" xfId="4829"/>
    <cellStyle name="Обычный 5 2 2 2 2 2 2 2 2 2" xfId="9118"/>
    <cellStyle name="Обычный 5 2 2 2 2 2 2 2 2 2 2" xfId="18335"/>
    <cellStyle name="Обычный 5 2 2 2 2 2 2 2 2 3" xfId="14068"/>
    <cellStyle name="Обычный 5 2 2 2 2 2 2 2 3" xfId="6984"/>
    <cellStyle name="Обычный 5 2 2 2 2 2 2 2 3 2" xfId="16201"/>
    <cellStyle name="Обычный 5 2 2 2 2 2 2 2 4" xfId="11937"/>
    <cellStyle name="Обычный 5 2 2 2 2 2 2 3" xfId="3879"/>
    <cellStyle name="Обычный 5 2 2 2 2 2 2 3 2" xfId="8170"/>
    <cellStyle name="Обычный 5 2 2 2 2 2 2 3 2 2" xfId="17387"/>
    <cellStyle name="Обычный 5 2 2 2 2 2 2 3 3" xfId="13120"/>
    <cellStyle name="Обычный 5 2 2 2 2 2 2 4" xfId="6036"/>
    <cellStyle name="Обычный 5 2 2 2 2 2 2 4 2" xfId="15253"/>
    <cellStyle name="Обычный 5 2 2 2 2 2 2 5" xfId="10989"/>
    <cellStyle name="Обычный 5 2 2 2 2 2 3" xfId="2085"/>
    <cellStyle name="Обычный 5 2 2 2 2 2 3 2" xfId="4357"/>
    <cellStyle name="Обычный 5 2 2 2 2 2 3 2 2" xfId="8646"/>
    <cellStyle name="Обычный 5 2 2 2 2 2 3 2 2 2" xfId="17863"/>
    <cellStyle name="Обычный 5 2 2 2 2 2 3 2 3" xfId="13596"/>
    <cellStyle name="Обычный 5 2 2 2 2 2 3 3" xfId="6512"/>
    <cellStyle name="Обычный 5 2 2 2 2 2 3 3 2" xfId="15729"/>
    <cellStyle name="Обычный 5 2 2 2 2 2 3 4" xfId="11465"/>
    <cellStyle name="Обычный 5 2 2 2 2 2 4" xfId="3407"/>
    <cellStyle name="Обычный 5 2 2 2 2 2 4 2" xfId="7698"/>
    <cellStyle name="Обычный 5 2 2 2 2 2 4 2 2" xfId="16915"/>
    <cellStyle name="Обычный 5 2 2 2 2 2 4 3" xfId="12648"/>
    <cellStyle name="Обычный 5 2 2 2 2 2 5" xfId="5561"/>
    <cellStyle name="Обычный 5 2 2 2 2 2 5 2" xfId="14781"/>
    <cellStyle name="Обычный 5 2 2 2 2 2 6" xfId="10517"/>
    <cellStyle name="Обычный 5 2 2 2 2 3" xfId="1370"/>
    <cellStyle name="Обычный 5 2 2 2 2 3 2" xfId="2329"/>
    <cellStyle name="Обычный 5 2 2 2 2 3 2 2" xfId="4601"/>
    <cellStyle name="Обычный 5 2 2 2 2 3 2 2 2" xfId="8890"/>
    <cellStyle name="Обычный 5 2 2 2 2 3 2 2 2 2" xfId="18107"/>
    <cellStyle name="Обычный 5 2 2 2 2 3 2 2 3" xfId="13840"/>
    <cellStyle name="Обычный 5 2 2 2 2 3 2 3" xfId="6756"/>
    <cellStyle name="Обычный 5 2 2 2 2 3 2 3 2" xfId="15973"/>
    <cellStyle name="Обычный 5 2 2 2 2 3 2 4" xfId="11709"/>
    <cellStyle name="Обычный 5 2 2 2 2 3 3" xfId="3651"/>
    <cellStyle name="Обычный 5 2 2 2 2 3 3 2" xfId="7942"/>
    <cellStyle name="Обычный 5 2 2 2 2 3 3 2 2" xfId="17159"/>
    <cellStyle name="Обычный 5 2 2 2 2 3 3 3" xfId="12892"/>
    <cellStyle name="Обычный 5 2 2 2 2 3 4" xfId="5808"/>
    <cellStyle name="Обычный 5 2 2 2 2 3 4 2" xfId="15025"/>
    <cellStyle name="Обычный 5 2 2 2 2 3 5" xfId="10761"/>
    <cellStyle name="Обычный 5 2 2 2 2 4" xfId="1856"/>
    <cellStyle name="Обычный 5 2 2 2 2 4 2" xfId="4129"/>
    <cellStyle name="Обычный 5 2 2 2 2 4 2 2" xfId="8418"/>
    <cellStyle name="Обычный 5 2 2 2 2 4 2 2 2" xfId="17635"/>
    <cellStyle name="Обычный 5 2 2 2 2 4 2 3" xfId="13368"/>
    <cellStyle name="Обычный 5 2 2 2 2 4 3" xfId="6284"/>
    <cellStyle name="Обычный 5 2 2 2 2 4 3 2" xfId="15501"/>
    <cellStyle name="Обычный 5 2 2 2 2 4 4" xfId="11237"/>
    <cellStyle name="Обычный 5 2 2 2 2 5" xfId="3179"/>
    <cellStyle name="Обычный 5 2 2 2 2 5 2" xfId="7470"/>
    <cellStyle name="Обычный 5 2 2 2 2 5 2 2" xfId="16687"/>
    <cellStyle name="Обычный 5 2 2 2 2 5 3" xfId="12420"/>
    <cellStyle name="Обычный 5 2 2 2 2 6" xfId="5331"/>
    <cellStyle name="Обычный 5 2 2 2 2 6 2" xfId="14553"/>
    <cellStyle name="Обычный 5 2 2 2 2 7" xfId="10289"/>
    <cellStyle name="Обычный 5 2 2 2 3" xfId="881"/>
    <cellStyle name="Обычный 5 2 2 2 3 2" xfId="1484"/>
    <cellStyle name="Обычный 5 2 2 2 3 2 2" xfId="2443"/>
    <cellStyle name="Обычный 5 2 2 2 3 2 2 2" xfId="4715"/>
    <cellStyle name="Обычный 5 2 2 2 3 2 2 2 2" xfId="9004"/>
    <cellStyle name="Обычный 5 2 2 2 3 2 2 2 2 2" xfId="18221"/>
    <cellStyle name="Обычный 5 2 2 2 3 2 2 2 3" xfId="13954"/>
    <cellStyle name="Обычный 5 2 2 2 3 2 2 3" xfId="6870"/>
    <cellStyle name="Обычный 5 2 2 2 3 2 2 3 2" xfId="16087"/>
    <cellStyle name="Обычный 5 2 2 2 3 2 2 4" xfId="11823"/>
    <cellStyle name="Обычный 5 2 2 2 3 2 3" xfId="3765"/>
    <cellStyle name="Обычный 5 2 2 2 3 2 3 2" xfId="8056"/>
    <cellStyle name="Обычный 5 2 2 2 3 2 3 2 2" xfId="17273"/>
    <cellStyle name="Обычный 5 2 2 2 3 2 3 3" xfId="13006"/>
    <cellStyle name="Обычный 5 2 2 2 3 2 4" xfId="5922"/>
    <cellStyle name="Обычный 5 2 2 2 3 2 4 2" xfId="15139"/>
    <cellStyle name="Обычный 5 2 2 2 3 2 5" xfId="10875"/>
    <cellStyle name="Обычный 5 2 2 2 3 3" xfId="1971"/>
    <cellStyle name="Обычный 5 2 2 2 3 3 2" xfId="4243"/>
    <cellStyle name="Обычный 5 2 2 2 3 3 2 2" xfId="8532"/>
    <cellStyle name="Обычный 5 2 2 2 3 3 2 2 2" xfId="17749"/>
    <cellStyle name="Обычный 5 2 2 2 3 3 2 3" xfId="13482"/>
    <cellStyle name="Обычный 5 2 2 2 3 3 3" xfId="6398"/>
    <cellStyle name="Обычный 5 2 2 2 3 3 3 2" xfId="15615"/>
    <cellStyle name="Обычный 5 2 2 2 3 3 4" xfId="11351"/>
    <cellStyle name="Обычный 5 2 2 2 3 4" xfId="3293"/>
    <cellStyle name="Обычный 5 2 2 2 3 4 2" xfId="7584"/>
    <cellStyle name="Обычный 5 2 2 2 3 4 2 2" xfId="16801"/>
    <cellStyle name="Обычный 5 2 2 2 3 4 3" xfId="12534"/>
    <cellStyle name="Обычный 5 2 2 2 3 5" xfId="5447"/>
    <cellStyle name="Обычный 5 2 2 2 3 5 2" xfId="14667"/>
    <cellStyle name="Обычный 5 2 2 2 3 6" xfId="10403"/>
    <cellStyle name="Обычный 5 2 2 2 4" xfId="1255"/>
    <cellStyle name="Обычный 5 2 2 2 4 2" xfId="2215"/>
    <cellStyle name="Обычный 5 2 2 2 4 2 2" xfId="4487"/>
    <cellStyle name="Обычный 5 2 2 2 4 2 2 2" xfId="8776"/>
    <cellStyle name="Обычный 5 2 2 2 4 2 2 2 2" xfId="17993"/>
    <cellStyle name="Обычный 5 2 2 2 4 2 2 3" xfId="13726"/>
    <cellStyle name="Обычный 5 2 2 2 4 2 3" xfId="6642"/>
    <cellStyle name="Обычный 5 2 2 2 4 2 3 2" xfId="15859"/>
    <cellStyle name="Обычный 5 2 2 2 4 2 4" xfId="11595"/>
    <cellStyle name="Обычный 5 2 2 2 4 3" xfId="3537"/>
    <cellStyle name="Обычный 5 2 2 2 4 3 2" xfId="7828"/>
    <cellStyle name="Обычный 5 2 2 2 4 3 2 2" xfId="17045"/>
    <cellStyle name="Обычный 5 2 2 2 4 3 3" xfId="12778"/>
    <cellStyle name="Обычный 5 2 2 2 4 4" xfId="5694"/>
    <cellStyle name="Обычный 5 2 2 2 4 4 2" xfId="14911"/>
    <cellStyle name="Обычный 5 2 2 2 4 5" xfId="10647"/>
    <cellStyle name="Обычный 5 2 2 2 5" xfId="1740"/>
    <cellStyle name="Обычный 5 2 2 2 5 2" xfId="4015"/>
    <cellStyle name="Обычный 5 2 2 2 5 2 2" xfId="8304"/>
    <cellStyle name="Обычный 5 2 2 2 5 2 2 2" xfId="17521"/>
    <cellStyle name="Обычный 5 2 2 2 5 2 3" xfId="13254"/>
    <cellStyle name="Обычный 5 2 2 2 5 3" xfId="6170"/>
    <cellStyle name="Обычный 5 2 2 2 5 3 2" xfId="15387"/>
    <cellStyle name="Обычный 5 2 2 2 5 4" xfId="11123"/>
    <cellStyle name="Обычный 5 2 2 2 6" xfId="2830"/>
    <cellStyle name="Обычный 5 2 2 2 6 2" xfId="4973"/>
    <cellStyle name="Обычный 5 2 2 2 6 2 2" xfId="9255"/>
    <cellStyle name="Обычный 5 2 2 2 6 2 2 2" xfId="18472"/>
    <cellStyle name="Обычный 5 2 2 2 6 2 3" xfId="14205"/>
    <cellStyle name="Обычный 5 2 2 2 6 3" xfId="7123"/>
    <cellStyle name="Обычный 5 2 2 2 6 3 2" xfId="16340"/>
    <cellStyle name="Обычный 5 2 2 2 6 4" xfId="12074"/>
    <cellStyle name="Обычный 5 2 2 2 7" xfId="2951"/>
    <cellStyle name="Обычный 5 2 2 2 7 2" xfId="7242"/>
    <cellStyle name="Обычный 5 2 2 2 7 2 2" xfId="16459"/>
    <cellStyle name="Обычный 5 2 2 2 7 3" xfId="12192"/>
    <cellStyle name="Обычный 5 2 2 2 8" xfId="3065"/>
    <cellStyle name="Обычный 5 2 2 2 8 2" xfId="7356"/>
    <cellStyle name="Обычный 5 2 2 2 8 2 2" xfId="16573"/>
    <cellStyle name="Обычный 5 2 2 2 8 3" xfId="12306"/>
    <cellStyle name="Обычный 5 2 2 2 9" xfId="5093"/>
    <cellStyle name="Обычный 5 2 2 2 9 2" xfId="9374"/>
    <cellStyle name="Обычный 5 2 2 2 9 2 2" xfId="18591"/>
    <cellStyle name="Обычный 5 2 2 2 9 3" xfId="14324"/>
    <cellStyle name="Обычный 5 2 2 3" xfId="615"/>
    <cellStyle name="Обычный 5 2 2 3 2" xfId="939"/>
    <cellStyle name="Обычный 5 2 2 3 2 2" xfId="1541"/>
    <cellStyle name="Обычный 5 2 2 3 2 2 2" xfId="2500"/>
    <cellStyle name="Обычный 5 2 2 3 2 2 2 2" xfId="4772"/>
    <cellStyle name="Обычный 5 2 2 3 2 2 2 2 2" xfId="9061"/>
    <cellStyle name="Обычный 5 2 2 3 2 2 2 2 2 2" xfId="18278"/>
    <cellStyle name="Обычный 5 2 2 3 2 2 2 2 3" xfId="14011"/>
    <cellStyle name="Обычный 5 2 2 3 2 2 2 3" xfId="6927"/>
    <cellStyle name="Обычный 5 2 2 3 2 2 2 3 2" xfId="16144"/>
    <cellStyle name="Обычный 5 2 2 3 2 2 2 4" xfId="11880"/>
    <cellStyle name="Обычный 5 2 2 3 2 2 3" xfId="3822"/>
    <cellStyle name="Обычный 5 2 2 3 2 2 3 2" xfId="8113"/>
    <cellStyle name="Обычный 5 2 2 3 2 2 3 2 2" xfId="17330"/>
    <cellStyle name="Обычный 5 2 2 3 2 2 3 3" xfId="13063"/>
    <cellStyle name="Обычный 5 2 2 3 2 2 4" xfId="5979"/>
    <cellStyle name="Обычный 5 2 2 3 2 2 4 2" xfId="15196"/>
    <cellStyle name="Обычный 5 2 2 3 2 2 5" xfId="10932"/>
    <cellStyle name="Обычный 5 2 2 3 2 3" xfId="2028"/>
    <cellStyle name="Обычный 5 2 2 3 2 3 2" xfId="4300"/>
    <cellStyle name="Обычный 5 2 2 3 2 3 2 2" xfId="8589"/>
    <cellStyle name="Обычный 5 2 2 3 2 3 2 2 2" xfId="17806"/>
    <cellStyle name="Обычный 5 2 2 3 2 3 2 3" xfId="13539"/>
    <cellStyle name="Обычный 5 2 2 3 2 3 3" xfId="6455"/>
    <cellStyle name="Обычный 5 2 2 3 2 3 3 2" xfId="15672"/>
    <cellStyle name="Обычный 5 2 2 3 2 3 4" xfId="11408"/>
    <cellStyle name="Обычный 5 2 2 3 2 4" xfId="3350"/>
    <cellStyle name="Обычный 5 2 2 3 2 4 2" xfId="7641"/>
    <cellStyle name="Обычный 5 2 2 3 2 4 2 2" xfId="16858"/>
    <cellStyle name="Обычный 5 2 2 3 2 4 3" xfId="12591"/>
    <cellStyle name="Обычный 5 2 2 3 2 5" xfId="5504"/>
    <cellStyle name="Обычный 5 2 2 3 2 5 2" xfId="14724"/>
    <cellStyle name="Обычный 5 2 2 3 2 6" xfId="10460"/>
    <cellStyle name="Обычный 5 2 2 3 3" xfId="1313"/>
    <cellStyle name="Обычный 5 2 2 3 3 2" xfId="2272"/>
    <cellStyle name="Обычный 5 2 2 3 3 2 2" xfId="4544"/>
    <cellStyle name="Обычный 5 2 2 3 3 2 2 2" xfId="8833"/>
    <cellStyle name="Обычный 5 2 2 3 3 2 2 2 2" xfId="18050"/>
    <cellStyle name="Обычный 5 2 2 3 3 2 2 3" xfId="13783"/>
    <cellStyle name="Обычный 5 2 2 3 3 2 3" xfId="6699"/>
    <cellStyle name="Обычный 5 2 2 3 3 2 3 2" xfId="15916"/>
    <cellStyle name="Обычный 5 2 2 3 3 2 4" xfId="11652"/>
    <cellStyle name="Обычный 5 2 2 3 3 3" xfId="3594"/>
    <cellStyle name="Обычный 5 2 2 3 3 3 2" xfId="7885"/>
    <cellStyle name="Обычный 5 2 2 3 3 3 2 2" xfId="17102"/>
    <cellStyle name="Обычный 5 2 2 3 3 3 3" xfId="12835"/>
    <cellStyle name="Обычный 5 2 2 3 3 4" xfId="5751"/>
    <cellStyle name="Обычный 5 2 2 3 3 4 2" xfId="14968"/>
    <cellStyle name="Обычный 5 2 2 3 3 5" xfId="10704"/>
    <cellStyle name="Обычный 5 2 2 3 4" xfId="1799"/>
    <cellStyle name="Обычный 5 2 2 3 4 2" xfId="4072"/>
    <cellStyle name="Обычный 5 2 2 3 4 2 2" xfId="8361"/>
    <cellStyle name="Обычный 5 2 2 3 4 2 2 2" xfId="17578"/>
    <cellStyle name="Обычный 5 2 2 3 4 2 3" xfId="13311"/>
    <cellStyle name="Обычный 5 2 2 3 4 3" xfId="6227"/>
    <cellStyle name="Обычный 5 2 2 3 4 3 2" xfId="15444"/>
    <cellStyle name="Обычный 5 2 2 3 4 4" xfId="11180"/>
    <cellStyle name="Обычный 5 2 2 3 5" xfId="3122"/>
    <cellStyle name="Обычный 5 2 2 3 5 2" xfId="7413"/>
    <cellStyle name="Обычный 5 2 2 3 5 2 2" xfId="16630"/>
    <cellStyle name="Обычный 5 2 2 3 5 3" xfId="12363"/>
    <cellStyle name="Обычный 5 2 2 3 6" xfId="5274"/>
    <cellStyle name="Обычный 5 2 2 3 6 2" xfId="14496"/>
    <cellStyle name="Обычный 5 2 2 3 7" xfId="10232"/>
    <cellStyle name="Обычный 5 2 2 4" xfId="824"/>
    <cellStyle name="Обычный 5 2 2 4 2" xfId="1427"/>
    <cellStyle name="Обычный 5 2 2 4 2 2" xfId="2386"/>
    <cellStyle name="Обычный 5 2 2 4 2 2 2" xfId="4658"/>
    <cellStyle name="Обычный 5 2 2 4 2 2 2 2" xfId="8947"/>
    <cellStyle name="Обычный 5 2 2 4 2 2 2 2 2" xfId="18164"/>
    <cellStyle name="Обычный 5 2 2 4 2 2 2 3" xfId="13897"/>
    <cellStyle name="Обычный 5 2 2 4 2 2 3" xfId="6813"/>
    <cellStyle name="Обычный 5 2 2 4 2 2 3 2" xfId="16030"/>
    <cellStyle name="Обычный 5 2 2 4 2 2 4" xfId="11766"/>
    <cellStyle name="Обычный 5 2 2 4 2 3" xfId="3708"/>
    <cellStyle name="Обычный 5 2 2 4 2 3 2" xfId="7999"/>
    <cellStyle name="Обычный 5 2 2 4 2 3 2 2" xfId="17216"/>
    <cellStyle name="Обычный 5 2 2 4 2 3 3" xfId="12949"/>
    <cellStyle name="Обычный 5 2 2 4 2 4" xfId="5865"/>
    <cellStyle name="Обычный 5 2 2 4 2 4 2" xfId="15082"/>
    <cellStyle name="Обычный 5 2 2 4 2 5" xfId="10818"/>
    <cellStyle name="Обычный 5 2 2 4 3" xfId="1914"/>
    <cellStyle name="Обычный 5 2 2 4 3 2" xfId="4186"/>
    <cellStyle name="Обычный 5 2 2 4 3 2 2" xfId="8475"/>
    <cellStyle name="Обычный 5 2 2 4 3 2 2 2" xfId="17692"/>
    <cellStyle name="Обычный 5 2 2 4 3 2 3" xfId="13425"/>
    <cellStyle name="Обычный 5 2 2 4 3 3" xfId="6341"/>
    <cellStyle name="Обычный 5 2 2 4 3 3 2" xfId="15558"/>
    <cellStyle name="Обычный 5 2 2 4 3 4" xfId="11294"/>
    <cellStyle name="Обычный 5 2 2 4 4" xfId="3236"/>
    <cellStyle name="Обычный 5 2 2 4 4 2" xfId="7527"/>
    <cellStyle name="Обычный 5 2 2 4 4 2 2" xfId="16744"/>
    <cellStyle name="Обычный 5 2 2 4 4 3" xfId="12477"/>
    <cellStyle name="Обычный 5 2 2 4 5" xfId="5390"/>
    <cellStyle name="Обычный 5 2 2 4 5 2" xfId="14610"/>
    <cellStyle name="Обычный 5 2 2 4 6" xfId="10346"/>
    <cellStyle name="Обычный 5 2 2 5" xfId="1198"/>
    <cellStyle name="Обычный 5 2 2 5 2" xfId="2158"/>
    <cellStyle name="Обычный 5 2 2 5 2 2" xfId="4430"/>
    <cellStyle name="Обычный 5 2 2 5 2 2 2" xfId="8719"/>
    <cellStyle name="Обычный 5 2 2 5 2 2 2 2" xfId="17936"/>
    <cellStyle name="Обычный 5 2 2 5 2 2 3" xfId="13669"/>
    <cellStyle name="Обычный 5 2 2 5 2 3" xfId="6585"/>
    <cellStyle name="Обычный 5 2 2 5 2 3 2" xfId="15802"/>
    <cellStyle name="Обычный 5 2 2 5 2 4" xfId="11538"/>
    <cellStyle name="Обычный 5 2 2 5 3" xfId="3480"/>
    <cellStyle name="Обычный 5 2 2 5 3 2" xfId="7771"/>
    <cellStyle name="Обычный 5 2 2 5 3 2 2" xfId="16988"/>
    <cellStyle name="Обычный 5 2 2 5 3 3" xfId="12721"/>
    <cellStyle name="Обычный 5 2 2 5 4" xfId="5637"/>
    <cellStyle name="Обычный 5 2 2 5 4 2" xfId="14854"/>
    <cellStyle name="Обычный 5 2 2 5 5" xfId="10590"/>
    <cellStyle name="Обычный 5 2 2 6" xfId="1683"/>
    <cellStyle name="Обычный 5 2 2 6 2" xfId="3958"/>
    <cellStyle name="Обычный 5 2 2 6 2 2" xfId="8247"/>
    <cellStyle name="Обычный 5 2 2 6 2 2 2" xfId="17464"/>
    <cellStyle name="Обычный 5 2 2 6 2 3" xfId="13197"/>
    <cellStyle name="Обычный 5 2 2 6 3" xfId="6113"/>
    <cellStyle name="Обычный 5 2 2 6 3 2" xfId="15330"/>
    <cellStyle name="Обычный 5 2 2 6 4" xfId="11066"/>
    <cellStyle name="Обычный 5 2 2 7" xfId="2773"/>
    <cellStyle name="Обычный 5 2 2 7 2" xfId="4916"/>
    <cellStyle name="Обычный 5 2 2 7 2 2" xfId="9198"/>
    <cellStyle name="Обычный 5 2 2 7 2 2 2" xfId="18415"/>
    <cellStyle name="Обычный 5 2 2 7 2 3" xfId="14148"/>
    <cellStyle name="Обычный 5 2 2 7 3" xfId="7066"/>
    <cellStyle name="Обычный 5 2 2 7 3 2" xfId="16283"/>
    <cellStyle name="Обычный 5 2 2 7 4" xfId="12017"/>
    <cellStyle name="Обычный 5 2 2 8" xfId="2894"/>
    <cellStyle name="Обычный 5 2 2 8 2" xfId="7185"/>
    <cellStyle name="Обычный 5 2 2 8 2 2" xfId="16402"/>
    <cellStyle name="Обычный 5 2 2 8 3" xfId="12135"/>
    <cellStyle name="Обычный 5 2 2 9" xfId="3008"/>
    <cellStyle name="Обычный 5 2 2 9 2" xfId="7299"/>
    <cellStyle name="Обычный 5 2 2 9 2 2" xfId="16516"/>
    <cellStyle name="Обычный 5 2 2 9 3" xfId="12249"/>
    <cellStyle name="Обычный 5 2 3" xfId="407"/>
    <cellStyle name="Обычный 5 2 3 10" xfId="5055"/>
    <cellStyle name="Обычный 5 2 3 10 2" xfId="9336"/>
    <cellStyle name="Обычный 5 2 3 10 2 2" xfId="18553"/>
    <cellStyle name="Обычный 5 2 3 10 3" xfId="14286"/>
    <cellStyle name="Обычный 5 2 3 11" xfId="5177"/>
    <cellStyle name="Обычный 5 2 3 11 2" xfId="14401"/>
    <cellStyle name="Обычный 5 2 3 12" xfId="9677"/>
    <cellStyle name="Обычный 5 2 3 12 2" xfId="18697"/>
    <cellStyle name="Обычный 5 2 3 13" xfId="9791"/>
    <cellStyle name="Обычный 5 2 3 13 2" xfId="18811"/>
    <cellStyle name="Обычный 5 2 3 14" xfId="9905"/>
    <cellStyle name="Обычный 5 2 3 14 2" xfId="18925"/>
    <cellStyle name="Обычный 5 2 3 15" xfId="10019"/>
    <cellStyle name="Обычный 5 2 3 15 2" xfId="19039"/>
    <cellStyle name="Обычный 5 2 3 16" xfId="10136"/>
    <cellStyle name="Обычный 5 2 3 2" xfId="508"/>
    <cellStyle name="Обычный 5 2 3 2 10" xfId="5235"/>
    <cellStyle name="Обычный 5 2 3 2 10 2" xfId="14458"/>
    <cellStyle name="Обычный 5 2 3 2 11" xfId="9734"/>
    <cellStyle name="Обычный 5 2 3 2 11 2" xfId="18754"/>
    <cellStyle name="Обычный 5 2 3 2 12" xfId="9848"/>
    <cellStyle name="Обычный 5 2 3 2 12 2" xfId="18868"/>
    <cellStyle name="Обычный 5 2 3 2 13" xfId="9962"/>
    <cellStyle name="Обычный 5 2 3 2 13 2" xfId="18982"/>
    <cellStyle name="Обычный 5 2 3 2 14" xfId="10076"/>
    <cellStyle name="Обычный 5 2 3 2 14 2" xfId="19096"/>
    <cellStyle name="Обычный 5 2 3 2 15" xfId="10193"/>
    <cellStyle name="Обычный 5 2 3 2 2" xfId="694"/>
    <cellStyle name="Обычный 5 2 3 2 2 2" xfId="1015"/>
    <cellStyle name="Обычный 5 2 3 2 2 2 2" xfId="1617"/>
    <cellStyle name="Обычный 5 2 3 2 2 2 2 2" xfId="2576"/>
    <cellStyle name="Обычный 5 2 3 2 2 2 2 2 2" xfId="4848"/>
    <cellStyle name="Обычный 5 2 3 2 2 2 2 2 2 2" xfId="9137"/>
    <cellStyle name="Обычный 5 2 3 2 2 2 2 2 2 2 2" xfId="18354"/>
    <cellStyle name="Обычный 5 2 3 2 2 2 2 2 2 3" xfId="14087"/>
    <cellStyle name="Обычный 5 2 3 2 2 2 2 2 3" xfId="7003"/>
    <cellStyle name="Обычный 5 2 3 2 2 2 2 2 3 2" xfId="16220"/>
    <cellStyle name="Обычный 5 2 3 2 2 2 2 2 4" xfId="11956"/>
    <cellStyle name="Обычный 5 2 3 2 2 2 2 3" xfId="3898"/>
    <cellStyle name="Обычный 5 2 3 2 2 2 2 3 2" xfId="8189"/>
    <cellStyle name="Обычный 5 2 3 2 2 2 2 3 2 2" xfId="17406"/>
    <cellStyle name="Обычный 5 2 3 2 2 2 2 3 3" xfId="13139"/>
    <cellStyle name="Обычный 5 2 3 2 2 2 2 4" xfId="6055"/>
    <cellStyle name="Обычный 5 2 3 2 2 2 2 4 2" xfId="15272"/>
    <cellStyle name="Обычный 5 2 3 2 2 2 2 5" xfId="11008"/>
    <cellStyle name="Обычный 5 2 3 2 2 2 3" xfId="2104"/>
    <cellStyle name="Обычный 5 2 3 2 2 2 3 2" xfId="4376"/>
    <cellStyle name="Обычный 5 2 3 2 2 2 3 2 2" xfId="8665"/>
    <cellStyle name="Обычный 5 2 3 2 2 2 3 2 2 2" xfId="17882"/>
    <cellStyle name="Обычный 5 2 3 2 2 2 3 2 3" xfId="13615"/>
    <cellStyle name="Обычный 5 2 3 2 2 2 3 3" xfId="6531"/>
    <cellStyle name="Обычный 5 2 3 2 2 2 3 3 2" xfId="15748"/>
    <cellStyle name="Обычный 5 2 3 2 2 2 3 4" xfId="11484"/>
    <cellStyle name="Обычный 5 2 3 2 2 2 4" xfId="3426"/>
    <cellStyle name="Обычный 5 2 3 2 2 2 4 2" xfId="7717"/>
    <cellStyle name="Обычный 5 2 3 2 2 2 4 2 2" xfId="16934"/>
    <cellStyle name="Обычный 5 2 3 2 2 2 4 3" xfId="12667"/>
    <cellStyle name="Обычный 5 2 3 2 2 2 5" xfId="5580"/>
    <cellStyle name="Обычный 5 2 3 2 2 2 5 2" xfId="14800"/>
    <cellStyle name="Обычный 5 2 3 2 2 2 6" xfId="10536"/>
    <cellStyle name="Обычный 5 2 3 2 2 3" xfId="1389"/>
    <cellStyle name="Обычный 5 2 3 2 2 3 2" xfId="2348"/>
    <cellStyle name="Обычный 5 2 3 2 2 3 2 2" xfId="4620"/>
    <cellStyle name="Обычный 5 2 3 2 2 3 2 2 2" xfId="8909"/>
    <cellStyle name="Обычный 5 2 3 2 2 3 2 2 2 2" xfId="18126"/>
    <cellStyle name="Обычный 5 2 3 2 2 3 2 2 3" xfId="13859"/>
    <cellStyle name="Обычный 5 2 3 2 2 3 2 3" xfId="6775"/>
    <cellStyle name="Обычный 5 2 3 2 2 3 2 3 2" xfId="15992"/>
    <cellStyle name="Обычный 5 2 3 2 2 3 2 4" xfId="11728"/>
    <cellStyle name="Обычный 5 2 3 2 2 3 3" xfId="3670"/>
    <cellStyle name="Обычный 5 2 3 2 2 3 3 2" xfId="7961"/>
    <cellStyle name="Обычный 5 2 3 2 2 3 3 2 2" xfId="17178"/>
    <cellStyle name="Обычный 5 2 3 2 2 3 3 3" xfId="12911"/>
    <cellStyle name="Обычный 5 2 3 2 2 3 4" xfId="5827"/>
    <cellStyle name="Обычный 5 2 3 2 2 3 4 2" xfId="15044"/>
    <cellStyle name="Обычный 5 2 3 2 2 3 5" xfId="10780"/>
    <cellStyle name="Обычный 5 2 3 2 2 4" xfId="1875"/>
    <cellStyle name="Обычный 5 2 3 2 2 4 2" xfId="4148"/>
    <cellStyle name="Обычный 5 2 3 2 2 4 2 2" xfId="8437"/>
    <cellStyle name="Обычный 5 2 3 2 2 4 2 2 2" xfId="17654"/>
    <cellStyle name="Обычный 5 2 3 2 2 4 2 3" xfId="13387"/>
    <cellStyle name="Обычный 5 2 3 2 2 4 3" xfId="6303"/>
    <cellStyle name="Обычный 5 2 3 2 2 4 3 2" xfId="15520"/>
    <cellStyle name="Обычный 5 2 3 2 2 4 4" xfId="11256"/>
    <cellStyle name="Обычный 5 2 3 2 2 5" xfId="3198"/>
    <cellStyle name="Обычный 5 2 3 2 2 5 2" xfId="7489"/>
    <cellStyle name="Обычный 5 2 3 2 2 5 2 2" xfId="16706"/>
    <cellStyle name="Обычный 5 2 3 2 2 5 3" xfId="12439"/>
    <cellStyle name="Обычный 5 2 3 2 2 6" xfId="5350"/>
    <cellStyle name="Обычный 5 2 3 2 2 6 2" xfId="14572"/>
    <cellStyle name="Обычный 5 2 3 2 2 7" xfId="10308"/>
    <cellStyle name="Обычный 5 2 3 2 3" xfId="900"/>
    <cellStyle name="Обычный 5 2 3 2 3 2" xfId="1503"/>
    <cellStyle name="Обычный 5 2 3 2 3 2 2" xfId="2462"/>
    <cellStyle name="Обычный 5 2 3 2 3 2 2 2" xfId="4734"/>
    <cellStyle name="Обычный 5 2 3 2 3 2 2 2 2" xfId="9023"/>
    <cellStyle name="Обычный 5 2 3 2 3 2 2 2 2 2" xfId="18240"/>
    <cellStyle name="Обычный 5 2 3 2 3 2 2 2 3" xfId="13973"/>
    <cellStyle name="Обычный 5 2 3 2 3 2 2 3" xfId="6889"/>
    <cellStyle name="Обычный 5 2 3 2 3 2 2 3 2" xfId="16106"/>
    <cellStyle name="Обычный 5 2 3 2 3 2 2 4" xfId="11842"/>
    <cellStyle name="Обычный 5 2 3 2 3 2 3" xfId="3784"/>
    <cellStyle name="Обычный 5 2 3 2 3 2 3 2" xfId="8075"/>
    <cellStyle name="Обычный 5 2 3 2 3 2 3 2 2" xfId="17292"/>
    <cellStyle name="Обычный 5 2 3 2 3 2 3 3" xfId="13025"/>
    <cellStyle name="Обычный 5 2 3 2 3 2 4" xfId="5941"/>
    <cellStyle name="Обычный 5 2 3 2 3 2 4 2" xfId="15158"/>
    <cellStyle name="Обычный 5 2 3 2 3 2 5" xfId="10894"/>
    <cellStyle name="Обычный 5 2 3 2 3 3" xfId="1990"/>
    <cellStyle name="Обычный 5 2 3 2 3 3 2" xfId="4262"/>
    <cellStyle name="Обычный 5 2 3 2 3 3 2 2" xfId="8551"/>
    <cellStyle name="Обычный 5 2 3 2 3 3 2 2 2" xfId="17768"/>
    <cellStyle name="Обычный 5 2 3 2 3 3 2 3" xfId="13501"/>
    <cellStyle name="Обычный 5 2 3 2 3 3 3" xfId="6417"/>
    <cellStyle name="Обычный 5 2 3 2 3 3 3 2" xfId="15634"/>
    <cellStyle name="Обычный 5 2 3 2 3 3 4" xfId="11370"/>
    <cellStyle name="Обычный 5 2 3 2 3 4" xfId="3312"/>
    <cellStyle name="Обычный 5 2 3 2 3 4 2" xfId="7603"/>
    <cellStyle name="Обычный 5 2 3 2 3 4 2 2" xfId="16820"/>
    <cellStyle name="Обычный 5 2 3 2 3 4 3" xfId="12553"/>
    <cellStyle name="Обычный 5 2 3 2 3 5" xfId="5466"/>
    <cellStyle name="Обычный 5 2 3 2 3 5 2" xfId="14686"/>
    <cellStyle name="Обычный 5 2 3 2 3 6" xfId="10422"/>
    <cellStyle name="Обычный 5 2 3 2 4" xfId="1274"/>
    <cellStyle name="Обычный 5 2 3 2 4 2" xfId="2234"/>
    <cellStyle name="Обычный 5 2 3 2 4 2 2" xfId="4506"/>
    <cellStyle name="Обычный 5 2 3 2 4 2 2 2" xfId="8795"/>
    <cellStyle name="Обычный 5 2 3 2 4 2 2 2 2" xfId="18012"/>
    <cellStyle name="Обычный 5 2 3 2 4 2 2 3" xfId="13745"/>
    <cellStyle name="Обычный 5 2 3 2 4 2 3" xfId="6661"/>
    <cellStyle name="Обычный 5 2 3 2 4 2 3 2" xfId="15878"/>
    <cellStyle name="Обычный 5 2 3 2 4 2 4" xfId="11614"/>
    <cellStyle name="Обычный 5 2 3 2 4 3" xfId="3556"/>
    <cellStyle name="Обычный 5 2 3 2 4 3 2" xfId="7847"/>
    <cellStyle name="Обычный 5 2 3 2 4 3 2 2" xfId="17064"/>
    <cellStyle name="Обычный 5 2 3 2 4 3 3" xfId="12797"/>
    <cellStyle name="Обычный 5 2 3 2 4 4" xfId="5713"/>
    <cellStyle name="Обычный 5 2 3 2 4 4 2" xfId="14930"/>
    <cellStyle name="Обычный 5 2 3 2 4 5" xfId="10666"/>
    <cellStyle name="Обычный 5 2 3 2 5" xfId="1759"/>
    <cellStyle name="Обычный 5 2 3 2 5 2" xfId="4034"/>
    <cellStyle name="Обычный 5 2 3 2 5 2 2" xfId="8323"/>
    <cellStyle name="Обычный 5 2 3 2 5 2 2 2" xfId="17540"/>
    <cellStyle name="Обычный 5 2 3 2 5 2 3" xfId="13273"/>
    <cellStyle name="Обычный 5 2 3 2 5 3" xfId="6189"/>
    <cellStyle name="Обычный 5 2 3 2 5 3 2" xfId="15406"/>
    <cellStyle name="Обычный 5 2 3 2 5 4" xfId="11142"/>
    <cellStyle name="Обычный 5 2 3 2 6" xfId="2849"/>
    <cellStyle name="Обычный 5 2 3 2 6 2" xfId="4992"/>
    <cellStyle name="Обычный 5 2 3 2 6 2 2" xfId="9274"/>
    <cellStyle name="Обычный 5 2 3 2 6 2 2 2" xfId="18491"/>
    <cellStyle name="Обычный 5 2 3 2 6 2 3" xfId="14224"/>
    <cellStyle name="Обычный 5 2 3 2 6 3" xfId="7142"/>
    <cellStyle name="Обычный 5 2 3 2 6 3 2" xfId="16359"/>
    <cellStyle name="Обычный 5 2 3 2 6 4" xfId="12093"/>
    <cellStyle name="Обычный 5 2 3 2 7" xfId="2970"/>
    <cellStyle name="Обычный 5 2 3 2 7 2" xfId="7261"/>
    <cellStyle name="Обычный 5 2 3 2 7 2 2" xfId="16478"/>
    <cellStyle name="Обычный 5 2 3 2 7 3" xfId="12211"/>
    <cellStyle name="Обычный 5 2 3 2 8" xfId="3084"/>
    <cellStyle name="Обычный 5 2 3 2 8 2" xfId="7375"/>
    <cellStyle name="Обычный 5 2 3 2 8 2 2" xfId="16592"/>
    <cellStyle name="Обычный 5 2 3 2 8 3" xfId="12325"/>
    <cellStyle name="Обычный 5 2 3 2 9" xfId="5112"/>
    <cellStyle name="Обычный 5 2 3 2 9 2" xfId="9393"/>
    <cellStyle name="Обычный 5 2 3 2 9 2 2" xfId="18610"/>
    <cellStyle name="Обычный 5 2 3 2 9 3" xfId="14343"/>
    <cellStyle name="Обычный 5 2 3 3" xfId="635"/>
    <cellStyle name="Обычный 5 2 3 3 2" xfId="958"/>
    <cellStyle name="Обычный 5 2 3 3 2 2" xfId="1560"/>
    <cellStyle name="Обычный 5 2 3 3 2 2 2" xfId="2519"/>
    <cellStyle name="Обычный 5 2 3 3 2 2 2 2" xfId="4791"/>
    <cellStyle name="Обычный 5 2 3 3 2 2 2 2 2" xfId="9080"/>
    <cellStyle name="Обычный 5 2 3 3 2 2 2 2 2 2" xfId="18297"/>
    <cellStyle name="Обычный 5 2 3 3 2 2 2 2 3" xfId="14030"/>
    <cellStyle name="Обычный 5 2 3 3 2 2 2 3" xfId="6946"/>
    <cellStyle name="Обычный 5 2 3 3 2 2 2 3 2" xfId="16163"/>
    <cellStyle name="Обычный 5 2 3 3 2 2 2 4" xfId="11899"/>
    <cellStyle name="Обычный 5 2 3 3 2 2 3" xfId="3841"/>
    <cellStyle name="Обычный 5 2 3 3 2 2 3 2" xfId="8132"/>
    <cellStyle name="Обычный 5 2 3 3 2 2 3 2 2" xfId="17349"/>
    <cellStyle name="Обычный 5 2 3 3 2 2 3 3" xfId="13082"/>
    <cellStyle name="Обычный 5 2 3 3 2 2 4" xfId="5998"/>
    <cellStyle name="Обычный 5 2 3 3 2 2 4 2" xfId="15215"/>
    <cellStyle name="Обычный 5 2 3 3 2 2 5" xfId="10951"/>
    <cellStyle name="Обычный 5 2 3 3 2 3" xfId="2047"/>
    <cellStyle name="Обычный 5 2 3 3 2 3 2" xfId="4319"/>
    <cellStyle name="Обычный 5 2 3 3 2 3 2 2" xfId="8608"/>
    <cellStyle name="Обычный 5 2 3 3 2 3 2 2 2" xfId="17825"/>
    <cellStyle name="Обычный 5 2 3 3 2 3 2 3" xfId="13558"/>
    <cellStyle name="Обычный 5 2 3 3 2 3 3" xfId="6474"/>
    <cellStyle name="Обычный 5 2 3 3 2 3 3 2" xfId="15691"/>
    <cellStyle name="Обычный 5 2 3 3 2 3 4" xfId="11427"/>
    <cellStyle name="Обычный 5 2 3 3 2 4" xfId="3369"/>
    <cellStyle name="Обычный 5 2 3 3 2 4 2" xfId="7660"/>
    <cellStyle name="Обычный 5 2 3 3 2 4 2 2" xfId="16877"/>
    <cellStyle name="Обычный 5 2 3 3 2 4 3" xfId="12610"/>
    <cellStyle name="Обычный 5 2 3 3 2 5" xfId="5523"/>
    <cellStyle name="Обычный 5 2 3 3 2 5 2" xfId="14743"/>
    <cellStyle name="Обычный 5 2 3 3 2 6" xfId="10479"/>
    <cellStyle name="Обычный 5 2 3 3 3" xfId="1332"/>
    <cellStyle name="Обычный 5 2 3 3 3 2" xfId="2291"/>
    <cellStyle name="Обычный 5 2 3 3 3 2 2" xfId="4563"/>
    <cellStyle name="Обычный 5 2 3 3 3 2 2 2" xfId="8852"/>
    <cellStyle name="Обычный 5 2 3 3 3 2 2 2 2" xfId="18069"/>
    <cellStyle name="Обычный 5 2 3 3 3 2 2 3" xfId="13802"/>
    <cellStyle name="Обычный 5 2 3 3 3 2 3" xfId="6718"/>
    <cellStyle name="Обычный 5 2 3 3 3 2 3 2" xfId="15935"/>
    <cellStyle name="Обычный 5 2 3 3 3 2 4" xfId="11671"/>
    <cellStyle name="Обычный 5 2 3 3 3 3" xfId="3613"/>
    <cellStyle name="Обычный 5 2 3 3 3 3 2" xfId="7904"/>
    <cellStyle name="Обычный 5 2 3 3 3 3 2 2" xfId="17121"/>
    <cellStyle name="Обычный 5 2 3 3 3 3 3" xfId="12854"/>
    <cellStyle name="Обычный 5 2 3 3 3 4" xfId="5770"/>
    <cellStyle name="Обычный 5 2 3 3 3 4 2" xfId="14987"/>
    <cellStyle name="Обычный 5 2 3 3 3 5" xfId="10723"/>
    <cellStyle name="Обычный 5 2 3 3 4" xfId="1818"/>
    <cellStyle name="Обычный 5 2 3 3 4 2" xfId="4091"/>
    <cellStyle name="Обычный 5 2 3 3 4 2 2" xfId="8380"/>
    <cellStyle name="Обычный 5 2 3 3 4 2 2 2" xfId="17597"/>
    <cellStyle name="Обычный 5 2 3 3 4 2 3" xfId="13330"/>
    <cellStyle name="Обычный 5 2 3 3 4 3" xfId="6246"/>
    <cellStyle name="Обычный 5 2 3 3 4 3 2" xfId="15463"/>
    <cellStyle name="Обычный 5 2 3 3 4 4" xfId="11199"/>
    <cellStyle name="Обычный 5 2 3 3 5" xfId="3141"/>
    <cellStyle name="Обычный 5 2 3 3 5 2" xfId="7432"/>
    <cellStyle name="Обычный 5 2 3 3 5 2 2" xfId="16649"/>
    <cellStyle name="Обычный 5 2 3 3 5 3" xfId="12382"/>
    <cellStyle name="Обычный 5 2 3 3 6" xfId="5293"/>
    <cellStyle name="Обычный 5 2 3 3 6 2" xfId="14515"/>
    <cellStyle name="Обычный 5 2 3 3 7" xfId="10251"/>
    <cellStyle name="Обычный 5 2 3 4" xfId="843"/>
    <cellStyle name="Обычный 5 2 3 4 2" xfId="1446"/>
    <cellStyle name="Обычный 5 2 3 4 2 2" xfId="2405"/>
    <cellStyle name="Обычный 5 2 3 4 2 2 2" xfId="4677"/>
    <cellStyle name="Обычный 5 2 3 4 2 2 2 2" xfId="8966"/>
    <cellStyle name="Обычный 5 2 3 4 2 2 2 2 2" xfId="18183"/>
    <cellStyle name="Обычный 5 2 3 4 2 2 2 3" xfId="13916"/>
    <cellStyle name="Обычный 5 2 3 4 2 2 3" xfId="6832"/>
    <cellStyle name="Обычный 5 2 3 4 2 2 3 2" xfId="16049"/>
    <cellStyle name="Обычный 5 2 3 4 2 2 4" xfId="11785"/>
    <cellStyle name="Обычный 5 2 3 4 2 3" xfId="3727"/>
    <cellStyle name="Обычный 5 2 3 4 2 3 2" xfId="8018"/>
    <cellStyle name="Обычный 5 2 3 4 2 3 2 2" xfId="17235"/>
    <cellStyle name="Обычный 5 2 3 4 2 3 3" xfId="12968"/>
    <cellStyle name="Обычный 5 2 3 4 2 4" xfId="5884"/>
    <cellStyle name="Обычный 5 2 3 4 2 4 2" xfId="15101"/>
    <cellStyle name="Обычный 5 2 3 4 2 5" xfId="10837"/>
    <cellStyle name="Обычный 5 2 3 4 3" xfId="1933"/>
    <cellStyle name="Обычный 5 2 3 4 3 2" xfId="4205"/>
    <cellStyle name="Обычный 5 2 3 4 3 2 2" xfId="8494"/>
    <cellStyle name="Обычный 5 2 3 4 3 2 2 2" xfId="17711"/>
    <cellStyle name="Обычный 5 2 3 4 3 2 3" xfId="13444"/>
    <cellStyle name="Обычный 5 2 3 4 3 3" xfId="6360"/>
    <cellStyle name="Обычный 5 2 3 4 3 3 2" xfId="15577"/>
    <cellStyle name="Обычный 5 2 3 4 3 4" xfId="11313"/>
    <cellStyle name="Обычный 5 2 3 4 4" xfId="3255"/>
    <cellStyle name="Обычный 5 2 3 4 4 2" xfId="7546"/>
    <cellStyle name="Обычный 5 2 3 4 4 2 2" xfId="16763"/>
    <cellStyle name="Обычный 5 2 3 4 4 3" xfId="12496"/>
    <cellStyle name="Обычный 5 2 3 4 5" xfId="5409"/>
    <cellStyle name="Обычный 5 2 3 4 5 2" xfId="14629"/>
    <cellStyle name="Обычный 5 2 3 4 6" xfId="10365"/>
    <cellStyle name="Обычный 5 2 3 5" xfId="1217"/>
    <cellStyle name="Обычный 5 2 3 5 2" xfId="2177"/>
    <cellStyle name="Обычный 5 2 3 5 2 2" xfId="4449"/>
    <cellStyle name="Обычный 5 2 3 5 2 2 2" xfId="8738"/>
    <cellStyle name="Обычный 5 2 3 5 2 2 2 2" xfId="17955"/>
    <cellStyle name="Обычный 5 2 3 5 2 2 3" xfId="13688"/>
    <cellStyle name="Обычный 5 2 3 5 2 3" xfId="6604"/>
    <cellStyle name="Обычный 5 2 3 5 2 3 2" xfId="15821"/>
    <cellStyle name="Обычный 5 2 3 5 2 4" xfId="11557"/>
    <cellStyle name="Обычный 5 2 3 5 3" xfId="3499"/>
    <cellStyle name="Обычный 5 2 3 5 3 2" xfId="7790"/>
    <cellStyle name="Обычный 5 2 3 5 3 2 2" xfId="17007"/>
    <cellStyle name="Обычный 5 2 3 5 3 3" xfId="12740"/>
    <cellStyle name="Обычный 5 2 3 5 4" xfId="5656"/>
    <cellStyle name="Обычный 5 2 3 5 4 2" xfId="14873"/>
    <cellStyle name="Обычный 5 2 3 5 5" xfId="10609"/>
    <cellStyle name="Обычный 5 2 3 6" xfId="1702"/>
    <cellStyle name="Обычный 5 2 3 6 2" xfId="3977"/>
    <cellStyle name="Обычный 5 2 3 6 2 2" xfId="8266"/>
    <cellStyle name="Обычный 5 2 3 6 2 2 2" xfId="17483"/>
    <cellStyle name="Обычный 5 2 3 6 2 3" xfId="13216"/>
    <cellStyle name="Обычный 5 2 3 6 3" xfId="6132"/>
    <cellStyle name="Обычный 5 2 3 6 3 2" xfId="15349"/>
    <cellStyle name="Обычный 5 2 3 6 4" xfId="11085"/>
    <cellStyle name="Обычный 5 2 3 7" xfId="2792"/>
    <cellStyle name="Обычный 5 2 3 7 2" xfId="4935"/>
    <cellStyle name="Обычный 5 2 3 7 2 2" xfId="9217"/>
    <cellStyle name="Обычный 5 2 3 7 2 2 2" xfId="18434"/>
    <cellStyle name="Обычный 5 2 3 7 2 3" xfId="14167"/>
    <cellStyle name="Обычный 5 2 3 7 3" xfId="7085"/>
    <cellStyle name="Обычный 5 2 3 7 3 2" xfId="16302"/>
    <cellStyle name="Обычный 5 2 3 7 4" xfId="12036"/>
    <cellStyle name="Обычный 5 2 3 8" xfId="2913"/>
    <cellStyle name="Обычный 5 2 3 8 2" xfId="7204"/>
    <cellStyle name="Обычный 5 2 3 8 2 2" xfId="16421"/>
    <cellStyle name="Обычный 5 2 3 8 3" xfId="12154"/>
    <cellStyle name="Обычный 5 2 3 9" xfId="3027"/>
    <cellStyle name="Обычный 5 2 3 9 2" xfId="7318"/>
    <cellStyle name="Обычный 5 2 3 9 2 2" xfId="16535"/>
    <cellStyle name="Обычный 5 2 3 9 3" xfId="12268"/>
    <cellStyle name="Обычный 5 2 4" xfId="470"/>
    <cellStyle name="Обычный 5 2 4 10" xfId="5197"/>
    <cellStyle name="Обычный 5 2 4 10 2" xfId="14420"/>
    <cellStyle name="Обычный 5 2 4 11" xfId="9696"/>
    <cellStyle name="Обычный 5 2 4 11 2" xfId="18716"/>
    <cellStyle name="Обычный 5 2 4 12" xfId="9810"/>
    <cellStyle name="Обычный 5 2 4 12 2" xfId="18830"/>
    <cellStyle name="Обычный 5 2 4 13" xfId="9924"/>
    <cellStyle name="Обычный 5 2 4 13 2" xfId="18944"/>
    <cellStyle name="Обычный 5 2 4 14" xfId="10038"/>
    <cellStyle name="Обычный 5 2 4 14 2" xfId="19058"/>
    <cellStyle name="Обычный 5 2 4 15" xfId="10155"/>
    <cellStyle name="Обычный 5 2 4 2" xfId="656"/>
    <cellStyle name="Обычный 5 2 4 2 2" xfId="977"/>
    <cellStyle name="Обычный 5 2 4 2 2 2" xfId="1579"/>
    <cellStyle name="Обычный 5 2 4 2 2 2 2" xfId="2538"/>
    <cellStyle name="Обычный 5 2 4 2 2 2 2 2" xfId="4810"/>
    <cellStyle name="Обычный 5 2 4 2 2 2 2 2 2" xfId="9099"/>
    <cellStyle name="Обычный 5 2 4 2 2 2 2 2 2 2" xfId="18316"/>
    <cellStyle name="Обычный 5 2 4 2 2 2 2 2 3" xfId="14049"/>
    <cellStyle name="Обычный 5 2 4 2 2 2 2 3" xfId="6965"/>
    <cellStyle name="Обычный 5 2 4 2 2 2 2 3 2" xfId="16182"/>
    <cellStyle name="Обычный 5 2 4 2 2 2 2 4" xfId="11918"/>
    <cellStyle name="Обычный 5 2 4 2 2 2 3" xfId="3860"/>
    <cellStyle name="Обычный 5 2 4 2 2 2 3 2" xfId="8151"/>
    <cellStyle name="Обычный 5 2 4 2 2 2 3 2 2" xfId="17368"/>
    <cellStyle name="Обычный 5 2 4 2 2 2 3 3" xfId="13101"/>
    <cellStyle name="Обычный 5 2 4 2 2 2 4" xfId="6017"/>
    <cellStyle name="Обычный 5 2 4 2 2 2 4 2" xfId="15234"/>
    <cellStyle name="Обычный 5 2 4 2 2 2 5" xfId="10970"/>
    <cellStyle name="Обычный 5 2 4 2 2 3" xfId="2066"/>
    <cellStyle name="Обычный 5 2 4 2 2 3 2" xfId="4338"/>
    <cellStyle name="Обычный 5 2 4 2 2 3 2 2" xfId="8627"/>
    <cellStyle name="Обычный 5 2 4 2 2 3 2 2 2" xfId="17844"/>
    <cellStyle name="Обычный 5 2 4 2 2 3 2 3" xfId="13577"/>
    <cellStyle name="Обычный 5 2 4 2 2 3 3" xfId="6493"/>
    <cellStyle name="Обычный 5 2 4 2 2 3 3 2" xfId="15710"/>
    <cellStyle name="Обычный 5 2 4 2 2 3 4" xfId="11446"/>
    <cellStyle name="Обычный 5 2 4 2 2 4" xfId="3388"/>
    <cellStyle name="Обычный 5 2 4 2 2 4 2" xfId="7679"/>
    <cellStyle name="Обычный 5 2 4 2 2 4 2 2" xfId="16896"/>
    <cellStyle name="Обычный 5 2 4 2 2 4 3" xfId="12629"/>
    <cellStyle name="Обычный 5 2 4 2 2 5" xfId="5542"/>
    <cellStyle name="Обычный 5 2 4 2 2 5 2" xfId="14762"/>
    <cellStyle name="Обычный 5 2 4 2 2 6" xfId="10498"/>
    <cellStyle name="Обычный 5 2 4 2 3" xfId="1351"/>
    <cellStyle name="Обычный 5 2 4 2 3 2" xfId="2310"/>
    <cellStyle name="Обычный 5 2 4 2 3 2 2" xfId="4582"/>
    <cellStyle name="Обычный 5 2 4 2 3 2 2 2" xfId="8871"/>
    <cellStyle name="Обычный 5 2 4 2 3 2 2 2 2" xfId="18088"/>
    <cellStyle name="Обычный 5 2 4 2 3 2 2 3" xfId="13821"/>
    <cellStyle name="Обычный 5 2 4 2 3 2 3" xfId="6737"/>
    <cellStyle name="Обычный 5 2 4 2 3 2 3 2" xfId="15954"/>
    <cellStyle name="Обычный 5 2 4 2 3 2 4" xfId="11690"/>
    <cellStyle name="Обычный 5 2 4 2 3 3" xfId="3632"/>
    <cellStyle name="Обычный 5 2 4 2 3 3 2" xfId="7923"/>
    <cellStyle name="Обычный 5 2 4 2 3 3 2 2" xfId="17140"/>
    <cellStyle name="Обычный 5 2 4 2 3 3 3" xfId="12873"/>
    <cellStyle name="Обычный 5 2 4 2 3 4" xfId="5789"/>
    <cellStyle name="Обычный 5 2 4 2 3 4 2" xfId="15006"/>
    <cellStyle name="Обычный 5 2 4 2 3 5" xfId="10742"/>
    <cellStyle name="Обычный 5 2 4 2 4" xfId="1837"/>
    <cellStyle name="Обычный 5 2 4 2 4 2" xfId="4110"/>
    <cellStyle name="Обычный 5 2 4 2 4 2 2" xfId="8399"/>
    <cellStyle name="Обычный 5 2 4 2 4 2 2 2" xfId="17616"/>
    <cellStyle name="Обычный 5 2 4 2 4 2 3" xfId="13349"/>
    <cellStyle name="Обычный 5 2 4 2 4 3" xfId="6265"/>
    <cellStyle name="Обычный 5 2 4 2 4 3 2" xfId="15482"/>
    <cellStyle name="Обычный 5 2 4 2 4 4" xfId="11218"/>
    <cellStyle name="Обычный 5 2 4 2 5" xfId="3160"/>
    <cellStyle name="Обычный 5 2 4 2 5 2" xfId="7451"/>
    <cellStyle name="Обычный 5 2 4 2 5 2 2" xfId="16668"/>
    <cellStyle name="Обычный 5 2 4 2 5 3" xfId="12401"/>
    <cellStyle name="Обычный 5 2 4 2 6" xfId="5312"/>
    <cellStyle name="Обычный 5 2 4 2 6 2" xfId="14534"/>
    <cellStyle name="Обычный 5 2 4 2 7" xfId="10270"/>
    <cellStyle name="Обычный 5 2 4 3" xfId="862"/>
    <cellStyle name="Обычный 5 2 4 3 2" xfId="1465"/>
    <cellStyle name="Обычный 5 2 4 3 2 2" xfId="2424"/>
    <cellStyle name="Обычный 5 2 4 3 2 2 2" xfId="4696"/>
    <cellStyle name="Обычный 5 2 4 3 2 2 2 2" xfId="8985"/>
    <cellStyle name="Обычный 5 2 4 3 2 2 2 2 2" xfId="18202"/>
    <cellStyle name="Обычный 5 2 4 3 2 2 2 3" xfId="13935"/>
    <cellStyle name="Обычный 5 2 4 3 2 2 3" xfId="6851"/>
    <cellStyle name="Обычный 5 2 4 3 2 2 3 2" xfId="16068"/>
    <cellStyle name="Обычный 5 2 4 3 2 2 4" xfId="11804"/>
    <cellStyle name="Обычный 5 2 4 3 2 3" xfId="3746"/>
    <cellStyle name="Обычный 5 2 4 3 2 3 2" xfId="8037"/>
    <cellStyle name="Обычный 5 2 4 3 2 3 2 2" xfId="17254"/>
    <cellStyle name="Обычный 5 2 4 3 2 3 3" xfId="12987"/>
    <cellStyle name="Обычный 5 2 4 3 2 4" xfId="5903"/>
    <cellStyle name="Обычный 5 2 4 3 2 4 2" xfId="15120"/>
    <cellStyle name="Обычный 5 2 4 3 2 5" xfId="10856"/>
    <cellStyle name="Обычный 5 2 4 3 3" xfId="1952"/>
    <cellStyle name="Обычный 5 2 4 3 3 2" xfId="4224"/>
    <cellStyle name="Обычный 5 2 4 3 3 2 2" xfId="8513"/>
    <cellStyle name="Обычный 5 2 4 3 3 2 2 2" xfId="17730"/>
    <cellStyle name="Обычный 5 2 4 3 3 2 3" xfId="13463"/>
    <cellStyle name="Обычный 5 2 4 3 3 3" xfId="6379"/>
    <cellStyle name="Обычный 5 2 4 3 3 3 2" xfId="15596"/>
    <cellStyle name="Обычный 5 2 4 3 3 4" xfId="11332"/>
    <cellStyle name="Обычный 5 2 4 3 4" xfId="3274"/>
    <cellStyle name="Обычный 5 2 4 3 4 2" xfId="7565"/>
    <cellStyle name="Обычный 5 2 4 3 4 2 2" xfId="16782"/>
    <cellStyle name="Обычный 5 2 4 3 4 3" xfId="12515"/>
    <cellStyle name="Обычный 5 2 4 3 5" xfId="5428"/>
    <cellStyle name="Обычный 5 2 4 3 5 2" xfId="14648"/>
    <cellStyle name="Обычный 5 2 4 3 6" xfId="10384"/>
    <cellStyle name="Обычный 5 2 4 4" xfId="1236"/>
    <cellStyle name="Обычный 5 2 4 4 2" xfId="2196"/>
    <cellStyle name="Обычный 5 2 4 4 2 2" xfId="4468"/>
    <cellStyle name="Обычный 5 2 4 4 2 2 2" xfId="8757"/>
    <cellStyle name="Обычный 5 2 4 4 2 2 2 2" xfId="17974"/>
    <cellStyle name="Обычный 5 2 4 4 2 2 3" xfId="13707"/>
    <cellStyle name="Обычный 5 2 4 4 2 3" xfId="6623"/>
    <cellStyle name="Обычный 5 2 4 4 2 3 2" xfId="15840"/>
    <cellStyle name="Обычный 5 2 4 4 2 4" xfId="11576"/>
    <cellStyle name="Обычный 5 2 4 4 3" xfId="3518"/>
    <cellStyle name="Обычный 5 2 4 4 3 2" xfId="7809"/>
    <cellStyle name="Обычный 5 2 4 4 3 2 2" xfId="17026"/>
    <cellStyle name="Обычный 5 2 4 4 3 3" xfId="12759"/>
    <cellStyle name="Обычный 5 2 4 4 4" xfId="5675"/>
    <cellStyle name="Обычный 5 2 4 4 4 2" xfId="14892"/>
    <cellStyle name="Обычный 5 2 4 4 5" xfId="10628"/>
    <cellStyle name="Обычный 5 2 4 5" xfId="1721"/>
    <cellStyle name="Обычный 5 2 4 5 2" xfId="3996"/>
    <cellStyle name="Обычный 5 2 4 5 2 2" xfId="8285"/>
    <cellStyle name="Обычный 5 2 4 5 2 2 2" xfId="17502"/>
    <cellStyle name="Обычный 5 2 4 5 2 3" xfId="13235"/>
    <cellStyle name="Обычный 5 2 4 5 3" xfId="6151"/>
    <cellStyle name="Обычный 5 2 4 5 3 2" xfId="15368"/>
    <cellStyle name="Обычный 5 2 4 5 4" xfId="11104"/>
    <cellStyle name="Обычный 5 2 4 6" xfId="2811"/>
    <cellStyle name="Обычный 5 2 4 6 2" xfId="4954"/>
    <cellStyle name="Обычный 5 2 4 6 2 2" xfId="9236"/>
    <cellStyle name="Обычный 5 2 4 6 2 2 2" xfId="18453"/>
    <cellStyle name="Обычный 5 2 4 6 2 3" xfId="14186"/>
    <cellStyle name="Обычный 5 2 4 6 3" xfId="7104"/>
    <cellStyle name="Обычный 5 2 4 6 3 2" xfId="16321"/>
    <cellStyle name="Обычный 5 2 4 6 4" xfId="12055"/>
    <cellStyle name="Обычный 5 2 4 7" xfId="2932"/>
    <cellStyle name="Обычный 5 2 4 7 2" xfId="7223"/>
    <cellStyle name="Обычный 5 2 4 7 2 2" xfId="16440"/>
    <cellStyle name="Обычный 5 2 4 7 3" xfId="12173"/>
    <cellStyle name="Обычный 5 2 4 8" xfId="3046"/>
    <cellStyle name="Обычный 5 2 4 8 2" xfId="7337"/>
    <cellStyle name="Обычный 5 2 4 8 2 2" xfId="16554"/>
    <cellStyle name="Обычный 5 2 4 8 3" xfId="12287"/>
    <cellStyle name="Обычный 5 2 4 9" xfId="5074"/>
    <cellStyle name="Обычный 5 2 4 9 2" xfId="9355"/>
    <cellStyle name="Обычный 5 2 4 9 2 2" xfId="18572"/>
    <cellStyle name="Обычный 5 2 4 9 3" xfId="14305"/>
    <cellStyle name="Обычный 5 2 5" xfId="589"/>
    <cellStyle name="Обычный 5 2 5 2" xfId="920"/>
    <cellStyle name="Обычный 5 2 5 2 2" xfId="1522"/>
    <cellStyle name="Обычный 5 2 5 2 2 2" xfId="2481"/>
    <cellStyle name="Обычный 5 2 5 2 2 2 2" xfId="4753"/>
    <cellStyle name="Обычный 5 2 5 2 2 2 2 2" xfId="9042"/>
    <cellStyle name="Обычный 5 2 5 2 2 2 2 2 2" xfId="18259"/>
    <cellStyle name="Обычный 5 2 5 2 2 2 2 3" xfId="13992"/>
    <cellStyle name="Обычный 5 2 5 2 2 2 3" xfId="6908"/>
    <cellStyle name="Обычный 5 2 5 2 2 2 3 2" xfId="16125"/>
    <cellStyle name="Обычный 5 2 5 2 2 2 4" xfId="11861"/>
    <cellStyle name="Обычный 5 2 5 2 2 3" xfId="3803"/>
    <cellStyle name="Обычный 5 2 5 2 2 3 2" xfId="8094"/>
    <cellStyle name="Обычный 5 2 5 2 2 3 2 2" xfId="17311"/>
    <cellStyle name="Обычный 5 2 5 2 2 3 3" xfId="13044"/>
    <cellStyle name="Обычный 5 2 5 2 2 4" xfId="5960"/>
    <cellStyle name="Обычный 5 2 5 2 2 4 2" xfId="15177"/>
    <cellStyle name="Обычный 5 2 5 2 2 5" xfId="10913"/>
    <cellStyle name="Обычный 5 2 5 2 3" xfId="2009"/>
    <cellStyle name="Обычный 5 2 5 2 3 2" xfId="4281"/>
    <cellStyle name="Обычный 5 2 5 2 3 2 2" xfId="8570"/>
    <cellStyle name="Обычный 5 2 5 2 3 2 2 2" xfId="17787"/>
    <cellStyle name="Обычный 5 2 5 2 3 2 3" xfId="13520"/>
    <cellStyle name="Обычный 5 2 5 2 3 3" xfId="6436"/>
    <cellStyle name="Обычный 5 2 5 2 3 3 2" xfId="15653"/>
    <cellStyle name="Обычный 5 2 5 2 3 4" xfId="11389"/>
    <cellStyle name="Обычный 5 2 5 2 4" xfId="3331"/>
    <cellStyle name="Обычный 5 2 5 2 4 2" xfId="7622"/>
    <cellStyle name="Обычный 5 2 5 2 4 2 2" xfId="16839"/>
    <cellStyle name="Обычный 5 2 5 2 4 3" xfId="12572"/>
    <cellStyle name="Обычный 5 2 5 2 5" xfId="5485"/>
    <cellStyle name="Обычный 5 2 5 2 5 2" xfId="14705"/>
    <cellStyle name="Обычный 5 2 5 2 6" xfId="10441"/>
    <cellStyle name="Обычный 5 2 5 3" xfId="1294"/>
    <cellStyle name="Обычный 5 2 5 3 2" xfId="2253"/>
    <cellStyle name="Обычный 5 2 5 3 2 2" xfId="4525"/>
    <cellStyle name="Обычный 5 2 5 3 2 2 2" xfId="8814"/>
    <cellStyle name="Обычный 5 2 5 3 2 2 2 2" xfId="18031"/>
    <cellStyle name="Обычный 5 2 5 3 2 2 3" xfId="13764"/>
    <cellStyle name="Обычный 5 2 5 3 2 3" xfId="6680"/>
    <cellStyle name="Обычный 5 2 5 3 2 3 2" xfId="15897"/>
    <cellStyle name="Обычный 5 2 5 3 2 4" xfId="11633"/>
    <cellStyle name="Обычный 5 2 5 3 3" xfId="3575"/>
    <cellStyle name="Обычный 5 2 5 3 3 2" xfId="7866"/>
    <cellStyle name="Обычный 5 2 5 3 3 2 2" xfId="17083"/>
    <cellStyle name="Обычный 5 2 5 3 3 3" xfId="12816"/>
    <cellStyle name="Обычный 5 2 5 3 4" xfId="5732"/>
    <cellStyle name="Обычный 5 2 5 3 4 2" xfId="14949"/>
    <cellStyle name="Обычный 5 2 5 3 5" xfId="10685"/>
    <cellStyle name="Обычный 5 2 5 4" xfId="1780"/>
    <cellStyle name="Обычный 5 2 5 4 2" xfId="4053"/>
    <cellStyle name="Обычный 5 2 5 4 2 2" xfId="8342"/>
    <cellStyle name="Обычный 5 2 5 4 2 2 2" xfId="17559"/>
    <cellStyle name="Обычный 5 2 5 4 2 3" xfId="13292"/>
    <cellStyle name="Обычный 5 2 5 4 3" xfId="6208"/>
    <cellStyle name="Обычный 5 2 5 4 3 2" xfId="15425"/>
    <cellStyle name="Обычный 5 2 5 4 4" xfId="11161"/>
    <cellStyle name="Обычный 5 2 5 5" xfId="3103"/>
    <cellStyle name="Обычный 5 2 5 5 2" xfId="7394"/>
    <cellStyle name="Обычный 5 2 5 5 2 2" xfId="16611"/>
    <cellStyle name="Обычный 5 2 5 5 3" xfId="12344"/>
    <cellStyle name="Обычный 5 2 5 6" xfId="5255"/>
    <cellStyle name="Обычный 5 2 5 6 2" xfId="14477"/>
    <cellStyle name="Обычный 5 2 5 7" xfId="10213"/>
    <cellStyle name="Обычный 5 2 6" xfId="805"/>
    <cellStyle name="Обычный 5 2 6 2" xfId="1408"/>
    <cellStyle name="Обычный 5 2 6 2 2" xfId="2367"/>
    <cellStyle name="Обычный 5 2 6 2 2 2" xfId="4639"/>
    <cellStyle name="Обычный 5 2 6 2 2 2 2" xfId="8928"/>
    <cellStyle name="Обычный 5 2 6 2 2 2 2 2" xfId="18145"/>
    <cellStyle name="Обычный 5 2 6 2 2 2 3" xfId="13878"/>
    <cellStyle name="Обычный 5 2 6 2 2 3" xfId="6794"/>
    <cellStyle name="Обычный 5 2 6 2 2 3 2" xfId="16011"/>
    <cellStyle name="Обычный 5 2 6 2 2 4" xfId="11747"/>
    <cellStyle name="Обычный 5 2 6 2 3" xfId="3689"/>
    <cellStyle name="Обычный 5 2 6 2 3 2" xfId="7980"/>
    <cellStyle name="Обычный 5 2 6 2 3 2 2" xfId="17197"/>
    <cellStyle name="Обычный 5 2 6 2 3 3" xfId="12930"/>
    <cellStyle name="Обычный 5 2 6 2 4" xfId="5846"/>
    <cellStyle name="Обычный 5 2 6 2 4 2" xfId="15063"/>
    <cellStyle name="Обычный 5 2 6 2 5" xfId="10799"/>
    <cellStyle name="Обычный 5 2 6 3" xfId="1895"/>
    <cellStyle name="Обычный 5 2 6 3 2" xfId="4167"/>
    <cellStyle name="Обычный 5 2 6 3 2 2" xfId="8456"/>
    <cellStyle name="Обычный 5 2 6 3 2 2 2" xfId="17673"/>
    <cellStyle name="Обычный 5 2 6 3 2 3" xfId="13406"/>
    <cellStyle name="Обычный 5 2 6 3 3" xfId="6322"/>
    <cellStyle name="Обычный 5 2 6 3 3 2" xfId="15539"/>
    <cellStyle name="Обычный 5 2 6 3 4" xfId="11275"/>
    <cellStyle name="Обычный 5 2 6 4" xfId="3217"/>
    <cellStyle name="Обычный 5 2 6 4 2" xfId="7508"/>
    <cellStyle name="Обычный 5 2 6 4 2 2" xfId="16725"/>
    <cellStyle name="Обычный 5 2 6 4 3" xfId="12458"/>
    <cellStyle name="Обычный 5 2 6 5" xfId="5371"/>
    <cellStyle name="Обычный 5 2 6 5 2" xfId="14591"/>
    <cellStyle name="Обычный 5 2 6 6" xfId="10327"/>
    <cellStyle name="Обычный 5 2 7" xfId="1179"/>
    <cellStyle name="Обычный 5 2 7 2" xfId="2139"/>
    <cellStyle name="Обычный 5 2 7 2 2" xfId="4411"/>
    <cellStyle name="Обычный 5 2 7 2 2 2" xfId="8700"/>
    <cellStyle name="Обычный 5 2 7 2 2 2 2" xfId="17917"/>
    <cellStyle name="Обычный 5 2 7 2 2 3" xfId="13650"/>
    <cellStyle name="Обычный 5 2 7 2 3" xfId="6566"/>
    <cellStyle name="Обычный 5 2 7 2 3 2" xfId="15783"/>
    <cellStyle name="Обычный 5 2 7 2 4" xfId="11519"/>
    <cellStyle name="Обычный 5 2 7 3" xfId="3461"/>
    <cellStyle name="Обычный 5 2 7 3 2" xfId="7752"/>
    <cellStyle name="Обычный 5 2 7 3 2 2" xfId="16969"/>
    <cellStyle name="Обычный 5 2 7 3 3" xfId="12702"/>
    <cellStyle name="Обычный 5 2 7 4" xfId="5618"/>
    <cellStyle name="Обычный 5 2 7 4 2" xfId="14835"/>
    <cellStyle name="Обычный 5 2 7 5" xfId="10571"/>
    <cellStyle name="Обычный 5 2 8" xfId="1663"/>
    <cellStyle name="Обычный 5 2 8 2" xfId="3939"/>
    <cellStyle name="Обычный 5 2 8 2 2" xfId="8228"/>
    <cellStyle name="Обычный 5 2 8 2 2 2" xfId="17445"/>
    <cellStyle name="Обычный 5 2 8 2 3" xfId="13178"/>
    <cellStyle name="Обычный 5 2 8 3" xfId="6094"/>
    <cellStyle name="Обычный 5 2 8 3 2" xfId="15311"/>
    <cellStyle name="Обычный 5 2 8 4" xfId="11047"/>
    <cellStyle name="Обычный 5 2 9" xfId="2754"/>
    <cellStyle name="Обычный 5 2 9 2" xfId="4897"/>
    <cellStyle name="Обычный 5 2 9 2 2" xfId="9179"/>
    <cellStyle name="Обычный 5 2 9 2 2 2" xfId="18396"/>
    <cellStyle name="Обычный 5 2 9 2 3" xfId="14129"/>
    <cellStyle name="Обычный 5 2 9 3" xfId="7047"/>
    <cellStyle name="Обычный 5 2 9 3 2" xfId="16264"/>
    <cellStyle name="Обычный 5 2 9 4" xfId="11998"/>
    <cellStyle name="Обычный 5 20" xfId="10088"/>
    <cellStyle name="Обычный 5 3" xfId="369"/>
    <cellStyle name="Обычный 5 3 10" xfId="5026"/>
    <cellStyle name="Обычный 5 3 10 2" xfId="9307"/>
    <cellStyle name="Обычный 5 3 10 2 2" xfId="18524"/>
    <cellStyle name="Обычный 5 3 10 3" xfId="14257"/>
    <cellStyle name="Обычный 5 3 11" xfId="5148"/>
    <cellStyle name="Обычный 5 3 11 2" xfId="14372"/>
    <cellStyle name="Обычный 5 3 12" xfId="9517"/>
    <cellStyle name="Обычный 5 3 13" xfId="9648"/>
    <cellStyle name="Обычный 5 3 13 2" xfId="18668"/>
    <cellStyle name="Обычный 5 3 14" xfId="9762"/>
    <cellStyle name="Обычный 5 3 14 2" xfId="18782"/>
    <cellStyle name="Обычный 5 3 15" xfId="9876"/>
    <cellStyle name="Обычный 5 3 15 2" xfId="18896"/>
    <cellStyle name="Обычный 5 3 16" xfId="9990"/>
    <cellStyle name="Обычный 5 3 16 2" xfId="19010"/>
    <cellStyle name="Обычный 5 3 17" xfId="10107"/>
    <cellStyle name="Обычный 5 3 2" xfId="479"/>
    <cellStyle name="Обычный 5 3 2 10" xfId="5206"/>
    <cellStyle name="Обычный 5 3 2 10 2" xfId="14429"/>
    <cellStyle name="Обычный 5 3 2 11" xfId="9705"/>
    <cellStyle name="Обычный 5 3 2 11 2" xfId="18725"/>
    <cellStyle name="Обычный 5 3 2 12" xfId="9819"/>
    <cellStyle name="Обычный 5 3 2 12 2" xfId="18839"/>
    <cellStyle name="Обычный 5 3 2 13" xfId="9933"/>
    <cellStyle name="Обычный 5 3 2 13 2" xfId="18953"/>
    <cellStyle name="Обычный 5 3 2 14" xfId="10047"/>
    <cellStyle name="Обычный 5 3 2 14 2" xfId="19067"/>
    <cellStyle name="Обычный 5 3 2 15" xfId="10164"/>
    <cellStyle name="Обычный 5 3 2 2" xfId="665"/>
    <cellStyle name="Обычный 5 3 2 2 2" xfId="986"/>
    <cellStyle name="Обычный 5 3 2 2 2 2" xfId="1588"/>
    <cellStyle name="Обычный 5 3 2 2 2 2 2" xfId="2547"/>
    <cellStyle name="Обычный 5 3 2 2 2 2 2 2" xfId="4819"/>
    <cellStyle name="Обычный 5 3 2 2 2 2 2 2 2" xfId="9108"/>
    <cellStyle name="Обычный 5 3 2 2 2 2 2 2 2 2" xfId="18325"/>
    <cellStyle name="Обычный 5 3 2 2 2 2 2 2 3" xfId="14058"/>
    <cellStyle name="Обычный 5 3 2 2 2 2 2 3" xfId="6974"/>
    <cellStyle name="Обычный 5 3 2 2 2 2 2 3 2" xfId="16191"/>
    <cellStyle name="Обычный 5 3 2 2 2 2 2 4" xfId="11927"/>
    <cellStyle name="Обычный 5 3 2 2 2 2 3" xfId="3869"/>
    <cellStyle name="Обычный 5 3 2 2 2 2 3 2" xfId="8160"/>
    <cellStyle name="Обычный 5 3 2 2 2 2 3 2 2" xfId="17377"/>
    <cellStyle name="Обычный 5 3 2 2 2 2 3 3" xfId="13110"/>
    <cellStyle name="Обычный 5 3 2 2 2 2 4" xfId="6026"/>
    <cellStyle name="Обычный 5 3 2 2 2 2 4 2" xfId="15243"/>
    <cellStyle name="Обычный 5 3 2 2 2 2 5" xfId="10979"/>
    <cellStyle name="Обычный 5 3 2 2 2 3" xfId="2075"/>
    <cellStyle name="Обычный 5 3 2 2 2 3 2" xfId="4347"/>
    <cellStyle name="Обычный 5 3 2 2 2 3 2 2" xfId="8636"/>
    <cellStyle name="Обычный 5 3 2 2 2 3 2 2 2" xfId="17853"/>
    <cellStyle name="Обычный 5 3 2 2 2 3 2 3" xfId="13586"/>
    <cellStyle name="Обычный 5 3 2 2 2 3 3" xfId="6502"/>
    <cellStyle name="Обычный 5 3 2 2 2 3 3 2" xfId="15719"/>
    <cellStyle name="Обычный 5 3 2 2 2 3 4" xfId="11455"/>
    <cellStyle name="Обычный 5 3 2 2 2 4" xfId="3397"/>
    <cellStyle name="Обычный 5 3 2 2 2 4 2" xfId="7688"/>
    <cellStyle name="Обычный 5 3 2 2 2 4 2 2" xfId="16905"/>
    <cellStyle name="Обычный 5 3 2 2 2 4 3" xfId="12638"/>
    <cellStyle name="Обычный 5 3 2 2 2 5" xfId="5551"/>
    <cellStyle name="Обычный 5 3 2 2 2 5 2" xfId="14771"/>
    <cellStyle name="Обычный 5 3 2 2 2 6" xfId="10507"/>
    <cellStyle name="Обычный 5 3 2 2 3" xfId="1360"/>
    <cellStyle name="Обычный 5 3 2 2 3 2" xfId="2319"/>
    <cellStyle name="Обычный 5 3 2 2 3 2 2" xfId="4591"/>
    <cellStyle name="Обычный 5 3 2 2 3 2 2 2" xfId="8880"/>
    <cellStyle name="Обычный 5 3 2 2 3 2 2 2 2" xfId="18097"/>
    <cellStyle name="Обычный 5 3 2 2 3 2 2 3" xfId="13830"/>
    <cellStyle name="Обычный 5 3 2 2 3 2 3" xfId="6746"/>
    <cellStyle name="Обычный 5 3 2 2 3 2 3 2" xfId="15963"/>
    <cellStyle name="Обычный 5 3 2 2 3 2 4" xfId="11699"/>
    <cellStyle name="Обычный 5 3 2 2 3 3" xfId="3641"/>
    <cellStyle name="Обычный 5 3 2 2 3 3 2" xfId="7932"/>
    <cellStyle name="Обычный 5 3 2 2 3 3 2 2" xfId="17149"/>
    <cellStyle name="Обычный 5 3 2 2 3 3 3" xfId="12882"/>
    <cellStyle name="Обычный 5 3 2 2 3 4" xfId="5798"/>
    <cellStyle name="Обычный 5 3 2 2 3 4 2" xfId="15015"/>
    <cellStyle name="Обычный 5 3 2 2 3 5" xfId="10751"/>
    <cellStyle name="Обычный 5 3 2 2 4" xfId="1846"/>
    <cellStyle name="Обычный 5 3 2 2 4 2" xfId="4119"/>
    <cellStyle name="Обычный 5 3 2 2 4 2 2" xfId="8408"/>
    <cellStyle name="Обычный 5 3 2 2 4 2 2 2" xfId="17625"/>
    <cellStyle name="Обычный 5 3 2 2 4 2 3" xfId="13358"/>
    <cellStyle name="Обычный 5 3 2 2 4 3" xfId="6274"/>
    <cellStyle name="Обычный 5 3 2 2 4 3 2" xfId="15491"/>
    <cellStyle name="Обычный 5 3 2 2 4 4" xfId="11227"/>
    <cellStyle name="Обычный 5 3 2 2 5" xfId="3169"/>
    <cellStyle name="Обычный 5 3 2 2 5 2" xfId="7460"/>
    <cellStyle name="Обычный 5 3 2 2 5 2 2" xfId="16677"/>
    <cellStyle name="Обычный 5 3 2 2 5 3" xfId="12410"/>
    <cellStyle name="Обычный 5 3 2 2 6" xfId="5321"/>
    <cellStyle name="Обычный 5 3 2 2 6 2" xfId="14543"/>
    <cellStyle name="Обычный 5 3 2 2 7" xfId="10279"/>
    <cellStyle name="Обычный 5 3 2 3" xfId="871"/>
    <cellStyle name="Обычный 5 3 2 3 2" xfId="1474"/>
    <cellStyle name="Обычный 5 3 2 3 2 2" xfId="2433"/>
    <cellStyle name="Обычный 5 3 2 3 2 2 2" xfId="4705"/>
    <cellStyle name="Обычный 5 3 2 3 2 2 2 2" xfId="8994"/>
    <cellStyle name="Обычный 5 3 2 3 2 2 2 2 2" xfId="18211"/>
    <cellStyle name="Обычный 5 3 2 3 2 2 2 3" xfId="13944"/>
    <cellStyle name="Обычный 5 3 2 3 2 2 3" xfId="6860"/>
    <cellStyle name="Обычный 5 3 2 3 2 2 3 2" xfId="16077"/>
    <cellStyle name="Обычный 5 3 2 3 2 2 4" xfId="11813"/>
    <cellStyle name="Обычный 5 3 2 3 2 3" xfId="3755"/>
    <cellStyle name="Обычный 5 3 2 3 2 3 2" xfId="8046"/>
    <cellStyle name="Обычный 5 3 2 3 2 3 2 2" xfId="17263"/>
    <cellStyle name="Обычный 5 3 2 3 2 3 3" xfId="12996"/>
    <cellStyle name="Обычный 5 3 2 3 2 4" xfId="5912"/>
    <cellStyle name="Обычный 5 3 2 3 2 4 2" xfId="15129"/>
    <cellStyle name="Обычный 5 3 2 3 2 5" xfId="10865"/>
    <cellStyle name="Обычный 5 3 2 3 3" xfId="1961"/>
    <cellStyle name="Обычный 5 3 2 3 3 2" xfId="4233"/>
    <cellStyle name="Обычный 5 3 2 3 3 2 2" xfId="8522"/>
    <cellStyle name="Обычный 5 3 2 3 3 2 2 2" xfId="17739"/>
    <cellStyle name="Обычный 5 3 2 3 3 2 3" xfId="13472"/>
    <cellStyle name="Обычный 5 3 2 3 3 3" xfId="6388"/>
    <cellStyle name="Обычный 5 3 2 3 3 3 2" xfId="15605"/>
    <cellStyle name="Обычный 5 3 2 3 3 4" xfId="11341"/>
    <cellStyle name="Обычный 5 3 2 3 4" xfId="3283"/>
    <cellStyle name="Обычный 5 3 2 3 4 2" xfId="7574"/>
    <cellStyle name="Обычный 5 3 2 3 4 2 2" xfId="16791"/>
    <cellStyle name="Обычный 5 3 2 3 4 3" xfId="12524"/>
    <cellStyle name="Обычный 5 3 2 3 5" xfId="5437"/>
    <cellStyle name="Обычный 5 3 2 3 5 2" xfId="14657"/>
    <cellStyle name="Обычный 5 3 2 3 6" xfId="10393"/>
    <cellStyle name="Обычный 5 3 2 4" xfId="1245"/>
    <cellStyle name="Обычный 5 3 2 4 2" xfId="2205"/>
    <cellStyle name="Обычный 5 3 2 4 2 2" xfId="4477"/>
    <cellStyle name="Обычный 5 3 2 4 2 2 2" xfId="8766"/>
    <cellStyle name="Обычный 5 3 2 4 2 2 2 2" xfId="17983"/>
    <cellStyle name="Обычный 5 3 2 4 2 2 3" xfId="13716"/>
    <cellStyle name="Обычный 5 3 2 4 2 3" xfId="6632"/>
    <cellStyle name="Обычный 5 3 2 4 2 3 2" xfId="15849"/>
    <cellStyle name="Обычный 5 3 2 4 2 4" xfId="11585"/>
    <cellStyle name="Обычный 5 3 2 4 3" xfId="3527"/>
    <cellStyle name="Обычный 5 3 2 4 3 2" xfId="7818"/>
    <cellStyle name="Обычный 5 3 2 4 3 2 2" xfId="17035"/>
    <cellStyle name="Обычный 5 3 2 4 3 3" xfId="12768"/>
    <cellStyle name="Обычный 5 3 2 4 4" xfId="5684"/>
    <cellStyle name="Обычный 5 3 2 4 4 2" xfId="14901"/>
    <cellStyle name="Обычный 5 3 2 4 5" xfId="10637"/>
    <cellStyle name="Обычный 5 3 2 5" xfId="1730"/>
    <cellStyle name="Обычный 5 3 2 5 2" xfId="4005"/>
    <cellStyle name="Обычный 5 3 2 5 2 2" xfId="8294"/>
    <cellStyle name="Обычный 5 3 2 5 2 2 2" xfId="17511"/>
    <cellStyle name="Обычный 5 3 2 5 2 3" xfId="13244"/>
    <cellStyle name="Обычный 5 3 2 5 3" xfId="6160"/>
    <cellStyle name="Обычный 5 3 2 5 3 2" xfId="15377"/>
    <cellStyle name="Обычный 5 3 2 5 4" xfId="11113"/>
    <cellStyle name="Обычный 5 3 2 6" xfId="2820"/>
    <cellStyle name="Обычный 5 3 2 6 2" xfId="4963"/>
    <cellStyle name="Обычный 5 3 2 6 2 2" xfId="9245"/>
    <cellStyle name="Обычный 5 3 2 6 2 2 2" xfId="18462"/>
    <cellStyle name="Обычный 5 3 2 6 2 3" xfId="14195"/>
    <cellStyle name="Обычный 5 3 2 6 3" xfId="7113"/>
    <cellStyle name="Обычный 5 3 2 6 3 2" xfId="16330"/>
    <cellStyle name="Обычный 5 3 2 6 4" xfId="12064"/>
    <cellStyle name="Обычный 5 3 2 7" xfId="2941"/>
    <cellStyle name="Обычный 5 3 2 7 2" xfId="7232"/>
    <cellStyle name="Обычный 5 3 2 7 2 2" xfId="16449"/>
    <cellStyle name="Обычный 5 3 2 7 3" xfId="12182"/>
    <cellStyle name="Обычный 5 3 2 8" xfId="3055"/>
    <cellStyle name="Обычный 5 3 2 8 2" xfId="7346"/>
    <cellStyle name="Обычный 5 3 2 8 2 2" xfId="16563"/>
    <cellStyle name="Обычный 5 3 2 8 3" xfId="12296"/>
    <cellStyle name="Обычный 5 3 2 9" xfId="5083"/>
    <cellStyle name="Обычный 5 3 2 9 2" xfId="9364"/>
    <cellStyle name="Обычный 5 3 2 9 2 2" xfId="18581"/>
    <cellStyle name="Обычный 5 3 2 9 3" xfId="14314"/>
    <cellStyle name="Обычный 5 3 3" xfId="605"/>
    <cellStyle name="Обычный 5 3 3 2" xfId="929"/>
    <cellStyle name="Обычный 5 3 3 2 2" xfId="1531"/>
    <cellStyle name="Обычный 5 3 3 2 2 2" xfId="2490"/>
    <cellStyle name="Обычный 5 3 3 2 2 2 2" xfId="4762"/>
    <cellStyle name="Обычный 5 3 3 2 2 2 2 2" xfId="9051"/>
    <cellStyle name="Обычный 5 3 3 2 2 2 2 2 2" xfId="18268"/>
    <cellStyle name="Обычный 5 3 3 2 2 2 2 3" xfId="14001"/>
    <cellStyle name="Обычный 5 3 3 2 2 2 3" xfId="6917"/>
    <cellStyle name="Обычный 5 3 3 2 2 2 3 2" xfId="16134"/>
    <cellStyle name="Обычный 5 3 3 2 2 2 4" xfId="11870"/>
    <cellStyle name="Обычный 5 3 3 2 2 3" xfId="3812"/>
    <cellStyle name="Обычный 5 3 3 2 2 3 2" xfId="8103"/>
    <cellStyle name="Обычный 5 3 3 2 2 3 2 2" xfId="17320"/>
    <cellStyle name="Обычный 5 3 3 2 2 3 3" xfId="13053"/>
    <cellStyle name="Обычный 5 3 3 2 2 4" xfId="5969"/>
    <cellStyle name="Обычный 5 3 3 2 2 4 2" xfId="15186"/>
    <cellStyle name="Обычный 5 3 3 2 2 5" xfId="10922"/>
    <cellStyle name="Обычный 5 3 3 2 3" xfId="2018"/>
    <cellStyle name="Обычный 5 3 3 2 3 2" xfId="4290"/>
    <cellStyle name="Обычный 5 3 3 2 3 2 2" xfId="8579"/>
    <cellStyle name="Обычный 5 3 3 2 3 2 2 2" xfId="17796"/>
    <cellStyle name="Обычный 5 3 3 2 3 2 3" xfId="13529"/>
    <cellStyle name="Обычный 5 3 3 2 3 3" xfId="6445"/>
    <cellStyle name="Обычный 5 3 3 2 3 3 2" xfId="15662"/>
    <cellStyle name="Обычный 5 3 3 2 3 4" xfId="11398"/>
    <cellStyle name="Обычный 5 3 3 2 4" xfId="3340"/>
    <cellStyle name="Обычный 5 3 3 2 4 2" xfId="7631"/>
    <cellStyle name="Обычный 5 3 3 2 4 2 2" xfId="16848"/>
    <cellStyle name="Обычный 5 3 3 2 4 3" xfId="12581"/>
    <cellStyle name="Обычный 5 3 3 2 5" xfId="5494"/>
    <cellStyle name="Обычный 5 3 3 2 5 2" xfId="14714"/>
    <cellStyle name="Обычный 5 3 3 2 6" xfId="10450"/>
    <cellStyle name="Обычный 5 3 3 3" xfId="1303"/>
    <cellStyle name="Обычный 5 3 3 3 2" xfId="2262"/>
    <cellStyle name="Обычный 5 3 3 3 2 2" xfId="4534"/>
    <cellStyle name="Обычный 5 3 3 3 2 2 2" xfId="8823"/>
    <cellStyle name="Обычный 5 3 3 3 2 2 2 2" xfId="18040"/>
    <cellStyle name="Обычный 5 3 3 3 2 2 3" xfId="13773"/>
    <cellStyle name="Обычный 5 3 3 3 2 3" xfId="6689"/>
    <cellStyle name="Обычный 5 3 3 3 2 3 2" xfId="15906"/>
    <cellStyle name="Обычный 5 3 3 3 2 4" xfId="11642"/>
    <cellStyle name="Обычный 5 3 3 3 3" xfId="3584"/>
    <cellStyle name="Обычный 5 3 3 3 3 2" xfId="7875"/>
    <cellStyle name="Обычный 5 3 3 3 3 2 2" xfId="17092"/>
    <cellStyle name="Обычный 5 3 3 3 3 3" xfId="12825"/>
    <cellStyle name="Обычный 5 3 3 3 4" xfId="5741"/>
    <cellStyle name="Обычный 5 3 3 3 4 2" xfId="14958"/>
    <cellStyle name="Обычный 5 3 3 3 5" xfId="10694"/>
    <cellStyle name="Обычный 5 3 3 4" xfId="1789"/>
    <cellStyle name="Обычный 5 3 3 4 2" xfId="4062"/>
    <cellStyle name="Обычный 5 3 3 4 2 2" xfId="8351"/>
    <cellStyle name="Обычный 5 3 3 4 2 2 2" xfId="17568"/>
    <cellStyle name="Обычный 5 3 3 4 2 3" xfId="13301"/>
    <cellStyle name="Обычный 5 3 3 4 3" xfId="6217"/>
    <cellStyle name="Обычный 5 3 3 4 3 2" xfId="15434"/>
    <cellStyle name="Обычный 5 3 3 4 4" xfId="11170"/>
    <cellStyle name="Обычный 5 3 3 5" xfId="3112"/>
    <cellStyle name="Обычный 5 3 3 5 2" xfId="7403"/>
    <cellStyle name="Обычный 5 3 3 5 2 2" xfId="16620"/>
    <cellStyle name="Обычный 5 3 3 5 3" xfId="12353"/>
    <cellStyle name="Обычный 5 3 3 6" xfId="5264"/>
    <cellStyle name="Обычный 5 3 3 6 2" xfId="14486"/>
    <cellStyle name="Обычный 5 3 3 7" xfId="10222"/>
    <cellStyle name="Обычный 5 3 4" xfId="814"/>
    <cellStyle name="Обычный 5 3 4 2" xfId="1417"/>
    <cellStyle name="Обычный 5 3 4 2 2" xfId="2376"/>
    <cellStyle name="Обычный 5 3 4 2 2 2" xfId="4648"/>
    <cellStyle name="Обычный 5 3 4 2 2 2 2" xfId="8937"/>
    <cellStyle name="Обычный 5 3 4 2 2 2 2 2" xfId="18154"/>
    <cellStyle name="Обычный 5 3 4 2 2 2 3" xfId="13887"/>
    <cellStyle name="Обычный 5 3 4 2 2 3" xfId="6803"/>
    <cellStyle name="Обычный 5 3 4 2 2 3 2" xfId="16020"/>
    <cellStyle name="Обычный 5 3 4 2 2 4" xfId="11756"/>
    <cellStyle name="Обычный 5 3 4 2 3" xfId="3698"/>
    <cellStyle name="Обычный 5 3 4 2 3 2" xfId="7989"/>
    <cellStyle name="Обычный 5 3 4 2 3 2 2" xfId="17206"/>
    <cellStyle name="Обычный 5 3 4 2 3 3" xfId="12939"/>
    <cellStyle name="Обычный 5 3 4 2 4" xfId="5855"/>
    <cellStyle name="Обычный 5 3 4 2 4 2" xfId="15072"/>
    <cellStyle name="Обычный 5 3 4 2 5" xfId="10808"/>
    <cellStyle name="Обычный 5 3 4 3" xfId="1904"/>
    <cellStyle name="Обычный 5 3 4 3 2" xfId="4176"/>
    <cellStyle name="Обычный 5 3 4 3 2 2" xfId="8465"/>
    <cellStyle name="Обычный 5 3 4 3 2 2 2" xfId="17682"/>
    <cellStyle name="Обычный 5 3 4 3 2 3" xfId="13415"/>
    <cellStyle name="Обычный 5 3 4 3 3" xfId="6331"/>
    <cellStyle name="Обычный 5 3 4 3 3 2" xfId="15548"/>
    <cellStyle name="Обычный 5 3 4 3 4" xfId="11284"/>
    <cellStyle name="Обычный 5 3 4 4" xfId="3226"/>
    <cellStyle name="Обычный 5 3 4 4 2" xfId="7517"/>
    <cellStyle name="Обычный 5 3 4 4 2 2" xfId="16734"/>
    <cellStyle name="Обычный 5 3 4 4 3" xfId="12467"/>
    <cellStyle name="Обычный 5 3 4 5" xfId="5380"/>
    <cellStyle name="Обычный 5 3 4 5 2" xfId="14600"/>
    <cellStyle name="Обычный 5 3 4 6" xfId="10336"/>
    <cellStyle name="Обычный 5 3 5" xfId="1188"/>
    <cellStyle name="Обычный 5 3 5 2" xfId="2148"/>
    <cellStyle name="Обычный 5 3 5 2 2" xfId="4420"/>
    <cellStyle name="Обычный 5 3 5 2 2 2" xfId="8709"/>
    <cellStyle name="Обычный 5 3 5 2 2 2 2" xfId="17926"/>
    <cellStyle name="Обычный 5 3 5 2 2 3" xfId="13659"/>
    <cellStyle name="Обычный 5 3 5 2 3" xfId="6575"/>
    <cellStyle name="Обычный 5 3 5 2 3 2" xfId="15792"/>
    <cellStyle name="Обычный 5 3 5 2 4" xfId="11528"/>
    <cellStyle name="Обычный 5 3 5 3" xfId="3470"/>
    <cellStyle name="Обычный 5 3 5 3 2" xfId="7761"/>
    <cellStyle name="Обычный 5 3 5 3 2 2" xfId="16978"/>
    <cellStyle name="Обычный 5 3 5 3 3" xfId="12711"/>
    <cellStyle name="Обычный 5 3 5 4" xfId="5627"/>
    <cellStyle name="Обычный 5 3 5 4 2" xfId="14844"/>
    <cellStyle name="Обычный 5 3 5 5" xfId="10580"/>
    <cellStyle name="Обычный 5 3 6" xfId="1673"/>
    <cellStyle name="Обычный 5 3 6 2" xfId="3948"/>
    <cellStyle name="Обычный 5 3 6 2 2" xfId="8237"/>
    <cellStyle name="Обычный 5 3 6 2 2 2" xfId="17454"/>
    <cellStyle name="Обычный 5 3 6 2 3" xfId="13187"/>
    <cellStyle name="Обычный 5 3 6 3" xfId="6103"/>
    <cellStyle name="Обычный 5 3 6 3 2" xfId="15320"/>
    <cellStyle name="Обычный 5 3 6 4" xfId="11056"/>
    <cellStyle name="Обычный 5 3 7" xfId="2763"/>
    <cellStyle name="Обычный 5 3 7 2" xfId="4906"/>
    <cellStyle name="Обычный 5 3 7 2 2" xfId="9188"/>
    <cellStyle name="Обычный 5 3 7 2 2 2" xfId="18405"/>
    <cellStyle name="Обычный 5 3 7 2 3" xfId="14138"/>
    <cellStyle name="Обычный 5 3 7 3" xfId="7056"/>
    <cellStyle name="Обычный 5 3 7 3 2" xfId="16273"/>
    <cellStyle name="Обычный 5 3 7 4" xfId="12007"/>
    <cellStyle name="Обычный 5 3 8" xfId="2884"/>
    <cellStyle name="Обычный 5 3 8 2" xfId="7175"/>
    <cellStyle name="Обычный 5 3 8 2 2" xfId="16392"/>
    <cellStyle name="Обычный 5 3 8 3" xfId="12125"/>
    <cellStyle name="Обычный 5 3 9" xfId="2998"/>
    <cellStyle name="Обычный 5 3 9 2" xfId="7289"/>
    <cellStyle name="Обычный 5 3 9 2 2" xfId="16506"/>
    <cellStyle name="Обычный 5 3 9 3" xfId="12239"/>
    <cellStyle name="Обычный 5 4" xfId="397"/>
    <cellStyle name="Обычный 5 4 10" xfId="5045"/>
    <cellStyle name="Обычный 5 4 10 2" xfId="9326"/>
    <cellStyle name="Обычный 5 4 10 2 2" xfId="18543"/>
    <cellStyle name="Обычный 5 4 10 3" xfId="14276"/>
    <cellStyle name="Обычный 5 4 11" xfId="5167"/>
    <cellStyle name="Обычный 5 4 11 2" xfId="14391"/>
    <cellStyle name="Обычный 5 4 12" xfId="9667"/>
    <cellStyle name="Обычный 5 4 12 2" xfId="18687"/>
    <cellStyle name="Обычный 5 4 13" xfId="9781"/>
    <cellStyle name="Обычный 5 4 13 2" xfId="18801"/>
    <cellStyle name="Обычный 5 4 14" xfId="9895"/>
    <cellStyle name="Обычный 5 4 14 2" xfId="18915"/>
    <cellStyle name="Обычный 5 4 15" xfId="10009"/>
    <cellStyle name="Обычный 5 4 15 2" xfId="19029"/>
    <cellStyle name="Обычный 5 4 16" xfId="10126"/>
    <cellStyle name="Обычный 5 4 2" xfId="498"/>
    <cellStyle name="Обычный 5 4 2 10" xfId="5225"/>
    <cellStyle name="Обычный 5 4 2 10 2" xfId="14448"/>
    <cellStyle name="Обычный 5 4 2 11" xfId="9724"/>
    <cellStyle name="Обычный 5 4 2 11 2" xfId="18744"/>
    <cellStyle name="Обычный 5 4 2 12" xfId="9838"/>
    <cellStyle name="Обычный 5 4 2 12 2" xfId="18858"/>
    <cellStyle name="Обычный 5 4 2 13" xfId="9952"/>
    <cellStyle name="Обычный 5 4 2 13 2" xfId="18972"/>
    <cellStyle name="Обычный 5 4 2 14" xfId="10066"/>
    <cellStyle name="Обычный 5 4 2 14 2" xfId="19086"/>
    <cellStyle name="Обычный 5 4 2 15" xfId="10183"/>
    <cellStyle name="Обычный 5 4 2 2" xfId="684"/>
    <cellStyle name="Обычный 5 4 2 2 2" xfId="1005"/>
    <cellStyle name="Обычный 5 4 2 2 2 2" xfId="1607"/>
    <cellStyle name="Обычный 5 4 2 2 2 2 2" xfId="2566"/>
    <cellStyle name="Обычный 5 4 2 2 2 2 2 2" xfId="4838"/>
    <cellStyle name="Обычный 5 4 2 2 2 2 2 2 2" xfId="9127"/>
    <cellStyle name="Обычный 5 4 2 2 2 2 2 2 2 2" xfId="18344"/>
    <cellStyle name="Обычный 5 4 2 2 2 2 2 2 3" xfId="14077"/>
    <cellStyle name="Обычный 5 4 2 2 2 2 2 3" xfId="6993"/>
    <cellStyle name="Обычный 5 4 2 2 2 2 2 3 2" xfId="16210"/>
    <cellStyle name="Обычный 5 4 2 2 2 2 2 4" xfId="11946"/>
    <cellStyle name="Обычный 5 4 2 2 2 2 3" xfId="3888"/>
    <cellStyle name="Обычный 5 4 2 2 2 2 3 2" xfId="8179"/>
    <cellStyle name="Обычный 5 4 2 2 2 2 3 2 2" xfId="17396"/>
    <cellStyle name="Обычный 5 4 2 2 2 2 3 3" xfId="13129"/>
    <cellStyle name="Обычный 5 4 2 2 2 2 4" xfId="6045"/>
    <cellStyle name="Обычный 5 4 2 2 2 2 4 2" xfId="15262"/>
    <cellStyle name="Обычный 5 4 2 2 2 2 5" xfId="10998"/>
    <cellStyle name="Обычный 5 4 2 2 2 3" xfId="2094"/>
    <cellStyle name="Обычный 5 4 2 2 2 3 2" xfId="4366"/>
    <cellStyle name="Обычный 5 4 2 2 2 3 2 2" xfId="8655"/>
    <cellStyle name="Обычный 5 4 2 2 2 3 2 2 2" xfId="17872"/>
    <cellStyle name="Обычный 5 4 2 2 2 3 2 3" xfId="13605"/>
    <cellStyle name="Обычный 5 4 2 2 2 3 3" xfId="6521"/>
    <cellStyle name="Обычный 5 4 2 2 2 3 3 2" xfId="15738"/>
    <cellStyle name="Обычный 5 4 2 2 2 3 4" xfId="11474"/>
    <cellStyle name="Обычный 5 4 2 2 2 4" xfId="3416"/>
    <cellStyle name="Обычный 5 4 2 2 2 4 2" xfId="7707"/>
    <cellStyle name="Обычный 5 4 2 2 2 4 2 2" xfId="16924"/>
    <cellStyle name="Обычный 5 4 2 2 2 4 3" xfId="12657"/>
    <cellStyle name="Обычный 5 4 2 2 2 5" xfId="5570"/>
    <cellStyle name="Обычный 5 4 2 2 2 5 2" xfId="14790"/>
    <cellStyle name="Обычный 5 4 2 2 2 6" xfId="10526"/>
    <cellStyle name="Обычный 5 4 2 2 3" xfId="1379"/>
    <cellStyle name="Обычный 5 4 2 2 3 2" xfId="2338"/>
    <cellStyle name="Обычный 5 4 2 2 3 2 2" xfId="4610"/>
    <cellStyle name="Обычный 5 4 2 2 3 2 2 2" xfId="8899"/>
    <cellStyle name="Обычный 5 4 2 2 3 2 2 2 2" xfId="18116"/>
    <cellStyle name="Обычный 5 4 2 2 3 2 2 3" xfId="13849"/>
    <cellStyle name="Обычный 5 4 2 2 3 2 3" xfId="6765"/>
    <cellStyle name="Обычный 5 4 2 2 3 2 3 2" xfId="15982"/>
    <cellStyle name="Обычный 5 4 2 2 3 2 4" xfId="11718"/>
    <cellStyle name="Обычный 5 4 2 2 3 3" xfId="3660"/>
    <cellStyle name="Обычный 5 4 2 2 3 3 2" xfId="7951"/>
    <cellStyle name="Обычный 5 4 2 2 3 3 2 2" xfId="17168"/>
    <cellStyle name="Обычный 5 4 2 2 3 3 3" xfId="12901"/>
    <cellStyle name="Обычный 5 4 2 2 3 4" xfId="5817"/>
    <cellStyle name="Обычный 5 4 2 2 3 4 2" xfId="15034"/>
    <cellStyle name="Обычный 5 4 2 2 3 5" xfId="10770"/>
    <cellStyle name="Обычный 5 4 2 2 4" xfId="1865"/>
    <cellStyle name="Обычный 5 4 2 2 4 2" xfId="4138"/>
    <cellStyle name="Обычный 5 4 2 2 4 2 2" xfId="8427"/>
    <cellStyle name="Обычный 5 4 2 2 4 2 2 2" xfId="17644"/>
    <cellStyle name="Обычный 5 4 2 2 4 2 3" xfId="13377"/>
    <cellStyle name="Обычный 5 4 2 2 4 3" xfId="6293"/>
    <cellStyle name="Обычный 5 4 2 2 4 3 2" xfId="15510"/>
    <cellStyle name="Обычный 5 4 2 2 4 4" xfId="11246"/>
    <cellStyle name="Обычный 5 4 2 2 5" xfId="3188"/>
    <cellStyle name="Обычный 5 4 2 2 5 2" xfId="7479"/>
    <cellStyle name="Обычный 5 4 2 2 5 2 2" xfId="16696"/>
    <cellStyle name="Обычный 5 4 2 2 5 3" xfId="12429"/>
    <cellStyle name="Обычный 5 4 2 2 6" xfId="5340"/>
    <cellStyle name="Обычный 5 4 2 2 6 2" xfId="14562"/>
    <cellStyle name="Обычный 5 4 2 2 7" xfId="10298"/>
    <cellStyle name="Обычный 5 4 2 3" xfId="890"/>
    <cellStyle name="Обычный 5 4 2 3 2" xfId="1493"/>
    <cellStyle name="Обычный 5 4 2 3 2 2" xfId="2452"/>
    <cellStyle name="Обычный 5 4 2 3 2 2 2" xfId="4724"/>
    <cellStyle name="Обычный 5 4 2 3 2 2 2 2" xfId="9013"/>
    <cellStyle name="Обычный 5 4 2 3 2 2 2 2 2" xfId="18230"/>
    <cellStyle name="Обычный 5 4 2 3 2 2 2 3" xfId="13963"/>
    <cellStyle name="Обычный 5 4 2 3 2 2 3" xfId="6879"/>
    <cellStyle name="Обычный 5 4 2 3 2 2 3 2" xfId="16096"/>
    <cellStyle name="Обычный 5 4 2 3 2 2 4" xfId="11832"/>
    <cellStyle name="Обычный 5 4 2 3 2 3" xfId="3774"/>
    <cellStyle name="Обычный 5 4 2 3 2 3 2" xfId="8065"/>
    <cellStyle name="Обычный 5 4 2 3 2 3 2 2" xfId="17282"/>
    <cellStyle name="Обычный 5 4 2 3 2 3 3" xfId="13015"/>
    <cellStyle name="Обычный 5 4 2 3 2 4" xfId="5931"/>
    <cellStyle name="Обычный 5 4 2 3 2 4 2" xfId="15148"/>
    <cellStyle name="Обычный 5 4 2 3 2 5" xfId="10884"/>
    <cellStyle name="Обычный 5 4 2 3 3" xfId="1980"/>
    <cellStyle name="Обычный 5 4 2 3 3 2" xfId="4252"/>
    <cellStyle name="Обычный 5 4 2 3 3 2 2" xfId="8541"/>
    <cellStyle name="Обычный 5 4 2 3 3 2 2 2" xfId="17758"/>
    <cellStyle name="Обычный 5 4 2 3 3 2 3" xfId="13491"/>
    <cellStyle name="Обычный 5 4 2 3 3 3" xfId="6407"/>
    <cellStyle name="Обычный 5 4 2 3 3 3 2" xfId="15624"/>
    <cellStyle name="Обычный 5 4 2 3 3 4" xfId="11360"/>
    <cellStyle name="Обычный 5 4 2 3 4" xfId="3302"/>
    <cellStyle name="Обычный 5 4 2 3 4 2" xfId="7593"/>
    <cellStyle name="Обычный 5 4 2 3 4 2 2" xfId="16810"/>
    <cellStyle name="Обычный 5 4 2 3 4 3" xfId="12543"/>
    <cellStyle name="Обычный 5 4 2 3 5" xfId="5456"/>
    <cellStyle name="Обычный 5 4 2 3 5 2" xfId="14676"/>
    <cellStyle name="Обычный 5 4 2 3 6" xfId="10412"/>
    <cellStyle name="Обычный 5 4 2 4" xfId="1264"/>
    <cellStyle name="Обычный 5 4 2 4 2" xfId="2224"/>
    <cellStyle name="Обычный 5 4 2 4 2 2" xfId="4496"/>
    <cellStyle name="Обычный 5 4 2 4 2 2 2" xfId="8785"/>
    <cellStyle name="Обычный 5 4 2 4 2 2 2 2" xfId="18002"/>
    <cellStyle name="Обычный 5 4 2 4 2 2 3" xfId="13735"/>
    <cellStyle name="Обычный 5 4 2 4 2 3" xfId="6651"/>
    <cellStyle name="Обычный 5 4 2 4 2 3 2" xfId="15868"/>
    <cellStyle name="Обычный 5 4 2 4 2 4" xfId="11604"/>
    <cellStyle name="Обычный 5 4 2 4 3" xfId="3546"/>
    <cellStyle name="Обычный 5 4 2 4 3 2" xfId="7837"/>
    <cellStyle name="Обычный 5 4 2 4 3 2 2" xfId="17054"/>
    <cellStyle name="Обычный 5 4 2 4 3 3" xfId="12787"/>
    <cellStyle name="Обычный 5 4 2 4 4" xfId="5703"/>
    <cellStyle name="Обычный 5 4 2 4 4 2" xfId="14920"/>
    <cellStyle name="Обычный 5 4 2 4 5" xfId="10656"/>
    <cellStyle name="Обычный 5 4 2 5" xfId="1749"/>
    <cellStyle name="Обычный 5 4 2 5 2" xfId="4024"/>
    <cellStyle name="Обычный 5 4 2 5 2 2" xfId="8313"/>
    <cellStyle name="Обычный 5 4 2 5 2 2 2" xfId="17530"/>
    <cellStyle name="Обычный 5 4 2 5 2 3" xfId="13263"/>
    <cellStyle name="Обычный 5 4 2 5 3" xfId="6179"/>
    <cellStyle name="Обычный 5 4 2 5 3 2" xfId="15396"/>
    <cellStyle name="Обычный 5 4 2 5 4" xfId="11132"/>
    <cellStyle name="Обычный 5 4 2 6" xfId="2839"/>
    <cellStyle name="Обычный 5 4 2 6 2" xfId="4982"/>
    <cellStyle name="Обычный 5 4 2 6 2 2" xfId="9264"/>
    <cellStyle name="Обычный 5 4 2 6 2 2 2" xfId="18481"/>
    <cellStyle name="Обычный 5 4 2 6 2 3" xfId="14214"/>
    <cellStyle name="Обычный 5 4 2 6 3" xfId="7132"/>
    <cellStyle name="Обычный 5 4 2 6 3 2" xfId="16349"/>
    <cellStyle name="Обычный 5 4 2 6 4" xfId="12083"/>
    <cellStyle name="Обычный 5 4 2 7" xfId="2960"/>
    <cellStyle name="Обычный 5 4 2 7 2" xfId="7251"/>
    <cellStyle name="Обычный 5 4 2 7 2 2" xfId="16468"/>
    <cellStyle name="Обычный 5 4 2 7 3" xfId="12201"/>
    <cellStyle name="Обычный 5 4 2 8" xfId="3074"/>
    <cellStyle name="Обычный 5 4 2 8 2" xfId="7365"/>
    <cellStyle name="Обычный 5 4 2 8 2 2" xfId="16582"/>
    <cellStyle name="Обычный 5 4 2 8 3" xfId="12315"/>
    <cellStyle name="Обычный 5 4 2 9" xfId="5102"/>
    <cellStyle name="Обычный 5 4 2 9 2" xfId="9383"/>
    <cellStyle name="Обычный 5 4 2 9 2 2" xfId="18600"/>
    <cellStyle name="Обычный 5 4 2 9 3" xfId="14333"/>
    <cellStyle name="Обычный 5 4 3" xfId="625"/>
    <cellStyle name="Обычный 5 4 3 2" xfId="948"/>
    <cellStyle name="Обычный 5 4 3 2 2" xfId="1550"/>
    <cellStyle name="Обычный 5 4 3 2 2 2" xfId="2509"/>
    <cellStyle name="Обычный 5 4 3 2 2 2 2" xfId="4781"/>
    <cellStyle name="Обычный 5 4 3 2 2 2 2 2" xfId="9070"/>
    <cellStyle name="Обычный 5 4 3 2 2 2 2 2 2" xfId="18287"/>
    <cellStyle name="Обычный 5 4 3 2 2 2 2 3" xfId="14020"/>
    <cellStyle name="Обычный 5 4 3 2 2 2 3" xfId="6936"/>
    <cellStyle name="Обычный 5 4 3 2 2 2 3 2" xfId="16153"/>
    <cellStyle name="Обычный 5 4 3 2 2 2 4" xfId="11889"/>
    <cellStyle name="Обычный 5 4 3 2 2 3" xfId="3831"/>
    <cellStyle name="Обычный 5 4 3 2 2 3 2" xfId="8122"/>
    <cellStyle name="Обычный 5 4 3 2 2 3 2 2" xfId="17339"/>
    <cellStyle name="Обычный 5 4 3 2 2 3 3" xfId="13072"/>
    <cellStyle name="Обычный 5 4 3 2 2 4" xfId="5988"/>
    <cellStyle name="Обычный 5 4 3 2 2 4 2" xfId="15205"/>
    <cellStyle name="Обычный 5 4 3 2 2 5" xfId="10941"/>
    <cellStyle name="Обычный 5 4 3 2 3" xfId="2037"/>
    <cellStyle name="Обычный 5 4 3 2 3 2" xfId="4309"/>
    <cellStyle name="Обычный 5 4 3 2 3 2 2" xfId="8598"/>
    <cellStyle name="Обычный 5 4 3 2 3 2 2 2" xfId="17815"/>
    <cellStyle name="Обычный 5 4 3 2 3 2 3" xfId="13548"/>
    <cellStyle name="Обычный 5 4 3 2 3 3" xfId="6464"/>
    <cellStyle name="Обычный 5 4 3 2 3 3 2" xfId="15681"/>
    <cellStyle name="Обычный 5 4 3 2 3 4" xfId="11417"/>
    <cellStyle name="Обычный 5 4 3 2 4" xfId="3359"/>
    <cellStyle name="Обычный 5 4 3 2 4 2" xfId="7650"/>
    <cellStyle name="Обычный 5 4 3 2 4 2 2" xfId="16867"/>
    <cellStyle name="Обычный 5 4 3 2 4 3" xfId="12600"/>
    <cellStyle name="Обычный 5 4 3 2 5" xfId="5513"/>
    <cellStyle name="Обычный 5 4 3 2 5 2" xfId="14733"/>
    <cellStyle name="Обычный 5 4 3 2 6" xfId="10469"/>
    <cellStyle name="Обычный 5 4 3 3" xfId="1322"/>
    <cellStyle name="Обычный 5 4 3 3 2" xfId="2281"/>
    <cellStyle name="Обычный 5 4 3 3 2 2" xfId="4553"/>
    <cellStyle name="Обычный 5 4 3 3 2 2 2" xfId="8842"/>
    <cellStyle name="Обычный 5 4 3 3 2 2 2 2" xfId="18059"/>
    <cellStyle name="Обычный 5 4 3 3 2 2 3" xfId="13792"/>
    <cellStyle name="Обычный 5 4 3 3 2 3" xfId="6708"/>
    <cellStyle name="Обычный 5 4 3 3 2 3 2" xfId="15925"/>
    <cellStyle name="Обычный 5 4 3 3 2 4" xfId="11661"/>
    <cellStyle name="Обычный 5 4 3 3 3" xfId="3603"/>
    <cellStyle name="Обычный 5 4 3 3 3 2" xfId="7894"/>
    <cellStyle name="Обычный 5 4 3 3 3 2 2" xfId="17111"/>
    <cellStyle name="Обычный 5 4 3 3 3 3" xfId="12844"/>
    <cellStyle name="Обычный 5 4 3 3 4" xfId="5760"/>
    <cellStyle name="Обычный 5 4 3 3 4 2" xfId="14977"/>
    <cellStyle name="Обычный 5 4 3 3 5" xfId="10713"/>
    <cellStyle name="Обычный 5 4 3 4" xfId="1808"/>
    <cellStyle name="Обычный 5 4 3 4 2" xfId="4081"/>
    <cellStyle name="Обычный 5 4 3 4 2 2" xfId="8370"/>
    <cellStyle name="Обычный 5 4 3 4 2 2 2" xfId="17587"/>
    <cellStyle name="Обычный 5 4 3 4 2 3" xfId="13320"/>
    <cellStyle name="Обычный 5 4 3 4 3" xfId="6236"/>
    <cellStyle name="Обычный 5 4 3 4 3 2" xfId="15453"/>
    <cellStyle name="Обычный 5 4 3 4 4" xfId="11189"/>
    <cellStyle name="Обычный 5 4 3 5" xfId="3131"/>
    <cellStyle name="Обычный 5 4 3 5 2" xfId="7422"/>
    <cellStyle name="Обычный 5 4 3 5 2 2" xfId="16639"/>
    <cellStyle name="Обычный 5 4 3 5 3" xfId="12372"/>
    <cellStyle name="Обычный 5 4 3 6" xfId="5283"/>
    <cellStyle name="Обычный 5 4 3 6 2" xfId="14505"/>
    <cellStyle name="Обычный 5 4 3 7" xfId="10241"/>
    <cellStyle name="Обычный 5 4 4" xfId="833"/>
    <cellStyle name="Обычный 5 4 4 2" xfId="1436"/>
    <cellStyle name="Обычный 5 4 4 2 2" xfId="2395"/>
    <cellStyle name="Обычный 5 4 4 2 2 2" xfId="4667"/>
    <cellStyle name="Обычный 5 4 4 2 2 2 2" xfId="8956"/>
    <cellStyle name="Обычный 5 4 4 2 2 2 2 2" xfId="18173"/>
    <cellStyle name="Обычный 5 4 4 2 2 2 3" xfId="13906"/>
    <cellStyle name="Обычный 5 4 4 2 2 3" xfId="6822"/>
    <cellStyle name="Обычный 5 4 4 2 2 3 2" xfId="16039"/>
    <cellStyle name="Обычный 5 4 4 2 2 4" xfId="11775"/>
    <cellStyle name="Обычный 5 4 4 2 3" xfId="3717"/>
    <cellStyle name="Обычный 5 4 4 2 3 2" xfId="8008"/>
    <cellStyle name="Обычный 5 4 4 2 3 2 2" xfId="17225"/>
    <cellStyle name="Обычный 5 4 4 2 3 3" xfId="12958"/>
    <cellStyle name="Обычный 5 4 4 2 4" xfId="5874"/>
    <cellStyle name="Обычный 5 4 4 2 4 2" xfId="15091"/>
    <cellStyle name="Обычный 5 4 4 2 5" xfId="10827"/>
    <cellStyle name="Обычный 5 4 4 3" xfId="1923"/>
    <cellStyle name="Обычный 5 4 4 3 2" xfId="4195"/>
    <cellStyle name="Обычный 5 4 4 3 2 2" xfId="8484"/>
    <cellStyle name="Обычный 5 4 4 3 2 2 2" xfId="17701"/>
    <cellStyle name="Обычный 5 4 4 3 2 3" xfId="13434"/>
    <cellStyle name="Обычный 5 4 4 3 3" xfId="6350"/>
    <cellStyle name="Обычный 5 4 4 3 3 2" xfId="15567"/>
    <cellStyle name="Обычный 5 4 4 3 4" xfId="11303"/>
    <cellStyle name="Обычный 5 4 4 4" xfId="3245"/>
    <cellStyle name="Обычный 5 4 4 4 2" xfId="7536"/>
    <cellStyle name="Обычный 5 4 4 4 2 2" xfId="16753"/>
    <cellStyle name="Обычный 5 4 4 4 3" xfId="12486"/>
    <cellStyle name="Обычный 5 4 4 5" xfId="5399"/>
    <cellStyle name="Обычный 5 4 4 5 2" xfId="14619"/>
    <cellStyle name="Обычный 5 4 4 6" xfId="10355"/>
    <cellStyle name="Обычный 5 4 5" xfId="1207"/>
    <cellStyle name="Обычный 5 4 5 2" xfId="2167"/>
    <cellStyle name="Обычный 5 4 5 2 2" xfId="4439"/>
    <cellStyle name="Обычный 5 4 5 2 2 2" xfId="8728"/>
    <cellStyle name="Обычный 5 4 5 2 2 2 2" xfId="17945"/>
    <cellStyle name="Обычный 5 4 5 2 2 3" xfId="13678"/>
    <cellStyle name="Обычный 5 4 5 2 3" xfId="6594"/>
    <cellStyle name="Обычный 5 4 5 2 3 2" xfId="15811"/>
    <cellStyle name="Обычный 5 4 5 2 4" xfId="11547"/>
    <cellStyle name="Обычный 5 4 5 3" xfId="3489"/>
    <cellStyle name="Обычный 5 4 5 3 2" xfId="7780"/>
    <cellStyle name="Обычный 5 4 5 3 2 2" xfId="16997"/>
    <cellStyle name="Обычный 5 4 5 3 3" xfId="12730"/>
    <cellStyle name="Обычный 5 4 5 4" xfId="5646"/>
    <cellStyle name="Обычный 5 4 5 4 2" xfId="14863"/>
    <cellStyle name="Обычный 5 4 5 5" xfId="10599"/>
    <cellStyle name="Обычный 5 4 6" xfId="1692"/>
    <cellStyle name="Обычный 5 4 6 2" xfId="3967"/>
    <cellStyle name="Обычный 5 4 6 2 2" xfId="8256"/>
    <cellStyle name="Обычный 5 4 6 2 2 2" xfId="17473"/>
    <cellStyle name="Обычный 5 4 6 2 3" xfId="13206"/>
    <cellStyle name="Обычный 5 4 6 3" xfId="6122"/>
    <cellStyle name="Обычный 5 4 6 3 2" xfId="15339"/>
    <cellStyle name="Обычный 5 4 6 4" xfId="11075"/>
    <cellStyle name="Обычный 5 4 7" xfId="2782"/>
    <cellStyle name="Обычный 5 4 7 2" xfId="4925"/>
    <cellStyle name="Обычный 5 4 7 2 2" xfId="9207"/>
    <cellStyle name="Обычный 5 4 7 2 2 2" xfId="18424"/>
    <cellStyle name="Обычный 5 4 7 2 3" xfId="14157"/>
    <cellStyle name="Обычный 5 4 7 3" xfId="7075"/>
    <cellStyle name="Обычный 5 4 7 3 2" xfId="16292"/>
    <cellStyle name="Обычный 5 4 7 4" xfId="12026"/>
    <cellStyle name="Обычный 5 4 8" xfId="2903"/>
    <cellStyle name="Обычный 5 4 8 2" xfId="7194"/>
    <cellStyle name="Обычный 5 4 8 2 2" xfId="16411"/>
    <cellStyle name="Обычный 5 4 8 3" xfId="12144"/>
    <cellStyle name="Обычный 5 4 9" xfId="3017"/>
    <cellStyle name="Обычный 5 4 9 2" xfId="7308"/>
    <cellStyle name="Обычный 5 4 9 2 2" xfId="16525"/>
    <cellStyle name="Обычный 5 4 9 3" xfId="12258"/>
    <cellStyle name="Обычный 5 5" xfId="459"/>
    <cellStyle name="Обычный 5 5 10" xfId="5187"/>
    <cellStyle name="Обычный 5 5 10 2" xfId="14410"/>
    <cellStyle name="Обычный 5 5 11" xfId="9686"/>
    <cellStyle name="Обычный 5 5 11 2" xfId="18706"/>
    <cellStyle name="Обычный 5 5 12" xfId="9800"/>
    <cellStyle name="Обычный 5 5 12 2" xfId="18820"/>
    <cellStyle name="Обычный 5 5 13" xfId="9914"/>
    <cellStyle name="Обычный 5 5 13 2" xfId="18934"/>
    <cellStyle name="Обычный 5 5 14" xfId="10028"/>
    <cellStyle name="Обычный 5 5 14 2" xfId="19048"/>
    <cellStyle name="Обычный 5 5 15" xfId="10145"/>
    <cellStyle name="Обычный 5 5 2" xfId="646"/>
    <cellStyle name="Обычный 5 5 2 2" xfId="967"/>
    <cellStyle name="Обычный 5 5 2 2 2" xfId="1569"/>
    <cellStyle name="Обычный 5 5 2 2 2 2" xfId="2528"/>
    <cellStyle name="Обычный 5 5 2 2 2 2 2" xfId="4800"/>
    <cellStyle name="Обычный 5 5 2 2 2 2 2 2" xfId="9089"/>
    <cellStyle name="Обычный 5 5 2 2 2 2 2 2 2" xfId="18306"/>
    <cellStyle name="Обычный 5 5 2 2 2 2 2 3" xfId="14039"/>
    <cellStyle name="Обычный 5 5 2 2 2 2 3" xfId="6955"/>
    <cellStyle name="Обычный 5 5 2 2 2 2 3 2" xfId="16172"/>
    <cellStyle name="Обычный 5 5 2 2 2 2 4" xfId="11908"/>
    <cellStyle name="Обычный 5 5 2 2 2 3" xfId="3850"/>
    <cellStyle name="Обычный 5 5 2 2 2 3 2" xfId="8141"/>
    <cellStyle name="Обычный 5 5 2 2 2 3 2 2" xfId="17358"/>
    <cellStyle name="Обычный 5 5 2 2 2 3 3" xfId="13091"/>
    <cellStyle name="Обычный 5 5 2 2 2 4" xfId="6007"/>
    <cellStyle name="Обычный 5 5 2 2 2 4 2" xfId="15224"/>
    <cellStyle name="Обычный 5 5 2 2 2 5" xfId="10960"/>
    <cellStyle name="Обычный 5 5 2 2 3" xfId="2056"/>
    <cellStyle name="Обычный 5 5 2 2 3 2" xfId="4328"/>
    <cellStyle name="Обычный 5 5 2 2 3 2 2" xfId="8617"/>
    <cellStyle name="Обычный 5 5 2 2 3 2 2 2" xfId="17834"/>
    <cellStyle name="Обычный 5 5 2 2 3 2 3" xfId="13567"/>
    <cellStyle name="Обычный 5 5 2 2 3 3" xfId="6483"/>
    <cellStyle name="Обычный 5 5 2 2 3 3 2" xfId="15700"/>
    <cellStyle name="Обычный 5 5 2 2 3 4" xfId="11436"/>
    <cellStyle name="Обычный 5 5 2 2 4" xfId="3378"/>
    <cellStyle name="Обычный 5 5 2 2 4 2" xfId="7669"/>
    <cellStyle name="Обычный 5 5 2 2 4 2 2" xfId="16886"/>
    <cellStyle name="Обычный 5 5 2 2 4 3" xfId="12619"/>
    <cellStyle name="Обычный 5 5 2 2 5" xfId="5532"/>
    <cellStyle name="Обычный 5 5 2 2 5 2" xfId="14752"/>
    <cellStyle name="Обычный 5 5 2 2 6" xfId="10488"/>
    <cellStyle name="Обычный 5 5 2 3" xfId="1341"/>
    <cellStyle name="Обычный 5 5 2 3 2" xfId="2300"/>
    <cellStyle name="Обычный 5 5 2 3 2 2" xfId="4572"/>
    <cellStyle name="Обычный 5 5 2 3 2 2 2" xfId="8861"/>
    <cellStyle name="Обычный 5 5 2 3 2 2 2 2" xfId="18078"/>
    <cellStyle name="Обычный 5 5 2 3 2 2 3" xfId="13811"/>
    <cellStyle name="Обычный 5 5 2 3 2 3" xfId="6727"/>
    <cellStyle name="Обычный 5 5 2 3 2 3 2" xfId="15944"/>
    <cellStyle name="Обычный 5 5 2 3 2 4" xfId="11680"/>
    <cellStyle name="Обычный 5 5 2 3 3" xfId="3622"/>
    <cellStyle name="Обычный 5 5 2 3 3 2" xfId="7913"/>
    <cellStyle name="Обычный 5 5 2 3 3 2 2" xfId="17130"/>
    <cellStyle name="Обычный 5 5 2 3 3 3" xfId="12863"/>
    <cellStyle name="Обычный 5 5 2 3 4" xfId="5779"/>
    <cellStyle name="Обычный 5 5 2 3 4 2" xfId="14996"/>
    <cellStyle name="Обычный 5 5 2 3 5" xfId="10732"/>
    <cellStyle name="Обычный 5 5 2 4" xfId="1827"/>
    <cellStyle name="Обычный 5 5 2 4 2" xfId="4100"/>
    <cellStyle name="Обычный 5 5 2 4 2 2" xfId="8389"/>
    <cellStyle name="Обычный 5 5 2 4 2 2 2" xfId="17606"/>
    <cellStyle name="Обычный 5 5 2 4 2 3" xfId="13339"/>
    <cellStyle name="Обычный 5 5 2 4 3" xfId="6255"/>
    <cellStyle name="Обычный 5 5 2 4 3 2" xfId="15472"/>
    <cellStyle name="Обычный 5 5 2 4 4" xfId="11208"/>
    <cellStyle name="Обычный 5 5 2 5" xfId="3150"/>
    <cellStyle name="Обычный 5 5 2 5 2" xfId="7441"/>
    <cellStyle name="Обычный 5 5 2 5 2 2" xfId="16658"/>
    <cellStyle name="Обычный 5 5 2 5 3" xfId="12391"/>
    <cellStyle name="Обычный 5 5 2 6" xfId="5302"/>
    <cellStyle name="Обычный 5 5 2 6 2" xfId="14524"/>
    <cellStyle name="Обычный 5 5 2 7" xfId="10260"/>
    <cellStyle name="Обычный 5 5 3" xfId="852"/>
    <cellStyle name="Обычный 5 5 3 2" xfId="1455"/>
    <cellStyle name="Обычный 5 5 3 2 2" xfId="2414"/>
    <cellStyle name="Обычный 5 5 3 2 2 2" xfId="4686"/>
    <cellStyle name="Обычный 5 5 3 2 2 2 2" xfId="8975"/>
    <cellStyle name="Обычный 5 5 3 2 2 2 2 2" xfId="18192"/>
    <cellStyle name="Обычный 5 5 3 2 2 2 3" xfId="13925"/>
    <cellStyle name="Обычный 5 5 3 2 2 3" xfId="6841"/>
    <cellStyle name="Обычный 5 5 3 2 2 3 2" xfId="16058"/>
    <cellStyle name="Обычный 5 5 3 2 2 4" xfId="11794"/>
    <cellStyle name="Обычный 5 5 3 2 3" xfId="3736"/>
    <cellStyle name="Обычный 5 5 3 2 3 2" xfId="8027"/>
    <cellStyle name="Обычный 5 5 3 2 3 2 2" xfId="17244"/>
    <cellStyle name="Обычный 5 5 3 2 3 3" xfId="12977"/>
    <cellStyle name="Обычный 5 5 3 2 4" xfId="5893"/>
    <cellStyle name="Обычный 5 5 3 2 4 2" xfId="15110"/>
    <cellStyle name="Обычный 5 5 3 2 5" xfId="10846"/>
    <cellStyle name="Обычный 5 5 3 3" xfId="1942"/>
    <cellStyle name="Обычный 5 5 3 3 2" xfId="4214"/>
    <cellStyle name="Обычный 5 5 3 3 2 2" xfId="8503"/>
    <cellStyle name="Обычный 5 5 3 3 2 2 2" xfId="17720"/>
    <cellStyle name="Обычный 5 5 3 3 2 3" xfId="13453"/>
    <cellStyle name="Обычный 5 5 3 3 3" xfId="6369"/>
    <cellStyle name="Обычный 5 5 3 3 3 2" xfId="15586"/>
    <cellStyle name="Обычный 5 5 3 3 4" xfId="11322"/>
    <cellStyle name="Обычный 5 5 3 4" xfId="3264"/>
    <cellStyle name="Обычный 5 5 3 4 2" xfId="7555"/>
    <cellStyle name="Обычный 5 5 3 4 2 2" xfId="16772"/>
    <cellStyle name="Обычный 5 5 3 4 3" xfId="12505"/>
    <cellStyle name="Обычный 5 5 3 5" xfId="5418"/>
    <cellStyle name="Обычный 5 5 3 5 2" xfId="14638"/>
    <cellStyle name="Обычный 5 5 3 6" xfId="10374"/>
    <cellStyle name="Обычный 5 5 4" xfId="1226"/>
    <cellStyle name="Обычный 5 5 4 2" xfId="2186"/>
    <cellStyle name="Обычный 5 5 4 2 2" xfId="4458"/>
    <cellStyle name="Обычный 5 5 4 2 2 2" xfId="8747"/>
    <cellStyle name="Обычный 5 5 4 2 2 2 2" xfId="17964"/>
    <cellStyle name="Обычный 5 5 4 2 2 3" xfId="13697"/>
    <cellStyle name="Обычный 5 5 4 2 3" xfId="6613"/>
    <cellStyle name="Обычный 5 5 4 2 3 2" xfId="15830"/>
    <cellStyle name="Обычный 5 5 4 2 4" xfId="11566"/>
    <cellStyle name="Обычный 5 5 4 3" xfId="3508"/>
    <cellStyle name="Обычный 5 5 4 3 2" xfId="7799"/>
    <cellStyle name="Обычный 5 5 4 3 2 2" xfId="17016"/>
    <cellStyle name="Обычный 5 5 4 3 3" xfId="12749"/>
    <cellStyle name="Обычный 5 5 4 4" xfId="5665"/>
    <cellStyle name="Обычный 5 5 4 4 2" xfId="14882"/>
    <cellStyle name="Обычный 5 5 4 5" xfId="10618"/>
    <cellStyle name="Обычный 5 5 5" xfId="1711"/>
    <cellStyle name="Обычный 5 5 5 2" xfId="3986"/>
    <cellStyle name="Обычный 5 5 5 2 2" xfId="8275"/>
    <cellStyle name="Обычный 5 5 5 2 2 2" xfId="17492"/>
    <cellStyle name="Обычный 5 5 5 2 3" xfId="13225"/>
    <cellStyle name="Обычный 5 5 5 3" xfId="6141"/>
    <cellStyle name="Обычный 5 5 5 3 2" xfId="15358"/>
    <cellStyle name="Обычный 5 5 5 4" xfId="11094"/>
    <cellStyle name="Обычный 5 5 6" xfId="2801"/>
    <cellStyle name="Обычный 5 5 6 2" xfId="4944"/>
    <cellStyle name="Обычный 5 5 6 2 2" xfId="9226"/>
    <cellStyle name="Обычный 5 5 6 2 2 2" xfId="18443"/>
    <cellStyle name="Обычный 5 5 6 2 3" xfId="14176"/>
    <cellStyle name="Обычный 5 5 6 3" xfId="7094"/>
    <cellStyle name="Обычный 5 5 6 3 2" xfId="16311"/>
    <cellStyle name="Обычный 5 5 6 4" xfId="12045"/>
    <cellStyle name="Обычный 5 5 7" xfId="2922"/>
    <cellStyle name="Обычный 5 5 7 2" xfId="7213"/>
    <cellStyle name="Обычный 5 5 7 2 2" xfId="16430"/>
    <cellStyle name="Обычный 5 5 7 3" xfId="12163"/>
    <cellStyle name="Обычный 5 5 8" xfId="3036"/>
    <cellStyle name="Обычный 5 5 8 2" xfId="7327"/>
    <cellStyle name="Обычный 5 5 8 2 2" xfId="16544"/>
    <cellStyle name="Обычный 5 5 8 3" xfId="12277"/>
    <cellStyle name="Обычный 5 5 9" xfId="5064"/>
    <cellStyle name="Обычный 5 5 9 2" xfId="9345"/>
    <cellStyle name="Обычный 5 5 9 2 2" xfId="18562"/>
    <cellStyle name="Обычный 5 5 9 3" xfId="14295"/>
    <cellStyle name="Обычный 5 6" xfId="573"/>
    <cellStyle name="Обычный 5 6 2" xfId="910"/>
    <cellStyle name="Обычный 5 6 2 2" xfId="1512"/>
    <cellStyle name="Обычный 5 6 2 2 2" xfId="2471"/>
    <cellStyle name="Обычный 5 6 2 2 2 2" xfId="4743"/>
    <cellStyle name="Обычный 5 6 2 2 2 2 2" xfId="9032"/>
    <cellStyle name="Обычный 5 6 2 2 2 2 2 2" xfId="18249"/>
    <cellStyle name="Обычный 5 6 2 2 2 2 3" xfId="13982"/>
    <cellStyle name="Обычный 5 6 2 2 2 3" xfId="6898"/>
    <cellStyle name="Обычный 5 6 2 2 2 3 2" xfId="16115"/>
    <cellStyle name="Обычный 5 6 2 2 2 4" xfId="11851"/>
    <cellStyle name="Обычный 5 6 2 2 3" xfId="3793"/>
    <cellStyle name="Обычный 5 6 2 2 3 2" xfId="8084"/>
    <cellStyle name="Обычный 5 6 2 2 3 2 2" xfId="17301"/>
    <cellStyle name="Обычный 5 6 2 2 3 3" xfId="13034"/>
    <cellStyle name="Обычный 5 6 2 2 4" xfId="5950"/>
    <cellStyle name="Обычный 5 6 2 2 4 2" xfId="15167"/>
    <cellStyle name="Обычный 5 6 2 2 5" xfId="10903"/>
    <cellStyle name="Обычный 5 6 2 3" xfId="1999"/>
    <cellStyle name="Обычный 5 6 2 3 2" xfId="4271"/>
    <cellStyle name="Обычный 5 6 2 3 2 2" xfId="8560"/>
    <cellStyle name="Обычный 5 6 2 3 2 2 2" xfId="17777"/>
    <cellStyle name="Обычный 5 6 2 3 2 3" xfId="13510"/>
    <cellStyle name="Обычный 5 6 2 3 3" xfId="6426"/>
    <cellStyle name="Обычный 5 6 2 3 3 2" xfId="15643"/>
    <cellStyle name="Обычный 5 6 2 3 4" xfId="11379"/>
    <cellStyle name="Обычный 5 6 2 4" xfId="3321"/>
    <cellStyle name="Обычный 5 6 2 4 2" xfId="7612"/>
    <cellStyle name="Обычный 5 6 2 4 2 2" xfId="16829"/>
    <cellStyle name="Обычный 5 6 2 4 3" xfId="12562"/>
    <cellStyle name="Обычный 5 6 2 5" xfId="5475"/>
    <cellStyle name="Обычный 5 6 2 5 2" xfId="14695"/>
    <cellStyle name="Обычный 5 6 2 6" xfId="10431"/>
    <cellStyle name="Обычный 5 6 3" xfId="1284"/>
    <cellStyle name="Обычный 5 6 3 2" xfId="2243"/>
    <cellStyle name="Обычный 5 6 3 2 2" xfId="4515"/>
    <cellStyle name="Обычный 5 6 3 2 2 2" xfId="8804"/>
    <cellStyle name="Обычный 5 6 3 2 2 2 2" xfId="18021"/>
    <cellStyle name="Обычный 5 6 3 2 2 3" xfId="13754"/>
    <cellStyle name="Обычный 5 6 3 2 3" xfId="6670"/>
    <cellStyle name="Обычный 5 6 3 2 3 2" xfId="15887"/>
    <cellStyle name="Обычный 5 6 3 2 4" xfId="11623"/>
    <cellStyle name="Обычный 5 6 3 3" xfId="3565"/>
    <cellStyle name="Обычный 5 6 3 3 2" xfId="7856"/>
    <cellStyle name="Обычный 5 6 3 3 2 2" xfId="17073"/>
    <cellStyle name="Обычный 5 6 3 3 3" xfId="12806"/>
    <cellStyle name="Обычный 5 6 3 4" xfId="5722"/>
    <cellStyle name="Обычный 5 6 3 4 2" xfId="14939"/>
    <cellStyle name="Обычный 5 6 3 5" xfId="10675"/>
    <cellStyle name="Обычный 5 6 4" xfId="1769"/>
    <cellStyle name="Обычный 5 6 4 2" xfId="4043"/>
    <cellStyle name="Обычный 5 6 4 2 2" xfId="8332"/>
    <cellStyle name="Обычный 5 6 4 2 2 2" xfId="17549"/>
    <cellStyle name="Обычный 5 6 4 2 3" xfId="13282"/>
    <cellStyle name="Обычный 5 6 4 3" xfId="6198"/>
    <cellStyle name="Обычный 5 6 4 3 2" xfId="15415"/>
    <cellStyle name="Обычный 5 6 4 4" xfId="11151"/>
    <cellStyle name="Обычный 5 6 5" xfId="3093"/>
    <cellStyle name="Обычный 5 6 5 2" xfId="7384"/>
    <cellStyle name="Обычный 5 6 5 2 2" xfId="16601"/>
    <cellStyle name="Обычный 5 6 5 3" xfId="12334"/>
    <cellStyle name="Обычный 5 6 6" xfId="5244"/>
    <cellStyle name="Обычный 5 6 6 2" xfId="14467"/>
    <cellStyle name="Обычный 5 6 7" xfId="10203"/>
    <cellStyle name="Обычный 5 7" xfId="795"/>
    <cellStyle name="Обычный 5 7 2" xfId="1398"/>
    <cellStyle name="Обычный 5 7 2 2" xfId="2357"/>
    <cellStyle name="Обычный 5 7 2 2 2" xfId="4629"/>
    <cellStyle name="Обычный 5 7 2 2 2 2" xfId="8918"/>
    <cellStyle name="Обычный 5 7 2 2 2 2 2" xfId="18135"/>
    <cellStyle name="Обычный 5 7 2 2 2 3" xfId="13868"/>
    <cellStyle name="Обычный 5 7 2 2 3" xfId="6784"/>
    <cellStyle name="Обычный 5 7 2 2 3 2" xfId="16001"/>
    <cellStyle name="Обычный 5 7 2 2 4" xfId="11737"/>
    <cellStyle name="Обычный 5 7 2 3" xfId="3679"/>
    <cellStyle name="Обычный 5 7 2 3 2" xfId="7970"/>
    <cellStyle name="Обычный 5 7 2 3 2 2" xfId="17187"/>
    <cellStyle name="Обычный 5 7 2 3 3" xfId="12920"/>
    <cellStyle name="Обычный 5 7 2 4" xfId="5836"/>
    <cellStyle name="Обычный 5 7 2 4 2" xfId="15053"/>
    <cellStyle name="Обычный 5 7 2 5" xfId="10789"/>
    <cellStyle name="Обычный 5 7 3" xfId="1885"/>
    <cellStyle name="Обычный 5 7 3 2" xfId="4157"/>
    <cellStyle name="Обычный 5 7 3 2 2" xfId="8446"/>
    <cellStyle name="Обычный 5 7 3 2 2 2" xfId="17663"/>
    <cellStyle name="Обычный 5 7 3 2 3" xfId="13396"/>
    <cellStyle name="Обычный 5 7 3 3" xfId="6312"/>
    <cellStyle name="Обычный 5 7 3 3 2" xfId="15529"/>
    <cellStyle name="Обычный 5 7 3 4" xfId="11265"/>
    <cellStyle name="Обычный 5 7 4" xfId="3207"/>
    <cellStyle name="Обычный 5 7 4 2" xfId="7498"/>
    <cellStyle name="Обычный 5 7 4 2 2" xfId="16715"/>
    <cellStyle name="Обычный 5 7 4 3" xfId="12448"/>
    <cellStyle name="Обычный 5 7 5" xfId="5361"/>
    <cellStyle name="Обычный 5 7 5 2" xfId="14581"/>
    <cellStyle name="Обычный 5 7 6" xfId="10317"/>
    <cellStyle name="Обычный 5 8" xfId="1169"/>
    <cellStyle name="Обычный 5 8 2" xfId="2129"/>
    <cellStyle name="Обычный 5 8 2 2" xfId="4401"/>
    <cellStyle name="Обычный 5 8 2 2 2" xfId="8690"/>
    <cellStyle name="Обычный 5 8 2 2 2 2" xfId="17907"/>
    <cellStyle name="Обычный 5 8 2 2 3" xfId="13640"/>
    <cellStyle name="Обычный 5 8 2 3" xfId="6556"/>
    <cellStyle name="Обычный 5 8 2 3 2" xfId="15773"/>
    <cellStyle name="Обычный 5 8 2 4" xfId="11509"/>
    <cellStyle name="Обычный 5 8 3" xfId="3451"/>
    <cellStyle name="Обычный 5 8 3 2" xfId="7742"/>
    <cellStyle name="Обычный 5 8 3 2 2" xfId="16959"/>
    <cellStyle name="Обычный 5 8 3 3" xfId="12692"/>
    <cellStyle name="Обычный 5 8 4" xfId="5608"/>
    <cellStyle name="Обычный 5 8 4 2" xfId="14825"/>
    <cellStyle name="Обычный 5 8 5" xfId="10561"/>
    <cellStyle name="Обычный 5 9" xfId="1652"/>
    <cellStyle name="Обычный 5 9 2" xfId="3929"/>
    <cellStyle name="Обычный 5 9 2 2" xfId="8218"/>
    <cellStyle name="Обычный 5 9 2 2 2" xfId="17435"/>
    <cellStyle name="Обычный 5 9 2 3" xfId="13168"/>
    <cellStyle name="Обычный 5 9 3" xfId="6084"/>
    <cellStyle name="Обычный 5 9 3 2" xfId="15301"/>
    <cellStyle name="Обычный 5 9 4" xfId="11037"/>
    <cellStyle name="Обычный 58" xfId="9424"/>
    <cellStyle name="Обычный 58 2" xfId="18620"/>
    <cellStyle name="Обычный 6" xfId="200"/>
    <cellStyle name="Обычный 6 10" xfId="2746"/>
    <cellStyle name="Обычный 6 10 2" xfId="4889"/>
    <cellStyle name="Обычный 6 10 2 2" xfId="9171"/>
    <cellStyle name="Обычный 6 10 2 2 2" xfId="18388"/>
    <cellStyle name="Обычный 6 10 2 3" xfId="14121"/>
    <cellStyle name="Обычный 6 10 3" xfId="7039"/>
    <cellStyle name="Обычный 6 10 3 2" xfId="16256"/>
    <cellStyle name="Обычный 6 10 4" xfId="11990"/>
    <cellStyle name="Обычный 6 11" xfId="2867"/>
    <cellStyle name="Обычный 6 11 2" xfId="7158"/>
    <cellStyle name="Обычный 6 11 2 2" xfId="16375"/>
    <cellStyle name="Обычный 6 11 3" xfId="12108"/>
    <cellStyle name="Обычный 6 12" xfId="2981"/>
    <cellStyle name="Обычный 6 12 2" xfId="7272"/>
    <cellStyle name="Обычный 6 12 2 2" xfId="16489"/>
    <cellStyle name="Обычный 6 12 3" xfId="12222"/>
    <cellStyle name="Обычный 6 13" xfId="5009"/>
    <cellStyle name="Обычный 6 13 2" xfId="9290"/>
    <cellStyle name="Обычный 6 13 2 2" xfId="18507"/>
    <cellStyle name="Обычный 6 13 3" xfId="14240"/>
    <cellStyle name="Обычный 6 14" xfId="5127"/>
    <cellStyle name="Обычный 6 14 2" xfId="14354"/>
    <cellStyle name="Обычный 6 15" xfId="9631"/>
    <cellStyle name="Обычный 6 15 2" xfId="18651"/>
    <cellStyle name="Обычный 6 16" xfId="9745"/>
    <cellStyle name="Обычный 6 16 2" xfId="18765"/>
    <cellStyle name="Обычный 6 17" xfId="9859"/>
    <cellStyle name="Обычный 6 17 2" xfId="18879"/>
    <cellStyle name="Обычный 6 18" xfId="9973"/>
    <cellStyle name="Обычный 6 18 2" xfId="18993"/>
    <cellStyle name="Обычный 6 19" xfId="10090"/>
    <cellStyle name="Обычный 6 2" xfId="278"/>
    <cellStyle name="Обычный 6 2 10" xfId="2877"/>
    <cellStyle name="Обычный 6 2 10 2" xfId="7168"/>
    <cellStyle name="Обычный 6 2 10 2 2" xfId="16385"/>
    <cellStyle name="Обычный 6 2 10 3" xfId="12118"/>
    <cellStyle name="Обычный 6 2 11" xfId="2991"/>
    <cellStyle name="Обычный 6 2 11 2" xfId="7282"/>
    <cellStyle name="Обычный 6 2 11 2 2" xfId="16499"/>
    <cellStyle name="Обычный 6 2 11 3" xfId="12232"/>
    <cellStyle name="Обычный 6 2 12" xfId="5019"/>
    <cellStyle name="Обычный 6 2 12 2" xfId="9300"/>
    <cellStyle name="Обычный 6 2 12 2 2" xfId="18517"/>
    <cellStyle name="Обычный 6 2 12 3" xfId="14250"/>
    <cellStyle name="Обычный 6 2 13" xfId="5141"/>
    <cellStyle name="Обычный 6 2 13 2" xfId="14365"/>
    <cellStyle name="Обычный 6 2 14" xfId="9562"/>
    <cellStyle name="Обычный 6 2 15" xfId="9641"/>
    <cellStyle name="Обычный 6 2 15 2" xfId="18661"/>
    <cellStyle name="Обычный 6 2 16" xfId="9755"/>
    <cellStyle name="Обычный 6 2 16 2" xfId="18775"/>
    <cellStyle name="Обычный 6 2 17" xfId="9869"/>
    <cellStyle name="Обычный 6 2 17 2" xfId="18889"/>
    <cellStyle name="Обычный 6 2 18" xfId="9983"/>
    <cellStyle name="Обычный 6 2 18 2" xfId="19003"/>
    <cellStyle name="Обычный 6 2 19" xfId="10100"/>
    <cellStyle name="Обычный 6 2 2" xfId="385"/>
    <cellStyle name="Обычный 6 2 2 10" xfId="5038"/>
    <cellStyle name="Обычный 6 2 2 10 2" xfId="9319"/>
    <cellStyle name="Обычный 6 2 2 10 2 2" xfId="18536"/>
    <cellStyle name="Обычный 6 2 2 10 3" xfId="14269"/>
    <cellStyle name="Обычный 6 2 2 11" xfId="5160"/>
    <cellStyle name="Обычный 6 2 2 11 2" xfId="14384"/>
    <cellStyle name="Обычный 6 2 2 12" xfId="9660"/>
    <cellStyle name="Обычный 6 2 2 12 2" xfId="18680"/>
    <cellStyle name="Обычный 6 2 2 13" xfId="9774"/>
    <cellStyle name="Обычный 6 2 2 13 2" xfId="18794"/>
    <cellStyle name="Обычный 6 2 2 14" xfId="9888"/>
    <cellStyle name="Обычный 6 2 2 14 2" xfId="18908"/>
    <cellStyle name="Обычный 6 2 2 15" xfId="10002"/>
    <cellStyle name="Обычный 6 2 2 15 2" xfId="19022"/>
    <cellStyle name="Обычный 6 2 2 16" xfId="10119"/>
    <cellStyle name="Обычный 6 2 2 2" xfId="491"/>
    <cellStyle name="Обычный 6 2 2 2 10" xfId="5218"/>
    <cellStyle name="Обычный 6 2 2 2 10 2" xfId="14441"/>
    <cellStyle name="Обычный 6 2 2 2 11" xfId="9717"/>
    <cellStyle name="Обычный 6 2 2 2 11 2" xfId="18737"/>
    <cellStyle name="Обычный 6 2 2 2 12" xfId="9831"/>
    <cellStyle name="Обычный 6 2 2 2 12 2" xfId="18851"/>
    <cellStyle name="Обычный 6 2 2 2 13" xfId="9945"/>
    <cellStyle name="Обычный 6 2 2 2 13 2" xfId="18965"/>
    <cellStyle name="Обычный 6 2 2 2 14" xfId="10059"/>
    <cellStyle name="Обычный 6 2 2 2 14 2" xfId="19079"/>
    <cellStyle name="Обычный 6 2 2 2 15" xfId="10176"/>
    <cellStyle name="Обычный 6 2 2 2 2" xfId="677"/>
    <cellStyle name="Обычный 6 2 2 2 2 2" xfId="998"/>
    <cellStyle name="Обычный 6 2 2 2 2 2 2" xfId="1600"/>
    <cellStyle name="Обычный 6 2 2 2 2 2 2 2" xfId="2559"/>
    <cellStyle name="Обычный 6 2 2 2 2 2 2 2 2" xfId="4831"/>
    <cellStyle name="Обычный 6 2 2 2 2 2 2 2 2 2" xfId="9120"/>
    <cellStyle name="Обычный 6 2 2 2 2 2 2 2 2 2 2" xfId="18337"/>
    <cellStyle name="Обычный 6 2 2 2 2 2 2 2 2 3" xfId="14070"/>
    <cellStyle name="Обычный 6 2 2 2 2 2 2 2 3" xfId="6986"/>
    <cellStyle name="Обычный 6 2 2 2 2 2 2 2 3 2" xfId="16203"/>
    <cellStyle name="Обычный 6 2 2 2 2 2 2 2 4" xfId="11939"/>
    <cellStyle name="Обычный 6 2 2 2 2 2 2 3" xfId="3881"/>
    <cellStyle name="Обычный 6 2 2 2 2 2 2 3 2" xfId="8172"/>
    <cellStyle name="Обычный 6 2 2 2 2 2 2 3 2 2" xfId="17389"/>
    <cellStyle name="Обычный 6 2 2 2 2 2 2 3 3" xfId="13122"/>
    <cellStyle name="Обычный 6 2 2 2 2 2 2 4" xfId="6038"/>
    <cellStyle name="Обычный 6 2 2 2 2 2 2 4 2" xfId="15255"/>
    <cellStyle name="Обычный 6 2 2 2 2 2 2 5" xfId="10991"/>
    <cellStyle name="Обычный 6 2 2 2 2 2 3" xfId="2087"/>
    <cellStyle name="Обычный 6 2 2 2 2 2 3 2" xfId="4359"/>
    <cellStyle name="Обычный 6 2 2 2 2 2 3 2 2" xfId="8648"/>
    <cellStyle name="Обычный 6 2 2 2 2 2 3 2 2 2" xfId="17865"/>
    <cellStyle name="Обычный 6 2 2 2 2 2 3 2 3" xfId="13598"/>
    <cellStyle name="Обычный 6 2 2 2 2 2 3 3" xfId="6514"/>
    <cellStyle name="Обычный 6 2 2 2 2 2 3 3 2" xfId="15731"/>
    <cellStyle name="Обычный 6 2 2 2 2 2 3 4" xfId="11467"/>
    <cellStyle name="Обычный 6 2 2 2 2 2 4" xfId="3409"/>
    <cellStyle name="Обычный 6 2 2 2 2 2 4 2" xfId="7700"/>
    <cellStyle name="Обычный 6 2 2 2 2 2 4 2 2" xfId="16917"/>
    <cellStyle name="Обычный 6 2 2 2 2 2 4 3" xfId="12650"/>
    <cellStyle name="Обычный 6 2 2 2 2 2 5" xfId="5563"/>
    <cellStyle name="Обычный 6 2 2 2 2 2 5 2" xfId="14783"/>
    <cellStyle name="Обычный 6 2 2 2 2 2 6" xfId="10519"/>
    <cellStyle name="Обычный 6 2 2 2 2 3" xfId="1372"/>
    <cellStyle name="Обычный 6 2 2 2 2 3 2" xfId="2331"/>
    <cellStyle name="Обычный 6 2 2 2 2 3 2 2" xfId="4603"/>
    <cellStyle name="Обычный 6 2 2 2 2 3 2 2 2" xfId="8892"/>
    <cellStyle name="Обычный 6 2 2 2 2 3 2 2 2 2" xfId="18109"/>
    <cellStyle name="Обычный 6 2 2 2 2 3 2 2 3" xfId="13842"/>
    <cellStyle name="Обычный 6 2 2 2 2 3 2 3" xfId="6758"/>
    <cellStyle name="Обычный 6 2 2 2 2 3 2 3 2" xfId="15975"/>
    <cellStyle name="Обычный 6 2 2 2 2 3 2 4" xfId="11711"/>
    <cellStyle name="Обычный 6 2 2 2 2 3 3" xfId="3653"/>
    <cellStyle name="Обычный 6 2 2 2 2 3 3 2" xfId="7944"/>
    <cellStyle name="Обычный 6 2 2 2 2 3 3 2 2" xfId="17161"/>
    <cellStyle name="Обычный 6 2 2 2 2 3 3 3" xfId="12894"/>
    <cellStyle name="Обычный 6 2 2 2 2 3 4" xfId="5810"/>
    <cellStyle name="Обычный 6 2 2 2 2 3 4 2" xfId="15027"/>
    <cellStyle name="Обычный 6 2 2 2 2 3 5" xfId="10763"/>
    <cellStyle name="Обычный 6 2 2 2 2 4" xfId="1858"/>
    <cellStyle name="Обычный 6 2 2 2 2 4 2" xfId="4131"/>
    <cellStyle name="Обычный 6 2 2 2 2 4 2 2" xfId="8420"/>
    <cellStyle name="Обычный 6 2 2 2 2 4 2 2 2" xfId="17637"/>
    <cellStyle name="Обычный 6 2 2 2 2 4 2 3" xfId="13370"/>
    <cellStyle name="Обычный 6 2 2 2 2 4 3" xfId="6286"/>
    <cellStyle name="Обычный 6 2 2 2 2 4 3 2" xfId="15503"/>
    <cellStyle name="Обычный 6 2 2 2 2 4 4" xfId="11239"/>
    <cellStyle name="Обычный 6 2 2 2 2 5" xfId="3181"/>
    <cellStyle name="Обычный 6 2 2 2 2 5 2" xfId="7472"/>
    <cellStyle name="Обычный 6 2 2 2 2 5 2 2" xfId="16689"/>
    <cellStyle name="Обычный 6 2 2 2 2 5 3" xfId="12422"/>
    <cellStyle name="Обычный 6 2 2 2 2 6" xfId="5333"/>
    <cellStyle name="Обычный 6 2 2 2 2 6 2" xfId="14555"/>
    <cellStyle name="Обычный 6 2 2 2 2 7" xfId="10291"/>
    <cellStyle name="Обычный 6 2 2 2 3" xfId="883"/>
    <cellStyle name="Обычный 6 2 2 2 3 2" xfId="1486"/>
    <cellStyle name="Обычный 6 2 2 2 3 2 2" xfId="2445"/>
    <cellStyle name="Обычный 6 2 2 2 3 2 2 2" xfId="4717"/>
    <cellStyle name="Обычный 6 2 2 2 3 2 2 2 2" xfId="9006"/>
    <cellStyle name="Обычный 6 2 2 2 3 2 2 2 2 2" xfId="18223"/>
    <cellStyle name="Обычный 6 2 2 2 3 2 2 2 3" xfId="13956"/>
    <cellStyle name="Обычный 6 2 2 2 3 2 2 3" xfId="6872"/>
    <cellStyle name="Обычный 6 2 2 2 3 2 2 3 2" xfId="16089"/>
    <cellStyle name="Обычный 6 2 2 2 3 2 2 4" xfId="11825"/>
    <cellStyle name="Обычный 6 2 2 2 3 2 3" xfId="3767"/>
    <cellStyle name="Обычный 6 2 2 2 3 2 3 2" xfId="8058"/>
    <cellStyle name="Обычный 6 2 2 2 3 2 3 2 2" xfId="17275"/>
    <cellStyle name="Обычный 6 2 2 2 3 2 3 3" xfId="13008"/>
    <cellStyle name="Обычный 6 2 2 2 3 2 4" xfId="5924"/>
    <cellStyle name="Обычный 6 2 2 2 3 2 4 2" xfId="15141"/>
    <cellStyle name="Обычный 6 2 2 2 3 2 5" xfId="10877"/>
    <cellStyle name="Обычный 6 2 2 2 3 3" xfId="1973"/>
    <cellStyle name="Обычный 6 2 2 2 3 3 2" xfId="4245"/>
    <cellStyle name="Обычный 6 2 2 2 3 3 2 2" xfId="8534"/>
    <cellStyle name="Обычный 6 2 2 2 3 3 2 2 2" xfId="17751"/>
    <cellStyle name="Обычный 6 2 2 2 3 3 2 3" xfId="13484"/>
    <cellStyle name="Обычный 6 2 2 2 3 3 3" xfId="6400"/>
    <cellStyle name="Обычный 6 2 2 2 3 3 3 2" xfId="15617"/>
    <cellStyle name="Обычный 6 2 2 2 3 3 4" xfId="11353"/>
    <cellStyle name="Обычный 6 2 2 2 3 4" xfId="3295"/>
    <cellStyle name="Обычный 6 2 2 2 3 4 2" xfId="7586"/>
    <cellStyle name="Обычный 6 2 2 2 3 4 2 2" xfId="16803"/>
    <cellStyle name="Обычный 6 2 2 2 3 4 3" xfId="12536"/>
    <cellStyle name="Обычный 6 2 2 2 3 5" xfId="5449"/>
    <cellStyle name="Обычный 6 2 2 2 3 5 2" xfId="14669"/>
    <cellStyle name="Обычный 6 2 2 2 3 6" xfId="10405"/>
    <cellStyle name="Обычный 6 2 2 2 4" xfId="1257"/>
    <cellStyle name="Обычный 6 2 2 2 4 2" xfId="2217"/>
    <cellStyle name="Обычный 6 2 2 2 4 2 2" xfId="4489"/>
    <cellStyle name="Обычный 6 2 2 2 4 2 2 2" xfId="8778"/>
    <cellStyle name="Обычный 6 2 2 2 4 2 2 2 2" xfId="17995"/>
    <cellStyle name="Обычный 6 2 2 2 4 2 2 3" xfId="13728"/>
    <cellStyle name="Обычный 6 2 2 2 4 2 3" xfId="6644"/>
    <cellStyle name="Обычный 6 2 2 2 4 2 3 2" xfId="15861"/>
    <cellStyle name="Обычный 6 2 2 2 4 2 4" xfId="11597"/>
    <cellStyle name="Обычный 6 2 2 2 4 3" xfId="3539"/>
    <cellStyle name="Обычный 6 2 2 2 4 3 2" xfId="7830"/>
    <cellStyle name="Обычный 6 2 2 2 4 3 2 2" xfId="17047"/>
    <cellStyle name="Обычный 6 2 2 2 4 3 3" xfId="12780"/>
    <cellStyle name="Обычный 6 2 2 2 4 4" xfId="5696"/>
    <cellStyle name="Обычный 6 2 2 2 4 4 2" xfId="14913"/>
    <cellStyle name="Обычный 6 2 2 2 4 5" xfId="10649"/>
    <cellStyle name="Обычный 6 2 2 2 5" xfId="1742"/>
    <cellStyle name="Обычный 6 2 2 2 5 2" xfId="4017"/>
    <cellStyle name="Обычный 6 2 2 2 5 2 2" xfId="8306"/>
    <cellStyle name="Обычный 6 2 2 2 5 2 2 2" xfId="17523"/>
    <cellStyle name="Обычный 6 2 2 2 5 2 3" xfId="13256"/>
    <cellStyle name="Обычный 6 2 2 2 5 3" xfId="6172"/>
    <cellStyle name="Обычный 6 2 2 2 5 3 2" xfId="15389"/>
    <cellStyle name="Обычный 6 2 2 2 5 4" xfId="11125"/>
    <cellStyle name="Обычный 6 2 2 2 6" xfId="2832"/>
    <cellStyle name="Обычный 6 2 2 2 6 2" xfId="4975"/>
    <cellStyle name="Обычный 6 2 2 2 6 2 2" xfId="9257"/>
    <cellStyle name="Обычный 6 2 2 2 6 2 2 2" xfId="18474"/>
    <cellStyle name="Обычный 6 2 2 2 6 2 3" xfId="14207"/>
    <cellStyle name="Обычный 6 2 2 2 6 3" xfId="7125"/>
    <cellStyle name="Обычный 6 2 2 2 6 3 2" xfId="16342"/>
    <cellStyle name="Обычный 6 2 2 2 6 4" xfId="12076"/>
    <cellStyle name="Обычный 6 2 2 2 7" xfId="2953"/>
    <cellStyle name="Обычный 6 2 2 2 7 2" xfId="7244"/>
    <cellStyle name="Обычный 6 2 2 2 7 2 2" xfId="16461"/>
    <cellStyle name="Обычный 6 2 2 2 7 3" xfId="12194"/>
    <cellStyle name="Обычный 6 2 2 2 8" xfId="3067"/>
    <cellStyle name="Обычный 6 2 2 2 8 2" xfId="7358"/>
    <cellStyle name="Обычный 6 2 2 2 8 2 2" xfId="16575"/>
    <cellStyle name="Обычный 6 2 2 2 8 3" xfId="12308"/>
    <cellStyle name="Обычный 6 2 2 2 9" xfId="5095"/>
    <cellStyle name="Обычный 6 2 2 2 9 2" xfId="9376"/>
    <cellStyle name="Обычный 6 2 2 2 9 2 2" xfId="18593"/>
    <cellStyle name="Обычный 6 2 2 2 9 3" xfId="14326"/>
    <cellStyle name="Обычный 6 2 2 3" xfId="617"/>
    <cellStyle name="Обычный 6 2 2 3 2" xfId="941"/>
    <cellStyle name="Обычный 6 2 2 3 2 2" xfId="1543"/>
    <cellStyle name="Обычный 6 2 2 3 2 2 2" xfId="2502"/>
    <cellStyle name="Обычный 6 2 2 3 2 2 2 2" xfId="4774"/>
    <cellStyle name="Обычный 6 2 2 3 2 2 2 2 2" xfId="9063"/>
    <cellStyle name="Обычный 6 2 2 3 2 2 2 2 2 2" xfId="18280"/>
    <cellStyle name="Обычный 6 2 2 3 2 2 2 2 3" xfId="14013"/>
    <cellStyle name="Обычный 6 2 2 3 2 2 2 3" xfId="6929"/>
    <cellStyle name="Обычный 6 2 2 3 2 2 2 3 2" xfId="16146"/>
    <cellStyle name="Обычный 6 2 2 3 2 2 2 4" xfId="11882"/>
    <cellStyle name="Обычный 6 2 2 3 2 2 3" xfId="3824"/>
    <cellStyle name="Обычный 6 2 2 3 2 2 3 2" xfId="8115"/>
    <cellStyle name="Обычный 6 2 2 3 2 2 3 2 2" xfId="17332"/>
    <cellStyle name="Обычный 6 2 2 3 2 2 3 3" xfId="13065"/>
    <cellStyle name="Обычный 6 2 2 3 2 2 4" xfId="5981"/>
    <cellStyle name="Обычный 6 2 2 3 2 2 4 2" xfId="15198"/>
    <cellStyle name="Обычный 6 2 2 3 2 2 5" xfId="10934"/>
    <cellStyle name="Обычный 6 2 2 3 2 3" xfId="2030"/>
    <cellStyle name="Обычный 6 2 2 3 2 3 2" xfId="4302"/>
    <cellStyle name="Обычный 6 2 2 3 2 3 2 2" xfId="8591"/>
    <cellStyle name="Обычный 6 2 2 3 2 3 2 2 2" xfId="17808"/>
    <cellStyle name="Обычный 6 2 2 3 2 3 2 3" xfId="13541"/>
    <cellStyle name="Обычный 6 2 2 3 2 3 3" xfId="6457"/>
    <cellStyle name="Обычный 6 2 2 3 2 3 3 2" xfId="15674"/>
    <cellStyle name="Обычный 6 2 2 3 2 3 4" xfId="11410"/>
    <cellStyle name="Обычный 6 2 2 3 2 4" xfId="3352"/>
    <cellStyle name="Обычный 6 2 2 3 2 4 2" xfId="7643"/>
    <cellStyle name="Обычный 6 2 2 3 2 4 2 2" xfId="16860"/>
    <cellStyle name="Обычный 6 2 2 3 2 4 3" xfId="12593"/>
    <cellStyle name="Обычный 6 2 2 3 2 5" xfId="5506"/>
    <cellStyle name="Обычный 6 2 2 3 2 5 2" xfId="14726"/>
    <cellStyle name="Обычный 6 2 2 3 2 6" xfId="10462"/>
    <cellStyle name="Обычный 6 2 2 3 3" xfId="1315"/>
    <cellStyle name="Обычный 6 2 2 3 3 2" xfId="2274"/>
    <cellStyle name="Обычный 6 2 2 3 3 2 2" xfId="4546"/>
    <cellStyle name="Обычный 6 2 2 3 3 2 2 2" xfId="8835"/>
    <cellStyle name="Обычный 6 2 2 3 3 2 2 2 2" xfId="18052"/>
    <cellStyle name="Обычный 6 2 2 3 3 2 2 3" xfId="13785"/>
    <cellStyle name="Обычный 6 2 2 3 3 2 3" xfId="6701"/>
    <cellStyle name="Обычный 6 2 2 3 3 2 3 2" xfId="15918"/>
    <cellStyle name="Обычный 6 2 2 3 3 2 4" xfId="11654"/>
    <cellStyle name="Обычный 6 2 2 3 3 3" xfId="3596"/>
    <cellStyle name="Обычный 6 2 2 3 3 3 2" xfId="7887"/>
    <cellStyle name="Обычный 6 2 2 3 3 3 2 2" xfId="17104"/>
    <cellStyle name="Обычный 6 2 2 3 3 3 3" xfId="12837"/>
    <cellStyle name="Обычный 6 2 2 3 3 4" xfId="5753"/>
    <cellStyle name="Обычный 6 2 2 3 3 4 2" xfId="14970"/>
    <cellStyle name="Обычный 6 2 2 3 3 5" xfId="10706"/>
    <cellStyle name="Обычный 6 2 2 3 4" xfId="1801"/>
    <cellStyle name="Обычный 6 2 2 3 4 2" xfId="4074"/>
    <cellStyle name="Обычный 6 2 2 3 4 2 2" xfId="8363"/>
    <cellStyle name="Обычный 6 2 2 3 4 2 2 2" xfId="17580"/>
    <cellStyle name="Обычный 6 2 2 3 4 2 3" xfId="13313"/>
    <cellStyle name="Обычный 6 2 2 3 4 3" xfId="6229"/>
    <cellStyle name="Обычный 6 2 2 3 4 3 2" xfId="15446"/>
    <cellStyle name="Обычный 6 2 2 3 4 4" xfId="11182"/>
    <cellStyle name="Обычный 6 2 2 3 5" xfId="3124"/>
    <cellStyle name="Обычный 6 2 2 3 5 2" xfId="7415"/>
    <cellStyle name="Обычный 6 2 2 3 5 2 2" xfId="16632"/>
    <cellStyle name="Обычный 6 2 2 3 5 3" xfId="12365"/>
    <cellStyle name="Обычный 6 2 2 3 6" xfId="5276"/>
    <cellStyle name="Обычный 6 2 2 3 6 2" xfId="14498"/>
    <cellStyle name="Обычный 6 2 2 3 7" xfId="10234"/>
    <cellStyle name="Обычный 6 2 2 4" xfId="826"/>
    <cellStyle name="Обычный 6 2 2 4 2" xfId="1429"/>
    <cellStyle name="Обычный 6 2 2 4 2 2" xfId="2388"/>
    <cellStyle name="Обычный 6 2 2 4 2 2 2" xfId="4660"/>
    <cellStyle name="Обычный 6 2 2 4 2 2 2 2" xfId="8949"/>
    <cellStyle name="Обычный 6 2 2 4 2 2 2 2 2" xfId="18166"/>
    <cellStyle name="Обычный 6 2 2 4 2 2 2 3" xfId="13899"/>
    <cellStyle name="Обычный 6 2 2 4 2 2 3" xfId="6815"/>
    <cellStyle name="Обычный 6 2 2 4 2 2 3 2" xfId="16032"/>
    <cellStyle name="Обычный 6 2 2 4 2 2 4" xfId="11768"/>
    <cellStyle name="Обычный 6 2 2 4 2 3" xfId="3710"/>
    <cellStyle name="Обычный 6 2 2 4 2 3 2" xfId="8001"/>
    <cellStyle name="Обычный 6 2 2 4 2 3 2 2" xfId="17218"/>
    <cellStyle name="Обычный 6 2 2 4 2 3 3" xfId="12951"/>
    <cellStyle name="Обычный 6 2 2 4 2 4" xfId="5867"/>
    <cellStyle name="Обычный 6 2 2 4 2 4 2" xfId="15084"/>
    <cellStyle name="Обычный 6 2 2 4 2 5" xfId="10820"/>
    <cellStyle name="Обычный 6 2 2 4 3" xfId="1916"/>
    <cellStyle name="Обычный 6 2 2 4 3 2" xfId="4188"/>
    <cellStyle name="Обычный 6 2 2 4 3 2 2" xfId="8477"/>
    <cellStyle name="Обычный 6 2 2 4 3 2 2 2" xfId="17694"/>
    <cellStyle name="Обычный 6 2 2 4 3 2 3" xfId="13427"/>
    <cellStyle name="Обычный 6 2 2 4 3 3" xfId="6343"/>
    <cellStyle name="Обычный 6 2 2 4 3 3 2" xfId="15560"/>
    <cellStyle name="Обычный 6 2 2 4 3 4" xfId="11296"/>
    <cellStyle name="Обычный 6 2 2 4 4" xfId="3238"/>
    <cellStyle name="Обычный 6 2 2 4 4 2" xfId="7529"/>
    <cellStyle name="Обычный 6 2 2 4 4 2 2" xfId="16746"/>
    <cellStyle name="Обычный 6 2 2 4 4 3" xfId="12479"/>
    <cellStyle name="Обычный 6 2 2 4 5" xfId="5392"/>
    <cellStyle name="Обычный 6 2 2 4 5 2" xfId="14612"/>
    <cellStyle name="Обычный 6 2 2 4 6" xfId="10348"/>
    <cellStyle name="Обычный 6 2 2 5" xfId="1200"/>
    <cellStyle name="Обычный 6 2 2 5 2" xfId="2160"/>
    <cellStyle name="Обычный 6 2 2 5 2 2" xfId="4432"/>
    <cellStyle name="Обычный 6 2 2 5 2 2 2" xfId="8721"/>
    <cellStyle name="Обычный 6 2 2 5 2 2 2 2" xfId="17938"/>
    <cellStyle name="Обычный 6 2 2 5 2 2 3" xfId="13671"/>
    <cellStyle name="Обычный 6 2 2 5 2 3" xfId="6587"/>
    <cellStyle name="Обычный 6 2 2 5 2 3 2" xfId="15804"/>
    <cellStyle name="Обычный 6 2 2 5 2 4" xfId="11540"/>
    <cellStyle name="Обычный 6 2 2 5 3" xfId="3482"/>
    <cellStyle name="Обычный 6 2 2 5 3 2" xfId="7773"/>
    <cellStyle name="Обычный 6 2 2 5 3 2 2" xfId="16990"/>
    <cellStyle name="Обычный 6 2 2 5 3 3" xfId="12723"/>
    <cellStyle name="Обычный 6 2 2 5 4" xfId="5639"/>
    <cellStyle name="Обычный 6 2 2 5 4 2" xfId="14856"/>
    <cellStyle name="Обычный 6 2 2 5 5" xfId="10592"/>
    <cellStyle name="Обычный 6 2 2 6" xfId="1685"/>
    <cellStyle name="Обычный 6 2 2 6 2" xfId="3960"/>
    <cellStyle name="Обычный 6 2 2 6 2 2" xfId="8249"/>
    <cellStyle name="Обычный 6 2 2 6 2 2 2" xfId="17466"/>
    <cellStyle name="Обычный 6 2 2 6 2 3" xfId="13199"/>
    <cellStyle name="Обычный 6 2 2 6 3" xfId="6115"/>
    <cellStyle name="Обычный 6 2 2 6 3 2" xfId="15332"/>
    <cellStyle name="Обычный 6 2 2 6 4" xfId="11068"/>
    <cellStyle name="Обычный 6 2 2 7" xfId="2775"/>
    <cellStyle name="Обычный 6 2 2 7 2" xfId="4918"/>
    <cellStyle name="Обычный 6 2 2 7 2 2" xfId="9200"/>
    <cellStyle name="Обычный 6 2 2 7 2 2 2" xfId="18417"/>
    <cellStyle name="Обычный 6 2 2 7 2 3" xfId="14150"/>
    <cellStyle name="Обычный 6 2 2 7 3" xfId="7068"/>
    <cellStyle name="Обычный 6 2 2 7 3 2" xfId="16285"/>
    <cellStyle name="Обычный 6 2 2 7 4" xfId="12019"/>
    <cellStyle name="Обычный 6 2 2 8" xfId="2896"/>
    <cellStyle name="Обычный 6 2 2 8 2" xfId="7187"/>
    <cellStyle name="Обычный 6 2 2 8 2 2" xfId="16404"/>
    <cellStyle name="Обычный 6 2 2 8 3" xfId="12137"/>
    <cellStyle name="Обычный 6 2 2 9" xfId="3010"/>
    <cellStyle name="Обычный 6 2 2 9 2" xfId="7301"/>
    <cellStyle name="Обычный 6 2 2 9 2 2" xfId="16518"/>
    <cellStyle name="Обычный 6 2 2 9 3" xfId="12251"/>
    <cellStyle name="Обычный 6 2 3" xfId="409"/>
    <cellStyle name="Обычный 6 2 3 10" xfId="5057"/>
    <cellStyle name="Обычный 6 2 3 10 2" xfId="9338"/>
    <cellStyle name="Обычный 6 2 3 10 2 2" xfId="18555"/>
    <cellStyle name="Обычный 6 2 3 10 3" xfId="14288"/>
    <cellStyle name="Обычный 6 2 3 11" xfId="5179"/>
    <cellStyle name="Обычный 6 2 3 11 2" xfId="14403"/>
    <cellStyle name="Обычный 6 2 3 12" xfId="9679"/>
    <cellStyle name="Обычный 6 2 3 12 2" xfId="18699"/>
    <cellStyle name="Обычный 6 2 3 13" xfId="9793"/>
    <cellStyle name="Обычный 6 2 3 13 2" xfId="18813"/>
    <cellStyle name="Обычный 6 2 3 14" xfId="9907"/>
    <cellStyle name="Обычный 6 2 3 14 2" xfId="18927"/>
    <cellStyle name="Обычный 6 2 3 15" xfId="10021"/>
    <cellStyle name="Обычный 6 2 3 15 2" xfId="19041"/>
    <cellStyle name="Обычный 6 2 3 16" xfId="10138"/>
    <cellStyle name="Обычный 6 2 3 2" xfId="510"/>
    <cellStyle name="Обычный 6 2 3 2 10" xfId="5237"/>
    <cellStyle name="Обычный 6 2 3 2 10 2" xfId="14460"/>
    <cellStyle name="Обычный 6 2 3 2 11" xfId="9736"/>
    <cellStyle name="Обычный 6 2 3 2 11 2" xfId="18756"/>
    <cellStyle name="Обычный 6 2 3 2 12" xfId="9850"/>
    <cellStyle name="Обычный 6 2 3 2 12 2" xfId="18870"/>
    <cellStyle name="Обычный 6 2 3 2 13" xfId="9964"/>
    <cellStyle name="Обычный 6 2 3 2 13 2" xfId="18984"/>
    <cellStyle name="Обычный 6 2 3 2 14" xfId="10078"/>
    <cellStyle name="Обычный 6 2 3 2 14 2" xfId="19098"/>
    <cellStyle name="Обычный 6 2 3 2 15" xfId="10195"/>
    <cellStyle name="Обычный 6 2 3 2 2" xfId="696"/>
    <cellStyle name="Обычный 6 2 3 2 2 2" xfId="1017"/>
    <cellStyle name="Обычный 6 2 3 2 2 2 2" xfId="1619"/>
    <cellStyle name="Обычный 6 2 3 2 2 2 2 2" xfId="2578"/>
    <cellStyle name="Обычный 6 2 3 2 2 2 2 2 2" xfId="4850"/>
    <cellStyle name="Обычный 6 2 3 2 2 2 2 2 2 2" xfId="9139"/>
    <cellStyle name="Обычный 6 2 3 2 2 2 2 2 2 2 2" xfId="18356"/>
    <cellStyle name="Обычный 6 2 3 2 2 2 2 2 2 3" xfId="14089"/>
    <cellStyle name="Обычный 6 2 3 2 2 2 2 2 3" xfId="7005"/>
    <cellStyle name="Обычный 6 2 3 2 2 2 2 2 3 2" xfId="16222"/>
    <cellStyle name="Обычный 6 2 3 2 2 2 2 2 4" xfId="11958"/>
    <cellStyle name="Обычный 6 2 3 2 2 2 2 3" xfId="3900"/>
    <cellStyle name="Обычный 6 2 3 2 2 2 2 3 2" xfId="8191"/>
    <cellStyle name="Обычный 6 2 3 2 2 2 2 3 2 2" xfId="17408"/>
    <cellStyle name="Обычный 6 2 3 2 2 2 2 3 3" xfId="13141"/>
    <cellStyle name="Обычный 6 2 3 2 2 2 2 4" xfId="6057"/>
    <cellStyle name="Обычный 6 2 3 2 2 2 2 4 2" xfId="15274"/>
    <cellStyle name="Обычный 6 2 3 2 2 2 2 5" xfId="11010"/>
    <cellStyle name="Обычный 6 2 3 2 2 2 3" xfId="2106"/>
    <cellStyle name="Обычный 6 2 3 2 2 2 3 2" xfId="4378"/>
    <cellStyle name="Обычный 6 2 3 2 2 2 3 2 2" xfId="8667"/>
    <cellStyle name="Обычный 6 2 3 2 2 2 3 2 2 2" xfId="17884"/>
    <cellStyle name="Обычный 6 2 3 2 2 2 3 2 3" xfId="13617"/>
    <cellStyle name="Обычный 6 2 3 2 2 2 3 3" xfId="6533"/>
    <cellStyle name="Обычный 6 2 3 2 2 2 3 3 2" xfId="15750"/>
    <cellStyle name="Обычный 6 2 3 2 2 2 3 4" xfId="11486"/>
    <cellStyle name="Обычный 6 2 3 2 2 2 4" xfId="3428"/>
    <cellStyle name="Обычный 6 2 3 2 2 2 4 2" xfId="7719"/>
    <cellStyle name="Обычный 6 2 3 2 2 2 4 2 2" xfId="16936"/>
    <cellStyle name="Обычный 6 2 3 2 2 2 4 3" xfId="12669"/>
    <cellStyle name="Обычный 6 2 3 2 2 2 5" xfId="5582"/>
    <cellStyle name="Обычный 6 2 3 2 2 2 5 2" xfId="14802"/>
    <cellStyle name="Обычный 6 2 3 2 2 2 6" xfId="10538"/>
    <cellStyle name="Обычный 6 2 3 2 2 3" xfId="1391"/>
    <cellStyle name="Обычный 6 2 3 2 2 3 2" xfId="2350"/>
    <cellStyle name="Обычный 6 2 3 2 2 3 2 2" xfId="4622"/>
    <cellStyle name="Обычный 6 2 3 2 2 3 2 2 2" xfId="8911"/>
    <cellStyle name="Обычный 6 2 3 2 2 3 2 2 2 2" xfId="18128"/>
    <cellStyle name="Обычный 6 2 3 2 2 3 2 2 3" xfId="13861"/>
    <cellStyle name="Обычный 6 2 3 2 2 3 2 3" xfId="6777"/>
    <cellStyle name="Обычный 6 2 3 2 2 3 2 3 2" xfId="15994"/>
    <cellStyle name="Обычный 6 2 3 2 2 3 2 4" xfId="11730"/>
    <cellStyle name="Обычный 6 2 3 2 2 3 3" xfId="3672"/>
    <cellStyle name="Обычный 6 2 3 2 2 3 3 2" xfId="7963"/>
    <cellStyle name="Обычный 6 2 3 2 2 3 3 2 2" xfId="17180"/>
    <cellStyle name="Обычный 6 2 3 2 2 3 3 3" xfId="12913"/>
    <cellStyle name="Обычный 6 2 3 2 2 3 4" xfId="5829"/>
    <cellStyle name="Обычный 6 2 3 2 2 3 4 2" xfId="15046"/>
    <cellStyle name="Обычный 6 2 3 2 2 3 5" xfId="10782"/>
    <cellStyle name="Обычный 6 2 3 2 2 4" xfId="1877"/>
    <cellStyle name="Обычный 6 2 3 2 2 4 2" xfId="4150"/>
    <cellStyle name="Обычный 6 2 3 2 2 4 2 2" xfId="8439"/>
    <cellStyle name="Обычный 6 2 3 2 2 4 2 2 2" xfId="17656"/>
    <cellStyle name="Обычный 6 2 3 2 2 4 2 3" xfId="13389"/>
    <cellStyle name="Обычный 6 2 3 2 2 4 3" xfId="6305"/>
    <cellStyle name="Обычный 6 2 3 2 2 4 3 2" xfId="15522"/>
    <cellStyle name="Обычный 6 2 3 2 2 4 4" xfId="11258"/>
    <cellStyle name="Обычный 6 2 3 2 2 5" xfId="3200"/>
    <cellStyle name="Обычный 6 2 3 2 2 5 2" xfId="7491"/>
    <cellStyle name="Обычный 6 2 3 2 2 5 2 2" xfId="16708"/>
    <cellStyle name="Обычный 6 2 3 2 2 5 3" xfId="12441"/>
    <cellStyle name="Обычный 6 2 3 2 2 6" xfId="5352"/>
    <cellStyle name="Обычный 6 2 3 2 2 6 2" xfId="14574"/>
    <cellStyle name="Обычный 6 2 3 2 2 7" xfId="10310"/>
    <cellStyle name="Обычный 6 2 3 2 3" xfId="902"/>
    <cellStyle name="Обычный 6 2 3 2 3 2" xfId="1505"/>
    <cellStyle name="Обычный 6 2 3 2 3 2 2" xfId="2464"/>
    <cellStyle name="Обычный 6 2 3 2 3 2 2 2" xfId="4736"/>
    <cellStyle name="Обычный 6 2 3 2 3 2 2 2 2" xfId="9025"/>
    <cellStyle name="Обычный 6 2 3 2 3 2 2 2 2 2" xfId="18242"/>
    <cellStyle name="Обычный 6 2 3 2 3 2 2 2 3" xfId="13975"/>
    <cellStyle name="Обычный 6 2 3 2 3 2 2 3" xfId="6891"/>
    <cellStyle name="Обычный 6 2 3 2 3 2 2 3 2" xfId="16108"/>
    <cellStyle name="Обычный 6 2 3 2 3 2 2 4" xfId="11844"/>
    <cellStyle name="Обычный 6 2 3 2 3 2 3" xfId="3786"/>
    <cellStyle name="Обычный 6 2 3 2 3 2 3 2" xfId="8077"/>
    <cellStyle name="Обычный 6 2 3 2 3 2 3 2 2" xfId="17294"/>
    <cellStyle name="Обычный 6 2 3 2 3 2 3 3" xfId="13027"/>
    <cellStyle name="Обычный 6 2 3 2 3 2 4" xfId="5943"/>
    <cellStyle name="Обычный 6 2 3 2 3 2 4 2" xfId="15160"/>
    <cellStyle name="Обычный 6 2 3 2 3 2 5" xfId="10896"/>
    <cellStyle name="Обычный 6 2 3 2 3 3" xfId="1992"/>
    <cellStyle name="Обычный 6 2 3 2 3 3 2" xfId="4264"/>
    <cellStyle name="Обычный 6 2 3 2 3 3 2 2" xfId="8553"/>
    <cellStyle name="Обычный 6 2 3 2 3 3 2 2 2" xfId="17770"/>
    <cellStyle name="Обычный 6 2 3 2 3 3 2 3" xfId="13503"/>
    <cellStyle name="Обычный 6 2 3 2 3 3 3" xfId="6419"/>
    <cellStyle name="Обычный 6 2 3 2 3 3 3 2" xfId="15636"/>
    <cellStyle name="Обычный 6 2 3 2 3 3 4" xfId="11372"/>
    <cellStyle name="Обычный 6 2 3 2 3 4" xfId="3314"/>
    <cellStyle name="Обычный 6 2 3 2 3 4 2" xfId="7605"/>
    <cellStyle name="Обычный 6 2 3 2 3 4 2 2" xfId="16822"/>
    <cellStyle name="Обычный 6 2 3 2 3 4 3" xfId="12555"/>
    <cellStyle name="Обычный 6 2 3 2 3 5" xfId="5468"/>
    <cellStyle name="Обычный 6 2 3 2 3 5 2" xfId="14688"/>
    <cellStyle name="Обычный 6 2 3 2 3 6" xfId="10424"/>
    <cellStyle name="Обычный 6 2 3 2 4" xfId="1276"/>
    <cellStyle name="Обычный 6 2 3 2 4 2" xfId="2236"/>
    <cellStyle name="Обычный 6 2 3 2 4 2 2" xfId="4508"/>
    <cellStyle name="Обычный 6 2 3 2 4 2 2 2" xfId="8797"/>
    <cellStyle name="Обычный 6 2 3 2 4 2 2 2 2" xfId="18014"/>
    <cellStyle name="Обычный 6 2 3 2 4 2 2 3" xfId="13747"/>
    <cellStyle name="Обычный 6 2 3 2 4 2 3" xfId="6663"/>
    <cellStyle name="Обычный 6 2 3 2 4 2 3 2" xfId="15880"/>
    <cellStyle name="Обычный 6 2 3 2 4 2 4" xfId="11616"/>
    <cellStyle name="Обычный 6 2 3 2 4 3" xfId="3558"/>
    <cellStyle name="Обычный 6 2 3 2 4 3 2" xfId="7849"/>
    <cellStyle name="Обычный 6 2 3 2 4 3 2 2" xfId="17066"/>
    <cellStyle name="Обычный 6 2 3 2 4 3 3" xfId="12799"/>
    <cellStyle name="Обычный 6 2 3 2 4 4" xfId="5715"/>
    <cellStyle name="Обычный 6 2 3 2 4 4 2" xfId="14932"/>
    <cellStyle name="Обычный 6 2 3 2 4 5" xfId="10668"/>
    <cellStyle name="Обычный 6 2 3 2 5" xfId="1761"/>
    <cellStyle name="Обычный 6 2 3 2 5 2" xfId="4036"/>
    <cellStyle name="Обычный 6 2 3 2 5 2 2" xfId="8325"/>
    <cellStyle name="Обычный 6 2 3 2 5 2 2 2" xfId="17542"/>
    <cellStyle name="Обычный 6 2 3 2 5 2 3" xfId="13275"/>
    <cellStyle name="Обычный 6 2 3 2 5 3" xfId="6191"/>
    <cellStyle name="Обычный 6 2 3 2 5 3 2" xfId="15408"/>
    <cellStyle name="Обычный 6 2 3 2 5 4" xfId="11144"/>
    <cellStyle name="Обычный 6 2 3 2 6" xfId="2851"/>
    <cellStyle name="Обычный 6 2 3 2 6 2" xfId="4994"/>
    <cellStyle name="Обычный 6 2 3 2 6 2 2" xfId="9276"/>
    <cellStyle name="Обычный 6 2 3 2 6 2 2 2" xfId="18493"/>
    <cellStyle name="Обычный 6 2 3 2 6 2 3" xfId="14226"/>
    <cellStyle name="Обычный 6 2 3 2 6 3" xfId="7144"/>
    <cellStyle name="Обычный 6 2 3 2 6 3 2" xfId="16361"/>
    <cellStyle name="Обычный 6 2 3 2 6 4" xfId="12095"/>
    <cellStyle name="Обычный 6 2 3 2 7" xfId="2972"/>
    <cellStyle name="Обычный 6 2 3 2 7 2" xfId="7263"/>
    <cellStyle name="Обычный 6 2 3 2 7 2 2" xfId="16480"/>
    <cellStyle name="Обычный 6 2 3 2 7 3" xfId="12213"/>
    <cellStyle name="Обычный 6 2 3 2 8" xfId="3086"/>
    <cellStyle name="Обычный 6 2 3 2 8 2" xfId="7377"/>
    <cellStyle name="Обычный 6 2 3 2 8 2 2" xfId="16594"/>
    <cellStyle name="Обычный 6 2 3 2 8 3" xfId="12327"/>
    <cellStyle name="Обычный 6 2 3 2 9" xfId="5114"/>
    <cellStyle name="Обычный 6 2 3 2 9 2" xfId="9395"/>
    <cellStyle name="Обычный 6 2 3 2 9 2 2" xfId="18612"/>
    <cellStyle name="Обычный 6 2 3 2 9 3" xfId="14345"/>
    <cellStyle name="Обычный 6 2 3 3" xfId="637"/>
    <cellStyle name="Обычный 6 2 3 3 2" xfId="960"/>
    <cellStyle name="Обычный 6 2 3 3 2 2" xfId="1562"/>
    <cellStyle name="Обычный 6 2 3 3 2 2 2" xfId="2521"/>
    <cellStyle name="Обычный 6 2 3 3 2 2 2 2" xfId="4793"/>
    <cellStyle name="Обычный 6 2 3 3 2 2 2 2 2" xfId="9082"/>
    <cellStyle name="Обычный 6 2 3 3 2 2 2 2 2 2" xfId="18299"/>
    <cellStyle name="Обычный 6 2 3 3 2 2 2 2 3" xfId="14032"/>
    <cellStyle name="Обычный 6 2 3 3 2 2 2 3" xfId="6948"/>
    <cellStyle name="Обычный 6 2 3 3 2 2 2 3 2" xfId="16165"/>
    <cellStyle name="Обычный 6 2 3 3 2 2 2 4" xfId="11901"/>
    <cellStyle name="Обычный 6 2 3 3 2 2 3" xfId="3843"/>
    <cellStyle name="Обычный 6 2 3 3 2 2 3 2" xfId="8134"/>
    <cellStyle name="Обычный 6 2 3 3 2 2 3 2 2" xfId="17351"/>
    <cellStyle name="Обычный 6 2 3 3 2 2 3 3" xfId="13084"/>
    <cellStyle name="Обычный 6 2 3 3 2 2 4" xfId="6000"/>
    <cellStyle name="Обычный 6 2 3 3 2 2 4 2" xfId="15217"/>
    <cellStyle name="Обычный 6 2 3 3 2 2 5" xfId="10953"/>
    <cellStyle name="Обычный 6 2 3 3 2 3" xfId="2049"/>
    <cellStyle name="Обычный 6 2 3 3 2 3 2" xfId="4321"/>
    <cellStyle name="Обычный 6 2 3 3 2 3 2 2" xfId="8610"/>
    <cellStyle name="Обычный 6 2 3 3 2 3 2 2 2" xfId="17827"/>
    <cellStyle name="Обычный 6 2 3 3 2 3 2 3" xfId="13560"/>
    <cellStyle name="Обычный 6 2 3 3 2 3 3" xfId="6476"/>
    <cellStyle name="Обычный 6 2 3 3 2 3 3 2" xfId="15693"/>
    <cellStyle name="Обычный 6 2 3 3 2 3 4" xfId="11429"/>
    <cellStyle name="Обычный 6 2 3 3 2 4" xfId="3371"/>
    <cellStyle name="Обычный 6 2 3 3 2 4 2" xfId="7662"/>
    <cellStyle name="Обычный 6 2 3 3 2 4 2 2" xfId="16879"/>
    <cellStyle name="Обычный 6 2 3 3 2 4 3" xfId="12612"/>
    <cellStyle name="Обычный 6 2 3 3 2 5" xfId="5525"/>
    <cellStyle name="Обычный 6 2 3 3 2 5 2" xfId="14745"/>
    <cellStyle name="Обычный 6 2 3 3 2 6" xfId="10481"/>
    <cellStyle name="Обычный 6 2 3 3 3" xfId="1334"/>
    <cellStyle name="Обычный 6 2 3 3 3 2" xfId="2293"/>
    <cellStyle name="Обычный 6 2 3 3 3 2 2" xfId="4565"/>
    <cellStyle name="Обычный 6 2 3 3 3 2 2 2" xfId="8854"/>
    <cellStyle name="Обычный 6 2 3 3 3 2 2 2 2" xfId="18071"/>
    <cellStyle name="Обычный 6 2 3 3 3 2 2 3" xfId="13804"/>
    <cellStyle name="Обычный 6 2 3 3 3 2 3" xfId="6720"/>
    <cellStyle name="Обычный 6 2 3 3 3 2 3 2" xfId="15937"/>
    <cellStyle name="Обычный 6 2 3 3 3 2 4" xfId="11673"/>
    <cellStyle name="Обычный 6 2 3 3 3 3" xfId="3615"/>
    <cellStyle name="Обычный 6 2 3 3 3 3 2" xfId="7906"/>
    <cellStyle name="Обычный 6 2 3 3 3 3 2 2" xfId="17123"/>
    <cellStyle name="Обычный 6 2 3 3 3 3 3" xfId="12856"/>
    <cellStyle name="Обычный 6 2 3 3 3 4" xfId="5772"/>
    <cellStyle name="Обычный 6 2 3 3 3 4 2" xfId="14989"/>
    <cellStyle name="Обычный 6 2 3 3 3 5" xfId="10725"/>
    <cellStyle name="Обычный 6 2 3 3 4" xfId="1820"/>
    <cellStyle name="Обычный 6 2 3 3 4 2" xfId="4093"/>
    <cellStyle name="Обычный 6 2 3 3 4 2 2" xfId="8382"/>
    <cellStyle name="Обычный 6 2 3 3 4 2 2 2" xfId="17599"/>
    <cellStyle name="Обычный 6 2 3 3 4 2 3" xfId="13332"/>
    <cellStyle name="Обычный 6 2 3 3 4 3" xfId="6248"/>
    <cellStyle name="Обычный 6 2 3 3 4 3 2" xfId="15465"/>
    <cellStyle name="Обычный 6 2 3 3 4 4" xfId="11201"/>
    <cellStyle name="Обычный 6 2 3 3 5" xfId="3143"/>
    <cellStyle name="Обычный 6 2 3 3 5 2" xfId="7434"/>
    <cellStyle name="Обычный 6 2 3 3 5 2 2" xfId="16651"/>
    <cellStyle name="Обычный 6 2 3 3 5 3" xfId="12384"/>
    <cellStyle name="Обычный 6 2 3 3 6" xfId="5295"/>
    <cellStyle name="Обычный 6 2 3 3 6 2" xfId="14517"/>
    <cellStyle name="Обычный 6 2 3 3 7" xfId="10253"/>
    <cellStyle name="Обычный 6 2 3 4" xfId="845"/>
    <cellStyle name="Обычный 6 2 3 4 2" xfId="1448"/>
    <cellStyle name="Обычный 6 2 3 4 2 2" xfId="2407"/>
    <cellStyle name="Обычный 6 2 3 4 2 2 2" xfId="4679"/>
    <cellStyle name="Обычный 6 2 3 4 2 2 2 2" xfId="8968"/>
    <cellStyle name="Обычный 6 2 3 4 2 2 2 2 2" xfId="18185"/>
    <cellStyle name="Обычный 6 2 3 4 2 2 2 3" xfId="13918"/>
    <cellStyle name="Обычный 6 2 3 4 2 2 3" xfId="6834"/>
    <cellStyle name="Обычный 6 2 3 4 2 2 3 2" xfId="16051"/>
    <cellStyle name="Обычный 6 2 3 4 2 2 4" xfId="11787"/>
    <cellStyle name="Обычный 6 2 3 4 2 3" xfId="3729"/>
    <cellStyle name="Обычный 6 2 3 4 2 3 2" xfId="8020"/>
    <cellStyle name="Обычный 6 2 3 4 2 3 2 2" xfId="17237"/>
    <cellStyle name="Обычный 6 2 3 4 2 3 3" xfId="12970"/>
    <cellStyle name="Обычный 6 2 3 4 2 4" xfId="5886"/>
    <cellStyle name="Обычный 6 2 3 4 2 4 2" xfId="15103"/>
    <cellStyle name="Обычный 6 2 3 4 2 5" xfId="10839"/>
    <cellStyle name="Обычный 6 2 3 4 3" xfId="1935"/>
    <cellStyle name="Обычный 6 2 3 4 3 2" xfId="4207"/>
    <cellStyle name="Обычный 6 2 3 4 3 2 2" xfId="8496"/>
    <cellStyle name="Обычный 6 2 3 4 3 2 2 2" xfId="17713"/>
    <cellStyle name="Обычный 6 2 3 4 3 2 3" xfId="13446"/>
    <cellStyle name="Обычный 6 2 3 4 3 3" xfId="6362"/>
    <cellStyle name="Обычный 6 2 3 4 3 3 2" xfId="15579"/>
    <cellStyle name="Обычный 6 2 3 4 3 4" xfId="11315"/>
    <cellStyle name="Обычный 6 2 3 4 4" xfId="3257"/>
    <cellStyle name="Обычный 6 2 3 4 4 2" xfId="7548"/>
    <cellStyle name="Обычный 6 2 3 4 4 2 2" xfId="16765"/>
    <cellStyle name="Обычный 6 2 3 4 4 3" xfId="12498"/>
    <cellStyle name="Обычный 6 2 3 4 5" xfId="5411"/>
    <cellStyle name="Обычный 6 2 3 4 5 2" xfId="14631"/>
    <cellStyle name="Обычный 6 2 3 4 6" xfId="10367"/>
    <cellStyle name="Обычный 6 2 3 5" xfId="1219"/>
    <cellStyle name="Обычный 6 2 3 5 2" xfId="2179"/>
    <cellStyle name="Обычный 6 2 3 5 2 2" xfId="4451"/>
    <cellStyle name="Обычный 6 2 3 5 2 2 2" xfId="8740"/>
    <cellStyle name="Обычный 6 2 3 5 2 2 2 2" xfId="17957"/>
    <cellStyle name="Обычный 6 2 3 5 2 2 3" xfId="13690"/>
    <cellStyle name="Обычный 6 2 3 5 2 3" xfId="6606"/>
    <cellStyle name="Обычный 6 2 3 5 2 3 2" xfId="15823"/>
    <cellStyle name="Обычный 6 2 3 5 2 4" xfId="11559"/>
    <cellStyle name="Обычный 6 2 3 5 3" xfId="3501"/>
    <cellStyle name="Обычный 6 2 3 5 3 2" xfId="7792"/>
    <cellStyle name="Обычный 6 2 3 5 3 2 2" xfId="17009"/>
    <cellStyle name="Обычный 6 2 3 5 3 3" xfId="12742"/>
    <cellStyle name="Обычный 6 2 3 5 4" xfId="5658"/>
    <cellStyle name="Обычный 6 2 3 5 4 2" xfId="14875"/>
    <cellStyle name="Обычный 6 2 3 5 5" xfId="10611"/>
    <cellStyle name="Обычный 6 2 3 6" xfId="1704"/>
    <cellStyle name="Обычный 6 2 3 6 2" xfId="3979"/>
    <cellStyle name="Обычный 6 2 3 6 2 2" xfId="8268"/>
    <cellStyle name="Обычный 6 2 3 6 2 2 2" xfId="17485"/>
    <cellStyle name="Обычный 6 2 3 6 2 3" xfId="13218"/>
    <cellStyle name="Обычный 6 2 3 6 3" xfId="6134"/>
    <cellStyle name="Обычный 6 2 3 6 3 2" xfId="15351"/>
    <cellStyle name="Обычный 6 2 3 6 4" xfId="11087"/>
    <cellStyle name="Обычный 6 2 3 7" xfId="2794"/>
    <cellStyle name="Обычный 6 2 3 7 2" xfId="4937"/>
    <cellStyle name="Обычный 6 2 3 7 2 2" xfId="9219"/>
    <cellStyle name="Обычный 6 2 3 7 2 2 2" xfId="18436"/>
    <cellStyle name="Обычный 6 2 3 7 2 3" xfId="14169"/>
    <cellStyle name="Обычный 6 2 3 7 3" xfId="7087"/>
    <cellStyle name="Обычный 6 2 3 7 3 2" xfId="16304"/>
    <cellStyle name="Обычный 6 2 3 7 4" xfId="12038"/>
    <cellStyle name="Обычный 6 2 3 8" xfId="2915"/>
    <cellStyle name="Обычный 6 2 3 8 2" xfId="7206"/>
    <cellStyle name="Обычный 6 2 3 8 2 2" xfId="16423"/>
    <cellStyle name="Обычный 6 2 3 8 3" xfId="12156"/>
    <cellStyle name="Обычный 6 2 3 9" xfId="3029"/>
    <cellStyle name="Обычный 6 2 3 9 2" xfId="7320"/>
    <cellStyle name="Обычный 6 2 3 9 2 2" xfId="16537"/>
    <cellStyle name="Обычный 6 2 3 9 3" xfId="12270"/>
    <cellStyle name="Обычный 6 2 4" xfId="472"/>
    <cellStyle name="Обычный 6 2 4 10" xfId="5199"/>
    <cellStyle name="Обычный 6 2 4 10 2" xfId="14422"/>
    <cellStyle name="Обычный 6 2 4 11" xfId="9698"/>
    <cellStyle name="Обычный 6 2 4 11 2" xfId="18718"/>
    <cellStyle name="Обычный 6 2 4 12" xfId="9812"/>
    <cellStyle name="Обычный 6 2 4 12 2" xfId="18832"/>
    <cellStyle name="Обычный 6 2 4 13" xfId="9926"/>
    <cellStyle name="Обычный 6 2 4 13 2" xfId="18946"/>
    <cellStyle name="Обычный 6 2 4 14" xfId="10040"/>
    <cellStyle name="Обычный 6 2 4 14 2" xfId="19060"/>
    <cellStyle name="Обычный 6 2 4 15" xfId="10157"/>
    <cellStyle name="Обычный 6 2 4 2" xfId="658"/>
    <cellStyle name="Обычный 6 2 4 2 2" xfId="979"/>
    <cellStyle name="Обычный 6 2 4 2 2 2" xfId="1581"/>
    <cellStyle name="Обычный 6 2 4 2 2 2 2" xfId="2540"/>
    <cellStyle name="Обычный 6 2 4 2 2 2 2 2" xfId="4812"/>
    <cellStyle name="Обычный 6 2 4 2 2 2 2 2 2" xfId="9101"/>
    <cellStyle name="Обычный 6 2 4 2 2 2 2 2 2 2" xfId="18318"/>
    <cellStyle name="Обычный 6 2 4 2 2 2 2 2 3" xfId="14051"/>
    <cellStyle name="Обычный 6 2 4 2 2 2 2 3" xfId="6967"/>
    <cellStyle name="Обычный 6 2 4 2 2 2 2 3 2" xfId="16184"/>
    <cellStyle name="Обычный 6 2 4 2 2 2 2 4" xfId="11920"/>
    <cellStyle name="Обычный 6 2 4 2 2 2 3" xfId="3862"/>
    <cellStyle name="Обычный 6 2 4 2 2 2 3 2" xfId="8153"/>
    <cellStyle name="Обычный 6 2 4 2 2 2 3 2 2" xfId="17370"/>
    <cellStyle name="Обычный 6 2 4 2 2 2 3 3" xfId="13103"/>
    <cellStyle name="Обычный 6 2 4 2 2 2 4" xfId="6019"/>
    <cellStyle name="Обычный 6 2 4 2 2 2 4 2" xfId="15236"/>
    <cellStyle name="Обычный 6 2 4 2 2 2 5" xfId="10972"/>
    <cellStyle name="Обычный 6 2 4 2 2 3" xfId="2068"/>
    <cellStyle name="Обычный 6 2 4 2 2 3 2" xfId="4340"/>
    <cellStyle name="Обычный 6 2 4 2 2 3 2 2" xfId="8629"/>
    <cellStyle name="Обычный 6 2 4 2 2 3 2 2 2" xfId="17846"/>
    <cellStyle name="Обычный 6 2 4 2 2 3 2 3" xfId="13579"/>
    <cellStyle name="Обычный 6 2 4 2 2 3 3" xfId="6495"/>
    <cellStyle name="Обычный 6 2 4 2 2 3 3 2" xfId="15712"/>
    <cellStyle name="Обычный 6 2 4 2 2 3 4" xfId="11448"/>
    <cellStyle name="Обычный 6 2 4 2 2 4" xfId="3390"/>
    <cellStyle name="Обычный 6 2 4 2 2 4 2" xfId="7681"/>
    <cellStyle name="Обычный 6 2 4 2 2 4 2 2" xfId="16898"/>
    <cellStyle name="Обычный 6 2 4 2 2 4 3" xfId="12631"/>
    <cellStyle name="Обычный 6 2 4 2 2 5" xfId="5544"/>
    <cellStyle name="Обычный 6 2 4 2 2 5 2" xfId="14764"/>
    <cellStyle name="Обычный 6 2 4 2 2 6" xfId="10500"/>
    <cellStyle name="Обычный 6 2 4 2 3" xfId="1353"/>
    <cellStyle name="Обычный 6 2 4 2 3 2" xfId="2312"/>
    <cellStyle name="Обычный 6 2 4 2 3 2 2" xfId="4584"/>
    <cellStyle name="Обычный 6 2 4 2 3 2 2 2" xfId="8873"/>
    <cellStyle name="Обычный 6 2 4 2 3 2 2 2 2" xfId="18090"/>
    <cellStyle name="Обычный 6 2 4 2 3 2 2 3" xfId="13823"/>
    <cellStyle name="Обычный 6 2 4 2 3 2 3" xfId="6739"/>
    <cellStyle name="Обычный 6 2 4 2 3 2 3 2" xfId="15956"/>
    <cellStyle name="Обычный 6 2 4 2 3 2 4" xfId="11692"/>
    <cellStyle name="Обычный 6 2 4 2 3 3" xfId="3634"/>
    <cellStyle name="Обычный 6 2 4 2 3 3 2" xfId="7925"/>
    <cellStyle name="Обычный 6 2 4 2 3 3 2 2" xfId="17142"/>
    <cellStyle name="Обычный 6 2 4 2 3 3 3" xfId="12875"/>
    <cellStyle name="Обычный 6 2 4 2 3 4" xfId="5791"/>
    <cellStyle name="Обычный 6 2 4 2 3 4 2" xfId="15008"/>
    <cellStyle name="Обычный 6 2 4 2 3 5" xfId="10744"/>
    <cellStyle name="Обычный 6 2 4 2 4" xfId="1839"/>
    <cellStyle name="Обычный 6 2 4 2 4 2" xfId="4112"/>
    <cellStyle name="Обычный 6 2 4 2 4 2 2" xfId="8401"/>
    <cellStyle name="Обычный 6 2 4 2 4 2 2 2" xfId="17618"/>
    <cellStyle name="Обычный 6 2 4 2 4 2 3" xfId="13351"/>
    <cellStyle name="Обычный 6 2 4 2 4 3" xfId="6267"/>
    <cellStyle name="Обычный 6 2 4 2 4 3 2" xfId="15484"/>
    <cellStyle name="Обычный 6 2 4 2 4 4" xfId="11220"/>
    <cellStyle name="Обычный 6 2 4 2 5" xfId="3162"/>
    <cellStyle name="Обычный 6 2 4 2 5 2" xfId="7453"/>
    <cellStyle name="Обычный 6 2 4 2 5 2 2" xfId="16670"/>
    <cellStyle name="Обычный 6 2 4 2 5 3" xfId="12403"/>
    <cellStyle name="Обычный 6 2 4 2 6" xfId="5314"/>
    <cellStyle name="Обычный 6 2 4 2 6 2" xfId="14536"/>
    <cellStyle name="Обычный 6 2 4 2 7" xfId="10272"/>
    <cellStyle name="Обычный 6 2 4 3" xfId="864"/>
    <cellStyle name="Обычный 6 2 4 3 2" xfId="1467"/>
    <cellStyle name="Обычный 6 2 4 3 2 2" xfId="2426"/>
    <cellStyle name="Обычный 6 2 4 3 2 2 2" xfId="4698"/>
    <cellStyle name="Обычный 6 2 4 3 2 2 2 2" xfId="8987"/>
    <cellStyle name="Обычный 6 2 4 3 2 2 2 2 2" xfId="18204"/>
    <cellStyle name="Обычный 6 2 4 3 2 2 2 3" xfId="13937"/>
    <cellStyle name="Обычный 6 2 4 3 2 2 3" xfId="6853"/>
    <cellStyle name="Обычный 6 2 4 3 2 2 3 2" xfId="16070"/>
    <cellStyle name="Обычный 6 2 4 3 2 2 4" xfId="11806"/>
    <cellStyle name="Обычный 6 2 4 3 2 3" xfId="3748"/>
    <cellStyle name="Обычный 6 2 4 3 2 3 2" xfId="8039"/>
    <cellStyle name="Обычный 6 2 4 3 2 3 2 2" xfId="17256"/>
    <cellStyle name="Обычный 6 2 4 3 2 3 3" xfId="12989"/>
    <cellStyle name="Обычный 6 2 4 3 2 4" xfId="5905"/>
    <cellStyle name="Обычный 6 2 4 3 2 4 2" xfId="15122"/>
    <cellStyle name="Обычный 6 2 4 3 2 5" xfId="10858"/>
    <cellStyle name="Обычный 6 2 4 3 3" xfId="1954"/>
    <cellStyle name="Обычный 6 2 4 3 3 2" xfId="4226"/>
    <cellStyle name="Обычный 6 2 4 3 3 2 2" xfId="8515"/>
    <cellStyle name="Обычный 6 2 4 3 3 2 2 2" xfId="17732"/>
    <cellStyle name="Обычный 6 2 4 3 3 2 3" xfId="13465"/>
    <cellStyle name="Обычный 6 2 4 3 3 3" xfId="6381"/>
    <cellStyle name="Обычный 6 2 4 3 3 3 2" xfId="15598"/>
    <cellStyle name="Обычный 6 2 4 3 3 4" xfId="11334"/>
    <cellStyle name="Обычный 6 2 4 3 4" xfId="3276"/>
    <cellStyle name="Обычный 6 2 4 3 4 2" xfId="7567"/>
    <cellStyle name="Обычный 6 2 4 3 4 2 2" xfId="16784"/>
    <cellStyle name="Обычный 6 2 4 3 4 3" xfId="12517"/>
    <cellStyle name="Обычный 6 2 4 3 5" xfId="5430"/>
    <cellStyle name="Обычный 6 2 4 3 5 2" xfId="14650"/>
    <cellStyle name="Обычный 6 2 4 3 6" xfId="10386"/>
    <cellStyle name="Обычный 6 2 4 4" xfId="1238"/>
    <cellStyle name="Обычный 6 2 4 4 2" xfId="2198"/>
    <cellStyle name="Обычный 6 2 4 4 2 2" xfId="4470"/>
    <cellStyle name="Обычный 6 2 4 4 2 2 2" xfId="8759"/>
    <cellStyle name="Обычный 6 2 4 4 2 2 2 2" xfId="17976"/>
    <cellStyle name="Обычный 6 2 4 4 2 2 3" xfId="13709"/>
    <cellStyle name="Обычный 6 2 4 4 2 3" xfId="6625"/>
    <cellStyle name="Обычный 6 2 4 4 2 3 2" xfId="15842"/>
    <cellStyle name="Обычный 6 2 4 4 2 4" xfId="11578"/>
    <cellStyle name="Обычный 6 2 4 4 3" xfId="3520"/>
    <cellStyle name="Обычный 6 2 4 4 3 2" xfId="7811"/>
    <cellStyle name="Обычный 6 2 4 4 3 2 2" xfId="17028"/>
    <cellStyle name="Обычный 6 2 4 4 3 3" xfId="12761"/>
    <cellStyle name="Обычный 6 2 4 4 4" xfId="5677"/>
    <cellStyle name="Обычный 6 2 4 4 4 2" xfId="14894"/>
    <cellStyle name="Обычный 6 2 4 4 5" xfId="10630"/>
    <cellStyle name="Обычный 6 2 4 5" xfId="1723"/>
    <cellStyle name="Обычный 6 2 4 5 2" xfId="3998"/>
    <cellStyle name="Обычный 6 2 4 5 2 2" xfId="8287"/>
    <cellStyle name="Обычный 6 2 4 5 2 2 2" xfId="17504"/>
    <cellStyle name="Обычный 6 2 4 5 2 3" xfId="13237"/>
    <cellStyle name="Обычный 6 2 4 5 3" xfId="6153"/>
    <cellStyle name="Обычный 6 2 4 5 3 2" xfId="15370"/>
    <cellStyle name="Обычный 6 2 4 5 4" xfId="11106"/>
    <cellStyle name="Обычный 6 2 4 6" xfId="2813"/>
    <cellStyle name="Обычный 6 2 4 6 2" xfId="4956"/>
    <cellStyle name="Обычный 6 2 4 6 2 2" xfId="9238"/>
    <cellStyle name="Обычный 6 2 4 6 2 2 2" xfId="18455"/>
    <cellStyle name="Обычный 6 2 4 6 2 3" xfId="14188"/>
    <cellStyle name="Обычный 6 2 4 6 3" xfId="7106"/>
    <cellStyle name="Обычный 6 2 4 6 3 2" xfId="16323"/>
    <cellStyle name="Обычный 6 2 4 6 4" xfId="12057"/>
    <cellStyle name="Обычный 6 2 4 7" xfId="2934"/>
    <cellStyle name="Обычный 6 2 4 7 2" xfId="7225"/>
    <cellStyle name="Обычный 6 2 4 7 2 2" xfId="16442"/>
    <cellStyle name="Обычный 6 2 4 7 3" xfId="12175"/>
    <cellStyle name="Обычный 6 2 4 8" xfId="3048"/>
    <cellStyle name="Обычный 6 2 4 8 2" xfId="7339"/>
    <cellStyle name="Обычный 6 2 4 8 2 2" xfId="16556"/>
    <cellStyle name="Обычный 6 2 4 8 3" xfId="12289"/>
    <cellStyle name="Обычный 6 2 4 9" xfId="5076"/>
    <cellStyle name="Обычный 6 2 4 9 2" xfId="9357"/>
    <cellStyle name="Обычный 6 2 4 9 2 2" xfId="18574"/>
    <cellStyle name="Обычный 6 2 4 9 3" xfId="14307"/>
    <cellStyle name="Обычный 6 2 5" xfId="591"/>
    <cellStyle name="Обычный 6 2 5 2" xfId="922"/>
    <cellStyle name="Обычный 6 2 5 2 2" xfId="1524"/>
    <cellStyle name="Обычный 6 2 5 2 2 2" xfId="2483"/>
    <cellStyle name="Обычный 6 2 5 2 2 2 2" xfId="4755"/>
    <cellStyle name="Обычный 6 2 5 2 2 2 2 2" xfId="9044"/>
    <cellStyle name="Обычный 6 2 5 2 2 2 2 2 2" xfId="18261"/>
    <cellStyle name="Обычный 6 2 5 2 2 2 2 3" xfId="13994"/>
    <cellStyle name="Обычный 6 2 5 2 2 2 3" xfId="6910"/>
    <cellStyle name="Обычный 6 2 5 2 2 2 3 2" xfId="16127"/>
    <cellStyle name="Обычный 6 2 5 2 2 2 4" xfId="11863"/>
    <cellStyle name="Обычный 6 2 5 2 2 3" xfId="3805"/>
    <cellStyle name="Обычный 6 2 5 2 2 3 2" xfId="8096"/>
    <cellStyle name="Обычный 6 2 5 2 2 3 2 2" xfId="17313"/>
    <cellStyle name="Обычный 6 2 5 2 2 3 3" xfId="13046"/>
    <cellStyle name="Обычный 6 2 5 2 2 4" xfId="5962"/>
    <cellStyle name="Обычный 6 2 5 2 2 4 2" xfId="15179"/>
    <cellStyle name="Обычный 6 2 5 2 2 5" xfId="10915"/>
    <cellStyle name="Обычный 6 2 5 2 3" xfId="2011"/>
    <cellStyle name="Обычный 6 2 5 2 3 2" xfId="4283"/>
    <cellStyle name="Обычный 6 2 5 2 3 2 2" xfId="8572"/>
    <cellStyle name="Обычный 6 2 5 2 3 2 2 2" xfId="17789"/>
    <cellStyle name="Обычный 6 2 5 2 3 2 3" xfId="13522"/>
    <cellStyle name="Обычный 6 2 5 2 3 3" xfId="6438"/>
    <cellStyle name="Обычный 6 2 5 2 3 3 2" xfId="15655"/>
    <cellStyle name="Обычный 6 2 5 2 3 4" xfId="11391"/>
    <cellStyle name="Обычный 6 2 5 2 4" xfId="3333"/>
    <cellStyle name="Обычный 6 2 5 2 4 2" xfId="7624"/>
    <cellStyle name="Обычный 6 2 5 2 4 2 2" xfId="16841"/>
    <cellStyle name="Обычный 6 2 5 2 4 3" xfId="12574"/>
    <cellStyle name="Обычный 6 2 5 2 5" xfId="5487"/>
    <cellStyle name="Обычный 6 2 5 2 5 2" xfId="14707"/>
    <cellStyle name="Обычный 6 2 5 2 6" xfId="10443"/>
    <cellStyle name="Обычный 6 2 5 3" xfId="1296"/>
    <cellStyle name="Обычный 6 2 5 3 2" xfId="2255"/>
    <cellStyle name="Обычный 6 2 5 3 2 2" xfId="4527"/>
    <cellStyle name="Обычный 6 2 5 3 2 2 2" xfId="8816"/>
    <cellStyle name="Обычный 6 2 5 3 2 2 2 2" xfId="18033"/>
    <cellStyle name="Обычный 6 2 5 3 2 2 3" xfId="13766"/>
    <cellStyle name="Обычный 6 2 5 3 2 3" xfId="6682"/>
    <cellStyle name="Обычный 6 2 5 3 2 3 2" xfId="15899"/>
    <cellStyle name="Обычный 6 2 5 3 2 4" xfId="11635"/>
    <cellStyle name="Обычный 6 2 5 3 3" xfId="3577"/>
    <cellStyle name="Обычный 6 2 5 3 3 2" xfId="7868"/>
    <cellStyle name="Обычный 6 2 5 3 3 2 2" xfId="17085"/>
    <cellStyle name="Обычный 6 2 5 3 3 3" xfId="12818"/>
    <cellStyle name="Обычный 6 2 5 3 4" xfId="5734"/>
    <cellStyle name="Обычный 6 2 5 3 4 2" xfId="14951"/>
    <cellStyle name="Обычный 6 2 5 3 5" xfId="10687"/>
    <cellStyle name="Обычный 6 2 5 4" xfId="1782"/>
    <cellStyle name="Обычный 6 2 5 4 2" xfId="4055"/>
    <cellStyle name="Обычный 6 2 5 4 2 2" xfId="8344"/>
    <cellStyle name="Обычный 6 2 5 4 2 2 2" xfId="17561"/>
    <cellStyle name="Обычный 6 2 5 4 2 3" xfId="13294"/>
    <cellStyle name="Обычный 6 2 5 4 3" xfId="6210"/>
    <cellStyle name="Обычный 6 2 5 4 3 2" xfId="15427"/>
    <cellStyle name="Обычный 6 2 5 4 4" xfId="11163"/>
    <cellStyle name="Обычный 6 2 5 5" xfId="3105"/>
    <cellStyle name="Обычный 6 2 5 5 2" xfId="7396"/>
    <cellStyle name="Обычный 6 2 5 5 2 2" xfId="16613"/>
    <cellStyle name="Обычный 6 2 5 5 3" xfId="12346"/>
    <cellStyle name="Обычный 6 2 5 6" xfId="5257"/>
    <cellStyle name="Обычный 6 2 5 6 2" xfId="14479"/>
    <cellStyle name="Обычный 6 2 5 7" xfId="10215"/>
    <cellStyle name="Обычный 6 2 6" xfId="807"/>
    <cellStyle name="Обычный 6 2 6 2" xfId="1410"/>
    <cellStyle name="Обычный 6 2 6 2 2" xfId="2369"/>
    <cellStyle name="Обычный 6 2 6 2 2 2" xfId="4641"/>
    <cellStyle name="Обычный 6 2 6 2 2 2 2" xfId="8930"/>
    <cellStyle name="Обычный 6 2 6 2 2 2 2 2" xfId="18147"/>
    <cellStyle name="Обычный 6 2 6 2 2 2 3" xfId="13880"/>
    <cellStyle name="Обычный 6 2 6 2 2 3" xfId="6796"/>
    <cellStyle name="Обычный 6 2 6 2 2 3 2" xfId="16013"/>
    <cellStyle name="Обычный 6 2 6 2 2 4" xfId="11749"/>
    <cellStyle name="Обычный 6 2 6 2 3" xfId="3691"/>
    <cellStyle name="Обычный 6 2 6 2 3 2" xfId="7982"/>
    <cellStyle name="Обычный 6 2 6 2 3 2 2" xfId="17199"/>
    <cellStyle name="Обычный 6 2 6 2 3 3" xfId="12932"/>
    <cellStyle name="Обычный 6 2 6 2 4" xfId="5848"/>
    <cellStyle name="Обычный 6 2 6 2 4 2" xfId="15065"/>
    <cellStyle name="Обычный 6 2 6 2 5" xfId="10801"/>
    <cellStyle name="Обычный 6 2 6 3" xfId="1897"/>
    <cellStyle name="Обычный 6 2 6 3 2" xfId="4169"/>
    <cellStyle name="Обычный 6 2 6 3 2 2" xfId="8458"/>
    <cellStyle name="Обычный 6 2 6 3 2 2 2" xfId="17675"/>
    <cellStyle name="Обычный 6 2 6 3 2 3" xfId="13408"/>
    <cellStyle name="Обычный 6 2 6 3 3" xfId="6324"/>
    <cellStyle name="Обычный 6 2 6 3 3 2" xfId="15541"/>
    <cellStyle name="Обычный 6 2 6 3 4" xfId="11277"/>
    <cellStyle name="Обычный 6 2 6 4" xfId="3219"/>
    <cellStyle name="Обычный 6 2 6 4 2" xfId="7510"/>
    <cellStyle name="Обычный 6 2 6 4 2 2" xfId="16727"/>
    <cellStyle name="Обычный 6 2 6 4 3" xfId="12460"/>
    <cellStyle name="Обычный 6 2 6 5" xfId="5373"/>
    <cellStyle name="Обычный 6 2 6 5 2" xfId="14593"/>
    <cellStyle name="Обычный 6 2 6 6" xfId="10329"/>
    <cellStyle name="Обычный 6 2 7" xfId="1181"/>
    <cellStyle name="Обычный 6 2 7 2" xfId="2141"/>
    <cellStyle name="Обычный 6 2 7 2 2" xfId="4413"/>
    <cellStyle name="Обычный 6 2 7 2 2 2" xfId="8702"/>
    <cellStyle name="Обычный 6 2 7 2 2 2 2" xfId="17919"/>
    <cellStyle name="Обычный 6 2 7 2 2 3" xfId="13652"/>
    <cellStyle name="Обычный 6 2 7 2 3" xfId="6568"/>
    <cellStyle name="Обычный 6 2 7 2 3 2" xfId="15785"/>
    <cellStyle name="Обычный 6 2 7 2 4" xfId="11521"/>
    <cellStyle name="Обычный 6 2 7 3" xfId="3463"/>
    <cellStyle name="Обычный 6 2 7 3 2" xfId="7754"/>
    <cellStyle name="Обычный 6 2 7 3 2 2" xfId="16971"/>
    <cellStyle name="Обычный 6 2 7 3 3" xfId="12704"/>
    <cellStyle name="Обычный 6 2 7 4" xfId="5620"/>
    <cellStyle name="Обычный 6 2 7 4 2" xfId="14837"/>
    <cellStyle name="Обычный 6 2 7 5" xfId="10573"/>
    <cellStyle name="Обычный 6 2 8" xfId="1665"/>
    <cellStyle name="Обычный 6 2 8 2" xfId="3941"/>
    <cellStyle name="Обычный 6 2 8 2 2" xfId="8230"/>
    <cellStyle name="Обычный 6 2 8 2 2 2" xfId="17447"/>
    <cellStyle name="Обычный 6 2 8 2 3" xfId="13180"/>
    <cellStyle name="Обычный 6 2 8 3" xfId="6096"/>
    <cellStyle name="Обычный 6 2 8 3 2" xfId="15313"/>
    <cellStyle name="Обычный 6 2 8 4" xfId="11049"/>
    <cellStyle name="Обычный 6 2 9" xfId="2756"/>
    <cellStyle name="Обычный 6 2 9 2" xfId="4899"/>
    <cellStyle name="Обычный 6 2 9 2 2" xfId="9181"/>
    <cellStyle name="Обычный 6 2 9 2 2 2" xfId="18398"/>
    <cellStyle name="Обычный 6 2 9 2 3" xfId="14131"/>
    <cellStyle name="Обычный 6 2 9 3" xfId="7049"/>
    <cellStyle name="Обычный 6 2 9 3 2" xfId="16266"/>
    <cellStyle name="Обычный 6 2 9 4" xfId="12000"/>
    <cellStyle name="Обычный 6 3" xfId="371"/>
    <cellStyle name="Обычный 6 3 10" xfId="5028"/>
    <cellStyle name="Обычный 6 3 10 2" xfId="9309"/>
    <cellStyle name="Обычный 6 3 10 2 2" xfId="18526"/>
    <cellStyle name="Обычный 6 3 10 3" xfId="14259"/>
    <cellStyle name="Обычный 6 3 11" xfId="5150"/>
    <cellStyle name="Обычный 6 3 11 2" xfId="14374"/>
    <cellStyle name="Обычный 6 3 12" xfId="9541"/>
    <cellStyle name="Обычный 6 3 13" xfId="9650"/>
    <cellStyle name="Обычный 6 3 13 2" xfId="18670"/>
    <cellStyle name="Обычный 6 3 14" xfId="9764"/>
    <cellStyle name="Обычный 6 3 14 2" xfId="18784"/>
    <cellStyle name="Обычный 6 3 15" xfId="9878"/>
    <cellStyle name="Обычный 6 3 15 2" xfId="18898"/>
    <cellStyle name="Обычный 6 3 16" xfId="9992"/>
    <cellStyle name="Обычный 6 3 16 2" xfId="19012"/>
    <cellStyle name="Обычный 6 3 17" xfId="10109"/>
    <cellStyle name="Обычный 6 3 2" xfId="481"/>
    <cellStyle name="Обычный 6 3 2 10" xfId="5208"/>
    <cellStyle name="Обычный 6 3 2 10 2" xfId="14431"/>
    <cellStyle name="Обычный 6 3 2 11" xfId="9707"/>
    <cellStyle name="Обычный 6 3 2 11 2" xfId="18727"/>
    <cellStyle name="Обычный 6 3 2 12" xfId="9821"/>
    <cellStyle name="Обычный 6 3 2 12 2" xfId="18841"/>
    <cellStyle name="Обычный 6 3 2 13" xfId="9935"/>
    <cellStyle name="Обычный 6 3 2 13 2" xfId="18955"/>
    <cellStyle name="Обычный 6 3 2 14" xfId="10049"/>
    <cellStyle name="Обычный 6 3 2 14 2" xfId="19069"/>
    <cellStyle name="Обычный 6 3 2 15" xfId="10166"/>
    <cellStyle name="Обычный 6 3 2 2" xfId="667"/>
    <cellStyle name="Обычный 6 3 2 2 2" xfId="988"/>
    <cellStyle name="Обычный 6 3 2 2 2 2" xfId="1590"/>
    <cellStyle name="Обычный 6 3 2 2 2 2 2" xfId="2549"/>
    <cellStyle name="Обычный 6 3 2 2 2 2 2 2" xfId="4821"/>
    <cellStyle name="Обычный 6 3 2 2 2 2 2 2 2" xfId="9110"/>
    <cellStyle name="Обычный 6 3 2 2 2 2 2 2 2 2" xfId="18327"/>
    <cellStyle name="Обычный 6 3 2 2 2 2 2 2 3" xfId="14060"/>
    <cellStyle name="Обычный 6 3 2 2 2 2 2 3" xfId="6976"/>
    <cellStyle name="Обычный 6 3 2 2 2 2 2 3 2" xfId="16193"/>
    <cellStyle name="Обычный 6 3 2 2 2 2 2 4" xfId="11929"/>
    <cellStyle name="Обычный 6 3 2 2 2 2 3" xfId="3871"/>
    <cellStyle name="Обычный 6 3 2 2 2 2 3 2" xfId="8162"/>
    <cellStyle name="Обычный 6 3 2 2 2 2 3 2 2" xfId="17379"/>
    <cellStyle name="Обычный 6 3 2 2 2 2 3 3" xfId="13112"/>
    <cellStyle name="Обычный 6 3 2 2 2 2 4" xfId="6028"/>
    <cellStyle name="Обычный 6 3 2 2 2 2 4 2" xfId="15245"/>
    <cellStyle name="Обычный 6 3 2 2 2 2 5" xfId="10981"/>
    <cellStyle name="Обычный 6 3 2 2 2 3" xfId="2077"/>
    <cellStyle name="Обычный 6 3 2 2 2 3 2" xfId="4349"/>
    <cellStyle name="Обычный 6 3 2 2 2 3 2 2" xfId="8638"/>
    <cellStyle name="Обычный 6 3 2 2 2 3 2 2 2" xfId="17855"/>
    <cellStyle name="Обычный 6 3 2 2 2 3 2 3" xfId="13588"/>
    <cellStyle name="Обычный 6 3 2 2 2 3 3" xfId="6504"/>
    <cellStyle name="Обычный 6 3 2 2 2 3 3 2" xfId="15721"/>
    <cellStyle name="Обычный 6 3 2 2 2 3 4" xfId="11457"/>
    <cellStyle name="Обычный 6 3 2 2 2 4" xfId="3399"/>
    <cellStyle name="Обычный 6 3 2 2 2 4 2" xfId="7690"/>
    <cellStyle name="Обычный 6 3 2 2 2 4 2 2" xfId="16907"/>
    <cellStyle name="Обычный 6 3 2 2 2 4 3" xfId="12640"/>
    <cellStyle name="Обычный 6 3 2 2 2 5" xfId="5553"/>
    <cellStyle name="Обычный 6 3 2 2 2 5 2" xfId="14773"/>
    <cellStyle name="Обычный 6 3 2 2 2 6" xfId="10509"/>
    <cellStyle name="Обычный 6 3 2 2 3" xfId="1362"/>
    <cellStyle name="Обычный 6 3 2 2 3 2" xfId="2321"/>
    <cellStyle name="Обычный 6 3 2 2 3 2 2" xfId="4593"/>
    <cellStyle name="Обычный 6 3 2 2 3 2 2 2" xfId="8882"/>
    <cellStyle name="Обычный 6 3 2 2 3 2 2 2 2" xfId="18099"/>
    <cellStyle name="Обычный 6 3 2 2 3 2 2 3" xfId="13832"/>
    <cellStyle name="Обычный 6 3 2 2 3 2 3" xfId="6748"/>
    <cellStyle name="Обычный 6 3 2 2 3 2 3 2" xfId="15965"/>
    <cellStyle name="Обычный 6 3 2 2 3 2 4" xfId="11701"/>
    <cellStyle name="Обычный 6 3 2 2 3 3" xfId="3643"/>
    <cellStyle name="Обычный 6 3 2 2 3 3 2" xfId="7934"/>
    <cellStyle name="Обычный 6 3 2 2 3 3 2 2" xfId="17151"/>
    <cellStyle name="Обычный 6 3 2 2 3 3 3" xfId="12884"/>
    <cellStyle name="Обычный 6 3 2 2 3 4" xfId="5800"/>
    <cellStyle name="Обычный 6 3 2 2 3 4 2" xfId="15017"/>
    <cellStyle name="Обычный 6 3 2 2 3 5" xfId="10753"/>
    <cellStyle name="Обычный 6 3 2 2 4" xfId="1848"/>
    <cellStyle name="Обычный 6 3 2 2 4 2" xfId="4121"/>
    <cellStyle name="Обычный 6 3 2 2 4 2 2" xfId="8410"/>
    <cellStyle name="Обычный 6 3 2 2 4 2 2 2" xfId="17627"/>
    <cellStyle name="Обычный 6 3 2 2 4 2 3" xfId="13360"/>
    <cellStyle name="Обычный 6 3 2 2 4 3" xfId="6276"/>
    <cellStyle name="Обычный 6 3 2 2 4 3 2" xfId="15493"/>
    <cellStyle name="Обычный 6 3 2 2 4 4" xfId="11229"/>
    <cellStyle name="Обычный 6 3 2 2 5" xfId="3171"/>
    <cellStyle name="Обычный 6 3 2 2 5 2" xfId="7462"/>
    <cellStyle name="Обычный 6 3 2 2 5 2 2" xfId="16679"/>
    <cellStyle name="Обычный 6 3 2 2 5 3" xfId="12412"/>
    <cellStyle name="Обычный 6 3 2 2 6" xfId="5323"/>
    <cellStyle name="Обычный 6 3 2 2 6 2" xfId="14545"/>
    <cellStyle name="Обычный 6 3 2 2 7" xfId="10281"/>
    <cellStyle name="Обычный 6 3 2 3" xfId="873"/>
    <cellStyle name="Обычный 6 3 2 3 2" xfId="1476"/>
    <cellStyle name="Обычный 6 3 2 3 2 2" xfId="2435"/>
    <cellStyle name="Обычный 6 3 2 3 2 2 2" xfId="4707"/>
    <cellStyle name="Обычный 6 3 2 3 2 2 2 2" xfId="8996"/>
    <cellStyle name="Обычный 6 3 2 3 2 2 2 2 2" xfId="18213"/>
    <cellStyle name="Обычный 6 3 2 3 2 2 2 3" xfId="13946"/>
    <cellStyle name="Обычный 6 3 2 3 2 2 3" xfId="6862"/>
    <cellStyle name="Обычный 6 3 2 3 2 2 3 2" xfId="16079"/>
    <cellStyle name="Обычный 6 3 2 3 2 2 4" xfId="11815"/>
    <cellStyle name="Обычный 6 3 2 3 2 3" xfId="3757"/>
    <cellStyle name="Обычный 6 3 2 3 2 3 2" xfId="8048"/>
    <cellStyle name="Обычный 6 3 2 3 2 3 2 2" xfId="17265"/>
    <cellStyle name="Обычный 6 3 2 3 2 3 3" xfId="12998"/>
    <cellStyle name="Обычный 6 3 2 3 2 4" xfId="5914"/>
    <cellStyle name="Обычный 6 3 2 3 2 4 2" xfId="15131"/>
    <cellStyle name="Обычный 6 3 2 3 2 5" xfId="10867"/>
    <cellStyle name="Обычный 6 3 2 3 3" xfId="1963"/>
    <cellStyle name="Обычный 6 3 2 3 3 2" xfId="4235"/>
    <cellStyle name="Обычный 6 3 2 3 3 2 2" xfId="8524"/>
    <cellStyle name="Обычный 6 3 2 3 3 2 2 2" xfId="17741"/>
    <cellStyle name="Обычный 6 3 2 3 3 2 3" xfId="13474"/>
    <cellStyle name="Обычный 6 3 2 3 3 3" xfId="6390"/>
    <cellStyle name="Обычный 6 3 2 3 3 3 2" xfId="15607"/>
    <cellStyle name="Обычный 6 3 2 3 3 4" xfId="11343"/>
    <cellStyle name="Обычный 6 3 2 3 4" xfId="3285"/>
    <cellStyle name="Обычный 6 3 2 3 4 2" xfId="7576"/>
    <cellStyle name="Обычный 6 3 2 3 4 2 2" xfId="16793"/>
    <cellStyle name="Обычный 6 3 2 3 4 3" xfId="12526"/>
    <cellStyle name="Обычный 6 3 2 3 5" xfId="5439"/>
    <cellStyle name="Обычный 6 3 2 3 5 2" xfId="14659"/>
    <cellStyle name="Обычный 6 3 2 3 6" xfId="10395"/>
    <cellStyle name="Обычный 6 3 2 4" xfId="1247"/>
    <cellStyle name="Обычный 6 3 2 4 2" xfId="2207"/>
    <cellStyle name="Обычный 6 3 2 4 2 2" xfId="4479"/>
    <cellStyle name="Обычный 6 3 2 4 2 2 2" xfId="8768"/>
    <cellStyle name="Обычный 6 3 2 4 2 2 2 2" xfId="17985"/>
    <cellStyle name="Обычный 6 3 2 4 2 2 3" xfId="13718"/>
    <cellStyle name="Обычный 6 3 2 4 2 3" xfId="6634"/>
    <cellStyle name="Обычный 6 3 2 4 2 3 2" xfId="15851"/>
    <cellStyle name="Обычный 6 3 2 4 2 4" xfId="11587"/>
    <cellStyle name="Обычный 6 3 2 4 3" xfId="3529"/>
    <cellStyle name="Обычный 6 3 2 4 3 2" xfId="7820"/>
    <cellStyle name="Обычный 6 3 2 4 3 2 2" xfId="17037"/>
    <cellStyle name="Обычный 6 3 2 4 3 3" xfId="12770"/>
    <cellStyle name="Обычный 6 3 2 4 4" xfId="5686"/>
    <cellStyle name="Обычный 6 3 2 4 4 2" xfId="14903"/>
    <cellStyle name="Обычный 6 3 2 4 5" xfId="10639"/>
    <cellStyle name="Обычный 6 3 2 5" xfId="1732"/>
    <cellStyle name="Обычный 6 3 2 5 2" xfId="4007"/>
    <cellStyle name="Обычный 6 3 2 5 2 2" xfId="8296"/>
    <cellStyle name="Обычный 6 3 2 5 2 2 2" xfId="17513"/>
    <cellStyle name="Обычный 6 3 2 5 2 3" xfId="13246"/>
    <cellStyle name="Обычный 6 3 2 5 3" xfId="6162"/>
    <cellStyle name="Обычный 6 3 2 5 3 2" xfId="15379"/>
    <cellStyle name="Обычный 6 3 2 5 4" xfId="11115"/>
    <cellStyle name="Обычный 6 3 2 6" xfId="2822"/>
    <cellStyle name="Обычный 6 3 2 6 2" xfId="4965"/>
    <cellStyle name="Обычный 6 3 2 6 2 2" xfId="9247"/>
    <cellStyle name="Обычный 6 3 2 6 2 2 2" xfId="18464"/>
    <cellStyle name="Обычный 6 3 2 6 2 3" xfId="14197"/>
    <cellStyle name="Обычный 6 3 2 6 3" xfId="7115"/>
    <cellStyle name="Обычный 6 3 2 6 3 2" xfId="16332"/>
    <cellStyle name="Обычный 6 3 2 6 4" xfId="12066"/>
    <cellStyle name="Обычный 6 3 2 7" xfId="2943"/>
    <cellStyle name="Обычный 6 3 2 7 2" xfId="7234"/>
    <cellStyle name="Обычный 6 3 2 7 2 2" xfId="16451"/>
    <cellStyle name="Обычный 6 3 2 7 3" xfId="12184"/>
    <cellStyle name="Обычный 6 3 2 8" xfId="3057"/>
    <cellStyle name="Обычный 6 3 2 8 2" xfId="7348"/>
    <cellStyle name="Обычный 6 3 2 8 2 2" xfId="16565"/>
    <cellStyle name="Обычный 6 3 2 8 3" xfId="12298"/>
    <cellStyle name="Обычный 6 3 2 9" xfId="5085"/>
    <cellStyle name="Обычный 6 3 2 9 2" xfId="9366"/>
    <cellStyle name="Обычный 6 3 2 9 2 2" xfId="18583"/>
    <cellStyle name="Обычный 6 3 2 9 3" xfId="14316"/>
    <cellStyle name="Обычный 6 3 3" xfId="607"/>
    <cellStyle name="Обычный 6 3 3 2" xfId="931"/>
    <cellStyle name="Обычный 6 3 3 2 2" xfId="1533"/>
    <cellStyle name="Обычный 6 3 3 2 2 2" xfId="2492"/>
    <cellStyle name="Обычный 6 3 3 2 2 2 2" xfId="4764"/>
    <cellStyle name="Обычный 6 3 3 2 2 2 2 2" xfId="9053"/>
    <cellStyle name="Обычный 6 3 3 2 2 2 2 2 2" xfId="18270"/>
    <cellStyle name="Обычный 6 3 3 2 2 2 2 3" xfId="14003"/>
    <cellStyle name="Обычный 6 3 3 2 2 2 3" xfId="6919"/>
    <cellStyle name="Обычный 6 3 3 2 2 2 3 2" xfId="16136"/>
    <cellStyle name="Обычный 6 3 3 2 2 2 4" xfId="11872"/>
    <cellStyle name="Обычный 6 3 3 2 2 3" xfId="3814"/>
    <cellStyle name="Обычный 6 3 3 2 2 3 2" xfId="8105"/>
    <cellStyle name="Обычный 6 3 3 2 2 3 2 2" xfId="17322"/>
    <cellStyle name="Обычный 6 3 3 2 2 3 3" xfId="13055"/>
    <cellStyle name="Обычный 6 3 3 2 2 4" xfId="5971"/>
    <cellStyle name="Обычный 6 3 3 2 2 4 2" xfId="15188"/>
    <cellStyle name="Обычный 6 3 3 2 2 5" xfId="10924"/>
    <cellStyle name="Обычный 6 3 3 2 3" xfId="2020"/>
    <cellStyle name="Обычный 6 3 3 2 3 2" xfId="4292"/>
    <cellStyle name="Обычный 6 3 3 2 3 2 2" xfId="8581"/>
    <cellStyle name="Обычный 6 3 3 2 3 2 2 2" xfId="17798"/>
    <cellStyle name="Обычный 6 3 3 2 3 2 3" xfId="13531"/>
    <cellStyle name="Обычный 6 3 3 2 3 3" xfId="6447"/>
    <cellStyle name="Обычный 6 3 3 2 3 3 2" xfId="15664"/>
    <cellStyle name="Обычный 6 3 3 2 3 4" xfId="11400"/>
    <cellStyle name="Обычный 6 3 3 2 4" xfId="3342"/>
    <cellStyle name="Обычный 6 3 3 2 4 2" xfId="7633"/>
    <cellStyle name="Обычный 6 3 3 2 4 2 2" xfId="16850"/>
    <cellStyle name="Обычный 6 3 3 2 4 3" xfId="12583"/>
    <cellStyle name="Обычный 6 3 3 2 5" xfId="5496"/>
    <cellStyle name="Обычный 6 3 3 2 5 2" xfId="14716"/>
    <cellStyle name="Обычный 6 3 3 2 6" xfId="10452"/>
    <cellStyle name="Обычный 6 3 3 3" xfId="1305"/>
    <cellStyle name="Обычный 6 3 3 3 2" xfId="2264"/>
    <cellStyle name="Обычный 6 3 3 3 2 2" xfId="4536"/>
    <cellStyle name="Обычный 6 3 3 3 2 2 2" xfId="8825"/>
    <cellStyle name="Обычный 6 3 3 3 2 2 2 2" xfId="18042"/>
    <cellStyle name="Обычный 6 3 3 3 2 2 3" xfId="13775"/>
    <cellStyle name="Обычный 6 3 3 3 2 3" xfId="6691"/>
    <cellStyle name="Обычный 6 3 3 3 2 3 2" xfId="15908"/>
    <cellStyle name="Обычный 6 3 3 3 2 4" xfId="11644"/>
    <cellStyle name="Обычный 6 3 3 3 3" xfId="3586"/>
    <cellStyle name="Обычный 6 3 3 3 3 2" xfId="7877"/>
    <cellStyle name="Обычный 6 3 3 3 3 2 2" xfId="17094"/>
    <cellStyle name="Обычный 6 3 3 3 3 3" xfId="12827"/>
    <cellStyle name="Обычный 6 3 3 3 4" xfId="5743"/>
    <cellStyle name="Обычный 6 3 3 3 4 2" xfId="14960"/>
    <cellStyle name="Обычный 6 3 3 3 5" xfId="10696"/>
    <cellStyle name="Обычный 6 3 3 4" xfId="1791"/>
    <cellStyle name="Обычный 6 3 3 4 2" xfId="4064"/>
    <cellStyle name="Обычный 6 3 3 4 2 2" xfId="8353"/>
    <cellStyle name="Обычный 6 3 3 4 2 2 2" xfId="17570"/>
    <cellStyle name="Обычный 6 3 3 4 2 3" xfId="13303"/>
    <cellStyle name="Обычный 6 3 3 4 3" xfId="6219"/>
    <cellStyle name="Обычный 6 3 3 4 3 2" xfId="15436"/>
    <cellStyle name="Обычный 6 3 3 4 4" xfId="11172"/>
    <cellStyle name="Обычный 6 3 3 5" xfId="3114"/>
    <cellStyle name="Обычный 6 3 3 5 2" xfId="7405"/>
    <cellStyle name="Обычный 6 3 3 5 2 2" xfId="16622"/>
    <cellStyle name="Обычный 6 3 3 5 3" xfId="12355"/>
    <cellStyle name="Обычный 6 3 3 6" xfId="5266"/>
    <cellStyle name="Обычный 6 3 3 6 2" xfId="14488"/>
    <cellStyle name="Обычный 6 3 3 7" xfId="10224"/>
    <cellStyle name="Обычный 6 3 4" xfId="816"/>
    <cellStyle name="Обычный 6 3 4 2" xfId="1419"/>
    <cellStyle name="Обычный 6 3 4 2 2" xfId="2378"/>
    <cellStyle name="Обычный 6 3 4 2 2 2" xfId="4650"/>
    <cellStyle name="Обычный 6 3 4 2 2 2 2" xfId="8939"/>
    <cellStyle name="Обычный 6 3 4 2 2 2 2 2" xfId="18156"/>
    <cellStyle name="Обычный 6 3 4 2 2 2 3" xfId="13889"/>
    <cellStyle name="Обычный 6 3 4 2 2 3" xfId="6805"/>
    <cellStyle name="Обычный 6 3 4 2 2 3 2" xfId="16022"/>
    <cellStyle name="Обычный 6 3 4 2 2 4" xfId="11758"/>
    <cellStyle name="Обычный 6 3 4 2 3" xfId="3700"/>
    <cellStyle name="Обычный 6 3 4 2 3 2" xfId="7991"/>
    <cellStyle name="Обычный 6 3 4 2 3 2 2" xfId="17208"/>
    <cellStyle name="Обычный 6 3 4 2 3 3" xfId="12941"/>
    <cellStyle name="Обычный 6 3 4 2 4" xfId="5857"/>
    <cellStyle name="Обычный 6 3 4 2 4 2" xfId="15074"/>
    <cellStyle name="Обычный 6 3 4 2 5" xfId="10810"/>
    <cellStyle name="Обычный 6 3 4 3" xfId="1906"/>
    <cellStyle name="Обычный 6 3 4 3 2" xfId="4178"/>
    <cellStyle name="Обычный 6 3 4 3 2 2" xfId="8467"/>
    <cellStyle name="Обычный 6 3 4 3 2 2 2" xfId="17684"/>
    <cellStyle name="Обычный 6 3 4 3 2 3" xfId="13417"/>
    <cellStyle name="Обычный 6 3 4 3 3" xfId="6333"/>
    <cellStyle name="Обычный 6 3 4 3 3 2" xfId="15550"/>
    <cellStyle name="Обычный 6 3 4 3 4" xfId="11286"/>
    <cellStyle name="Обычный 6 3 4 4" xfId="3228"/>
    <cellStyle name="Обычный 6 3 4 4 2" xfId="7519"/>
    <cellStyle name="Обычный 6 3 4 4 2 2" xfId="16736"/>
    <cellStyle name="Обычный 6 3 4 4 3" xfId="12469"/>
    <cellStyle name="Обычный 6 3 4 5" xfId="5382"/>
    <cellStyle name="Обычный 6 3 4 5 2" xfId="14602"/>
    <cellStyle name="Обычный 6 3 4 6" xfId="10338"/>
    <cellStyle name="Обычный 6 3 5" xfId="1190"/>
    <cellStyle name="Обычный 6 3 5 2" xfId="2150"/>
    <cellStyle name="Обычный 6 3 5 2 2" xfId="4422"/>
    <cellStyle name="Обычный 6 3 5 2 2 2" xfId="8711"/>
    <cellStyle name="Обычный 6 3 5 2 2 2 2" xfId="17928"/>
    <cellStyle name="Обычный 6 3 5 2 2 3" xfId="13661"/>
    <cellStyle name="Обычный 6 3 5 2 3" xfId="6577"/>
    <cellStyle name="Обычный 6 3 5 2 3 2" xfId="15794"/>
    <cellStyle name="Обычный 6 3 5 2 4" xfId="11530"/>
    <cellStyle name="Обычный 6 3 5 3" xfId="3472"/>
    <cellStyle name="Обычный 6 3 5 3 2" xfId="7763"/>
    <cellStyle name="Обычный 6 3 5 3 2 2" xfId="16980"/>
    <cellStyle name="Обычный 6 3 5 3 3" xfId="12713"/>
    <cellStyle name="Обычный 6 3 5 4" xfId="5629"/>
    <cellStyle name="Обычный 6 3 5 4 2" xfId="14846"/>
    <cellStyle name="Обычный 6 3 5 5" xfId="10582"/>
    <cellStyle name="Обычный 6 3 6" xfId="1675"/>
    <cellStyle name="Обычный 6 3 6 2" xfId="3950"/>
    <cellStyle name="Обычный 6 3 6 2 2" xfId="8239"/>
    <cellStyle name="Обычный 6 3 6 2 2 2" xfId="17456"/>
    <cellStyle name="Обычный 6 3 6 2 3" xfId="13189"/>
    <cellStyle name="Обычный 6 3 6 3" xfId="6105"/>
    <cellStyle name="Обычный 6 3 6 3 2" xfId="15322"/>
    <cellStyle name="Обычный 6 3 6 4" xfId="11058"/>
    <cellStyle name="Обычный 6 3 7" xfId="2765"/>
    <cellStyle name="Обычный 6 3 7 2" xfId="4908"/>
    <cellStyle name="Обычный 6 3 7 2 2" xfId="9190"/>
    <cellStyle name="Обычный 6 3 7 2 2 2" xfId="18407"/>
    <cellStyle name="Обычный 6 3 7 2 3" xfId="14140"/>
    <cellStyle name="Обычный 6 3 7 3" xfId="7058"/>
    <cellStyle name="Обычный 6 3 7 3 2" xfId="16275"/>
    <cellStyle name="Обычный 6 3 7 4" xfId="12009"/>
    <cellStyle name="Обычный 6 3 8" xfId="2886"/>
    <cellStyle name="Обычный 6 3 8 2" xfId="7177"/>
    <cellStyle name="Обычный 6 3 8 2 2" xfId="16394"/>
    <cellStyle name="Обычный 6 3 8 3" xfId="12127"/>
    <cellStyle name="Обычный 6 3 9" xfId="3000"/>
    <cellStyle name="Обычный 6 3 9 2" xfId="7291"/>
    <cellStyle name="Обычный 6 3 9 2 2" xfId="16508"/>
    <cellStyle name="Обычный 6 3 9 3" xfId="12241"/>
    <cellStyle name="Обычный 6 4" xfId="399"/>
    <cellStyle name="Обычный 6 4 10" xfId="5047"/>
    <cellStyle name="Обычный 6 4 10 2" xfId="9328"/>
    <cellStyle name="Обычный 6 4 10 2 2" xfId="18545"/>
    <cellStyle name="Обычный 6 4 10 3" xfId="14278"/>
    <cellStyle name="Обычный 6 4 11" xfId="5169"/>
    <cellStyle name="Обычный 6 4 11 2" xfId="14393"/>
    <cellStyle name="Обычный 6 4 12" xfId="9568"/>
    <cellStyle name="Обычный 6 4 13" xfId="9669"/>
    <cellStyle name="Обычный 6 4 13 2" xfId="18689"/>
    <cellStyle name="Обычный 6 4 14" xfId="9783"/>
    <cellStyle name="Обычный 6 4 14 2" xfId="18803"/>
    <cellStyle name="Обычный 6 4 15" xfId="9897"/>
    <cellStyle name="Обычный 6 4 15 2" xfId="18917"/>
    <cellStyle name="Обычный 6 4 16" xfId="10011"/>
    <cellStyle name="Обычный 6 4 16 2" xfId="19031"/>
    <cellStyle name="Обычный 6 4 17" xfId="10128"/>
    <cellStyle name="Обычный 6 4 2" xfId="500"/>
    <cellStyle name="Обычный 6 4 2 10" xfId="5227"/>
    <cellStyle name="Обычный 6 4 2 10 2" xfId="14450"/>
    <cellStyle name="Обычный 6 4 2 11" xfId="9726"/>
    <cellStyle name="Обычный 6 4 2 11 2" xfId="18746"/>
    <cellStyle name="Обычный 6 4 2 12" xfId="9840"/>
    <cellStyle name="Обычный 6 4 2 12 2" xfId="18860"/>
    <cellStyle name="Обычный 6 4 2 13" xfId="9954"/>
    <cellStyle name="Обычный 6 4 2 13 2" xfId="18974"/>
    <cellStyle name="Обычный 6 4 2 14" xfId="10068"/>
    <cellStyle name="Обычный 6 4 2 14 2" xfId="19088"/>
    <cellStyle name="Обычный 6 4 2 15" xfId="10185"/>
    <cellStyle name="Обычный 6 4 2 2" xfId="686"/>
    <cellStyle name="Обычный 6 4 2 2 2" xfId="1007"/>
    <cellStyle name="Обычный 6 4 2 2 2 2" xfId="1609"/>
    <cellStyle name="Обычный 6 4 2 2 2 2 2" xfId="2568"/>
    <cellStyle name="Обычный 6 4 2 2 2 2 2 2" xfId="4840"/>
    <cellStyle name="Обычный 6 4 2 2 2 2 2 2 2" xfId="9129"/>
    <cellStyle name="Обычный 6 4 2 2 2 2 2 2 2 2" xfId="18346"/>
    <cellStyle name="Обычный 6 4 2 2 2 2 2 2 3" xfId="14079"/>
    <cellStyle name="Обычный 6 4 2 2 2 2 2 3" xfId="6995"/>
    <cellStyle name="Обычный 6 4 2 2 2 2 2 3 2" xfId="16212"/>
    <cellStyle name="Обычный 6 4 2 2 2 2 2 4" xfId="11948"/>
    <cellStyle name="Обычный 6 4 2 2 2 2 3" xfId="3890"/>
    <cellStyle name="Обычный 6 4 2 2 2 2 3 2" xfId="8181"/>
    <cellStyle name="Обычный 6 4 2 2 2 2 3 2 2" xfId="17398"/>
    <cellStyle name="Обычный 6 4 2 2 2 2 3 3" xfId="13131"/>
    <cellStyle name="Обычный 6 4 2 2 2 2 4" xfId="6047"/>
    <cellStyle name="Обычный 6 4 2 2 2 2 4 2" xfId="15264"/>
    <cellStyle name="Обычный 6 4 2 2 2 2 5" xfId="11000"/>
    <cellStyle name="Обычный 6 4 2 2 2 3" xfId="2096"/>
    <cellStyle name="Обычный 6 4 2 2 2 3 2" xfId="4368"/>
    <cellStyle name="Обычный 6 4 2 2 2 3 2 2" xfId="8657"/>
    <cellStyle name="Обычный 6 4 2 2 2 3 2 2 2" xfId="17874"/>
    <cellStyle name="Обычный 6 4 2 2 2 3 2 3" xfId="13607"/>
    <cellStyle name="Обычный 6 4 2 2 2 3 3" xfId="6523"/>
    <cellStyle name="Обычный 6 4 2 2 2 3 3 2" xfId="15740"/>
    <cellStyle name="Обычный 6 4 2 2 2 3 4" xfId="11476"/>
    <cellStyle name="Обычный 6 4 2 2 2 4" xfId="3418"/>
    <cellStyle name="Обычный 6 4 2 2 2 4 2" xfId="7709"/>
    <cellStyle name="Обычный 6 4 2 2 2 4 2 2" xfId="16926"/>
    <cellStyle name="Обычный 6 4 2 2 2 4 3" xfId="12659"/>
    <cellStyle name="Обычный 6 4 2 2 2 5" xfId="5572"/>
    <cellStyle name="Обычный 6 4 2 2 2 5 2" xfId="14792"/>
    <cellStyle name="Обычный 6 4 2 2 2 6" xfId="10528"/>
    <cellStyle name="Обычный 6 4 2 2 3" xfId="1381"/>
    <cellStyle name="Обычный 6 4 2 2 3 2" xfId="2340"/>
    <cellStyle name="Обычный 6 4 2 2 3 2 2" xfId="4612"/>
    <cellStyle name="Обычный 6 4 2 2 3 2 2 2" xfId="8901"/>
    <cellStyle name="Обычный 6 4 2 2 3 2 2 2 2" xfId="18118"/>
    <cellStyle name="Обычный 6 4 2 2 3 2 2 3" xfId="13851"/>
    <cellStyle name="Обычный 6 4 2 2 3 2 3" xfId="6767"/>
    <cellStyle name="Обычный 6 4 2 2 3 2 3 2" xfId="15984"/>
    <cellStyle name="Обычный 6 4 2 2 3 2 4" xfId="11720"/>
    <cellStyle name="Обычный 6 4 2 2 3 3" xfId="3662"/>
    <cellStyle name="Обычный 6 4 2 2 3 3 2" xfId="7953"/>
    <cellStyle name="Обычный 6 4 2 2 3 3 2 2" xfId="17170"/>
    <cellStyle name="Обычный 6 4 2 2 3 3 3" xfId="12903"/>
    <cellStyle name="Обычный 6 4 2 2 3 4" xfId="5819"/>
    <cellStyle name="Обычный 6 4 2 2 3 4 2" xfId="15036"/>
    <cellStyle name="Обычный 6 4 2 2 3 5" xfId="10772"/>
    <cellStyle name="Обычный 6 4 2 2 4" xfId="1867"/>
    <cellStyle name="Обычный 6 4 2 2 4 2" xfId="4140"/>
    <cellStyle name="Обычный 6 4 2 2 4 2 2" xfId="8429"/>
    <cellStyle name="Обычный 6 4 2 2 4 2 2 2" xfId="17646"/>
    <cellStyle name="Обычный 6 4 2 2 4 2 3" xfId="13379"/>
    <cellStyle name="Обычный 6 4 2 2 4 3" xfId="6295"/>
    <cellStyle name="Обычный 6 4 2 2 4 3 2" xfId="15512"/>
    <cellStyle name="Обычный 6 4 2 2 4 4" xfId="11248"/>
    <cellStyle name="Обычный 6 4 2 2 5" xfId="3190"/>
    <cellStyle name="Обычный 6 4 2 2 5 2" xfId="7481"/>
    <cellStyle name="Обычный 6 4 2 2 5 2 2" xfId="16698"/>
    <cellStyle name="Обычный 6 4 2 2 5 3" xfId="12431"/>
    <cellStyle name="Обычный 6 4 2 2 6" xfId="5342"/>
    <cellStyle name="Обычный 6 4 2 2 6 2" xfId="14564"/>
    <cellStyle name="Обычный 6 4 2 2 7" xfId="10300"/>
    <cellStyle name="Обычный 6 4 2 3" xfId="892"/>
    <cellStyle name="Обычный 6 4 2 3 2" xfId="1495"/>
    <cellStyle name="Обычный 6 4 2 3 2 2" xfId="2454"/>
    <cellStyle name="Обычный 6 4 2 3 2 2 2" xfId="4726"/>
    <cellStyle name="Обычный 6 4 2 3 2 2 2 2" xfId="9015"/>
    <cellStyle name="Обычный 6 4 2 3 2 2 2 2 2" xfId="18232"/>
    <cellStyle name="Обычный 6 4 2 3 2 2 2 3" xfId="13965"/>
    <cellStyle name="Обычный 6 4 2 3 2 2 3" xfId="6881"/>
    <cellStyle name="Обычный 6 4 2 3 2 2 3 2" xfId="16098"/>
    <cellStyle name="Обычный 6 4 2 3 2 2 4" xfId="11834"/>
    <cellStyle name="Обычный 6 4 2 3 2 3" xfId="3776"/>
    <cellStyle name="Обычный 6 4 2 3 2 3 2" xfId="8067"/>
    <cellStyle name="Обычный 6 4 2 3 2 3 2 2" xfId="17284"/>
    <cellStyle name="Обычный 6 4 2 3 2 3 3" xfId="13017"/>
    <cellStyle name="Обычный 6 4 2 3 2 4" xfId="5933"/>
    <cellStyle name="Обычный 6 4 2 3 2 4 2" xfId="15150"/>
    <cellStyle name="Обычный 6 4 2 3 2 5" xfId="10886"/>
    <cellStyle name="Обычный 6 4 2 3 3" xfId="1982"/>
    <cellStyle name="Обычный 6 4 2 3 3 2" xfId="4254"/>
    <cellStyle name="Обычный 6 4 2 3 3 2 2" xfId="8543"/>
    <cellStyle name="Обычный 6 4 2 3 3 2 2 2" xfId="17760"/>
    <cellStyle name="Обычный 6 4 2 3 3 2 3" xfId="13493"/>
    <cellStyle name="Обычный 6 4 2 3 3 3" xfId="6409"/>
    <cellStyle name="Обычный 6 4 2 3 3 3 2" xfId="15626"/>
    <cellStyle name="Обычный 6 4 2 3 3 4" xfId="11362"/>
    <cellStyle name="Обычный 6 4 2 3 4" xfId="3304"/>
    <cellStyle name="Обычный 6 4 2 3 4 2" xfId="7595"/>
    <cellStyle name="Обычный 6 4 2 3 4 2 2" xfId="16812"/>
    <cellStyle name="Обычный 6 4 2 3 4 3" xfId="12545"/>
    <cellStyle name="Обычный 6 4 2 3 5" xfId="5458"/>
    <cellStyle name="Обычный 6 4 2 3 5 2" xfId="14678"/>
    <cellStyle name="Обычный 6 4 2 3 6" xfId="10414"/>
    <cellStyle name="Обычный 6 4 2 4" xfId="1266"/>
    <cellStyle name="Обычный 6 4 2 4 2" xfId="2226"/>
    <cellStyle name="Обычный 6 4 2 4 2 2" xfId="4498"/>
    <cellStyle name="Обычный 6 4 2 4 2 2 2" xfId="8787"/>
    <cellStyle name="Обычный 6 4 2 4 2 2 2 2" xfId="18004"/>
    <cellStyle name="Обычный 6 4 2 4 2 2 3" xfId="13737"/>
    <cellStyle name="Обычный 6 4 2 4 2 3" xfId="6653"/>
    <cellStyle name="Обычный 6 4 2 4 2 3 2" xfId="15870"/>
    <cellStyle name="Обычный 6 4 2 4 2 4" xfId="11606"/>
    <cellStyle name="Обычный 6 4 2 4 3" xfId="3548"/>
    <cellStyle name="Обычный 6 4 2 4 3 2" xfId="7839"/>
    <cellStyle name="Обычный 6 4 2 4 3 2 2" xfId="17056"/>
    <cellStyle name="Обычный 6 4 2 4 3 3" xfId="12789"/>
    <cellStyle name="Обычный 6 4 2 4 4" xfId="5705"/>
    <cellStyle name="Обычный 6 4 2 4 4 2" xfId="14922"/>
    <cellStyle name="Обычный 6 4 2 4 5" xfId="10658"/>
    <cellStyle name="Обычный 6 4 2 5" xfId="1751"/>
    <cellStyle name="Обычный 6 4 2 5 2" xfId="4026"/>
    <cellStyle name="Обычный 6 4 2 5 2 2" xfId="8315"/>
    <cellStyle name="Обычный 6 4 2 5 2 2 2" xfId="17532"/>
    <cellStyle name="Обычный 6 4 2 5 2 3" xfId="13265"/>
    <cellStyle name="Обычный 6 4 2 5 3" xfId="6181"/>
    <cellStyle name="Обычный 6 4 2 5 3 2" xfId="15398"/>
    <cellStyle name="Обычный 6 4 2 5 4" xfId="11134"/>
    <cellStyle name="Обычный 6 4 2 6" xfId="2841"/>
    <cellStyle name="Обычный 6 4 2 6 2" xfId="4984"/>
    <cellStyle name="Обычный 6 4 2 6 2 2" xfId="9266"/>
    <cellStyle name="Обычный 6 4 2 6 2 2 2" xfId="18483"/>
    <cellStyle name="Обычный 6 4 2 6 2 3" xfId="14216"/>
    <cellStyle name="Обычный 6 4 2 6 3" xfId="7134"/>
    <cellStyle name="Обычный 6 4 2 6 3 2" xfId="16351"/>
    <cellStyle name="Обычный 6 4 2 6 4" xfId="12085"/>
    <cellStyle name="Обычный 6 4 2 7" xfId="2962"/>
    <cellStyle name="Обычный 6 4 2 7 2" xfId="7253"/>
    <cellStyle name="Обычный 6 4 2 7 2 2" xfId="16470"/>
    <cellStyle name="Обычный 6 4 2 7 3" xfId="12203"/>
    <cellStyle name="Обычный 6 4 2 8" xfId="3076"/>
    <cellStyle name="Обычный 6 4 2 8 2" xfId="7367"/>
    <cellStyle name="Обычный 6 4 2 8 2 2" xfId="16584"/>
    <cellStyle name="Обычный 6 4 2 8 3" xfId="12317"/>
    <cellStyle name="Обычный 6 4 2 9" xfId="5104"/>
    <cellStyle name="Обычный 6 4 2 9 2" xfId="9385"/>
    <cellStyle name="Обычный 6 4 2 9 2 2" xfId="18602"/>
    <cellStyle name="Обычный 6 4 2 9 3" xfId="14335"/>
    <cellStyle name="Обычный 6 4 3" xfId="627"/>
    <cellStyle name="Обычный 6 4 3 2" xfId="950"/>
    <cellStyle name="Обычный 6 4 3 2 2" xfId="1552"/>
    <cellStyle name="Обычный 6 4 3 2 2 2" xfId="2511"/>
    <cellStyle name="Обычный 6 4 3 2 2 2 2" xfId="4783"/>
    <cellStyle name="Обычный 6 4 3 2 2 2 2 2" xfId="9072"/>
    <cellStyle name="Обычный 6 4 3 2 2 2 2 2 2" xfId="18289"/>
    <cellStyle name="Обычный 6 4 3 2 2 2 2 3" xfId="14022"/>
    <cellStyle name="Обычный 6 4 3 2 2 2 3" xfId="6938"/>
    <cellStyle name="Обычный 6 4 3 2 2 2 3 2" xfId="16155"/>
    <cellStyle name="Обычный 6 4 3 2 2 2 4" xfId="11891"/>
    <cellStyle name="Обычный 6 4 3 2 2 3" xfId="3833"/>
    <cellStyle name="Обычный 6 4 3 2 2 3 2" xfId="8124"/>
    <cellStyle name="Обычный 6 4 3 2 2 3 2 2" xfId="17341"/>
    <cellStyle name="Обычный 6 4 3 2 2 3 3" xfId="13074"/>
    <cellStyle name="Обычный 6 4 3 2 2 4" xfId="5990"/>
    <cellStyle name="Обычный 6 4 3 2 2 4 2" xfId="15207"/>
    <cellStyle name="Обычный 6 4 3 2 2 5" xfId="10943"/>
    <cellStyle name="Обычный 6 4 3 2 3" xfId="2039"/>
    <cellStyle name="Обычный 6 4 3 2 3 2" xfId="4311"/>
    <cellStyle name="Обычный 6 4 3 2 3 2 2" xfId="8600"/>
    <cellStyle name="Обычный 6 4 3 2 3 2 2 2" xfId="17817"/>
    <cellStyle name="Обычный 6 4 3 2 3 2 3" xfId="13550"/>
    <cellStyle name="Обычный 6 4 3 2 3 3" xfId="6466"/>
    <cellStyle name="Обычный 6 4 3 2 3 3 2" xfId="15683"/>
    <cellStyle name="Обычный 6 4 3 2 3 4" xfId="11419"/>
    <cellStyle name="Обычный 6 4 3 2 4" xfId="3361"/>
    <cellStyle name="Обычный 6 4 3 2 4 2" xfId="7652"/>
    <cellStyle name="Обычный 6 4 3 2 4 2 2" xfId="16869"/>
    <cellStyle name="Обычный 6 4 3 2 4 3" xfId="12602"/>
    <cellStyle name="Обычный 6 4 3 2 5" xfId="5515"/>
    <cellStyle name="Обычный 6 4 3 2 5 2" xfId="14735"/>
    <cellStyle name="Обычный 6 4 3 2 6" xfId="10471"/>
    <cellStyle name="Обычный 6 4 3 3" xfId="1324"/>
    <cellStyle name="Обычный 6 4 3 3 2" xfId="2283"/>
    <cellStyle name="Обычный 6 4 3 3 2 2" xfId="4555"/>
    <cellStyle name="Обычный 6 4 3 3 2 2 2" xfId="8844"/>
    <cellStyle name="Обычный 6 4 3 3 2 2 2 2" xfId="18061"/>
    <cellStyle name="Обычный 6 4 3 3 2 2 3" xfId="13794"/>
    <cellStyle name="Обычный 6 4 3 3 2 3" xfId="6710"/>
    <cellStyle name="Обычный 6 4 3 3 2 3 2" xfId="15927"/>
    <cellStyle name="Обычный 6 4 3 3 2 4" xfId="11663"/>
    <cellStyle name="Обычный 6 4 3 3 3" xfId="3605"/>
    <cellStyle name="Обычный 6 4 3 3 3 2" xfId="7896"/>
    <cellStyle name="Обычный 6 4 3 3 3 2 2" xfId="17113"/>
    <cellStyle name="Обычный 6 4 3 3 3 3" xfId="12846"/>
    <cellStyle name="Обычный 6 4 3 3 4" xfId="5762"/>
    <cellStyle name="Обычный 6 4 3 3 4 2" xfId="14979"/>
    <cellStyle name="Обычный 6 4 3 3 5" xfId="10715"/>
    <cellStyle name="Обычный 6 4 3 4" xfId="1810"/>
    <cellStyle name="Обычный 6 4 3 4 2" xfId="4083"/>
    <cellStyle name="Обычный 6 4 3 4 2 2" xfId="8372"/>
    <cellStyle name="Обычный 6 4 3 4 2 2 2" xfId="17589"/>
    <cellStyle name="Обычный 6 4 3 4 2 3" xfId="13322"/>
    <cellStyle name="Обычный 6 4 3 4 3" xfId="6238"/>
    <cellStyle name="Обычный 6 4 3 4 3 2" xfId="15455"/>
    <cellStyle name="Обычный 6 4 3 4 4" xfId="11191"/>
    <cellStyle name="Обычный 6 4 3 5" xfId="3133"/>
    <cellStyle name="Обычный 6 4 3 5 2" xfId="7424"/>
    <cellStyle name="Обычный 6 4 3 5 2 2" xfId="16641"/>
    <cellStyle name="Обычный 6 4 3 5 3" xfId="12374"/>
    <cellStyle name="Обычный 6 4 3 6" xfId="5285"/>
    <cellStyle name="Обычный 6 4 3 6 2" xfId="14507"/>
    <cellStyle name="Обычный 6 4 3 7" xfId="10243"/>
    <cellStyle name="Обычный 6 4 4" xfId="835"/>
    <cellStyle name="Обычный 6 4 4 2" xfId="1438"/>
    <cellStyle name="Обычный 6 4 4 2 2" xfId="2397"/>
    <cellStyle name="Обычный 6 4 4 2 2 2" xfId="4669"/>
    <cellStyle name="Обычный 6 4 4 2 2 2 2" xfId="8958"/>
    <cellStyle name="Обычный 6 4 4 2 2 2 2 2" xfId="18175"/>
    <cellStyle name="Обычный 6 4 4 2 2 2 3" xfId="13908"/>
    <cellStyle name="Обычный 6 4 4 2 2 3" xfId="6824"/>
    <cellStyle name="Обычный 6 4 4 2 2 3 2" xfId="16041"/>
    <cellStyle name="Обычный 6 4 4 2 2 4" xfId="11777"/>
    <cellStyle name="Обычный 6 4 4 2 3" xfId="3719"/>
    <cellStyle name="Обычный 6 4 4 2 3 2" xfId="8010"/>
    <cellStyle name="Обычный 6 4 4 2 3 2 2" xfId="17227"/>
    <cellStyle name="Обычный 6 4 4 2 3 3" xfId="12960"/>
    <cellStyle name="Обычный 6 4 4 2 4" xfId="5876"/>
    <cellStyle name="Обычный 6 4 4 2 4 2" xfId="15093"/>
    <cellStyle name="Обычный 6 4 4 2 5" xfId="10829"/>
    <cellStyle name="Обычный 6 4 4 3" xfId="1925"/>
    <cellStyle name="Обычный 6 4 4 3 2" xfId="4197"/>
    <cellStyle name="Обычный 6 4 4 3 2 2" xfId="8486"/>
    <cellStyle name="Обычный 6 4 4 3 2 2 2" xfId="17703"/>
    <cellStyle name="Обычный 6 4 4 3 2 3" xfId="13436"/>
    <cellStyle name="Обычный 6 4 4 3 3" xfId="6352"/>
    <cellStyle name="Обычный 6 4 4 3 3 2" xfId="15569"/>
    <cellStyle name="Обычный 6 4 4 3 4" xfId="11305"/>
    <cellStyle name="Обычный 6 4 4 4" xfId="3247"/>
    <cellStyle name="Обычный 6 4 4 4 2" xfId="7538"/>
    <cellStyle name="Обычный 6 4 4 4 2 2" xfId="16755"/>
    <cellStyle name="Обычный 6 4 4 4 3" xfId="12488"/>
    <cellStyle name="Обычный 6 4 4 5" xfId="5401"/>
    <cellStyle name="Обычный 6 4 4 5 2" xfId="14621"/>
    <cellStyle name="Обычный 6 4 4 6" xfId="10357"/>
    <cellStyle name="Обычный 6 4 5" xfId="1209"/>
    <cellStyle name="Обычный 6 4 5 2" xfId="2169"/>
    <cellStyle name="Обычный 6 4 5 2 2" xfId="4441"/>
    <cellStyle name="Обычный 6 4 5 2 2 2" xfId="8730"/>
    <cellStyle name="Обычный 6 4 5 2 2 2 2" xfId="17947"/>
    <cellStyle name="Обычный 6 4 5 2 2 3" xfId="13680"/>
    <cellStyle name="Обычный 6 4 5 2 3" xfId="6596"/>
    <cellStyle name="Обычный 6 4 5 2 3 2" xfId="15813"/>
    <cellStyle name="Обычный 6 4 5 2 4" xfId="11549"/>
    <cellStyle name="Обычный 6 4 5 3" xfId="3491"/>
    <cellStyle name="Обычный 6 4 5 3 2" xfId="7782"/>
    <cellStyle name="Обычный 6 4 5 3 2 2" xfId="16999"/>
    <cellStyle name="Обычный 6 4 5 3 3" xfId="12732"/>
    <cellStyle name="Обычный 6 4 5 4" xfId="5648"/>
    <cellStyle name="Обычный 6 4 5 4 2" xfId="14865"/>
    <cellStyle name="Обычный 6 4 5 5" xfId="10601"/>
    <cellStyle name="Обычный 6 4 6" xfId="1694"/>
    <cellStyle name="Обычный 6 4 6 2" xfId="3969"/>
    <cellStyle name="Обычный 6 4 6 2 2" xfId="8258"/>
    <cellStyle name="Обычный 6 4 6 2 2 2" xfId="17475"/>
    <cellStyle name="Обычный 6 4 6 2 3" xfId="13208"/>
    <cellStyle name="Обычный 6 4 6 3" xfId="6124"/>
    <cellStyle name="Обычный 6 4 6 3 2" xfId="15341"/>
    <cellStyle name="Обычный 6 4 6 4" xfId="11077"/>
    <cellStyle name="Обычный 6 4 7" xfId="2784"/>
    <cellStyle name="Обычный 6 4 7 2" xfId="4927"/>
    <cellStyle name="Обычный 6 4 7 2 2" xfId="9209"/>
    <cellStyle name="Обычный 6 4 7 2 2 2" xfId="18426"/>
    <cellStyle name="Обычный 6 4 7 2 3" xfId="14159"/>
    <cellStyle name="Обычный 6 4 7 3" xfId="7077"/>
    <cellStyle name="Обычный 6 4 7 3 2" xfId="16294"/>
    <cellStyle name="Обычный 6 4 7 4" xfId="12028"/>
    <cellStyle name="Обычный 6 4 8" xfId="2905"/>
    <cellStyle name="Обычный 6 4 8 2" xfId="7196"/>
    <cellStyle name="Обычный 6 4 8 2 2" xfId="16413"/>
    <cellStyle name="Обычный 6 4 8 3" xfId="12146"/>
    <cellStyle name="Обычный 6 4 9" xfId="3019"/>
    <cellStyle name="Обычный 6 4 9 2" xfId="7310"/>
    <cellStyle name="Обычный 6 4 9 2 2" xfId="16527"/>
    <cellStyle name="Обычный 6 4 9 3" xfId="12260"/>
    <cellStyle name="Обычный 6 5" xfId="461"/>
    <cellStyle name="Обычный 6 5 10" xfId="5189"/>
    <cellStyle name="Обычный 6 5 10 2" xfId="14412"/>
    <cellStyle name="Обычный 6 5 11" xfId="9688"/>
    <cellStyle name="Обычный 6 5 11 2" xfId="18708"/>
    <cellStyle name="Обычный 6 5 12" xfId="9802"/>
    <cellStyle name="Обычный 6 5 12 2" xfId="18822"/>
    <cellStyle name="Обычный 6 5 13" xfId="9916"/>
    <cellStyle name="Обычный 6 5 13 2" xfId="18936"/>
    <cellStyle name="Обычный 6 5 14" xfId="10030"/>
    <cellStyle name="Обычный 6 5 14 2" xfId="19050"/>
    <cellStyle name="Обычный 6 5 15" xfId="10147"/>
    <cellStyle name="Обычный 6 5 2" xfId="648"/>
    <cellStyle name="Обычный 6 5 2 2" xfId="969"/>
    <cellStyle name="Обычный 6 5 2 2 2" xfId="1571"/>
    <cellStyle name="Обычный 6 5 2 2 2 2" xfId="2530"/>
    <cellStyle name="Обычный 6 5 2 2 2 2 2" xfId="4802"/>
    <cellStyle name="Обычный 6 5 2 2 2 2 2 2" xfId="9091"/>
    <cellStyle name="Обычный 6 5 2 2 2 2 2 2 2" xfId="18308"/>
    <cellStyle name="Обычный 6 5 2 2 2 2 2 3" xfId="14041"/>
    <cellStyle name="Обычный 6 5 2 2 2 2 3" xfId="6957"/>
    <cellStyle name="Обычный 6 5 2 2 2 2 3 2" xfId="16174"/>
    <cellStyle name="Обычный 6 5 2 2 2 2 4" xfId="11910"/>
    <cellStyle name="Обычный 6 5 2 2 2 3" xfId="3852"/>
    <cellStyle name="Обычный 6 5 2 2 2 3 2" xfId="8143"/>
    <cellStyle name="Обычный 6 5 2 2 2 3 2 2" xfId="17360"/>
    <cellStyle name="Обычный 6 5 2 2 2 3 3" xfId="13093"/>
    <cellStyle name="Обычный 6 5 2 2 2 4" xfId="6009"/>
    <cellStyle name="Обычный 6 5 2 2 2 4 2" xfId="15226"/>
    <cellStyle name="Обычный 6 5 2 2 2 5" xfId="10962"/>
    <cellStyle name="Обычный 6 5 2 2 3" xfId="2058"/>
    <cellStyle name="Обычный 6 5 2 2 3 2" xfId="4330"/>
    <cellStyle name="Обычный 6 5 2 2 3 2 2" xfId="8619"/>
    <cellStyle name="Обычный 6 5 2 2 3 2 2 2" xfId="17836"/>
    <cellStyle name="Обычный 6 5 2 2 3 2 3" xfId="13569"/>
    <cellStyle name="Обычный 6 5 2 2 3 3" xfId="6485"/>
    <cellStyle name="Обычный 6 5 2 2 3 3 2" xfId="15702"/>
    <cellStyle name="Обычный 6 5 2 2 3 4" xfId="11438"/>
    <cellStyle name="Обычный 6 5 2 2 4" xfId="3380"/>
    <cellStyle name="Обычный 6 5 2 2 4 2" xfId="7671"/>
    <cellStyle name="Обычный 6 5 2 2 4 2 2" xfId="16888"/>
    <cellStyle name="Обычный 6 5 2 2 4 3" xfId="12621"/>
    <cellStyle name="Обычный 6 5 2 2 5" xfId="5534"/>
    <cellStyle name="Обычный 6 5 2 2 5 2" xfId="14754"/>
    <cellStyle name="Обычный 6 5 2 2 6" xfId="10490"/>
    <cellStyle name="Обычный 6 5 2 3" xfId="1343"/>
    <cellStyle name="Обычный 6 5 2 3 2" xfId="2302"/>
    <cellStyle name="Обычный 6 5 2 3 2 2" xfId="4574"/>
    <cellStyle name="Обычный 6 5 2 3 2 2 2" xfId="8863"/>
    <cellStyle name="Обычный 6 5 2 3 2 2 2 2" xfId="18080"/>
    <cellStyle name="Обычный 6 5 2 3 2 2 3" xfId="13813"/>
    <cellStyle name="Обычный 6 5 2 3 2 3" xfId="6729"/>
    <cellStyle name="Обычный 6 5 2 3 2 3 2" xfId="15946"/>
    <cellStyle name="Обычный 6 5 2 3 2 4" xfId="11682"/>
    <cellStyle name="Обычный 6 5 2 3 3" xfId="3624"/>
    <cellStyle name="Обычный 6 5 2 3 3 2" xfId="7915"/>
    <cellStyle name="Обычный 6 5 2 3 3 2 2" xfId="17132"/>
    <cellStyle name="Обычный 6 5 2 3 3 3" xfId="12865"/>
    <cellStyle name="Обычный 6 5 2 3 4" xfId="5781"/>
    <cellStyle name="Обычный 6 5 2 3 4 2" xfId="14998"/>
    <cellStyle name="Обычный 6 5 2 3 5" xfId="10734"/>
    <cellStyle name="Обычный 6 5 2 4" xfId="1829"/>
    <cellStyle name="Обычный 6 5 2 4 2" xfId="4102"/>
    <cellStyle name="Обычный 6 5 2 4 2 2" xfId="8391"/>
    <cellStyle name="Обычный 6 5 2 4 2 2 2" xfId="17608"/>
    <cellStyle name="Обычный 6 5 2 4 2 3" xfId="13341"/>
    <cellStyle name="Обычный 6 5 2 4 3" xfId="6257"/>
    <cellStyle name="Обычный 6 5 2 4 3 2" xfId="15474"/>
    <cellStyle name="Обычный 6 5 2 4 4" xfId="11210"/>
    <cellStyle name="Обычный 6 5 2 5" xfId="3152"/>
    <cellStyle name="Обычный 6 5 2 5 2" xfId="7443"/>
    <cellStyle name="Обычный 6 5 2 5 2 2" xfId="16660"/>
    <cellStyle name="Обычный 6 5 2 5 3" xfId="12393"/>
    <cellStyle name="Обычный 6 5 2 6" xfId="5304"/>
    <cellStyle name="Обычный 6 5 2 6 2" xfId="14526"/>
    <cellStyle name="Обычный 6 5 2 7" xfId="10262"/>
    <cellStyle name="Обычный 6 5 3" xfId="854"/>
    <cellStyle name="Обычный 6 5 3 2" xfId="1457"/>
    <cellStyle name="Обычный 6 5 3 2 2" xfId="2416"/>
    <cellStyle name="Обычный 6 5 3 2 2 2" xfId="4688"/>
    <cellStyle name="Обычный 6 5 3 2 2 2 2" xfId="8977"/>
    <cellStyle name="Обычный 6 5 3 2 2 2 2 2" xfId="18194"/>
    <cellStyle name="Обычный 6 5 3 2 2 2 3" xfId="13927"/>
    <cellStyle name="Обычный 6 5 3 2 2 3" xfId="6843"/>
    <cellStyle name="Обычный 6 5 3 2 2 3 2" xfId="16060"/>
    <cellStyle name="Обычный 6 5 3 2 2 4" xfId="11796"/>
    <cellStyle name="Обычный 6 5 3 2 3" xfId="3738"/>
    <cellStyle name="Обычный 6 5 3 2 3 2" xfId="8029"/>
    <cellStyle name="Обычный 6 5 3 2 3 2 2" xfId="17246"/>
    <cellStyle name="Обычный 6 5 3 2 3 3" xfId="12979"/>
    <cellStyle name="Обычный 6 5 3 2 4" xfId="5895"/>
    <cellStyle name="Обычный 6 5 3 2 4 2" xfId="15112"/>
    <cellStyle name="Обычный 6 5 3 2 5" xfId="10848"/>
    <cellStyle name="Обычный 6 5 3 3" xfId="1944"/>
    <cellStyle name="Обычный 6 5 3 3 2" xfId="4216"/>
    <cellStyle name="Обычный 6 5 3 3 2 2" xfId="8505"/>
    <cellStyle name="Обычный 6 5 3 3 2 2 2" xfId="17722"/>
    <cellStyle name="Обычный 6 5 3 3 2 3" xfId="13455"/>
    <cellStyle name="Обычный 6 5 3 3 3" xfId="6371"/>
    <cellStyle name="Обычный 6 5 3 3 3 2" xfId="15588"/>
    <cellStyle name="Обычный 6 5 3 3 4" xfId="11324"/>
    <cellStyle name="Обычный 6 5 3 4" xfId="3266"/>
    <cellStyle name="Обычный 6 5 3 4 2" xfId="7557"/>
    <cellStyle name="Обычный 6 5 3 4 2 2" xfId="16774"/>
    <cellStyle name="Обычный 6 5 3 4 3" xfId="12507"/>
    <cellStyle name="Обычный 6 5 3 5" xfId="5420"/>
    <cellStyle name="Обычный 6 5 3 5 2" xfId="14640"/>
    <cellStyle name="Обычный 6 5 3 6" xfId="10376"/>
    <cellStyle name="Обычный 6 5 4" xfId="1228"/>
    <cellStyle name="Обычный 6 5 4 2" xfId="2188"/>
    <cellStyle name="Обычный 6 5 4 2 2" xfId="4460"/>
    <cellStyle name="Обычный 6 5 4 2 2 2" xfId="8749"/>
    <cellStyle name="Обычный 6 5 4 2 2 2 2" xfId="17966"/>
    <cellStyle name="Обычный 6 5 4 2 2 3" xfId="13699"/>
    <cellStyle name="Обычный 6 5 4 2 3" xfId="6615"/>
    <cellStyle name="Обычный 6 5 4 2 3 2" xfId="15832"/>
    <cellStyle name="Обычный 6 5 4 2 4" xfId="11568"/>
    <cellStyle name="Обычный 6 5 4 3" xfId="3510"/>
    <cellStyle name="Обычный 6 5 4 3 2" xfId="7801"/>
    <cellStyle name="Обычный 6 5 4 3 2 2" xfId="17018"/>
    <cellStyle name="Обычный 6 5 4 3 3" xfId="12751"/>
    <cellStyle name="Обычный 6 5 4 4" xfId="5667"/>
    <cellStyle name="Обычный 6 5 4 4 2" xfId="14884"/>
    <cellStyle name="Обычный 6 5 4 5" xfId="10620"/>
    <cellStyle name="Обычный 6 5 5" xfId="1713"/>
    <cellStyle name="Обычный 6 5 5 2" xfId="3988"/>
    <cellStyle name="Обычный 6 5 5 2 2" xfId="8277"/>
    <cellStyle name="Обычный 6 5 5 2 2 2" xfId="17494"/>
    <cellStyle name="Обычный 6 5 5 2 3" xfId="13227"/>
    <cellStyle name="Обычный 6 5 5 3" xfId="6143"/>
    <cellStyle name="Обычный 6 5 5 3 2" xfId="15360"/>
    <cellStyle name="Обычный 6 5 5 4" xfId="11096"/>
    <cellStyle name="Обычный 6 5 6" xfId="2803"/>
    <cellStyle name="Обычный 6 5 6 2" xfId="4946"/>
    <cellStyle name="Обычный 6 5 6 2 2" xfId="9228"/>
    <cellStyle name="Обычный 6 5 6 2 2 2" xfId="18445"/>
    <cellStyle name="Обычный 6 5 6 2 3" xfId="14178"/>
    <cellStyle name="Обычный 6 5 6 3" xfId="7096"/>
    <cellStyle name="Обычный 6 5 6 3 2" xfId="16313"/>
    <cellStyle name="Обычный 6 5 6 4" xfId="12047"/>
    <cellStyle name="Обычный 6 5 7" xfId="2924"/>
    <cellStyle name="Обычный 6 5 7 2" xfId="7215"/>
    <cellStyle name="Обычный 6 5 7 2 2" xfId="16432"/>
    <cellStyle name="Обычный 6 5 7 3" xfId="12165"/>
    <cellStyle name="Обычный 6 5 8" xfId="3038"/>
    <cellStyle name="Обычный 6 5 8 2" xfId="7329"/>
    <cellStyle name="Обычный 6 5 8 2 2" xfId="16546"/>
    <cellStyle name="Обычный 6 5 8 3" xfId="12279"/>
    <cellStyle name="Обычный 6 5 9" xfId="5066"/>
    <cellStyle name="Обычный 6 5 9 2" xfId="9347"/>
    <cellStyle name="Обычный 6 5 9 2 2" xfId="18564"/>
    <cellStyle name="Обычный 6 5 9 3" xfId="14297"/>
    <cellStyle name="Обычный 6 6" xfId="576"/>
    <cellStyle name="Обычный 6 6 2" xfId="912"/>
    <cellStyle name="Обычный 6 6 2 2" xfId="1514"/>
    <cellStyle name="Обычный 6 6 2 2 2" xfId="2473"/>
    <cellStyle name="Обычный 6 6 2 2 2 2" xfId="4745"/>
    <cellStyle name="Обычный 6 6 2 2 2 2 2" xfId="9034"/>
    <cellStyle name="Обычный 6 6 2 2 2 2 2 2" xfId="18251"/>
    <cellStyle name="Обычный 6 6 2 2 2 2 3" xfId="13984"/>
    <cellStyle name="Обычный 6 6 2 2 2 3" xfId="6900"/>
    <cellStyle name="Обычный 6 6 2 2 2 3 2" xfId="16117"/>
    <cellStyle name="Обычный 6 6 2 2 2 4" xfId="11853"/>
    <cellStyle name="Обычный 6 6 2 2 3" xfId="3795"/>
    <cellStyle name="Обычный 6 6 2 2 3 2" xfId="8086"/>
    <cellStyle name="Обычный 6 6 2 2 3 2 2" xfId="17303"/>
    <cellStyle name="Обычный 6 6 2 2 3 3" xfId="13036"/>
    <cellStyle name="Обычный 6 6 2 2 4" xfId="5952"/>
    <cellStyle name="Обычный 6 6 2 2 4 2" xfId="15169"/>
    <cellStyle name="Обычный 6 6 2 2 5" xfId="10905"/>
    <cellStyle name="Обычный 6 6 2 3" xfId="2001"/>
    <cellStyle name="Обычный 6 6 2 3 2" xfId="4273"/>
    <cellStyle name="Обычный 6 6 2 3 2 2" xfId="8562"/>
    <cellStyle name="Обычный 6 6 2 3 2 2 2" xfId="17779"/>
    <cellStyle name="Обычный 6 6 2 3 2 3" xfId="13512"/>
    <cellStyle name="Обычный 6 6 2 3 3" xfId="6428"/>
    <cellStyle name="Обычный 6 6 2 3 3 2" xfId="15645"/>
    <cellStyle name="Обычный 6 6 2 3 4" xfId="11381"/>
    <cellStyle name="Обычный 6 6 2 4" xfId="3323"/>
    <cellStyle name="Обычный 6 6 2 4 2" xfId="7614"/>
    <cellStyle name="Обычный 6 6 2 4 2 2" xfId="16831"/>
    <cellStyle name="Обычный 6 6 2 4 3" xfId="12564"/>
    <cellStyle name="Обычный 6 6 2 5" xfId="5477"/>
    <cellStyle name="Обычный 6 6 2 5 2" xfId="14697"/>
    <cellStyle name="Обычный 6 6 2 6" xfId="10433"/>
    <cellStyle name="Обычный 6 6 3" xfId="1286"/>
    <cellStyle name="Обычный 6 6 3 2" xfId="2245"/>
    <cellStyle name="Обычный 6 6 3 2 2" xfId="4517"/>
    <cellStyle name="Обычный 6 6 3 2 2 2" xfId="8806"/>
    <cellStyle name="Обычный 6 6 3 2 2 2 2" xfId="18023"/>
    <cellStyle name="Обычный 6 6 3 2 2 3" xfId="13756"/>
    <cellStyle name="Обычный 6 6 3 2 3" xfId="6672"/>
    <cellStyle name="Обычный 6 6 3 2 3 2" xfId="15889"/>
    <cellStyle name="Обычный 6 6 3 2 4" xfId="11625"/>
    <cellStyle name="Обычный 6 6 3 3" xfId="3567"/>
    <cellStyle name="Обычный 6 6 3 3 2" xfId="7858"/>
    <cellStyle name="Обычный 6 6 3 3 2 2" xfId="17075"/>
    <cellStyle name="Обычный 6 6 3 3 3" xfId="12808"/>
    <cellStyle name="Обычный 6 6 3 4" xfId="5724"/>
    <cellStyle name="Обычный 6 6 3 4 2" xfId="14941"/>
    <cellStyle name="Обычный 6 6 3 5" xfId="10677"/>
    <cellStyle name="Обычный 6 6 4" xfId="1771"/>
    <cellStyle name="Обычный 6 6 4 2" xfId="4045"/>
    <cellStyle name="Обычный 6 6 4 2 2" xfId="8334"/>
    <cellStyle name="Обычный 6 6 4 2 2 2" xfId="17551"/>
    <cellStyle name="Обычный 6 6 4 2 3" xfId="13284"/>
    <cellStyle name="Обычный 6 6 4 3" xfId="6200"/>
    <cellStyle name="Обычный 6 6 4 3 2" xfId="15417"/>
    <cellStyle name="Обычный 6 6 4 4" xfId="11153"/>
    <cellStyle name="Обычный 6 6 5" xfId="3095"/>
    <cellStyle name="Обычный 6 6 5 2" xfId="7386"/>
    <cellStyle name="Обычный 6 6 5 2 2" xfId="16603"/>
    <cellStyle name="Обычный 6 6 5 3" xfId="12336"/>
    <cellStyle name="Обычный 6 6 6" xfId="5246"/>
    <cellStyle name="Обычный 6 6 6 2" xfId="14469"/>
    <cellStyle name="Обычный 6 6 7" xfId="10205"/>
    <cellStyle name="Обычный 6 7" xfId="797"/>
    <cellStyle name="Обычный 6 7 2" xfId="1400"/>
    <cellStyle name="Обычный 6 7 2 2" xfId="2359"/>
    <cellStyle name="Обычный 6 7 2 2 2" xfId="4631"/>
    <cellStyle name="Обычный 6 7 2 2 2 2" xfId="8920"/>
    <cellStyle name="Обычный 6 7 2 2 2 2 2" xfId="18137"/>
    <cellStyle name="Обычный 6 7 2 2 2 3" xfId="13870"/>
    <cellStyle name="Обычный 6 7 2 2 3" xfId="6786"/>
    <cellStyle name="Обычный 6 7 2 2 3 2" xfId="16003"/>
    <cellStyle name="Обычный 6 7 2 2 4" xfId="11739"/>
    <cellStyle name="Обычный 6 7 2 3" xfId="3681"/>
    <cellStyle name="Обычный 6 7 2 3 2" xfId="7972"/>
    <cellStyle name="Обычный 6 7 2 3 2 2" xfId="17189"/>
    <cellStyle name="Обычный 6 7 2 3 3" xfId="12922"/>
    <cellStyle name="Обычный 6 7 2 4" xfId="5838"/>
    <cellStyle name="Обычный 6 7 2 4 2" xfId="15055"/>
    <cellStyle name="Обычный 6 7 2 5" xfId="10791"/>
    <cellStyle name="Обычный 6 7 3" xfId="1887"/>
    <cellStyle name="Обычный 6 7 3 2" xfId="4159"/>
    <cellStyle name="Обычный 6 7 3 2 2" xfId="8448"/>
    <cellStyle name="Обычный 6 7 3 2 2 2" xfId="17665"/>
    <cellStyle name="Обычный 6 7 3 2 3" xfId="13398"/>
    <cellStyle name="Обычный 6 7 3 3" xfId="6314"/>
    <cellStyle name="Обычный 6 7 3 3 2" xfId="15531"/>
    <cellStyle name="Обычный 6 7 3 4" xfId="11267"/>
    <cellStyle name="Обычный 6 7 4" xfId="3209"/>
    <cellStyle name="Обычный 6 7 4 2" xfId="7500"/>
    <cellStyle name="Обычный 6 7 4 2 2" xfId="16717"/>
    <cellStyle name="Обычный 6 7 4 3" xfId="12450"/>
    <cellStyle name="Обычный 6 7 5" xfId="5363"/>
    <cellStyle name="Обычный 6 7 5 2" xfId="14583"/>
    <cellStyle name="Обычный 6 7 6" xfId="10319"/>
    <cellStyle name="Обычный 6 8" xfId="1171"/>
    <cellStyle name="Обычный 6 8 2" xfId="2131"/>
    <cellStyle name="Обычный 6 8 2 2" xfId="4403"/>
    <cellStyle name="Обычный 6 8 2 2 2" xfId="8692"/>
    <cellStyle name="Обычный 6 8 2 2 2 2" xfId="17909"/>
    <cellStyle name="Обычный 6 8 2 2 3" xfId="13642"/>
    <cellStyle name="Обычный 6 8 2 3" xfId="6558"/>
    <cellStyle name="Обычный 6 8 2 3 2" xfId="15775"/>
    <cellStyle name="Обычный 6 8 2 4" xfId="11511"/>
    <cellStyle name="Обычный 6 8 3" xfId="3453"/>
    <cellStyle name="Обычный 6 8 3 2" xfId="7744"/>
    <cellStyle name="Обычный 6 8 3 2 2" xfId="16961"/>
    <cellStyle name="Обычный 6 8 3 3" xfId="12694"/>
    <cellStyle name="Обычный 6 8 4" xfId="5610"/>
    <cellStyle name="Обычный 6 8 4 2" xfId="14827"/>
    <cellStyle name="Обычный 6 8 5" xfId="10563"/>
    <cellStyle name="Обычный 6 9" xfId="1654"/>
    <cellStyle name="Обычный 6 9 2" xfId="3931"/>
    <cellStyle name="Обычный 6 9 2 2" xfId="8220"/>
    <cellStyle name="Обычный 6 9 2 2 2" xfId="17437"/>
    <cellStyle name="Обычный 6 9 2 3" xfId="13170"/>
    <cellStyle name="Обычный 6 9 3" xfId="6086"/>
    <cellStyle name="Обычный 6 9 3 2" xfId="15303"/>
    <cellStyle name="Обычный 6 9 4" xfId="11039"/>
    <cellStyle name="Обычный 7" xfId="201"/>
    <cellStyle name="Обычный 7 10" xfId="2747"/>
    <cellStyle name="Обычный 7 10 2" xfId="4890"/>
    <cellStyle name="Обычный 7 10 2 2" xfId="9172"/>
    <cellStyle name="Обычный 7 10 2 2 2" xfId="18389"/>
    <cellStyle name="Обычный 7 10 2 3" xfId="14122"/>
    <cellStyle name="Обычный 7 10 3" xfId="7040"/>
    <cellStyle name="Обычный 7 10 3 2" xfId="16257"/>
    <cellStyle name="Обычный 7 10 4" xfId="11991"/>
    <cellStyle name="Обычный 7 11" xfId="2868"/>
    <cellStyle name="Обычный 7 11 2" xfId="7159"/>
    <cellStyle name="Обычный 7 11 2 2" xfId="16376"/>
    <cellStyle name="Обычный 7 11 3" xfId="12109"/>
    <cellStyle name="Обычный 7 12" xfId="2982"/>
    <cellStyle name="Обычный 7 12 2" xfId="7273"/>
    <cellStyle name="Обычный 7 12 2 2" xfId="16490"/>
    <cellStyle name="Обычный 7 12 3" xfId="12223"/>
    <cellStyle name="Обычный 7 13" xfId="5010"/>
    <cellStyle name="Обычный 7 13 2" xfId="9291"/>
    <cellStyle name="Обычный 7 13 2 2" xfId="18508"/>
    <cellStyle name="Обычный 7 13 3" xfId="14241"/>
    <cellStyle name="Обычный 7 14" xfId="5128"/>
    <cellStyle name="Обычный 7 14 2" xfId="14355"/>
    <cellStyle name="Обычный 7 15" xfId="9632"/>
    <cellStyle name="Обычный 7 15 2" xfId="18652"/>
    <cellStyle name="Обычный 7 16" xfId="9746"/>
    <cellStyle name="Обычный 7 16 2" xfId="18766"/>
    <cellStyle name="Обычный 7 17" xfId="9860"/>
    <cellStyle name="Обычный 7 17 2" xfId="18880"/>
    <cellStyle name="Обычный 7 18" xfId="9974"/>
    <cellStyle name="Обычный 7 18 2" xfId="18994"/>
    <cellStyle name="Обычный 7 19" xfId="10091"/>
    <cellStyle name="Обычный 7 2" xfId="279"/>
    <cellStyle name="Обычный 7 2 10" xfId="2878"/>
    <cellStyle name="Обычный 7 2 10 2" xfId="7169"/>
    <cellStyle name="Обычный 7 2 10 2 2" xfId="16386"/>
    <cellStyle name="Обычный 7 2 10 3" xfId="12119"/>
    <cellStyle name="Обычный 7 2 11" xfId="2992"/>
    <cellStyle name="Обычный 7 2 11 2" xfId="7283"/>
    <cellStyle name="Обычный 7 2 11 2 2" xfId="16500"/>
    <cellStyle name="Обычный 7 2 11 3" xfId="12233"/>
    <cellStyle name="Обычный 7 2 12" xfId="5020"/>
    <cellStyle name="Обычный 7 2 12 2" xfId="9301"/>
    <cellStyle name="Обычный 7 2 12 2 2" xfId="18518"/>
    <cellStyle name="Обычный 7 2 12 3" xfId="14251"/>
    <cellStyle name="Обычный 7 2 13" xfId="5142"/>
    <cellStyle name="Обычный 7 2 13 2" xfId="14366"/>
    <cellStyle name="Обычный 7 2 14" xfId="9642"/>
    <cellStyle name="Обычный 7 2 14 2" xfId="18662"/>
    <cellStyle name="Обычный 7 2 15" xfId="9756"/>
    <cellStyle name="Обычный 7 2 15 2" xfId="18776"/>
    <cellStyle name="Обычный 7 2 16" xfId="9870"/>
    <cellStyle name="Обычный 7 2 16 2" xfId="18890"/>
    <cellStyle name="Обычный 7 2 17" xfId="9984"/>
    <cellStyle name="Обычный 7 2 17 2" xfId="19004"/>
    <cellStyle name="Обычный 7 2 18" xfId="10101"/>
    <cellStyle name="Обычный 7 2 2" xfId="386"/>
    <cellStyle name="Обычный 7 2 2 10" xfId="5039"/>
    <cellStyle name="Обычный 7 2 2 10 2" xfId="9320"/>
    <cellStyle name="Обычный 7 2 2 10 2 2" xfId="18537"/>
    <cellStyle name="Обычный 7 2 2 10 3" xfId="14270"/>
    <cellStyle name="Обычный 7 2 2 11" xfId="5161"/>
    <cellStyle name="Обычный 7 2 2 11 2" xfId="14385"/>
    <cellStyle name="Обычный 7 2 2 12" xfId="9661"/>
    <cellStyle name="Обычный 7 2 2 12 2" xfId="18681"/>
    <cellStyle name="Обычный 7 2 2 13" xfId="9775"/>
    <cellStyle name="Обычный 7 2 2 13 2" xfId="18795"/>
    <cellStyle name="Обычный 7 2 2 14" xfId="9889"/>
    <cellStyle name="Обычный 7 2 2 14 2" xfId="18909"/>
    <cellStyle name="Обычный 7 2 2 15" xfId="10003"/>
    <cellStyle name="Обычный 7 2 2 15 2" xfId="19023"/>
    <cellStyle name="Обычный 7 2 2 16" xfId="10120"/>
    <cellStyle name="Обычный 7 2 2 2" xfId="492"/>
    <cellStyle name="Обычный 7 2 2 2 10" xfId="5219"/>
    <cellStyle name="Обычный 7 2 2 2 10 2" xfId="14442"/>
    <cellStyle name="Обычный 7 2 2 2 11" xfId="9718"/>
    <cellStyle name="Обычный 7 2 2 2 11 2" xfId="18738"/>
    <cellStyle name="Обычный 7 2 2 2 12" xfId="9832"/>
    <cellStyle name="Обычный 7 2 2 2 12 2" xfId="18852"/>
    <cellStyle name="Обычный 7 2 2 2 13" xfId="9946"/>
    <cellStyle name="Обычный 7 2 2 2 13 2" xfId="18966"/>
    <cellStyle name="Обычный 7 2 2 2 14" xfId="10060"/>
    <cellStyle name="Обычный 7 2 2 2 14 2" xfId="19080"/>
    <cellStyle name="Обычный 7 2 2 2 15" xfId="10177"/>
    <cellStyle name="Обычный 7 2 2 2 2" xfId="678"/>
    <cellStyle name="Обычный 7 2 2 2 2 2" xfId="999"/>
    <cellStyle name="Обычный 7 2 2 2 2 2 2" xfId="1601"/>
    <cellStyle name="Обычный 7 2 2 2 2 2 2 2" xfId="2560"/>
    <cellStyle name="Обычный 7 2 2 2 2 2 2 2 2" xfId="4832"/>
    <cellStyle name="Обычный 7 2 2 2 2 2 2 2 2 2" xfId="9121"/>
    <cellStyle name="Обычный 7 2 2 2 2 2 2 2 2 2 2" xfId="18338"/>
    <cellStyle name="Обычный 7 2 2 2 2 2 2 2 2 3" xfId="14071"/>
    <cellStyle name="Обычный 7 2 2 2 2 2 2 2 3" xfId="6987"/>
    <cellStyle name="Обычный 7 2 2 2 2 2 2 2 3 2" xfId="16204"/>
    <cellStyle name="Обычный 7 2 2 2 2 2 2 2 4" xfId="11940"/>
    <cellStyle name="Обычный 7 2 2 2 2 2 2 3" xfId="3882"/>
    <cellStyle name="Обычный 7 2 2 2 2 2 2 3 2" xfId="8173"/>
    <cellStyle name="Обычный 7 2 2 2 2 2 2 3 2 2" xfId="17390"/>
    <cellStyle name="Обычный 7 2 2 2 2 2 2 3 3" xfId="13123"/>
    <cellStyle name="Обычный 7 2 2 2 2 2 2 4" xfId="6039"/>
    <cellStyle name="Обычный 7 2 2 2 2 2 2 4 2" xfId="15256"/>
    <cellStyle name="Обычный 7 2 2 2 2 2 2 5" xfId="10992"/>
    <cellStyle name="Обычный 7 2 2 2 2 2 3" xfId="2088"/>
    <cellStyle name="Обычный 7 2 2 2 2 2 3 2" xfId="4360"/>
    <cellStyle name="Обычный 7 2 2 2 2 2 3 2 2" xfId="8649"/>
    <cellStyle name="Обычный 7 2 2 2 2 2 3 2 2 2" xfId="17866"/>
    <cellStyle name="Обычный 7 2 2 2 2 2 3 2 3" xfId="13599"/>
    <cellStyle name="Обычный 7 2 2 2 2 2 3 3" xfId="6515"/>
    <cellStyle name="Обычный 7 2 2 2 2 2 3 3 2" xfId="15732"/>
    <cellStyle name="Обычный 7 2 2 2 2 2 3 4" xfId="11468"/>
    <cellStyle name="Обычный 7 2 2 2 2 2 4" xfId="3410"/>
    <cellStyle name="Обычный 7 2 2 2 2 2 4 2" xfId="7701"/>
    <cellStyle name="Обычный 7 2 2 2 2 2 4 2 2" xfId="16918"/>
    <cellStyle name="Обычный 7 2 2 2 2 2 4 3" xfId="12651"/>
    <cellStyle name="Обычный 7 2 2 2 2 2 5" xfId="5564"/>
    <cellStyle name="Обычный 7 2 2 2 2 2 5 2" xfId="14784"/>
    <cellStyle name="Обычный 7 2 2 2 2 2 6" xfId="10520"/>
    <cellStyle name="Обычный 7 2 2 2 2 3" xfId="1373"/>
    <cellStyle name="Обычный 7 2 2 2 2 3 2" xfId="2332"/>
    <cellStyle name="Обычный 7 2 2 2 2 3 2 2" xfId="4604"/>
    <cellStyle name="Обычный 7 2 2 2 2 3 2 2 2" xfId="8893"/>
    <cellStyle name="Обычный 7 2 2 2 2 3 2 2 2 2" xfId="18110"/>
    <cellStyle name="Обычный 7 2 2 2 2 3 2 2 3" xfId="13843"/>
    <cellStyle name="Обычный 7 2 2 2 2 3 2 3" xfId="6759"/>
    <cellStyle name="Обычный 7 2 2 2 2 3 2 3 2" xfId="15976"/>
    <cellStyle name="Обычный 7 2 2 2 2 3 2 4" xfId="11712"/>
    <cellStyle name="Обычный 7 2 2 2 2 3 3" xfId="3654"/>
    <cellStyle name="Обычный 7 2 2 2 2 3 3 2" xfId="7945"/>
    <cellStyle name="Обычный 7 2 2 2 2 3 3 2 2" xfId="17162"/>
    <cellStyle name="Обычный 7 2 2 2 2 3 3 3" xfId="12895"/>
    <cellStyle name="Обычный 7 2 2 2 2 3 4" xfId="5811"/>
    <cellStyle name="Обычный 7 2 2 2 2 3 4 2" xfId="15028"/>
    <cellStyle name="Обычный 7 2 2 2 2 3 5" xfId="10764"/>
    <cellStyle name="Обычный 7 2 2 2 2 4" xfId="1859"/>
    <cellStyle name="Обычный 7 2 2 2 2 4 2" xfId="4132"/>
    <cellStyle name="Обычный 7 2 2 2 2 4 2 2" xfId="8421"/>
    <cellStyle name="Обычный 7 2 2 2 2 4 2 2 2" xfId="17638"/>
    <cellStyle name="Обычный 7 2 2 2 2 4 2 3" xfId="13371"/>
    <cellStyle name="Обычный 7 2 2 2 2 4 3" xfId="6287"/>
    <cellStyle name="Обычный 7 2 2 2 2 4 3 2" xfId="15504"/>
    <cellStyle name="Обычный 7 2 2 2 2 4 4" xfId="11240"/>
    <cellStyle name="Обычный 7 2 2 2 2 5" xfId="3182"/>
    <cellStyle name="Обычный 7 2 2 2 2 5 2" xfId="7473"/>
    <cellStyle name="Обычный 7 2 2 2 2 5 2 2" xfId="16690"/>
    <cellStyle name="Обычный 7 2 2 2 2 5 3" xfId="12423"/>
    <cellStyle name="Обычный 7 2 2 2 2 6" xfId="5334"/>
    <cellStyle name="Обычный 7 2 2 2 2 6 2" xfId="14556"/>
    <cellStyle name="Обычный 7 2 2 2 2 7" xfId="10292"/>
    <cellStyle name="Обычный 7 2 2 2 3" xfId="884"/>
    <cellStyle name="Обычный 7 2 2 2 3 2" xfId="1487"/>
    <cellStyle name="Обычный 7 2 2 2 3 2 2" xfId="2446"/>
    <cellStyle name="Обычный 7 2 2 2 3 2 2 2" xfId="4718"/>
    <cellStyle name="Обычный 7 2 2 2 3 2 2 2 2" xfId="9007"/>
    <cellStyle name="Обычный 7 2 2 2 3 2 2 2 2 2" xfId="18224"/>
    <cellStyle name="Обычный 7 2 2 2 3 2 2 2 3" xfId="13957"/>
    <cellStyle name="Обычный 7 2 2 2 3 2 2 3" xfId="6873"/>
    <cellStyle name="Обычный 7 2 2 2 3 2 2 3 2" xfId="16090"/>
    <cellStyle name="Обычный 7 2 2 2 3 2 2 4" xfId="11826"/>
    <cellStyle name="Обычный 7 2 2 2 3 2 3" xfId="3768"/>
    <cellStyle name="Обычный 7 2 2 2 3 2 3 2" xfId="8059"/>
    <cellStyle name="Обычный 7 2 2 2 3 2 3 2 2" xfId="17276"/>
    <cellStyle name="Обычный 7 2 2 2 3 2 3 3" xfId="13009"/>
    <cellStyle name="Обычный 7 2 2 2 3 2 4" xfId="5925"/>
    <cellStyle name="Обычный 7 2 2 2 3 2 4 2" xfId="15142"/>
    <cellStyle name="Обычный 7 2 2 2 3 2 5" xfId="10878"/>
    <cellStyle name="Обычный 7 2 2 2 3 3" xfId="1974"/>
    <cellStyle name="Обычный 7 2 2 2 3 3 2" xfId="4246"/>
    <cellStyle name="Обычный 7 2 2 2 3 3 2 2" xfId="8535"/>
    <cellStyle name="Обычный 7 2 2 2 3 3 2 2 2" xfId="17752"/>
    <cellStyle name="Обычный 7 2 2 2 3 3 2 3" xfId="13485"/>
    <cellStyle name="Обычный 7 2 2 2 3 3 3" xfId="6401"/>
    <cellStyle name="Обычный 7 2 2 2 3 3 3 2" xfId="15618"/>
    <cellStyle name="Обычный 7 2 2 2 3 3 4" xfId="11354"/>
    <cellStyle name="Обычный 7 2 2 2 3 4" xfId="3296"/>
    <cellStyle name="Обычный 7 2 2 2 3 4 2" xfId="7587"/>
    <cellStyle name="Обычный 7 2 2 2 3 4 2 2" xfId="16804"/>
    <cellStyle name="Обычный 7 2 2 2 3 4 3" xfId="12537"/>
    <cellStyle name="Обычный 7 2 2 2 3 5" xfId="5450"/>
    <cellStyle name="Обычный 7 2 2 2 3 5 2" xfId="14670"/>
    <cellStyle name="Обычный 7 2 2 2 3 6" xfId="10406"/>
    <cellStyle name="Обычный 7 2 2 2 4" xfId="1258"/>
    <cellStyle name="Обычный 7 2 2 2 4 2" xfId="2218"/>
    <cellStyle name="Обычный 7 2 2 2 4 2 2" xfId="4490"/>
    <cellStyle name="Обычный 7 2 2 2 4 2 2 2" xfId="8779"/>
    <cellStyle name="Обычный 7 2 2 2 4 2 2 2 2" xfId="17996"/>
    <cellStyle name="Обычный 7 2 2 2 4 2 2 3" xfId="13729"/>
    <cellStyle name="Обычный 7 2 2 2 4 2 3" xfId="6645"/>
    <cellStyle name="Обычный 7 2 2 2 4 2 3 2" xfId="15862"/>
    <cellStyle name="Обычный 7 2 2 2 4 2 4" xfId="11598"/>
    <cellStyle name="Обычный 7 2 2 2 4 3" xfId="3540"/>
    <cellStyle name="Обычный 7 2 2 2 4 3 2" xfId="7831"/>
    <cellStyle name="Обычный 7 2 2 2 4 3 2 2" xfId="17048"/>
    <cellStyle name="Обычный 7 2 2 2 4 3 3" xfId="12781"/>
    <cellStyle name="Обычный 7 2 2 2 4 4" xfId="5697"/>
    <cellStyle name="Обычный 7 2 2 2 4 4 2" xfId="14914"/>
    <cellStyle name="Обычный 7 2 2 2 4 5" xfId="10650"/>
    <cellStyle name="Обычный 7 2 2 2 5" xfId="1743"/>
    <cellStyle name="Обычный 7 2 2 2 5 2" xfId="4018"/>
    <cellStyle name="Обычный 7 2 2 2 5 2 2" xfId="8307"/>
    <cellStyle name="Обычный 7 2 2 2 5 2 2 2" xfId="17524"/>
    <cellStyle name="Обычный 7 2 2 2 5 2 3" xfId="13257"/>
    <cellStyle name="Обычный 7 2 2 2 5 3" xfId="6173"/>
    <cellStyle name="Обычный 7 2 2 2 5 3 2" xfId="15390"/>
    <cellStyle name="Обычный 7 2 2 2 5 4" xfId="11126"/>
    <cellStyle name="Обычный 7 2 2 2 6" xfId="2833"/>
    <cellStyle name="Обычный 7 2 2 2 6 2" xfId="4976"/>
    <cellStyle name="Обычный 7 2 2 2 6 2 2" xfId="9258"/>
    <cellStyle name="Обычный 7 2 2 2 6 2 2 2" xfId="18475"/>
    <cellStyle name="Обычный 7 2 2 2 6 2 3" xfId="14208"/>
    <cellStyle name="Обычный 7 2 2 2 6 3" xfId="7126"/>
    <cellStyle name="Обычный 7 2 2 2 6 3 2" xfId="16343"/>
    <cellStyle name="Обычный 7 2 2 2 6 4" xfId="12077"/>
    <cellStyle name="Обычный 7 2 2 2 7" xfId="2954"/>
    <cellStyle name="Обычный 7 2 2 2 7 2" xfId="7245"/>
    <cellStyle name="Обычный 7 2 2 2 7 2 2" xfId="16462"/>
    <cellStyle name="Обычный 7 2 2 2 7 3" xfId="12195"/>
    <cellStyle name="Обычный 7 2 2 2 8" xfId="3068"/>
    <cellStyle name="Обычный 7 2 2 2 8 2" xfId="7359"/>
    <cellStyle name="Обычный 7 2 2 2 8 2 2" xfId="16576"/>
    <cellStyle name="Обычный 7 2 2 2 8 3" xfId="12309"/>
    <cellStyle name="Обычный 7 2 2 2 9" xfId="5096"/>
    <cellStyle name="Обычный 7 2 2 2 9 2" xfId="9377"/>
    <cellStyle name="Обычный 7 2 2 2 9 2 2" xfId="18594"/>
    <cellStyle name="Обычный 7 2 2 2 9 3" xfId="14327"/>
    <cellStyle name="Обычный 7 2 2 3" xfId="618"/>
    <cellStyle name="Обычный 7 2 2 3 2" xfId="942"/>
    <cellStyle name="Обычный 7 2 2 3 2 2" xfId="1544"/>
    <cellStyle name="Обычный 7 2 2 3 2 2 2" xfId="2503"/>
    <cellStyle name="Обычный 7 2 2 3 2 2 2 2" xfId="4775"/>
    <cellStyle name="Обычный 7 2 2 3 2 2 2 2 2" xfId="9064"/>
    <cellStyle name="Обычный 7 2 2 3 2 2 2 2 2 2" xfId="18281"/>
    <cellStyle name="Обычный 7 2 2 3 2 2 2 2 3" xfId="14014"/>
    <cellStyle name="Обычный 7 2 2 3 2 2 2 3" xfId="6930"/>
    <cellStyle name="Обычный 7 2 2 3 2 2 2 3 2" xfId="16147"/>
    <cellStyle name="Обычный 7 2 2 3 2 2 2 4" xfId="11883"/>
    <cellStyle name="Обычный 7 2 2 3 2 2 3" xfId="3825"/>
    <cellStyle name="Обычный 7 2 2 3 2 2 3 2" xfId="8116"/>
    <cellStyle name="Обычный 7 2 2 3 2 2 3 2 2" xfId="17333"/>
    <cellStyle name="Обычный 7 2 2 3 2 2 3 3" xfId="13066"/>
    <cellStyle name="Обычный 7 2 2 3 2 2 4" xfId="5982"/>
    <cellStyle name="Обычный 7 2 2 3 2 2 4 2" xfId="15199"/>
    <cellStyle name="Обычный 7 2 2 3 2 2 5" xfId="10935"/>
    <cellStyle name="Обычный 7 2 2 3 2 3" xfId="2031"/>
    <cellStyle name="Обычный 7 2 2 3 2 3 2" xfId="4303"/>
    <cellStyle name="Обычный 7 2 2 3 2 3 2 2" xfId="8592"/>
    <cellStyle name="Обычный 7 2 2 3 2 3 2 2 2" xfId="17809"/>
    <cellStyle name="Обычный 7 2 2 3 2 3 2 3" xfId="13542"/>
    <cellStyle name="Обычный 7 2 2 3 2 3 3" xfId="6458"/>
    <cellStyle name="Обычный 7 2 2 3 2 3 3 2" xfId="15675"/>
    <cellStyle name="Обычный 7 2 2 3 2 3 4" xfId="11411"/>
    <cellStyle name="Обычный 7 2 2 3 2 4" xfId="3353"/>
    <cellStyle name="Обычный 7 2 2 3 2 4 2" xfId="7644"/>
    <cellStyle name="Обычный 7 2 2 3 2 4 2 2" xfId="16861"/>
    <cellStyle name="Обычный 7 2 2 3 2 4 3" xfId="12594"/>
    <cellStyle name="Обычный 7 2 2 3 2 5" xfId="5507"/>
    <cellStyle name="Обычный 7 2 2 3 2 5 2" xfId="14727"/>
    <cellStyle name="Обычный 7 2 2 3 2 6" xfId="10463"/>
    <cellStyle name="Обычный 7 2 2 3 3" xfId="1316"/>
    <cellStyle name="Обычный 7 2 2 3 3 2" xfId="2275"/>
    <cellStyle name="Обычный 7 2 2 3 3 2 2" xfId="4547"/>
    <cellStyle name="Обычный 7 2 2 3 3 2 2 2" xfId="8836"/>
    <cellStyle name="Обычный 7 2 2 3 3 2 2 2 2" xfId="18053"/>
    <cellStyle name="Обычный 7 2 2 3 3 2 2 3" xfId="13786"/>
    <cellStyle name="Обычный 7 2 2 3 3 2 3" xfId="6702"/>
    <cellStyle name="Обычный 7 2 2 3 3 2 3 2" xfId="15919"/>
    <cellStyle name="Обычный 7 2 2 3 3 2 4" xfId="11655"/>
    <cellStyle name="Обычный 7 2 2 3 3 3" xfId="3597"/>
    <cellStyle name="Обычный 7 2 2 3 3 3 2" xfId="7888"/>
    <cellStyle name="Обычный 7 2 2 3 3 3 2 2" xfId="17105"/>
    <cellStyle name="Обычный 7 2 2 3 3 3 3" xfId="12838"/>
    <cellStyle name="Обычный 7 2 2 3 3 4" xfId="5754"/>
    <cellStyle name="Обычный 7 2 2 3 3 4 2" xfId="14971"/>
    <cellStyle name="Обычный 7 2 2 3 3 5" xfId="10707"/>
    <cellStyle name="Обычный 7 2 2 3 4" xfId="1802"/>
    <cellStyle name="Обычный 7 2 2 3 4 2" xfId="4075"/>
    <cellStyle name="Обычный 7 2 2 3 4 2 2" xfId="8364"/>
    <cellStyle name="Обычный 7 2 2 3 4 2 2 2" xfId="17581"/>
    <cellStyle name="Обычный 7 2 2 3 4 2 3" xfId="13314"/>
    <cellStyle name="Обычный 7 2 2 3 4 3" xfId="6230"/>
    <cellStyle name="Обычный 7 2 2 3 4 3 2" xfId="15447"/>
    <cellStyle name="Обычный 7 2 2 3 4 4" xfId="11183"/>
    <cellStyle name="Обычный 7 2 2 3 5" xfId="3125"/>
    <cellStyle name="Обычный 7 2 2 3 5 2" xfId="7416"/>
    <cellStyle name="Обычный 7 2 2 3 5 2 2" xfId="16633"/>
    <cellStyle name="Обычный 7 2 2 3 5 3" xfId="12366"/>
    <cellStyle name="Обычный 7 2 2 3 6" xfId="5277"/>
    <cellStyle name="Обычный 7 2 2 3 6 2" xfId="14499"/>
    <cellStyle name="Обычный 7 2 2 3 7" xfId="10235"/>
    <cellStyle name="Обычный 7 2 2 4" xfId="827"/>
    <cellStyle name="Обычный 7 2 2 4 2" xfId="1430"/>
    <cellStyle name="Обычный 7 2 2 4 2 2" xfId="2389"/>
    <cellStyle name="Обычный 7 2 2 4 2 2 2" xfId="4661"/>
    <cellStyle name="Обычный 7 2 2 4 2 2 2 2" xfId="8950"/>
    <cellStyle name="Обычный 7 2 2 4 2 2 2 2 2" xfId="18167"/>
    <cellStyle name="Обычный 7 2 2 4 2 2 2 3" xfId="13900"/>
    <cellStyle name="Обычный 7 2 2 4 2 2 3" xfId="6816"/>
    <cellStyle name="Обычный 7 2 2 4 2 2 3 2" xfId="16033"/>
    <cellStyle name="Обычный 7 2 2 4 2 2 4" xfId="11769"/>
    <cellStyle name="Обычный 7 2 2 4 2 3" xfId="3711"/>
    <cellStyle name="Обычный 7 2 2 4 2 3 2" xfId="8002"/>
    <cellStyle name="Обычный 7 2 2 4 2 3 2 2" xfId="17219"/>
    <cellStyle name="Обычный 7 2 2 4 2 3 3" xfId="12952"/>
    <cellStyle name="Обычный 7 2 2 4 2 4" xfId="5868"/>
    <cellStyle name="Обычный 7 2 2 4 2 4 2" xfId="15085"/>
    <cellStyle name="Обычный 7 2 2 4 2 5" xfId="10821"/>
    <cellStyle name="Обычный 7 2 2 4 3" xfId="1917"/>
    <cellStyle name="Обычный 7 2 2 4 3 2" xfId="4189"/>
    <cellStyle name="Обычный 7 2 2 4 3 2 2" xfId="8478"/>
    <cellStyle name="Обычный 7 2 2 4 3 2 2 2" xfId="17695"/>
    <cellStyle name="Обычный 7 2 2 4 3 2 3" xfId="13428"/>
    <cellStyle name="Обычный 7 2 2 4 3 3" xfId="6344"/>
    <cellStyle name="Обычный 7 2 2 4 3 3 2" xfId="15561"/>
    <cellStyle name="Обычный 7 2 2 4 3 4" xfId="11297"/>
    <cellStyle name="Обычный 7 2 2 4 4" xfId="3239"/>
    <cellStyle name="Обычный 7 2 2 4 4 2" xfId="7530"/>
    <cellStyle name="Обычный 7 2 2 4 4 2 2" xfId="16747"/>
    <cellStyle name="Обычный 7 2 2 4 4 3" xfId="12480"/>
    <cellStyle name="Обычный 7 2 2 4 5" xfId="5393"/>
    <cellStyle name="Обычный 7 2 2 4 5 2" xfId="14613"/>
    <cellStyle name="Обычный 7 2 2 4 6" xfId="10349"/>
    <cellStyle name="Обычный 7 2 2 5" xfId="1201"/>
    <cellStyle name="Обычный 7 2 2 5 2" xfId="2161"/>
    <cellStyle name="Обычный 7 2 2 5 2 2" xfId="4433"/>
    <cellStyle name="Обычный 7 2 2 5 2 2 2" xfId="8722"/>
    <cellStyle name="Обычный 7 2 2 5 2 2 2 2" xfId="17939"/>
    <cellStyle name="Обычный 7 2 2 5 2 2 3" xfId="13672"/>
    <cellStyle name="Обычный 7 2 2 5 2 3" xfId="6588"/>
    <cellStyle name="Обычный 7 2 2 5 2 3 2" xfId="15805"/>
    <cellStyle name="Обычный 7 2 2 5 2 4" xfId="11541"/>
    <cellStyle name="Обычный 7 2 2 5 3" xfId="3483"/>
    <cellStyle name="Обычный 7 2 2 5 3 2" xfId="7774"/>
    <cellStyle name="Обычный 7 2 2 5 3 2 2" xfId="16991"/>
    <cellStyle name="Обычный 7 2 2 5 3 3" xfId="12724"/>
    <cellStyle name="Обычный 7 2 2 5 4" xfId="5640"/>
    <cellStyle name="Обычный 7 2 2 5 4 2" xfId="14857"/>
    <cellStyle name="Обычный 7 2 2 5 5" xfId="10593"/>
    <cellStyle name="Обычный 7 2 2 6" xfId="1686"/>
    <cellStyle name="Обычный 7 2 2 6 2" xfId="3961"/>
    <cellStyle name="Обычный 7 2 2 6 2 2" xfId="8250"/>
    <cellStyle name="Обычный 7 2 2 6 2 2 2" xfId="17467"/>
    <cellStyle name="Обычный 7 2 2 6 2 3" xfId="13200"/>
    <cellStyle name="Обычный 7 2 2 6 3" xfId="6116"/>
    <cellStyle name="Обычный 7 2 2 6 3 2" xfId="15333"/>
    <cellStyle name="Обычный 7 2 2 6 4" xfId="11069"/>
    <cellStyle name="Обычный 7 2 2 7" xfId="2776"/>
    <cellStyle name="Обычный 7 2 2 7 2" xfId="4919"/>
    <cellStyle name="Обычный 7 2 2 7 2 2" xfId="9201"/>
    <cellStyle name="Обычный 7 2 2 7 2 2 2" xfId="18418"/>
    <cellStyle name="Обычный 7 2 2 7 2 3" xfId="14151"/>
    <cellStyle name="Обычный 7 2 2 7 3" xfId="7069"/>
    <cellStyle name="Обычный 7 2 2 7 3 2" xfId="16286"/>
    <cellStyle name="Обычный 7 2 2 7 4" xfId="12020"/>
    <cellStyle name="Обычный 7 2 2 8" xfId="2897"/>
    <cellStyle name="Обычный 7 2 2 8 2" xfId="7188"/>
    <cellStyle name="Обычный 7 2 2 8 2 2" xfId="16405"/>
    <cellStyle name="Обычный 7 2 2 8 3" xfId="12138"/>
    <cellStyle name="Обычный 7 2 2 9" xfId="3011"/>
    <cellStyle name="Обычный 7 2 2 9 2" xfId="7302"/>
    <cellStyle name="Обычный 7 2 2 9 2 2" xfId="16519"/>
    <cellStyle name="Обычный 7 2 2 9 3" xfId="12252"/>
    <cellStyle name="Обычный 7 2 3" xfId="410"/>
    <cellStyle name="Обычный 7 2 3 10" xfId="5058"/>
    <cellStyle name="Обычный 7 2 3 10 2" xfId="9339"/>
    <cellStyle name="Обычный 7 2 3 10 2 2" xfId="18556"/>
    <cellStyle name="Обычный 7 2 3 10 3" xfId="14289"/>
    <cellStyle name="Обычный 7 2 3 11" xfId="5180"/>
    <cellStyle name="Обычный 7 2 3 11 2" xfId="14404"/>
    <cellStyle name="Обычный 7 2 3 12" xfId="9680"/>
    <cellStyle name="Обычный 7 2 3 12 2" xfId="18700"/>
    <cellStyle name="Обычный 7 2 3 13" xfId="9794"/>
    <cellStyle name="Обычный 7 2 3 13 2" xfId="18814"/>
    <cellStyle name="Обычный 7 2 3 14" xfId="9908"/>
    <cellStyle name="Обычный 7 2 3 14 2" xfId="18928"/>
    <cellStyle name="Обычный 7 2 3 15" xfId="10022"/>
    <cellStyle name="Обычный 7 2 3 15 2" xfId="19042"/>
    <cellStyle name="Обычный 7 2 3 16" xfId="10139"/>
    <cellStyle name="Обычный 7 2 3 2" xfId="511"/>
    <cellStyle name="Обычный 7 2 3 2 10" xfId="5238"/>
    <cellStyle name="Обычный 7 2 3 2 10 2" xfId="14461"/>
    <cellStyle name="Обычный 7 2 3 2 11" xfId="9737"/>
    <cellStyle name="Обычный 7 2 3 2 11 2" xfId="18757"/>
    <cellStyle name="Обычный 7 2 3 2 12" xfId="9851"/>
    <cellStyle name="Обычный 7 2 3 2 12 2" xfId="18871"/>
    <cellStyle name="Обычный 7 2 3 2 13" xfId="9965"/>
    <cellStyle name="Обычный 7 2 3 2 13 2" xfId="18985"/>
    <cellStyle name="Обычный 7 2 3 2 14" xfId="10079"/>
    <cellStyle name="Обычный 7 2 3 2 14 2" xfId="19099"/>
    <cellStyle name="Обычный 7 2 3 2 15" xfId="10196"/>
    <cellStyle name="Обычный 7 2 3 2 2" xfId="697"/>
    <cellStyle name="Обычный 7 2 3 2 2 2" xfId="1018"/>
    <cellStyle name="Обычный 7 2 3 2 2 2 2" xfId="1620"/>
    <cellStyle name="Обычный 7 2 3 2 2 2 2 2" xfId="2579"/>
    <cellStyle name="Обычный 7 2 3 2 2 2 2 2 2" xfId="4851"/>
    <cellStyle name="Обычный 7 2 3 2 2 2 2 2 2 2" xfId="9140"/>
    <cellStyle name="Обычный 7 2 3 2 2 2 2 2 2 2 2" xfId="18357"/>
    <cellStyle name="Обычный 7 2 3 2 2 2 2 2 2 3" xfId="14090"/>
    <cellStyle name="Обычный 7 2 3 2 2 2 2 2 3" xfId="7006"/>
    <cellStyle name="Обычный 7 2 3 2 2 2 2 2 3 2" xfId="16223"/>
    <cellStyle name="Обычный 7 2 3 2 2 2 2 2 4" xfId="11959"/>
    <cellStyle name="Обычный 7 2 3 2 2 2 2 3" xfId="3901"/>
    <cellStyle name="Обычный 7 2 3 2 2 2 2 3 2" xfId="8192"/>
    <cellStyle name="Обычный 7 2 3 2 2 2 2 3 2 2" xfId="17409"/>
    <cellStyle name="Обычный 7 2 3 2 2 2 2 3 3" xfId="13142"/>
    <cellStyle name="Обычный 7 2 3 2 2 2 2 4" xfId="6058"/>
    <cellStyle name="Обычный 7 2 3 2 2 2 2 4 2" xfId="15275"/>
    <cellStyle name="Обычный 7 2 3 2 2 2 2 5" xfId="11011"/>
    <cellStyle name="Обычный 7 2 3 2 2 2 3" xfId="2107"/>
    <cellStyle name="Обычный 7 2 3 2 2 2 3 2" xfId="4379"/>
    <cellStyle name="Обычный 7 2 3 2 2 2 3 2 2" xfId="8668"/>
    <cellStyle name="Обычный 7 2 3 2 2 2 3 2 2 2" xfId="17885"/>
    <cellStyle name="Обычный 7 2 3 2 2 2 3 2 3" xfId="13618"/>
    <cellStyle name="Обычный 7 2 3 2 2 2 3 3" xfId="6534"/>
    <cellStyle name="Обычный 7 2 3 2 2 2 3 3 2" xfId="15751"/>
    <cellStyle name="Обычный 7 2 3 2 2 2 3 4" xfId="11487"/>
    <cellStyle name="Обычный 7 2 3 2 2 2 4" xfId="3429"/>
    <cellStyle name="Обычный 7 2 3 2 2 2 4 2" xfId="7720"/>
    <cellStyle name="Обычный 7 2 3 2 2 2 4 2 2" xfId="16937"/>
    <cellStyle name="Обычный 7 2 3 2 2 2 4 3" xfId="12670"/>
    <cellStyle name="Обычный 7 2 3 2 2 2 5" xfId="5583"/>
    <cellStyle name="Обычный 7 2 3 2 2 2 5 2" xfId="14803"/>
    <cellStyle name="Обычный 7 2 3 2 2 2 6" xfId="10539"/>
    <cellStyle name="Обычный 7 2 3 2 2 3" xfId="1392"/>
    <cellStyle name="Обычный 7 2 3 2 2 3 2" xfId="2351"/>
    <cellStyle name="Обычный 7 2 3 2 2 3 2 2" xfId="4623"/>
    <cellStyle name="Обычный 7 2 3 2 2 3 2 2 2" xfId="8912"/>
    <cellStyle name="Обычный 7 2 3 2 2 3 2 2 2 2" xfId="18129"/>
    <cellStyle name="Обычный 7 2 3 2 2 3 2 2 3" xfId="13862"/>
    <cellStyle name="Обычный 7 2 3 2 2 3 2 3" xfId="6778"/>
    <cellStyle name="Обычный 7 2 3 2 2 3 2 3 2" xfId="15995"/>
    <cellStyle name="Обычный 7 2 3 2 2 3 2 4" xfId="11731"/>
    <cellStyle name="Обычный 7 2 3 2 2 3 3" xfId="3673"/>
    <cellStyle name="Обычный 7 2 3 2 2 3 3 2" xfId="7964"/>
    <cellStyle name="Обычный 7 2 3 2 2 3 3 2 2" xfId="17181"/>
    <cellStyle name="Обычный 7 2 3 2 2 3 3 3" xfId="12914"/>
    <cellStyle name="Обычный 7 2 3 2 2 3 4" xfId="5830"/>
    <cellStyle name="Обычный 7 2 3 2 2 3 4 2" xfId="15047"/>
    <cellStyle name="Обычный 7 2 3 2 2 3 5" xfId="10783"/>
    <cellStyle name="Обычный 7 2 3 2 2 4" xfId="1878"/>
    <cellStyle name="Обычный 7 2 3 2 2 4 2" xfId="4151"/>
    <cellStyle name="Обычный 7 2 3 2 2 4 2 2" xfId="8440"/>
    <cellStyle name="Обычный 7 2 3 2 2 4 2 2 2" xfId="17657"/>
    <cellStyle name="Обычный 7 2 3 2 2 4 2 3" xfId="13390"/>
    <cellStyle name="Обычный 7 2 3 2 2 4 3" xfId="6306"/>
    <cellStyle name="Обычный 7 2 3 2 2 4 3 2" xfId="15523"/>
    <cellStyle name="Обычный 7 2 3 2 2 4 4" xfId="11259"/>
    <cellStyle name="Обычный 7 2 3 2 2 5" xfId="3201"/>
    <cellStyle name="Обычный 7 2 3 2 2 5 2" xfId="7492"/>
    <cellStyle name="Обычный 7 2 3 2 2 5 2 2" xfId="16709"/>
    <cellStyle name="Обычный 7 2 3 2 2 5 3" xfId="12442"/>
    <cellStyle name="Обычный 7 2 3 2 2 6" xfId="5353"/>
    <cellStyle name="Обычный 7 2 3 2 2 6 2" xfId="14575"/>
    <cellStyle name="Обычный 7 2 3 2 2 7" xfId="10311"/>
    <cellStyle name="Обычный 7 2 3 2 3" xfId="903"/>
    <cellStyle name="Обычный 7 2 3 2 3 2" xfId="1506"/>
    <cellStyle name="Обычный 7 2 3 2 3 2 2" xfId="2465"/>
    <cellStyle name="Обычный 7 2 3 2 3 2 2 2" xfId="4737"/>
    <cellStyle name="Обычный 7 2 3 2 3 2 2 2 2" xfId="9026"/>
    <cellStyle name="Обычный 7 2 3 2 3 2 2 2 2 2" xfId="18243"/>
    <cellStyle name="Обычный 7 2 3 2 3 2 2 2 3" xfId="13976"/>
    <cellStyle name="Обычный 7 2 3 2 3 2 2 3" xfId="6892"/>
    <cellStyle name="Обычный 7 2 3 2 3 2 2 3 2" xfId="16109"/>
    <cellStyle name="Обычный 7 2 3 2 3 2 2 4" xfId="11845"/>
    <cellStyle name="Обычный 7 2 3 2 3 2 3" xfId="3787"/>
    <cellStyle name="Обычный 7 2 3 2 3 2 3 2" xfId="8078"/>
    <cellStyle name="Обычный 7 2 3 2 3 2 3 2 2" xfId="17295"/>
    <cellStyle name="Обычный 7 2 3 2 3 2 3 3" xfId="13028"/>
    <cellStyle name="Обычный 7 2 3 2 3 2 4" xfId="5944"/>
    <cellStyle name="Обычный 7 2 3 2 3 2 4 2" xfId="15161"/>
    <cellStyle name="Обычный 7 2 3 2 3 2 5" xfId="10897"/>
    <cellStyle name="Обычный 7 2 3 2 3 3" xfId="1993"/>
    <cellStyle name="Обычный 7 2 3 2 3 3 2" xfId="4265"/>
    <cellStyle name="Обычный 7 2 3 2 3 3 2 2" xfId="8554"/>
    <cellStyle name="Обычный 7 2 3 2 3 3 2 2 2" xfId="17771"/>
    <cellStyle name="Обычный 7 2 3 2 3 3 2 3" xfId="13504"/>
    <cellStyle name="Обычный 7 2 3 2 3 3 3" xfId="6420"/>
    <cellStyle name="Обычный 7 2 3 2 3 3 3 2" xfId="15637"/>
    <cellStyle name="Обычный 7 2 3 2 3 3 4" xfId="11373"/>
    <cellStyle name="Обычный 7 2 3 2 3 4" xfId="3315"/>
    <cellStyle name="Обычный 7 2 3 2 3 4 2" xfId="7606"/>
    <cellStyle name="Обычный 7 2 3 2 3 4 2 2" xfId="16823"/>
    <cellStyle name="Обычный 7 2 3 2 3 4 3" xfId="12556"/>
    <cellStyle name="Обычный 7 2 3 2 3 5" xfId="5469"/>
    <cellStyle name="Обычный 7 2 3 2 3 5 2" xfId="14689"/>
    <cellStyle name="Обычный 7 2 3 2 3 6" xfId="10425"/>
    <cellStyle name="Обычный 7 2 3 2 4" xfId="1277"/>
    <cellStyle name="Обычный 7 2 3 2 4 2" xfId="2237"/>
    <cellStyle name="Обычный 7 2 3 2 4 2 2" xfId="4509"/>
    <cellStyle name="Обычный 7 2 3 2 4 2 2 2" xfId="8798"/>
    <cellStyle name="Обычный 7 2 3 2 4 2 2 2 2" xfId="18015"/>
    <cellStyle name="Обычный 7 2 3 2 4 2 2 3" xfId="13748"/>
    <cellStyle name="Обычный 7 2 3 2 4 2 3" xfId="6664"/>
    <cellStyle name="Обычный 7 2 3 2 4 2 3 2" xfId="15881"/>
    <cellStyle name="Обычный 7 2 3 2 4 2 4" xfId="11617"/>
    <cellStyle name="Обычный 7 2 3 2 4 3" xfId="3559"/>
    <cellStyle name="Обычный 7 2 3 2 4 3 2" xfId="7850"/>
    <cellStyle name="Обычный 7 2 3 2 4 3 2 2" xfId="17067"/>
    <cellStyle name="Обычный 7 2 3 2 4 3 3" xfId="12800"/>
    <cellStyle name="Обычный 7 2 3 2 4 4" xfId="5716"/>
    <cellStyle name="Обычный 7 2 3 2 4 4 2" xfId="14933"/>
    <cellStyle name="Обычный 7 2 3 2 4 5" xfId="10669"/>
    <cellStyle name="Обычный 7 2 3 2 5" xfId="1762"/>
    <cellStyle name="Обычный 7 2 3 2 5 2" xfId="4037"/>
    <cellStyle name="Обычный 7 2 3 2 5 2 2" xfId="8326"/>
    <cellStyle name="Обычный 7 2 3 2 5 2 2 2" xfId="17543"/>
    <cellStyle name="Обычный 7 2 3 2 5 2 3" xfId="13276"/>
    <cellStyle name="Обычный 7 2 3 2 5 3" xfId="6192"/>
    <cellStyle name="Обычный 7 2 3 2 5 3 2" xfId="15409"/>
    <cellStyle name="Обычный 7 2 3 2 5 4" xfId="11145"/>
    <cellStyle name="Обычный 7 2 3 2 6" xfId="2852"/>
    <cellStyle name="Обычный 7 2 3 2 6 2" xfId="4995"/>
    <cellStyle name="Обычный 7 2 3 2 6 2 2" xfId="9277"/>
    <cellStyle name="Обычный 7 2 3 2 6 2 2 2" xfId="18494"/>
    <cellStyle name="Обычный 7 2 3 2 6 2 3" xfId="14227"/>
    <cellStyle name="Обычный 7 2 3 2 6 3" xfId="7145"/>
    <cellStyle name="Обычный 7 2 3 2 6 3 2" xfId="16362"/>
    <cellStyle name="Обычный 7 2 3 2 6 4" xfId="12096"/>
    <cellStyle name="Обычный 7 2 3 2 7" xfId="2973"/>
    <cellStyle name="Обычный 7 2 3 2 7 2" xfId="7264"/>
    <cellStyle name="Обычный 7 2 3 2 7 2 2" xfId="16481"/>
    <cellStyle name="Обычный 7 2 3 2 7 3" xfId="12214"/>
    <cellStyle name="Обычный 7 2 3 2 8" xfId="3087"/>
    <cellStyle name="Обычный 7 2 3 2 8 2" xfId="7378"/>
    <cellStyle name="Обычный 7 2 3 2 8 2 2" xfId="16595"/>
    <cellStyle name="Обычный 7 2 3 2 8 3" xfId="12328"/>
    <cellStyle name="Обычный 7 2 3 2 9" xfId="5115"/>
    <cellStyle name="Обычный 7 2 3 2 9 2" xfId="9396"/>
    <cellStyle name="Обычный 7 2 3 2 9 2 2" xfId="18613"/>
    <cellStyle name="Обычный 7 2 3 2 9 3" xfId="14346"/>
    <cellStyle name="Обычный 7 2 3 3" xfId="638"/>
    <cellStyle name="Обычный 7 2 3 3 2" xfId="961"/>
    <cellStyle name="Обычный 7 2 3 3 2 2" xfId="1563"/>
    <cellStyle name="Обычный 7 2 3 3 2 2 2" xfId="2522"/>
    <cellStyle name="Обычный 7 2 3 3 2 2 2 2" xfId="4794"/>
    <cellStyle name="Обычный 7 2 3 3 2 2 2 2 2" xfId="9083"/>
    <cellStyle name="Обычный 7 2 3 3 2 2 2 2 2 2" xfId="18300"/>
    <cellStyle name="Обычный 7 2 3 3 2 2 2 2 3" xfId="14033"/>
    <cellStyle name="Обычный 7 2 3 3 2 2 2 3" xfId="6949"/>
    <cellStyle name="Обычный 7 2 3 3 2 2 2 3 2" xfId="16166"/>
    <cellStyle name="Обычный 7 2 3 3 2 2 2 4" xfId="11902"/>
    <cellStyle name="Обычный 7 2 3 3 2 2 3" xfId="3844"/>
    <cellStyle name="Обычный 7 2 3 3 2 2 3 2" xfId="8135"/>
    <cellStyle name="Обычный 7 2 3 3 2 2 3 2 2" xfId="17352"/>
    <cellStyle name="Обычный 7 2 3 3 2 2 3 3" xfId="13085"/>
    <cellStyle name="Обычный 7 2 3 3 2 2 4" xfId="6001"/>
    <cellStyle name="Обычный 7 2 3 3 2 2 4 2" xfId="15218"/>
    <cellStyle name="Обычный 7 2 3 3 2 2 5" xfId="10954"/>
    <cellStyle name="Обычный 7 2 3 3 2 3" xfId="2050"/>
    <cellStyle name="Обычный 7 2 3 3 2 3 2" xfId="4322"/>
    <cellStyle name="Обычный 7 2 3 3 2 3 2 2" xfId="8611"/>
    <cellStyle name="Обычный 7 2 3 3 2 3 2 2 2" xfId="17828"/>
    <cellStyle name="Обычный 7 2 3 3 2 3 2 3" xfId="13561"/>
    <cellStyle name="Обычный 7 2 3 3 2 3 3" xfId="6477"/>
    <cellStyle name="Обычный 7 2 3 3 2 3 3 2" xfId="15694"/>
    <cellStyle name="Обычный 7 2 3 3 2 3 4" xfId="11430"/>
    <cellStyle name="Обычный 7 2 3 3 2 4" xfId="3372"/>
    <cellStyle name="Обычный 7 2 3 3 2 4 2" xfId="7663"/>
    <cellStyle name="Обычный 7 2 3 3 2 4 2 2" xfId="16880"/>
    <cellStyle name="Обычный 7 2 3 3 2 4 3" xfId="12613"/>
    <cellStyle name="Обычный 7 2 3 3 2 5" xfId="5526"/>
    <cellStyle name="Обычный 7 2 3 3 2 5 2" xfId="14746"/>
    <cellStyle name="Обычный 7 2 3 3 2 6" xfId="10482"/>
    <cellStyle name="Обычный 7 2 3 3 3" xfId="1335"/>
    <cellStyle name="Обычный 7 2 3 3 3 2" xfId="2294"/>
    <cellStyle name="Обычный 7 2 3 3 3 2 2" xfId="4566"/>
    <cellStyle name="Обычный 7 2 3 3 3 2 2 2" xfId="8855"/>
    <cellStyle name="Обычный 7 2 3 3 3 2 2 2 2" xfId="18072"/>
    <cellStyle name="Обычный 7 2 3 3 3 2 2 3" xfId="13805"/>
    <cellStyle name="Обычный 7 2 3 3 3 2 3" xfId="6721"/>
    <cellStyle name="Обычный 7 2 3 3 3 2 3 2" xfId="15938"/>
    <cellStyle name="Обычный 7 2 3 3 3 2 4" xfId="11674"/>
    <cellStyle name="Обычный 7 2 3 3 3 3" xfId="3616"/>
    <cellStyle name="Обычный 7 2 3 3 3 3 2" xfId="7907"/>
    <cellStyle name="Обычный 7 2 3 3 3 3 2 2" xfId="17124"/>
    <cellStyle name="Обычный 7 2 3 3 3 3 3" xfId="12857"/>
    <cellStyle name="Обычный 7 2 3 3 3 4" xfId="5773"/>
    <cellStyle name="Обычный 7 2 3 3 3 4 2" xfId="14990"/>
    <cellStyle name="Обычный 7 2 3 3 3 5" xfId="10726"/>
    <cellStyle name="Обычный 7 2 3 3 4" xfId="1821"/>
    <cellStyle name="Обычный 7 2 3 3 4 2" xfId="4094"/>
    <cellStyle name="Обычный 7 2 3 3 4 2 2" xfId="8383"/>
    <cellStyle name="Обычный 7 2 3 3 4 2 2 2" xfId="17600"/>
    <cellStyle name="Обычный 7 2 3 3 4 2 3" xfId="13333"/>
    <cellStyle name="Обычный 7 2 3 3 4 3" xfId="6249"/>
    <cellStyle name="Обычный 7 2 3 3 4 3 2" xfId="15466"/>
    <cellStyle name="Обычный 7 2 3 3 4 4" xfId="11202"/>
    <cellStyle name="Обычный 7 2 3 3 5" xfId="3144"/>
    <cellStyle name="Обычный 7 2 3 3 5 2" xfId="7435"/>
    <cellStyle name="Обычный 7 2 3 3 5 2 2" xfId="16652"/>
    <cellStyle name="Обычный 7 2 3 3 5 3" xfId="12385"/>
    <cellStyle name="Обычный 7 2 3 3 6" xfId="5296"/>
    <cellStyle name="Обычный 7 2 3 3 6 2" xfId="14518"/>
    <cellStyle name="Обычный 7 2 3 3 7" xfId="10254"/>
    <cellStyle name="Обычный 7 2 3 4" xfId="846"/>
    <cellStyle name="Обычный 7 2 3 4 2" xfId="1449"/>
    <cellStyle name="Обычный 7 2 3 4 2 2" xfId="2408"/>
    <cellStyle name="Обычный 7 2 3 4 2 2 2" xfId="4680"/>
    <cellStyle name="Обычный 7 2 3 4 2 2 2 2" xfId="8969"/>
    <cellStyle name="Обычный 7 2 3 4 2 2 2 2 2" xfId="18186"/>
    <cellStyle name="Обычный 7 2 3 4 2 2 2 3" xfId="13919"/>
    <cellStyle name="Обычный 7 2 3 4 2 2 3" xfId="6835"/>
    <cellStyle name="Обычный 7 2 3 4 2 2 3 2" xfId="16052"/>
    <cellStyle name="Обычный 7 2 3 4 2 2 4" xfId="11788"/>
    <cellStyle name="Обычный 7 2 3 4 2 3" xfId="3730"/>
    <cellStyle name="Обычный 7 2 3 4 2 3 2" xfId="8021"/>
    <cellStyle name="Обычный 7 2 3 4 2 3 2 2" xfId="17238"/>
    <cellStyle name="Обычный 7 2 3 4 2 3 3" xfId="12971"/>
    <cellStyle name="Обычный 7 2 3 4 2 4" xfId="5887"/>
    <cellStyle name="Обычный 7 2 3 4 2 4 2" xfId="15104"/>
    <cellStyle name="Обычный 7 2 3 4 2 5" xfId="10840"/>
    <cellStyle name="Обычный 7 2 3 4 3" xfId="1936"/>
    <cellStyle name="Обычный 7 2 3 4 3 2" xfId="4208"/>
    <cellStyle name="Обычный 7 2 3 4 3 2 2" xfId="8497"/>
    <cellStyle name="Обычный 7 2 3 4 3 2 2 2" xfId="17714"/>
    <cellStyle name="Обычный 7 2 3 4 3 2 3" xfId="13447"/>
    <cellStyle name="Обычный 7 2 3 4 3 3" xfId="6363"/>
    <cellStyle name="Обычный 7 2 3 4 3 3 2" xfId="15580"/>
    <cellStyle name="Обычный 7 2 3 4 3 4" xfId="11316"/>
    <cellStyle name="Обычный 7 2 3 4 4" xfId="3258"/>
    <cellStyle name="Обычный 7 2 3 4 4 2" xfId="7549"/>
    <cellStyle name="Обычный 7 2 3 4 4 2 2" xfId="16766"/>
    <cellStyle name="Обычный 7 2 3 4 4 3" xfId="12499"/>
    <cellStyle name="Обычный 7 2 3 4 5" xfId="5412"/>
    <cellStyle name="Обычный 7 2 3 4 5 2" xfId="14632"/>
    <cellStyle name="Обычный 7 2 3 4 6" xfId="10368"/>
    <cellStyle name="Обычный 7 2 3 5" xfId="1220"/>
    <cellStyle name="Обычный 7 2 3 5 2" xfId="2180"/>
    <cellStyle name="Обычный 7 2 3 5 2 2" xfId="4452"/>
    <cellStyle name="Обычный 7 2 3 5 2 2 2" xfId="8741"/>
    <cellStyle name="Обычный 7 2 3 5 2 2 2 2" xfId="17958"/>
    <cellStyle name="Обычный 7 2 3 5 2 2 3" xfId="13691"/>
    <cellStyle name="Обычный 7 2 3 5 2 3" xfId="6607"/>
    <cellStyle name="Обычный 7 2 3 5 2 3 2" xfId="15824"/>
    <cellStyle name="Обычный 7 2 3 5 2 4" xfId="11560"/>
    <cellStyle name="Обычный 7 2 3 5 3" xfId="3502"/>
    <cellStyle name="Обычный 7 2 3 5 3 2" xfId="7793"/>
    <cellStyle name="Обычный 7 2 3 5 3 2 2" xfId="17010"/>
    <cellStyle name="Обычный 7 2 3 5 3 3" xfId="12743"/>
    <cellStyle name="Обычный 7 2 3 5 4" xfId="5659"/>
    <cellStyle name="Обычный 7 2 3 5 4 2" xfId="14876"/>
    <cellStyle name="Обычный 7 2 3 5 5" xfId="10612"/>
    <cellStyle name="Обычный 7 2 3 6" xfId="1705"/>
    <cellStyle name="Обычный 7 2 3 6 2" xfId="3980"/>
    <cellStyle name="Обычный 7 2 3 6 2 2" xfId="8269"/>
    <cellStyle name="Обычный 7 2 3 6 2 2 2" xfId="17486"/>
    <cellStyle name="Обычный 7 2 3 6 2 3" xfId="13219"/>
    <cellStyle name="Обычный 7 2 3 6 3" xfId="6135"/>
    <cellStyle name="Обычный 7 2 3 6 3 2" xfId="15352"/>
    <cellStyle name="Обычный 7 2 3 6 4" xfId="11088"/>
    <cellStyle name="Обычный 7 2 3 7" xfId="2795"/>
    <cellStyle name="Обычный 7 2 3 7 2" xfId="4938"/>
    <cellStyle name="Обычный 7 2 3 7 2 2" xfId="9220"/>
    <cellStyle name="Обычный 7 2 3 7 2 2 2" xfId="18437"/>
    <cellStyle name="Обычный 7 2 3 7 2 3" xfId="14170"/>
    <cellStyle name="Обычный 7 2 3 7 3" xfId="7088"/>
    <cellStyle name="Обычный 7 2 3 7 3 2" xfId="16305"/>
    <cellStyle name="Обычный 7 2 3 7 4" xfId="12039"/>
    <cellStyle name="Обычный 7 2 3 8" xfId="2916"/>
    <cellStyle name="Обычный 7 2 3 8 2" xfId="7207"/>
    <cellStyle name="Обычный 7 2 3 8 2 2" xfId="16424"/>
    <cellStyle name="Обычный 7 2 3 8 3" xfId="12157"/>
    <cellStyle name="Обычный 7 2 3 9" xfId="3030"/>
    <cellStyle name="Обычный 7 2 3 9 2" xfId="7321"/>
    <cellStyle name="Обычный 7 2 3 9 2 2" xfId="16538"/>
    <cellStyle name="Обычный 7 2 3 9 3" xfId="12271"/>
    <cellStyle name="Обычный 7 2 4" xfId="473"/>
    <cellStyle name="Обычный 7 2 4 10" xfId="5200"/>
    <cellStyle name="Обычный 7 2 4 10 2" xfId="14423"/>
    <cellStyle name="Обычный 7 2 4 11" xfId="9699"/>
    <cellStyle name="Обычный 7 2 4 11 2" xfId="18719"/>
    <cellStyle name="Обычный 7 2 4 12" xfId="9813"/>
    <cellStyle name="Обычный 7 2 4 12 2" xfId="18833"/>
    <cellStyle name="Обычный 7 2 4 13" xfId="9927"/>
    <cellStyle name="Обычный 7 2 4 13 2" xfId="18947"/>
    <cellStyle name="Обычный 7 2 4 14" xfId="10041"/>
    <cellStyle name="Обычный 7 2 4 14 2" xfId="19061"/>
    <cellStyle name="Обычный 7 2 4 15" xfId="10158"/>
    <cellStyle name="Обычный 7 2 4 2" xfId="659"/>
    <cellStyle name="Обычный 7 2 4 2 2" xfId="980"/>
    <cellStyle name="Обычный 7 2 4 2 2 2" xfId="1582"/>
    <cellStyle name="Обычный 7 2 4 2 2 2 2" xfId="2541"/>
    <cellStyle name="Обычный 7 2 4 2 2 2 2 2" xfId="4813"/>
    <cellStyle name="Обычный 7 2 4 2 2 2 2 2 2" xfId="9102"/>
    <cellStyle name="Обычный 7 2 4 2 2 2 2 2 2 2" xfId="18319"/>
    <cellStyle name="Обычный 7 2 4 2 2 2 2 2 3" xfId="14052"/>
    <cellStyle name="Обычный 7 2 4 2 2 2 2 3" xfId="6968"/>
    <cellStyle name="Обычный 7 2 4 2 2 2 2 3 2" xfId="16185"/>
    <cellStyle name="Обычный 7 2 4 2 2 2 2 4" xfId="11921"/>
    <cellStyle name="Обычный 7 2 4 2 2 2 3" xfId="3863"/>
    <cellStyle name="Обычный 7 2 4 2 2 2 3 2" xfId="8154"/>
    <cellStyle name="Обычный 7 2 4 2 2 2 3 2 2" xfId="17371"/>
    <cellStyle name="Обычный 7 2 4 2 2 2 3 3" xfId="13104"/>
    <cellStyle name="Обычный 7 2 4 2 2 2 4" xfId="6020"/>
    <cellStyle name="Обычный 7 2 4 2 2 2 4 2" xfId="15237"/>
    <cellStyle name="Обычный 7 2 4 2 2 2 5" xfId="10973"/>
    <cellStyle name="Обычный 7 2 4 2 2 3" xfId="2069"/>
    <cellStyle name="Обычный 7 2 4 2 2 3 2" xfId="4341"/>
    <cellStyle name="Обычный 7 2 4 2 2 3 2 2" xfId="8630"/>
    <cellStyle name="Обычный 7 2 4 2 2 3 2 2 2" xfId="17847"/>
    <cellStyle name="Обычный 7 2 4 2 2 3 2 3" xfId="13580"/>
    <cellStyle name="Обычный 7 2 4 2 2 3 3" xfId="6496"/>
    <cellStyle name="Обычный 7 2 4 2 2 3 3 2" xfId="15713"/>
    <cellStyle name="Обычный 7 2 4 2 2 3 4" xfId="11449"/>
    <cellStyle name="Обычный 7 2 4 2 2 4" xfId="3391"/>
    <cellStyle name="Обычный 7 2 4 2 2 4 2" xfId="7682"/>
    <cellStyle name="Обычный 7 2 4 2 2 4 2 2" xfId="16899"/>
    <cellStyle name="Обычный 7 2 4 2 2 4 3" xfId="12632"/>
    <cellStyle name="Обычный 7 2 4 2 2 5" xfId="5545"/>
    <cellStyle name="Обычный 7 2 4 2 2 5 2" xfId="14765"/>
    <cellStyle name="Обычный 7 2 4 2 2 6" xfId="10501"/>
    <cellStyle name="Обычный 7 2 4 2 3" xfId="1354"/>
    <cellStyle name="Обычный 7 2 4 2 3 2" xfId="2313"/>
    <cellStyle name="Обычный 7 2 4 2 3 2 2" xfId="4585"/>
    <cellStyle name="Обычный 7 2 4 2 3 2 2 2" xfId="8874"/>
    <cellStyle name="Обычный 7 2 4 2 3 2 2 2 2" xfId="18091"/>
    <cellStyle name="Обычный 7 2 4 2 3 2 2 3" xfId="13824"/>
    <cellStyle name="Обычный 7 2 4 2 3 2 3" xfId="6740"/>
    <cellStyle name="Обычный 7 2 4 2 3 2 3 2" xfId="15957"/>
    <cellStyle name="Обычный 7 2 4 2 3 2 4" xfId="11693"/>
    <cellStyle name="Обычный 7 2 4 2 3 3" xfId="3635"/>
    <cellStyle name="Обычный 7 2 4 2 3 3 2" xfId="7926"/>
    <cellStyle name="Обычный 7 2 4 2 3 3 2 2" xfId="17143"/>
    <cellStyle name="Обычный 7 2 4 2 3 3 3" xfId="12876"/>
    <cellStyle name="Обычный 7 2 4 2 3 4" xfId="5792"/>
    <cellStyle name="Обычный 7 2 4 2 3 4 2" xfId="15009"/>
    <cellStyle name="Обычный 7 2 4 2 3 5" xfId="10745"/>
    <cellStyle name="Обычный 7 2 4 2 4" xfId="1840"/>
    <cellStyle name="Обычный 7 2 4 2 4 2" xfId="4113"/>
    <cellStyle name="Обычный 7 2 4 2 4 2 2" xfId="8402"/>
    <cellStyle name="Обычный 7 2 4 2 4 2 2 2" xfId="17619"/>
    <cellStyle name="Обычный 7 2 4 2 4 2 3" xfId="13352"/>
    <cellStyle name="Обычный 7 2 4 2 4 3" xfId="6268"/>
    <cellStyle name="Обычный 7 2 4 2 4 3 2" xfId="15485"/>
    <cellStyle name="Обычный 7 2 4 2 4 4" xfId="11221"/>
    <cellStyle name="Обычный 7 2 4 2 5" xfId="3163"/>
    <cellStyle name="Обычный 7 2 4 2 5 2" xfId="7454"/>
    <cellStyle name="Обычный 7 2 4 2 5 2 2" xfId="16671"/>
    <cellStyle name="Обычный 7 2 4 2 5 3" xfId="12404"/>
    <cellStyle name="Обычный 7 2 4 2 6" xfId="5315"/>
    <cellStyle name="Обычный 7 2 4 2 6 2" xfId="14537"/>
    <cellStyle name="Обычный 7 2 4 2 7" xfId="10273"/>
    <cellStyle name="Обычный 7 2 4 3" xfId="865"/>
    <cellStyle name="Обычный 7 2 4 3 2" xfId="1468"/>
    <cellStyle name="Обычный 7 2 4 3 2 2" xfId="2427"/>
    <cellStyle name="Обычный 7 2 4 3 2 2 2" xfId="4699"/>
    <cellStyle name="Обычный 7 2 4 3 2 2 2 2" xfId="8988"/>
    <cellStyle name="Обычный 7 2 4 3 2 2 2 2 2" xfId="18205"/>
    <cellStyle name="Обычный 7 2 4 3 2 2 2 3" xfId="13938"/>
    <cellStyle name="Обычный 7 2 4 3 2 2 3" xfId="6854"/>
    <cellStyle name="Обычный 7 2 4 3 2 2 3 2" xfId="16071"/>
    <cellStyle name="Обычный 7 2 4 3 2 2 4" xfId="11807"/>
    <cellStyle name="Обычный 7 2 4 3 2 3" xfId="3749"/>
    <cellStyle name="Обычный 7 2 4 3 2 3 2" xfId="8040"/>
    <cellStyle name="Обычный 7 2 4 3 2 3 2 2" xfId="17257"/>
    <cellStyle name="Обычный 7 2 4 3 2 3 3" xfId="12990"/>
    <cellStyle name="Обычный 7 2 4 3 2 4" xfId="5906"/>
    <cellStyle name="Обычный 7 2 4 3 2 4 2" xfId="15123"/>
    <cellStyle name="Обычный 7 2 4 3 2 5" xfId="10859"/>
    <cellStyle name="Обычный 7 2 4 3 3" xfId="1955"/>
    <cellStyle name="Обычный 7 2 4 3 3 2" xfId="4227"/>
    <cellStyle name="Обычный 7 2 4 3 3 2 2" xfId="8516"/>
    <cellStyle name="Обычный 7 2 4 3 3 2 2 2" xfId="17733"/>
    <cellStyle name="Обычный 7 2 4 3 3 2 3" xfId="13466"/>
    <cellStyle name="Обычный 7 2 4 3 3 3" xfId="6382"/>
    <cellStyle name="Обычный 7 2 4 3 3 3 2" xfId="15599"/>
    <cellStyle name="Обычный 7 2 4 3 3 4" xfId="11335"/>
    <cellStyle name="Обычный 7 2 4 3 4" xfId="3277"/>
    <cellStyle name="Обычный 7 2 4 3 4 2" xfId="7568"/>
    <cellStyle name="Обычный 7 2 4 3 4 2 2" xfId="16785"/>
    <cellStyle name="Обычный 7 2 4 3 4 3" xfId="12518"/>
    <cellStyle name="Обычный 7 2 4 3 5" xfId="5431"/>
    <cellStyle name="Обычный 7 2 4 3 5 2" xfId="14651"/>
    <cellStyle name="Обычный 7 2 4 3 6" xfId="10387"/>
    <cellStyle name="Обычный 7 2 4 4" xfId="1239"/>
    <cellStyle name="Обычный 7 2 4 4 2" xfId="2199"/>
    <cellStyle name="Обычный 7 2 4 4 2 2" xfId="4471"/>
    <cellStyle name="Обычный 7 2 4 4 2 2 2" xfId="8760"/>
    <cellStyle name="Обычный 7 2 4 4 2 2 2 2" xfId="17977"/>
    <cellStyle name="Обычный 7 2 4 4 2 2 3" xfId="13710"/>
    <cellStyle name="Обычный 7 2 4 4 2 3" xfId="6626"/>
    <cellStyle name="Обычный 7 2 4 4 2 3 2" xfId="15843"/>
    <cellStyle name="Обычный 7 2 4 4 2 4" xfId="11579"/>
    <cellStyle name="Обычный 7 2 4 4 3" xfId="3521"/>
    <cellStyle name="Обычный 7 2 4 4 3 2" xfId="7812"/>
    <cellStyle name="Обычный 7 2 4 4 3 2 2" xfId="17029"/>
    <cellStyle name="Обычный 7 2 4 4 3 3" xfId="12762"/>
    <cellStyle name="Обычный 7 2 4 4 4" xfId="5678"/>
    <cellStyle name="Обычный 7 2 4 4 4 2" xfId="14895"/>
    <cellStyle name="Обычный 7 2 4 4 5" xfId="10631"/>
    <cellStyle name="Обычный 7 2 4 5" xfId="1724"/>
    <cellStyle name="Обычный 7 2 4 5 2" xfId="3999"/>
    <cellStyle name="Обычный 7 2 4 5 2 2" xfId="8288"/>
    <cellStyle name="Обычный 7 2 4 5 2 2 2" xfId="17505"/>
    <cellStyle name="Обычный 7 2 4 5 2 3" xfId="13238"/>
    <cellStyle name="Обычный 7 2 4 5 3" xfId="6154"/>
    <cellStyle name="Обычный 7 2 4 5 3 2" xfId="15371"/>
    <cellStyle name="Обычный 7 2 4 5 4" xfId="11107"/>
    <cellStyle name="Обычный 7 2 4 6" xfId="2814"/>
    <cellStyle name="Обычный 7 2 4 6 2" xfId="4957"/>
    <cellStyle name="Обычный 7 2 4 6 2 2" xfId="9239"/>
    <cellStyle name="Обычный 7 2 4 6 2 2 2" xfId="18456"/>
    <cellStyle name="Обычный 7 2 4 6 2 3" xfId="14189"/>
    <cellStyle name="Обычный 7 2 4 6 3" xfId="7107"/>
    <cellStyle name="Обычный 7 2 4 6 3 2" xfId="16324"/>
    <cellStyle name="Обычный 7 2 4 6 4" xfId="12058"/>
    <cellStyle name="Обычный 7 2 4 7" xfId="2935"/>
    <cellStyle name="Обычный 7 2 4 7 2" xfId="7226"/>
    <cellStyle name="Обычный 7 2 4 7 2 2" xfId="16443"/>
    <cellStyle name="Обычный 7 2 4 7 3" xfId="12176"/>
    <cellStyle name="Обычный 7 2 4 8" xfId="3049"/>
    <cellStyle name="Обычный 7 2 4 8 2" xfId="7340"/>
    <cellStyle name="Обычный 7 2 4 8 2 2" xfId="16557"/>
    <cellStyle name="Обычный 7 2 4 8 3" xfId="12290"/>
    <cellStyle name="Обычный 7 2 4 9" xfId="5077"/>
    <cellStyle name="Обычный 7 2 4 9 2" xfId="9358"/>
    <cellStyle name="Обычный 7 2 4 9 2 2" xfId="18575"/>
    <cellStyle name="Обычный 7 2 4 9 3" xfId="14308"/>
    <cellStyle name="Обычный 7 2 5" xfId="592"/>
    <cellStyle name="Обычный 7 2 5 2" xfId="923"/>
    <cellStyle name="Обычный 7 2 5 2 2" xfId="1525"/>
    <cellStyle name="Обычный 7 2 5 2 2 2" xfId="2484"/>
    <cellStyle name="Обычный 7 2 5 2 2 2 2" xfId="4756"/>
    <cellStyle name="Обычный 7 2 5 2 2 2 2 2" xfId="9045"/>
    <cellStyle name="Обычный 7 2 5 2 2 2 2 2 2" xfId="18262"/>
    <cellStyle name="Обычный 7 2 5 2 2 2 2 3" xfId="13995"/>
    <cellStyle name="Обычный 7 2 5 2 2 2 3" xfId="6911"/>
    <cellStyle name="Обычный 7 2 5 2 2 2 3 2" xfId="16128"/>
    <cellStyle name="Обычный 7 2 5 2 2 2 4" xfId="11864"/>
    <cellStyle name="Обычный 7 2 5 2 2 3" xfId="3806"/>
    <cellStyle name="Обычный 7 2 5 2 2 3 2" xfId="8097"/>
    <cellStyle name="Обычный 7 2 5 2 2 3 2 2" xfId="17314"/>
    <cellStyle name="Обычный 7 2 5 2 2 3 3" xfId="13047"/>
    <cellStyle name="Обычный 7 2 5 2 2 4" xfId="5963"/>
    <cellStyle name="Обычный 7 2 5 2 2 4 2" xfId="15180"/>
    <cellStyle name="Обычный 7 2 5 2 2 5" xfId="10916"/>
    <cellStyle name="Обычный 7 2 5 2 3" xfId="2012"/>
    <cellStyle name="Обычный 7 2 5 2 3 2" xfId="4284"/>
    <cellStyle name="Обычный 7 2 5 2 3 2 2" xfId="8573"/>
    <cellStyle name="Обычный 7 2 5 2 3 2 2 2" xfId="17790"/>
    <cellStyle name="Обычный 7 2 5 2 3 2 3" xfId="13523"/>
    <cellStyle name="Обычный 7 2 5 2 3 3" xfId="6439"/>
    <cellStyle name="Обычный 7 2 5 2 3 3 2" xfId="15656"/>
    <cellStyle name="Обычный 7 2 5 2 3 4" xfId="11392"/>
    <cellStyle name="Обычный 7 2 5 2 4" xfId="3334"/>
    <cellStyle name="Обычный 7 2 5 2 4 2" xfId="7625"/>
    <cellStyle name="Обычный 7 2 5 2 4 2 2" xfId="16842"/>
    <cellStyle name="Обычный 7 2 5 2 4 3" xfId="12575"/>
    <cellStyle name="Обычный 7 2 5 2 5" xfId="5488"/>
    <cellStyle name="Обычный 7 2 5 2 5 2" xfId="14708"/>
    <cellStyle name="Обычный 7 2 5 2 6" xfId="10444"/>
    <cellStyle name="Обычный 7 2 5 3" xfId="1297"/>
    <cellStyle name="Обычный 7 2 5 3 2" xfId="2256"/>
    <cellStyle name="Обычный 7 2 5 3 2 2" xfId="4528"/>
    <cellStyle name="Обычный 7 2 5 3 2 2 2" xfId="8817"/>
    <cellStyle name="Обычный 7 2 5 3 2 2 2 2" xfId="18034"/>
    <cellStyle name="Обычный 7 2 5 3 2 2 3" xfId="13767"/>
    <cellStyle name="Обычный 7 2 5 3 2 3" xfId="6683"/>
    <cellStyle name="Обычный 7 2 5 3 2 3 2" xfId="15900"/>
    <cellStyle name="Обычный 7 2 5 3 2 4" xfId="11636"/>
    <cellStyle name="Обычный 7 2 5 3 3" xfId="3578"/>
    <cellStyle name="Обычный 7 2 5 3 3 2" xfId="7869"/>
    <cellStyle name="Обычный 7 2 5 3 3 2 2" xfId="17086"/>
    <cellStyle name="Обычный 7 2 5 3 3 3" xfId="12819"/>
    <cellStyle name="Обычный 7 2 5 3 4" xfId="5735"/>
    <cellStyle name="Обычный 7 2 5 3 4 2" xfId="14952"/>
    <cellStyle name="Обычный 7 2 5 3 5" xfId="10688"/>
    <cellStyle name="Обычный 7 2 5 4" xfId="1783"/>
    <cellStyle name="Обычный 7 2 5 4 2" xfId="4056"/>
    <cellStyle name="Обычный 7 2 5 4 2 2" xfId="8345"/>
    <cellStyle name="Обычный 7 2 5 4 2 2 2" xfId="17562"/>
    <cellStyle name="Обычный 7 2 5 4 2 3" xfId="13295"/>
    <cellStyle name="Обычный 7 2 5 4 3" xfId="6211"/>
    <cellStyle name="Обычный 7 2 5 4 3 2" xfId="15428"/>
    <cellStyle name="Обычный 7 2 5 4 4" xfId="11164"/>
    <cellStyle name="Обычный 7 2 5 5" xfId="3106"/>
    <cellStyle name="Обычный 7 2 5 5 2" xfId="7397"/>
    <cellStyle name="Обычный 7 2 5 5 2 2" xfId="16614"/>
    <cellStyle name="Обычный 7 2 5 5 3" xfId="12347"/>
    <cellStyle name="Обычный 7 2 5 6" xfId="5258"/>
    <cellStyle name="Обычный 7 2 5 6 2" xfId="14480"/>
    <cellStyle name="Обычный 7 2 5 7" xfId="10216"/>
    <cellStyle name="Обычный 7 2 6" xfId="808"/>
    <cellStyle name="Обычный 7 2 6 2" xfId="1411"/>
    <cellStyle name="Обычный 7 2 6 2 2" xfId="2370"/>
    <cellStyle name="Обычный 7 2 6 2 2 2" xfId="4642"/>
    <cellStyle name="Обычный 7 2 6 2 2 2 2" xfId="8931"/>
    <cellStyle name="Обычный 7 2 6 2 2 2 2 2" xfId="18148"/>
    <cellStyle name="Обычный 7 2 6 2 2 2 3" xfId="13881"/>
    <cellStyle name="Обычный 7 2 6 2 2 3" xfId="6797"/>
    <cellStyle name="Обычный 7 2 6 2 2 3 2" xfId="16014"/>
    <cellStyle name="Обычный 7 2 6 2 2 4" xfId="11750"/>
    <cellStyle name="Обычный 7 2 6 2 3" xfId="3692"/>
    <cellStyle name="Обычный 7 2 6 2 3 2" xfId="7983"/>
    <cellStyle name="Обычный 7 2 6 2 3 2 2" xfId="17200"/>
    <cellStyle name="Обычный 7 2 6 2 3 3" xfId="12933"/>
    <cellStyle name="Обычный 7 2 6 2 4" xfId="5849"/>
    <cellStyle name="Обычный 7 2 6 2 4 2" xfId="15066"/>
    <cellStyle name="Обычный 7 2 6 2 5" xfId="10802"/>
    <cellStyle name="Обычный 7 2 6 3" xfId="1898"/>
    <cellStyle name="Обычный 7 2 6 3 2" xfId="4170"/>
    <cellStyle name="Обычный 7 2 6 3 2 2" xfId="8459"/>
    <cellStyle name="Обычный 7 2 6 3 2 2 2" xfId="17676"/>
    <cellStyle name="Обычный 7 2 6 3 2 3" xfId="13409"/>
    <cellStyle name="Обычный 7 2 6 3 3" xfId="6325"/>
    <cellStyle name="Обычный 7 2 6 3 3 2" xfId="15542"/>
    <cellStyle name="Обычный 7 2 6 3 4" xfId="11278"/>
    <cellStyle name="Обычный 7 2 6 4" xfId="3220"/>
    <cellStyle name="Обычный 7 2 6 4 2" xfId="7511"/>
    <cellStyle name="Обычный 7 2 6 4 2 2" xfId="16728"/>
    <cellStyle name="Обычный 7 2 6 4 3" xfId="12461"/>
    <cellStyle name="Обычный 7 2 6 5" xfId="5374"/>
    <cellStyle name="Обычный 7 2 6 5 2" xfId="14594"/>
    <cellStyle name="Обычный 7 2 6 6" xfId="10330"/>
    <cellStyle name="Обычный 7 2 7" xfId="1182"/>
    <cellStyle name="Обычный 7 2 7 2" xfId="2142"/>
    <cellStyle name="Обычный 7 2 7 2 2" xfId="4414"/>
    <cellStyle name="Обычный 7 2 7 2 2 2" xfId="8703"/>
    <cellStyle name="Обычный 7 2 7 2 2 2 2" xfId="17920"/>
    <cellStyle name="Обычный 7 2 7 2 2 3" xfId="13653"/>
    <cellStyle name="Обычный 7 2 7 2 3" xfId="6569"/>
    <cellStyle name="Обычный 7 2 7 2 3 2" xfId="15786"/>
    <cellStyle name="Обычный 7 2 7 2 4" xfId="11522"/>
    <cellStyle name="Обычный 7 2 7 3" xfId="3464"/>
    <cellStyle name="Обычный 7 2 7 3 2" xfId="7755"/>
    <cellStyle name="Обычный 7 2 7 3 2 2" xfId="16972"/>
    <cellStyle name="Обычный 7 2 7 3 3" xfId="12705"/>
    <cellStyle name="Обычный 7 2 7 4" xfId="5621"/>
    <cellStyle name="Обычный 7 2 7 4 2" xfId="14838"/>
    <cellStyle name="Обычный 7 2 7 5" xfId="10574"/>
    <cellStyle name="Обычный 7 2 8" xfId="1666"/>
    <cellStyle name="Обычный 7 2 8 2" xfId="3942"/>
    <cellStyle name="Обычный 7 2 8 2 2" xfId="8231"/>
    <cellStyle name="Обычный 7 2 8 2 2 2" xfId="17448"/>
    <cellStyle name="Обычный 7 2 8 2 3" xfId="13181"/>
    <cellStyle name="Обычный 7 2 8 3" xfId="6097"/>
    <cellStyle name="Обычный 7 2 8 3 2" xfId="15314"/>
    <cellStyle name="Обычный 7 2 8 4" xfId="11050"/>
    <cellStyle name="Обычный 7 2 9" xfId="2757"/>
    <cellStyle name="Обычный 7 2 9 2" xfId="4900"/>
    <cellStyle name="Обычный 7 2 9 2 2" xfId="9182"/>
    <cellStyle name="Обычный 7 2 9 2 2 2" xfId="18399"/>
    <cellStyle name="Обычный 7 2 9 2 3" xfId="14132"/>
    <cellStyle name="Обычный 7 2 9 3" xfId="7050"/>
    <cellStyle name="Обычный 7 2 9 3 2" xfId="16267"/>
    <cellStyle name="Обычный 7 2 9 4" xfId="12001"/>
    <cellStyle name="Обычный 7 3" xfId="372"/>
    <cellStyle name="Обычный 7 3 10" xfId="5029"/>
    <cellStyle name="Обычный 7 3 10 2" xfId="9310"/>
    <cellStyle name="Обычный 7 3 10 2 2" xfId="18527"/>
    <cellStyle name="Обычный 7 3 10 3" xfId="14260"/>
    <cellStyle name="Обычный 7 3 11" xfId="5151"/>
    <cellStyle name="Обычный 7 3 11 2" xfId="14375"/>
    <cellStyle name="Обычный 7 3 12" xfId="9421"/>
    <cellStyle name="Обычный 7 3 13" xfId="9651"/>
    <cellStyle name="Обычный 7 3 13 2" xfId="18671"/>
    <cellStyle name="Обычный 7 3 14" xfId="9765"/>
    <cellStyle name="Обычный 7 3 14 2" xfId="18785"/>
    <cellStyle name="Обычный 7 3 15" xfId="9879"/>
    <cellStyle name="Обычный 7 3 15 2" xfId="18899"/>
    <cellStyle name="Обычный 7 3 16" xfId="9993"/>
    <cellStyle name="Обычный 7 3 16 2" xfId="19013"/>
    <cellStyle name="Обычный 7 3 17" xfId="10110"/>
    <cellStyle name="Обычный 7 3 2" xfId="482"/>
    <cellStyle name="Обычный 7 3 2 10" xfId="5209"/>
    <cellStyle name="Обычный 7 3 2 10 2" xfId="14432"/>
    <cellStyle name="Обычный 7 3 2 11" xfId="9708"/>
    <cellStyle name="Обычный 7 3 2 11 2" xfId="18728"/>
    <cellStyle name="Обычный 7 3 2 12" xfId="9822"/>
    <cellStyle name="Обычный 7 3 2 12 2" xfId="18842"/>
    <cellStyle name="Обычный 7 3 2 13" xfId="9936"/>
    <cellStyle name="Обычный 7 3 2 13 2" xfId="18956"/>
    <cellStyle name="Обычный 7 3 2 14" xfId="10050"/>
    <cellStyle name="Обычный 7 3 2 14 2" xfId="19070"/>
    <cellStyle name="Обычный 7 3 2 15" xfId="10167"/>
    <cellStyle name="Обычный 7 3 2 2" xfId="668"/>
    <cellStyle name="Обычный 7 3 2 2 2" xfId="989"/>
    <cellStyle name="Обычный 7 3 2 2 2 2" xfId="1591"/>
    <cellStyle name="Обычный 7 3 2 2 2 2 2" xfId="2550"/>
    <cellStyle name="Обычный 7 3 2 2 2 2 2 2" xfId="4822"/>
    <cellStyle name="Обычный 7 3 2 2 2 2 2 2 2" xfId="9111"/>
    <cellStyle name="Обычный 7 3 2 2 2 2 2 2 2 2" xfId="18328"/>
    <cellStyle name="Обычный 7 3 2 2 2 2 2 2 3" xfId="14061"/>
    <cellStyle name="Обычный 7 3 2 2 2 2 2 3" xfId="6977"/>
    <cellStyle name="Обычный 7 3 2 2 2 2 2 3 2" xfId="16194"/>
    <cellStyle name="Обычный 7 3 2 2 2 2 2 4" xfId="11930"/>
    <cellStyle name="Обычный 7 3 2 2 2 2 3" xfId="3872"/>
    <cellStyle name="Обычный 7 3 2 2 2 2 3 2" xfId="8163"/>
    <cellStyle name="Обычный 7 3 2 2 2 2 3 2 2" xfId="17380"/>
    <cellStyle name="Обычный 7 3 2 2 2 2 3 3" xfId="13113"/>
    <cellStyle name="Обычный 7 3 2 2 2 2 4" xfId="6029"/>
    <cellStyle name="Обычный 7 3 2 2 2 2 4 2" xfId="15246"/>
    <cellStyle name="Обычный 7 3 2 2 2 2 5" xfId="10982"/>
    <cellStyle name="Обычный 7 3 2 2 2 3" xfId="2078"/>
    <cellStyle name="Обычный 7 3 2 2 2 3 2" xfId="4350"/>
    <cellStyle name="Обычный 7 3 2 2 2 3 2 2" xfId="8639"/>
    <cellStyle name="Обычный 7 3 2 2 2 3 2 2 2" xfId="17856"/>
    <cellStyle name="Обычный 7 3 2 2 2 3 2 3" xfId="13589"/>
    <cellStyle name="Обычный 7 3 2 2 2 3 3" xfId="6505"/>
    <cellStyle name="Обычный 7 3 2 2 2 3 3 2" xfId="15722"/>
    <cellStyle name="Обычный 7 3 2 2 2 3 4" xfId="11458"/>
    <cellStyle name="Обычный 7 3 2 2 2 4" xfId="3400"/>
    <cellStyle name="Обычный 7 3 2 2 2 4 2" xfId="7691"/>
    <cellStyle name="Обычный 7 3 2 2 2 4 2 2" xfId="16908"/>
    <cellStyle name="Обычный 7 3 2 2 2 4 3" xfId="12641"/>
    <cellStyle name="Обычный 7 3 2 2 2 5" xfId="5554"/>
    <cellStyle name="Обычный 7 3 2 2 2 5 2" xfId="14774"/>
    <cellStyle name="Обычный 7 3 2 2 2 6" xfId="10510"/>
    <cellStyle name="Обычный 7 3 2 2 3" xfId="1363"/>
    <cellStyle name="Обычный 7 3 2 2 3 2" xfId="2322"/>
    <cellStyle name="Обычный 7 3 2 2 3 2 2" xfId="4594"/>
    <cellStyle name="Обычный 7 3 2 2 3 2 2 2" xfId="8883"/>
    <cellStyle name="Обычный 7 3 2 2 3 2 2 2 2" xfId="18100"/>
    <cellStyle name="Обычный 7 3 2 2 3 2 2 3" xfId="13833"/>
    <cellStyle name="Обычный 7 3 2 2 3 2 3" xfId="6749"/>
    <cellStyle name="Обычный 7 3 2 2 3 2 3 2" xfId="15966"/>
    <cellStyle name="Обычный 7 3 2 2 3 2 4" xfId="11702"/>
    <cellStyle name="Обычный 7 3 2 2 3 3" xfId="3644"/>
    <cellStyle name="Обычный 7 3 2 2 3 3 2" xfId="7935"/>
    <cellStyle name="Обычный 7 3 2 2 3 3 2 2" xfId="17152"/>
    <cellStyle name="Обычный 7 3 2 2 3 3 3" xfId="12885"/>
    <cellStyle name="Обычный 7 3 2 2 3 4" xfId="5801"/>
    <cellStyle name="Обычный 7 3 2 2 3 4 2" xfId="15018"/>
    <cellStyle name="Обычный 7 3 2 2 3 5" xfId="10754"/>
    <cellStyle name="Обычный 7 3 2 2 4" xfId="1849"/>
    <cellStyle name="Обычный 7 3 2 2 4 2" xfId="4122"/>
    <cellStyle name="Обычный 7 3 2 2 4 2 2" xfId="8411"/>
    <cellStyle name="Обычный 7 3 2 2 4 2 2 2" xfId="17628"/>
    <cellStyle name="Обычный 7 3 2 2 4 2 3" xfId="13361"/>
    <cellStyle name="Обычный 7 3 2 2 4 3" xfId="6277"/>
    <cellStyle name="Обычный 7 3 2 2 4 3 2" xfId="15494"/>
    <cellStyle name="Обычный 7 3 2 2 4 4" xfId="11230"/>
    <cellStyle name="Обычный 7 3 2 2 5" xfId="3172"/>
    <cellStyle name="Обычный 7 3 2 2 5 2" xfId="7463"/>
    <cellStyle name="Обычный 7 3 2 2 5 2 2" xfId="16680"/>
    <cellStyle name="Обычный 7 3 2 2 5 3" xfId="12413"/>
    <cellStyle name="Обычный 7 3 2 2 6" xfId="5324"/>
    <cellStyle name="Обычный 7 3 2 2 6 2" xfId="14546"/>
    <cellStyle name="Обычный 7 3 2 2 7" xfId="10282"/>
    <cellStyle name="Обычный 7 3 2 3" xfId="874"/>
    <cellStyle name="Обычный 7 3 2 3 2" xfId="1477"/>
    <cellStyle name="Обычный 7 3 2 3 2 2" xfId="2436"/>
    <cellStyle name="Обычный 7 3 2 3 2 2 2" xfId="4708"/>
    <cellStyle name="Обычный 7 3 2 3 2 2 2 2" xfId="8997"/>
    <cellStyle name="Обычный 7 3 2 3 2 2 2 2 2" xfId="18214"/>
    <cellStyle name="Обычный 7 3 2 3 2 2 2 3" xfId="13947"/>
    <cellStyle name="Обычный 7 3 2 3 2 2 3" xfId="6863"/>
    <cellStyle name="Обычный 7 3 2 3 2 2 3 2" xfId="16080"/>
    <cellStyle name="Обычный 7 3 2 3 2 2 4" xfId="11816"/>
    <cellStyle name="Обычный 7 3 2 3 2 3" xfId="3758"/>
    <cellStyle name="Обычный 7 3 2 3 2 3 2" xfId="8049"/>
    <cellStyle name="Обычный 7 3 2 3 2 3 2 2" xfId="17266"/>
    <cellStyle name="Обычный 7 3 2 3 2 3 3" xfId="12999"/>
    <cellStyle name="Обычный 7 3 2 3 2 4" xfId="5915"/>
    <cellStyle name="Обычный 7 3 2 3 2 4 2" xfId="15132"/>
    <cellStyle name="Обычный 7 3 2 3 2 5" xfId="10868"/>
    <cellStyle name="Обычный 7 3 2 3 3" xfId="1964"/>
    <cellStyle name="Обычный 7 3 2 3 3 2" xfId="4236"/>
    <cellStyle name="Обычный 7 3 2 3 3 2 2" xfId="8525"/>
    <cellStyle name="Обычный 7 3 2 3 3 2 2 2" xfId="17742"/>
    <cellStyle name="Обычный 7 3 2 3 3 2 3" xfId="13475"/>
    <cellStyle name="Обычный 7 3 2 3 3 3" xfId="6391"/>
    <cellStyle name="Обычный 7 3 2 3 3 3 2" xfId="15608"/>
    <cellStyle name="Обычный 7 3 2 3 3 4" xfId="11344"/>
    <cellStyle name="Обычный 7 3 2 3 4" xfId="3286"/>
    <cellStyle name="Обычный 7 3 2 3 4 2" xfId="7577"/>
    <cellStyle name="Обычный 7 3 2 3 4 2 2" xfId="16794"/>
    <cellStyle name="Обычный 7 3 2 3 4 3" xfId="12527"/>
    <cellStyle name="Обычный 7 3 2 3 5" xfId="5440"/>
    <cellStyle name="Обычный 7 3 2 3 5 2" xfId="14660"/>
    <cellStyle name="Обычный 7 3 2 3 6" xfId="10396"/>
    <cellStyle name="Обычный 7 3 2 4" xfId="1248"/>
    <cellStyle name="Обычный 7 3 2 4 2" xfId="2208"/>
    <cellStyle name="Обычный 7 3 2 4 2 2" xfId="4480"/>
    <cellStyle name="Обычный 7 3 2 4 2 2 2" xfId="8769"/>
    <cellStyle name="Обычный 7 3 2 4 2 2 2 2" xfId="17986"/>
    <cellStyle name="Обычный 7 3 2 4 2 2 3" xfId="13719"/>
    <cellStyle name="Обычный 7 3 2 4 2 3" xfId="6635"/>
    <cellStyle name="Обычный 7 3 2 4 2 3 2" xfId="15852"/>
    <cellStyle name="Обычный 7 3 2 4 2 4" xfId="11588"/>
    <cellStyle name="Обычный 7 3 2 4 3" xfId="3530"/>
    <cellStyle name="Обычный 7 3 2 4 3 2" xfId="7821"/>
    <cellStyle name="Обычный 7 3 2 4 3 2 2" xfId="17038"/>
    <cellStyle name="Обычный 7 3 2 4 3 3" xfId="12771"/>
    <cellStyle name="Обычный 7 3 2 4 4" xfId="5687"/>
    <cellStyle name="Обычный 7 3 2 4 4 2" xfId="14904"/>
    <cellStyle name="Обычный 7 3 2 4 5" xfId="10640"/>
    <cellStyle name="Обычный 7 3 2 5" xfId="1733"/>
    <cellStyle name="Обычный 7 3 2 5 2" xfId="4008"/>
    <cellStyle name="Обычный 7 3 2 5 2 2" xfId="8297"/>
    <cellStyle name="Обычный 7 3 2 5 2 2 2" xfId="17514"/>
    <cellStyle name="Обычный 7 3 2 5 2 3" xfId="13247"/>
    <cellStyle name="Обычный 7 3 2 5 3" xfId="6163"/>
    <cellStyle name="Обычный 7 3 2 5 3 2" xfId="15380"/>
    <cellStyle name="Обычный 7 3 2 5 4" xfId="11116"/>
    <cellStyle name="Обычный 7 3 2 6" xfId="2823"/>
    <cellStyle name="Обычный 7 3 2 6 2" xfId="4966"/>
    <cellStyle name="Обычный 7 3 2 6 2 2" xfId="9248"/>
    <cellStyle name="Обычный 7 3 2 6 2 2 2" xfId="18465"/>
    <cellStyle name="Обычный 7 3 2 6 2 3" xfId="14198"/>
    <cellStyle name="Обычный 7 3 2 6 3" xfId="7116"/>
    <cellStyle name="Обычный 7 3 2 6 3 2" xfId="16333"/>
    <cellStyle name="Обычный 7 3 2 6 4" xfId="12067"/>
    <cellStyle name="Обычный 7 3 2 7" xfId="2944"/>
    <cellStyle name="Обычный 7 3 2 7 2" xfId="7235"/>
    <cellStyle name="Обычный 7 3 2 7 2 2" xfId="16452"/>
    <cellStyle name="Обычный 7 3 2 7 3" xfId="12185"/>
    <cellStyle name="Обычный 7 3 2 8" xfId="3058"/>
    <cellStyle name="Обычный 7 3 2 8 2" xfId="7349"/>
    <cellStyle name="Обычный 7 3 2 8 2 2" xfId="16566"/>
    <cellStyle name="Обычный 7 3 2 8 3" xfId="12299"/>
    <cellStyle name="Обычный 7 3 2 9" xfId="5086"/>
    <cellStyle name="Обычный 7 3 2 9 2" xfId="9367"/>
    <cellStyle name="Обычный 7 3 2 9 2 2" xfId="18584"/>
    <cellStyle name="Обычный 7 3 2 9 3" xfId="14317"/>
    <cellStyle name="Обычный 7 3 3" xfId="608"/>
    <cellStyle name="Обычный 7 3 3 2" xfId="932"/>
    <cellStyle name="Обычный 7 3 3 2 2" xfId="1534"/>
    <cellStyle name="Обычный 7 3 3 2 2 2" xfId="2493"/>
    <cellStyle name="Обычный 7 3 3 2 2 2 2" xfId="4765"/>
    <cellStyle name="Обычный 7 3 3 2 2 2 2 2" xfId="9054"/>
    <cellStyle name="Обычный 7 3 3 2 2 2 2 2 2" xfId="18271"/>
    <cellStyle name="Обычный 7 3 3 2 2 2 2 3" xfId="14004"/>
    <cellStyle name="Обычный 7 3 3 2 2 2 3" xfId="6920"/>
    <cellStyle name="Обычный 7 3 3 2 2 2 3 2" xfId="16137"/>
    <cellStyle name="Обычный 7 3 3 2 2 2 4" xfId="11873"/>
    <cellStyle name="Обычный 7 3 3 2 2 3" xfId="3815"/>
    <cellStyle name="Обычный 7 3 3 2 2 3 2" xfId="8106"/>
    <cellStyle name="Обычный 7 3 3 2 2 3 2 2" xfId="17323"/>
    <cellStyle name="Обычный 7 3 3 2 2 3 3" xfId="13056"/>
    <cellStyle name="Обычный 7 3 3 2 2 4" xfId="5972"/>
    <cellStyle name="Обычный 7 3 3 2 2 4 2" xfId="15189"/>
    <cellStyle name="Обычный 7 3 3 2 2 5" xfId="10925"/>
    <cellStyle name="Обычный 7 3 3 2 3" xfId="2021"/>
    <cellStyle name="Обычный 7 3 3 2 3 2" xfId="4293"/>
    <cellStyle name="Обычный 7 3 3 2 3 2 2" xfId="8582"/>
    <cellStyle name="Обычный 7 3 3 2 3 2 2 2" xfId="17799"/>
    <cellStyle name="Обычный 7 3 3 2 3 2 3" xfId="13532"/>
    <cellStyle name="Обычный 7 3 3 2 3 3" xfId="6448"/>
    <cellStyle name="Обычный 7 3 3 2 3 3 2" xfId="15665"/>
    <cellStyle name="Обычный 7 3 3 2 3 4" xfId="11401"/>
    <cellStyle name="Обычный 7 3 3 2 4" xfId="3343"/>
    <cellStyle name="Обычный 7 3 3 2 4 2" xfId="7634"/>
    <cellStyle name="Обычный 7 3 3 2 4 2 2" xfId="16851"/>
    <cellStyle name="Обычный 7 3 3 2 4 3" xfId="12584"/>
    <cellStyle name="Обычный 7 3 3 2 5" xfId="5497"/>
    <cellStyle name="Обычный 7 3 3 2 5 2" xfId="14717"/>
    <cellStyle name="Обычный 7 3 3 2 6" xfId="10453"/>
    <cellStyle name="Обычный 7 3 3 3" xfId="1306"/>
    <cellStyle name="Обычный 7 3 3 3 2" xfId="2265"/>
    <cellStyle name="Обычный 7 3 3 3 2 2" xfId="4537"/>
    <cellStyle name="Обычный 7 3 3 3 2 2 2" xfId="8826"/>
    <cellStyle name="Обычный 7 3 3 3 2 2 2 2" xfId="18043"/>
    <cellStyle name="Обычный 7 3 3 3 2 2 3" xfId="13776"/>
    <cellStyle name="Обычный 7 3 3 3 2 3" xfId="6692"/>
    <cellStyle name="Обычный 7 3 3 3 2 3 2" xfId="15909"/>
    <cellStyle name="Обычный 7 3 3 3 2 4" xfId="11645"/>
    <cellStyle name="Обычный 7 3 3 3 3" xfId="3587"/>
    <cellStyle name="Обычный 7 3 3 3 3 2" xfId="7878"/>
    <cellStyle name="Обычный 7 3 3 3 3 2 2" xfId="17095"/>
    <cellStyle name="Обычный 7 3 3 3 3 3" xfId="12828"/>
    <cellStyle name="Обычный 7 3 3 3 4" xfId="5744"/>
    <cellStyle name="Обычный 7 3 3 3 4 2" xfId="14961"/>
    <cellStyle name="Обычный 7 3 3 3 5" xfId="10697"/>
    <cellStyle name="Обычный 7 3 3 4" xfId="1792"/>
    <cellStyle name="Обычный 7 3 3 4 2" xfId="4065"/>
    <cellStyle name="Обычный 7 3 3 4 2 2" xfId="8354"/>
    <cellStyle name="Обычный 7 3 3 4 2 2 2" xfId="17571"/>
    <cellStyle name="Обычный 7 3 3 4 2 3" xfId="13304"/>
    <cellStyle name="Обычный 7 3 3 4 3" xfId="6220"/>
    <cellStyle name="Обычный 7 3 3 4 3 2" xfId="15437"/>
    <cellStyle name="Обычный 7 3 3 4 4" xfId="11173"/>
    <cellStyle name="Обычный 7 3 3 5" xfId="3115"/>
    <cellStyle name="Обычный 7 3 3 5 2" xfId="7406"/>
    <cellStyle name="Обычный 7 3 3 5 2 2" xfId="16623"/>
    <cellStyle name="Обычный 7 3 3 5 3" xfId="12356"/>
    <cellStyle name="Обычный 7 3 3 6" xfId="5267"/>
    <cellStyle name="Обычный 7 3 3 6 2" xfId="14489"/>
    <cellStyle name="Обычный 7 3 3 7" xfId="10225"/>
    <cellStyle name="Обычный 7 3 4" xfId="817"/>
    <cellStyle name="Обычный 7 3 4 2" xfId="1420"/>
    <cellStyle name="Обычный 7 3 4 2 2" xfId="2379"/>
    <cellStyle name="Обычный 7 3 4 2 2 2" xfId="4651"/>
    <cellStyle name="Обычный 7 3 4 2 2 2 2" xfId="8940"/>
    <cellStyle name="Обычный 7 3 4 2 2 2 2 2" xfId="18157"/>
    <cellStyle name="Обычный 7 3 4 2 2 2 3" xfId="13890"/>
    <cellStyle name="Обычный 7 3 4 2 2 3" xfId="6806"/>
    <cellStyle name="Обычный 7 3 4 2 2 3 2" xfId="16023"/>
    <cellStyle name="Обычный 7 3 4 2 2 4" xfId="11759"/>
    <cellStyle name="Обычный 7 3 4 2 3" xfId="3701"/>
    <cellStyle name="Обычный 7 3 4 2 3 2" xfId="7992"/>
    <cellStyle name="Обычный 7 3 4 2 3 2 2" xfId="17209"/>
    <cellStyle name="Обычный 7 3 4 2 3 3" xfId="12942"/>
    <cellStyle name="Обычный 7 3 4 2 4" xfId="5858"/>
    <cellStyle name="Обычный 7 3 4 2 4 2" xfId="15075"/>
    <cellStyle name="Обычный 7 3 4 2 5" xfId="10811"/>
    <cellStyle name="Обычный 7 3 4 3" xfId="1907"/>
    <cellStyle name="Обычный 7 3 4 3 2" xfId="4179"/>
    <cellStyle name="Обычный 7 3 4 3 2 2" xfId="8468"/>
    <cellStyle name="Обычный 7 3 4 3 2 2 2" xfId="17685"/>
    <cellStyle name="Обычный 7 3 4 3 2 3" xfId="13418"/>
    <cellStyle name="Обычный 7 3 4 3 3" xfId="6334"/>
    <cellStyle name="Обычный 7 3 4 3 3 2" xfId="15551"/>
    <cellStyle name="Обычный 7 3 4 3 4" xfId="11287"/>
    <cellStyle name="Обычный 7 3 4 4" xfId="3229"/>
    <cellStyle name="Обычный 7 3 4 4 2" xfId="7520"/>
    <cellStyle name="Обычный 7 3 4 4 2 2" xfId="16737"/>
    <cellStyle name="Обычный 7 3 4 4 3" xfId="12470"/>
    <cellStyle name="Обычный 7 3 4 5" xfId="5383"/>
    <cellStyle name="Обычный 7 3 4 5 2" xfId="14603"/>
    <cellStyle name="Обычный 7 3 4 6" xfId="10339"/>
    <cellStyle name="Обычный 7 3 5" xfId="1191"/>
    <cellStyle name="Обычный 7 3 5 2" xfId="2151"/>
    <cellStyle name="Обычный 7 3 5 2 2" xfId="4423"/>
    <cellStyle name="Обычный 7 3 5 2 2 2" xfId="8712"/>
    <cellStyle name="Обычный 7 3 5 2 2 2 2" xfId="17929"/>
    <cellStyle name="Обычный 7 3 5 2 2 3" xfId="13662"/>
    <cellStyle name="Обычный 7 3 5 2 3" xfId="6578"/>
    <cellStyle name="Обычный 7 3 5 2 3 2" xfId="15795"/>
    <cellStyle name="Обычный 7 3 5 2 4" xfId="11531"/>
    <cellStyle name="Обычный 7 3 5 3" xfId="3473"/>
    <cellStyle name="Обычный 7 3 5 3 2" xfId="7764"/>
    <cellStyle name="Обычный 7 3 5 3 2 2" xfId="16981"/>
    <cellStyle name="Обычный 7 3 5 3 3" xfId="12714"/>
    <cellStyle name="Обычный 7 3 5 4" xfId="5630"/>
    <cellStyle name="Обычный 7 3 5 4 2" xfId="14847"/>
    <cellStyle name="Обычный 7 3 5 5" xfId="10583"/>
    <cellStyle name="Обычный 7 3 6" xfId="1676"/>
    <cellStyle name="Обычный 7 3 6 2" xfId="3951"/>
    <cellStyle name="Обычный 7 3 6 2 2" xfId="8240"/>
    <cellStyle name="Обычный 7 3 6 2 2 2" xfId="17457"/>
    <cellStyle name="Обычный 7 3 6 2 3" xfId="13190"/>
    <cellStyle name="Обычный 7 3 6 3" xfId="6106"/>
    <cellStyle name="Обычный 7 3 6 3 2" xfId="15323"/>
    <cellStyle name="Обычный 7 3 6 4" xfId="11059"/>
    <cellStyle name="Обычный 7 3 7" xfId="2766"/>
    <cellStyle name="Обычный 7 3 7 2" xfId="4909"/>
    <cellStyle name="Обычный 7 3 7 2 2" xfId="9191"/>
    <cellStyle name="Обычный 7 3 7 2 2 2" xfId="18408"/>
    <cellStyle name="Обычный 7 3 7 2 3" xfId="14141"/>
    <cellStyle name="Обычный 7 3 7 3" xfId="7059"/>
    <cellStyle name="Обычный 7 3 7 3 2" xfId="16276"/>
    <cellStyle name="Обычный 7 3 7 4" xfId="12010"/>
    <cellStyle name="Обычный 7 3 8" xfId="2887"/>
    <cellStyle name="Обычный 7 3 8 2" xfId="7178"/>
    <cellStyle name="Обычный 7 3 8 2 2" xfId="16395"/>
    <cellStyle name="Обычный 7 3 8 3" xfId="12128"/>
    <cellStyle name="Обычный 7 3 9" xfId="3001"/>
    <cellStyle name="Обычный 7 3 9 2" xfId="7292"/>
    <cellStyle name="Обычный 7 3 9 2 2" xfId="16509"/>
    <cellStyle name="Обычный 7 3 9 3" xfId="12242"/>
    <cellStyle name="Обычный 7 4" xfId="400"/>
    <cellStyle name="Обычный 7 4 10" xfId="5048"/>
    <cellStyle name="Обычный 7 4 10 2" xfId="9329"/>
    <cellStyle name="Обычный 7 4 10 2 2" xfId="18546"/>
    <cellStyle name="Обычный 7 4 10 3" xfId="14279"/>
    <cellStyle name="Обычный 7 4 11" xfId="5170"/>
    <cellStyle name="Обычный 7 4 11 2" xfId="14394"/>
    <cellStyle name="Обычный 7 4 12" xfId="9670"/>
    <cellStyle name="Обычный 7 4 12 2" xfId="18690"/>
    <cellStyle name="Обычный 7 4 13" xfId="9784"/>
    <cellStyle name="Обычный 7 4 13 2" xfId="18804"/>
    <cellStyle name="Обычный 7 4 14" xfId="9898"/>
    <cellStyle name="Обычный 7 4 14 2" xfId="18918"/>
    <cellStyle name="Обычный 7 4 15" xfId="10012"/>
    <cellStyle name="Обычный 7 4 15 2" xfId="19032"/>
    <cellStyle name="Обычный 7 4 16" xfId="10129"/>
    <cellStyle name="Обычный 7 4 2" xfId="501"/>
    <cellStyle name="Обычный 7 4 2 10" xfId="5228"/>
    <cellStyle name="Обычный 7 4 2 10 2" xfId="14451"/>
    <cellStyle name="Обычный 7 4 2 11" xfId="9727"/>
    <cellStyle name="Обычный 7 4 2 11 2" xfId="18747"/>
    <cellStyle name="Обычный 7 4 2 12" xfId="9841"/>
    <cellStyle name="Обычный 7 4 2 12 2" xfId="18861"/>
    <cellStyle name="Обычный 7 4 2 13" xfId="9955"/>
    <cellStyle name="Обычный 7 4 2 13 2" xfId="18975"/>
    <cellStyle name="Обычный 7 4 2 14" xfId="10069"/>
    <cellStyle name="Обычный 7 4 2 14 2" xfId="19089"/>
    <cellStyle name="Обычный 7 4 2 15" xfId="10186"/>
    <cellStyle name="Обычный 7 4 2 2" xfId="687"/>
    <cellStyle name="Обычный 7 4 2 2 2" xfId="1008"/>
    <cellStyle name="Обычный 7 4 2 2 2 2" xfId="1610"/>
    <cellStyle name="Обычный 7 4 2 2 2 2 2" xfId="2569"/>
    <cellStyle name="Обычный 7 4 2 2 2 2 2 2" xfId="4841"/>
    <cellStyle name="Обычный 7 4 2 2 2 2 2 2 2" xfId="9130"/>
    <cellStyle name="Обычный 7 4 2 2 2 2 2 2 2 2" xfId="18347"/>
    <cellStyle name="Обычный 7 4 2 2 2 2 2 2 3" xfId="14080"/>
    <cellStyle name="Обычный 7 4 2 2 2 2 2 3" xfId="6996"/>
    <cellStyle name="Обычный 7 4 2 2 2 2 2 3 2" xfId="16213"/>
    <cellStyle name="Обычный 7 4 2 2 2 2 2 4" xfId="11949"/>
    <cellStyle name="Обычный 7 4 2 2 2 2 3" xfId="3891"/>
    <cellStyle name="Обычный 7 4 2 2 2 2 3 2" xfId="8182"/>
    <cellStyle name="Обычный 7 4 2 2 2 2 3 2 2" xfId="17399"/>
    <cellStyle name="Обычный 7 4 2 2 2 2 3 3" xfId="13132"/>
    <cellStyle name="Обычный 7 4 2 2 2 2 4" xfId="6048"/>
    <cellStyle name="Обычный 7 4 2 2 2 2 4 2" xfId="15265"/>
    <cellStyle name="Обычный 7 4 2 2 2 2 5" xfId="11001"/>
    <cellStyle name="Обычный 7 4 2 2 2 3" xfId="2097"/>
    <cellStyle name="Обычный 7 4 2 2 2 3 2" xfId="4369"/>
    <cellStyle name="Обычный 7 4 2 2 2 3 2 2" xfId="8658"/>
    <cellStyle name="Обычный 7 4 2 2 2 3 2 2 2" xfId="17875"/>
    <cellStyle name="Обычный 7 4 2 2 2 3 2 3" xfId="13608"/>
    <cellStyle name="Обычный 7 4 2 2 2 3 3" xfId="6524"/>
    <cellStyle name="Обычный 7 4 2 2 2 3 3 2" xfId="15741"/>
    <cellStyle name="Обычный 7 4 2 2 2 3 4" xfId="11477"/>
    <cellStyle name="Обычный 7 4 2 2 2 4" xfId="3419"/>
    <cellStyle name="Обычный 7 4 2 2 2 4 2" xfId="7710"/>
    <cellStyle name="Обычный 7 4 2 2 2 4 2 2" xfId="16927"/>
    <cellStyle name="Обычный 7 4 2 2 2 4 3" xfId="12660"/>
    <cellStyle name="Обычный 7 4 2 2 2 5" xfId="5573"/>
    <cellStyle name="Обычный 7 4 2 2 2 5 2" xfId="14793"/>
    <cellStyle name="Обычный 7 4 2 2 2 6" xfId="10529"/>
    <cellStyle name="Обычный 7 4 2 2 3" xfId="1382"/>
    <cellStyle name="Обычный 7 4 2 2 3 2" xfId="2341"/>
    <cellStyle name="Обычный 7 4 2 2 3 2 2" xfId="4613"/>
    <cellStyle name="Обычный 7 4 2 2 3 2 2 2" xfId="8902"/>
    <cellStyle name="Обычный 7 4 2 2 3 2 2 2 2" xfId="18119"/>
    <cellStyle name="Обычный 7 4 2 2 3 2 2 3" xfId="13852"/>
    <cellStyle name="Обычный 7 4 2 2 3 2 3" xfId="6768"/>
    <cellStyle name="Обычный 7 4 2 2 3 2 3 2" xfId="15985"/>
    <cellStyle name="Обычный 7 4 2 2 3 2 4" xfId="11721"/>
    <cellStyle name="Обычный 7 4 2 2 3 3" xfId="3663"/>
    <cellStyle name="Обычный 7 4 2 2 3 3 2" xfId="7954"/>
    <cellStyle name="Обычный 7 4 2 2 3 3 2 2" xfId="17171"/>
    <cellStyle name="Обычный 7 4 2 2 3 3 3" xfId="12904"/>
    <cellStyle name="Обычный 7 4 2 2 3 4" xfId="5820"/>
    <cellStyle name="Обычный 7 4 2 2 3 4 2" xfId="15037"/>
    <cellStyle name="Обычный 7 4 2 2 3 5" xfId="10773"/>
    <cellStyle name="Обычный 7 4 2 2 4" xfId="1868"/>
    <cellStyle name="Обычный 7 4 2 2 4 2" xfId="4141"/>
    <cellStyle name="Обычный 7 4 2 2 4 2 2" xfId="8430"/>
    <cellStyle name="Обычный 7 4 2 2 4 2 2 2" xfId="17647"/>
    <cellStyle name="Обычный 7 4 2 2 4 2 3" xfId="13380"/>
    <cellStyle name="Обычный 7 4 2 2 4 3" xfId="6296"/>
    <cellStyle name="Обычный 7 4 2 2 4 3 2" xfId="15513"/>
    <cellStyle name="Обычный 7 4 2 2 4 4" xfId="11249"/>
    <cellStyle name="Обычный 7 4 2 2 5" xfId="3191"/>
    <cellStyle name="Обычный 7 4 2 2 5 2" xfId="7482"/>
    <cellStyle name="Обычный 7 4 2 2 5 2 2" xfId="16699"/>
    <cellStyle name="Обычный 7 4 2 2 5 3" xfId="12432"/>
    <cellStyle name="Обычный 7 4 2 2 6" xfId="5343"/>
    <cellStyle name="Обычный 7 4 2 2 6 2" xfId="14565"/>
    <cellStyle name="Обычный 7 4 2 2 7" xfId="10301"/>
    <cellStyle name="Обычный 7 4 2 3" xfId="893"/>
    <cellStyle name="Обычный 7 4 2 3 2" xfId="1496"/>
    <cellStyle name="Обычный 7 4 2 3 2 2" xfId="2455"/>
    <cellStyle name="Обычный 7 4 2 3 2 2 2" xfId="4727"/>
    <cellStyle name="Обычный 7 4 2 3 2 2 2 2" xfId="9016"/>
    <cellStyle name="Обычный 7 4 2 3 2 2 2 2 2" xfId="18233"/>
    <cellStyle name="Обычный 7 4 2 3 2 2 2 3" xfId="13966"/>
    <cellStyle name="Обычный 7 4 2 3 2 2 3" xfId="6882"/>
    <cellStyle name="Обычный 7 4 2 3 2 2 3 2" xfId="16099"/>
    <cellStyle name="Обычный 7 4 2 3 2 2 4" xfId="11835"/>
    <cellStyle name="Обычный 7 4 2 3 2 3" xfId="3777"/>
    <cellStyle name="Обычный 7 4 2 3 2 3 2" xfId="8068"/>
    <cellStyle name="Обычный 7 4 2 3 2 3 2 2" xfId="17285"/>
    <cellStyle name="Обычный 7 4 2 3 2 3 3" xfId="13018"/>
    <cellStyle name="Обычный 7 4 2 3 2 4" xfId="5934"/>
    <cellStyle name="Обычный 7 4 2 3 2 4 2" xfId="15151"/>
    <cellStyle name="Обычный 7 4 2 3 2 5" xfId="10887"/>
    <cellStyle name="Обычный 7 4 2 3 3" xfId="1983"/>
    <cellStyle name="Обычный 7 4 2 3 3 2" xfId="4255"/>
    <cellStyle name="Обычный 7 4 2 3 3 2 2" xfId="8544"/>
    <cellStyle name="Обычный 7 4 2 3 3 2 2 2" xfId="17761"/>
    <cellStyle name="Обычный 7 4 2 3 3 2 3" xfId="13494"/>
    <cellStyle name="Обычный 7 4 2 3 3 3" xfId="6410"/>
    <cellStyle name="Обычный 7 4 2 3 3 3 2" xfId="15627"/>
    <cellStyle name="Обычный 7 4 2 3 3 4" xfId="11363"/>
    <cellStyle name="Обычный 7 4 2 3 4" xfId="3305"/>
    <cellStyle name="Обычный 7 4 2 3 4 2" xfId="7596"/>
    <cellStyle name="Обычный 7 4 2 3 4 2 2" xfId="16813"/>
    <cellStyle name="Обычный 7 4 2 3 4 3" xfId="12546"/>
    <cellStyle name="Обычный 7 4 2 3 5" xfId="5459"/>
    <cellStyle name="Обычный 7 4 2 3 5 2" xfId="14679"/>
    <cellStyle name="Обычный 7 4 2 3 6" xfId="10415"/>
    <cellStyle name="Обычный 7 4 2 4" xfId="1267"/>
    <cellStyle name="Обычный 7 4 2 4 2" xfId="2227"/>
    <cellStyle name="Обычный 7 4 2 4 2 2" xfId="4499"/>
    <cellStyle name="Обычный 7 4 2 4 2 2 2" xfId="8788"/>
    <cellStyle name="Обычный 7 4 2 4 2 2 2 2" xfId="18005"/>
    <cellStyle name="Обычный 7 4 2 4 2 2 3" xfId="13738"/>
    <cellStyle name="Обычный 7 4 2 4 2 3" xfId="6654"/>
    <cellStyle name="Обычный 7 4 2 4 2 3 2" xfId="15871"/>
    <cellStyle name="Обычный 7 4 2 4 2 4" xfId="11607"/>
    <cellStyle name="Обычный 7 4 2 4 3" xfId="3549"/>
    <cellStyle name="Обычный 7 4 2 4 3 2" xfId="7840"/>
    <cellStyle name="Обычный 7 4 2 4 3 2 2" xfId="17057"/>
    <cellStyle name="Обычный 7 4 2 4 3 3" xfId="12790"/>
    <cellStyle name="Обычный 7 4 2 4 4" xfId="5706"/>
    <cellStyle name="Обычный 7 4 2 4 4 2" xfId="14923"/>
    <cellStyle name="Обычный 7 4 2 4 5" xfId="10659"/>
    <cellStyle name="Обычный 7 4 2 5" xfId="1752"/>
    <cellStyle name="Обычный 7 4 2 5 2" xfId="4027"/>
    <cellStyle name="Обычный 7 4 2 5 2 2" xfId="8316"/>
    <cellStyle name="Обычный 7 4 2 5 2 2 2" xfId="17533"/>
    <cellStyle name="Обычный 7 4 2 5 2 3" xfId="13266"/>
    <cellStyle name="Обычный 7 4 2 5 3" xfId="6182"/>
    <cellStyle name="Обычный 7 4 2 5 3 2" xfId="15399"/>
    <cellStyle name="Обычный 7 4 2 5 4" xfId="11135"/>
    <cellStyle name="Обычный 7 4 2 6" xfId="2842"/>
    <cellStyle name="Обычный 7 4 2 6 2" xfId="4985"/>
    <cellStyle name="Обычный 7 4 2 6 2 2" xfId="9267"/>
    <cellStyle name="Обычный 7 4 2 6 2 2 2" xfId="18484"/>
    <cellStyle name="Обычный 7 4 2 6 2 3" xfId="14217"/>
    <cellStyle name="Обычный 7 4 2 6 3" xfId="7135"/>
    <cellStyle name="Обычный 7 4 2 6 3 2" xfId="16352"/>
    <cellStyle name="Обычный 7 4 2 6 4" xfId="12086"/>
    <cellStyle name="Обычный 7 4 2 7" xfId="2963"/>
    <cellStyle name="Обычный 7 4 2 7 2" xfId="7254"/>
    <cellStyle name="Обычный 7 4 2 7 2 2" xfId="16471"/>
    <cellStyle name="Обычный 7 4 2 7 3" xfId="12204"/>
    <cellStyle name="Обычный 7 4 2 8" xfId="3077"/>
    <cellStyle name="Обычный 7 4 2 8 2" xfId="7368"/>
    <cellStyle name="Обычный 7 4 2 8 2 2" xfId="16585"/>
    <cellStyle name="Обычный 7 4 2 8 3" xfId="12318"/>
    <cellStyle name="Обычный 7 4 2 9" xfId="5105"/>
    <cellStyle name="Обычный 7 4 2 9 2" xfId="9386"/>
    <cellStyle name="Обычный 7 4 2 9 2 2" xfId="18603"/>
    <cellStyle name="Обычный 7 4 2 9 3" xfId="14336"/>
    <cellStyle name="Обычный 7 4 3" xfId="628"/>
    <cellStyle name="Обычный 7 4 3 2" xfId="951"/>
    <cellStyle name="Обычный 7 4 3 2 2" xfId="1553"/>
    <cellStyle name="Обычный 7 4 3 2 2 2" xfId="2512"/>
    <cellStyle name="Обычный 7 4 3 2 2 2 2" xfId="4784"/>
    <cellStyle name="Обычный 7 4 3 2 2 2 2 2" xfId="9073"/>
    <cellStyle name="Обычный 7 4 3 2 2 2 2 2 2" xfId="18290"/>
    <cellStyle name="Обычный 7 4 3 2 2 2 2 3" xfId="14023"/>
    <cellStyle name="Обычный 7 4 3 2 2 2 3" xfId="6939"/>
    <cellStyle name="Обычный 7 4 3 2 2 2 3 2" xfId="16156"/>
    <cellStyle name="Обычный 7 4 3 2 2 2 4" xfId="11892"/>
    <cellStyle name="Обычный 7 4 3 2 2 3" xfId="3834"/>
    <cellStyle name="Обычный 7 4 3 2 2 3 2" xfId="8125"/>
    <cellStyle name="Обычный 7 4 3 2 2 3 2 2" xfId="17342"/>
    <cellStyle name="Обычный 7 4 3 2 2 3 3" xfId="13075"/>
    <cellStyle name="Обычный 7 4 3 2 2 4" xfId="5991"/>
    <cellStyle name="Обычный 7 4 3 2 2 4 2" xfId="15208"/>
    <cellStyle name="Обычный 7 4 3 2 2 5" xfId="10944"/>
    <cellStyle name="Обычный 7 4 3 2 3" xfId="2040"/>
    <cellStyle name="Обычный 7 4 3 2 3 2" xfId="4312"/>
    <cellStyle name="Обычный 7 4 3 2 3 2 2" xfId="8601"/>
    <cellStyle name="Обычный 7 4 3 2 3 2 2 2" xfId="17818"/>
    <cellStyle name="Обычный 7 4 3 2 3 2 3" xfId="13551"/>
    <cellStyle name="Обычный 7 4 3 2 3 3" xfId="6467"/>
    <cellStyle name="Обычный 7 4 3 2 3 3 2" xfId="15684"/>
    <cellStyle name="Обычный 7 4 3 2 3 4" xfId="11420"/>
    <cellStyle name="Обычный 7 4 3 2 4" xfId="3362"/>
    <cellStyle name="Обычный 7 4 3 2 4 2" xfId="7653"/>
    <cellStyle name="Обычный 7 4 3 2 4 2 2" xfId="16870"/>
    <cellStyle name="Обычный 7 4 3 2 4 3" xfId="12603"/>
    <cellStyle name="Обычный 7 4 3 2 5" xfId="5516"/>
    <cellStyle name="Обычный 7 4 3 2 5 2" xfId="14736"/>
    <cellStyle name="Обычный 7 4 3 2 6" xfId="10472"/>
    <cellStyle name="Обычный 7 4 3 3" xfId="1325"/>
    <cellStyle name="Обычный 7 4 3 3 2" xfId="2284"/>
    <cellStyle name="Обычный 7 4 3 3 2 2" xfId="4556"/>
    <cellStyle name="Обычный 7 4 3 3 2 2 2" xfId="8845"/>
    <cellStyle name="Обычный 7 4 3 3 2 2 2 2" xfId="18062"/>
    <cellStyle name="Обычный 7 4 3 3 2 2 3" xfId="13795"/>
    <cellStyle name="Обычный 7 4 3 3 2 3" xfId="6711"/>
    <cellStyle name="Обычный 7 4 3 3 2 3 2" xfId="15928"/>
    <cellStyle name="Обычный 7 4 3 3 2 4" xfId="11664"/>
    <cellStyle name="Обычный 7 4 3 3 3" xfId="3606"/>
    <cellStyle name="Обычный 7 4 3 3 3 2" xfId="7897"/>
    <cellStyle name="Обычный 7 4 3 3 3 2 2" xfId="17114"/>
    <cellStyle name="Обычный 7 4 3 3 3 3" xfId="12847"/>
    <cellStyle name="Обычный 7 4 3 3 4" xfId="5763"/>
    <cellStyle name="Обычный 7 4 3 3 4 2" xfId="14980"/>
    <cellStyle name="Обычный 7 4 3 3 5" xfId="10716"/>
    <cellStyle name="Обычный 7 4 3 4" xfId="1811"/>
    <cellStyle name="Обычный 7 4 3 4 2" xfId="4084"/>
    <cellStyle name="Обычный 7 4 3 4 2 2" xfId="8373"/>
    <cellStyle name="Обычный 7 4 3 4 2 2 2" xfId="17590"/>
    <cellStyle name="Обычный 7 4 3 4 2 3" xfId="13323"/>
    <cellStyle name="Обычный 7 4 3 4 3" xfId="6239"/>
    <cellStyle name="Обычный 7 4 3 4 3 2" xfId="15456"/>
    <cellStyle name="Обычный 7 4 3 4 4" xfId="11192"/>
    <cellStyle name="Обычный 7 4 3 5" xfId="3134"/>
    <cellStyle name="Обычный 7 4 3 5 2" xfId="7425"/>
    <cellStyle name="Обычный 7 4 3 5 2 2" xfId="16642"/>
    <cellStyle name="Обычный 7 4 3 5 3" xfId="12375"/>
    <cellStyle name="Обычный 7 4 3 6" xfId="5286"/>
    <cellStyle name="Обычный 7 4 3 6 2" xfId="14508"/>
    <cellStyle name="Обычный 7 4 3 7" xfId="10244"/>
    <cellStyle name="Обычный 7 4 4" xfId="836"/>
    <cellStyle name="Обычный 7 4 4 2" xfId="1439"/>
    <cellStyle name="Обычный 7 4 4 2 2" xfId="2398"/>
    <cellStyle name="Обычный 7 4 4 2 2 2" xfId="4670"/>
    <cellStyle name="Обычный 7 4 4 2 2 2 2" xfId="8959"/>
    <cellStyle name="Обычный 7 4 4 2 2 2 2 2" xfId="18176"/>
    <cellStyle name="Обычный 7 4 4 2 2 2 3" xfId="13909"/>
    <cellStyle name="Обычный 7 4 4 2 2 3" xfId="6825"/>
    <cellStyle name="Обычный 7 4 4 2 2 3 2" xfId="16042"/>
    <cellStyle name="Обычный 7 4 4 2 2 4" xfId="11778"/>
    <cellStyle name="Обычный 7 4 4 2 3" xfId="3720"/>
    <cellStyle name="Обычный 7 4 4 2 3 2" xfId="8011"/>
    <cellStyle name="Обычный 7 4 4 2 3 2 2" xfId="17228"/>
    <cellStyle name="Обычный 7 4 4 2 3 3" xfId="12961"/>
    <cellStyle name="Обычный 7 4 4 2 4" xfId="5877"/>
    <cellStyle name="Обычный 7 4 4 2 4 2" xfId="15094"/>
    <cellStyle name="Обычный 7 4 4 2 5" xfId="10830"/>
    <cellStyle name="Обычный 7 4 4 3" xfId="1926"/>
    <cellStyle name="Обычный 7 4 4 3 2" xfId="4198"/>
    <cellStyle name="Обычный 7 4 4 3 2 2" xfId="8487"/>
    <cellStyle name="Обычный 7 4 4 3 2 2 2" xfId="17704"/>
    <cellStyle name="Обычный 7 4 4 3 2 3" xfId="13437"/>
    <cellStyle name="Обычный 7 4 4 3 3" xfId="6353"/>
    <cellStyle name="Обычный 7 4 4 3 3 2" xfId="15570"/>
    <cellStyle name="Обычный 7 4 4 3 4" xfId="11306"/>
    <cellStyle name="Обычный 7 4 4 4" xfId="3248"/>
    <cellStyle name="Обычный 7 4 4 4 2" xfId="7539"/>
    <cellStyle name="Обычный 7 4 4 4 2 2" xfId="16756"/>
    <cellStyle name="Обычный 7 4 4 4 3" xfId="12489"/>
    <cellStyle name="Обычный 7 4 4 5" xfId="5402"/>
    <cellStyle name="Обычный 7 4 4 5 2" xfId="14622"/>
    <cellStyle name="Обычный 7 4 4 6" xfId="10358"/>
    <cellStyle name="Обычный 7 4 5" xfId="1210"/>
    <cellStyle name="Обычный 7 4 5 2" xfId="2170"/>
    <cellStyle name="Обычный 7 4 5 2 2" xfId="4442"/>
    <cellStyle name="Обычный 7 4 5 2 2 2" xfId="8731"/>
    <cellStyle name="Обычный 7 4 5 2 2 2 2" xfId="17948"/>
    <cellStyle name="Обычный 7 4 5 2 2 3" xfId="13681"/>
    <cellStyle name="Обычный 7 4 5 2 3" xfId="6597"/>
    <cellStyle name="Обычный 7 4 5 2 3 2" xfId="15814"/>
    <cellStyle name="Обычный 7 4 5 2 4" xfId="11550"/>
    <cellStyle name="Обычный 7 4 5 3" xfId="3492"/>
    <cellStyle name="Обычный 7 4 5 3 2" xfId="7783"/>
    <cellStyle name="Обычный 7 4 5 3 2 2" xfId="17000"/>
    <cellStyle name="Обычный 7 4 5 3 3" xfId="12733"/>
    <cellStyle name="Обычный 7 4 5 4" xfId="5649"/>
    <cellStyle name="Обычный 7 4 5 4 2" xfId="14866"/>
    <cellStyle name="Обычный 7 4 5 5" xfId="10602"/>
    <cellStyle name="Обычный 7 4 6" xfId="1695"/>
    <cellStyle name="Обычный 7 4 6 2" xfId="3970"/>
    <cellStyle name="Обычный 7 4 6 2 2" xfId="8259"/>
    <cellStyle name="Обычный 7 4 6 2 2 2" xfId="17476"/>
    <cellStyle name="Обычный 7 4 6 2 3" xfId="13209"/>
    <cellStyle name="Обычный 7 4 6 3" xfId="6125"/>
    <cellStyle name="Обычный 7 4 6 3 2" xfId="15342"/>
    <cellStyle name="Обычный 7 4 6 4" xfId="11078"/>
    <cellStyle name="Обычный 7 4 7" xfId="2785"/>
    <cellStyle name="Обычный 7 4 7 2" xfId="4928"/>
    <cellStyle name="Обычный 7 4 7 2 2" xfId="9210"/>
    <cellStyle name="Обычный 7 4 7 2 2 2" xfId="18427"/>
    <cellStyle name="Обычный 7 4 7 2 3" xfId="14160"/>
    <cellStyle name="Обычный 7 4 7 3" xfId="7078"/>
    <cellStyle name="Обычный 7 4 7 3 2" xfId="16295"/>
    <cellStyle name="Обычный 7 4 7 4" xfId="12029"/>
    <cellStyle name="Обычный 7 4 8" xfId="2906"/>
    <cellStyle name="Обычный 7 4 8 2" xfId="7197"/>
    <cellStyle name="Обычный 7 4 8 2 2" xfId="16414"/>
    <cellStyle name="Обычный 7 4 8 3" xfId="12147"/>
    <cellStyle name="Обычный 7 4 9" xfId="3020"/>
    <cellStyle name="Обычный 7 4 9 2" xfId="7311"/>
    <cellStyle name="Обычный 7 4 9 2 2" xfId="16528"/>
    <cellStyle name="Обычный 7 4 9 3" xfId="12261"/>
    <cellStyle name="Обычный 7 5" xfId="462"/>
    <cellStyle name="Обычный 7 5 10" xfId="5190"/>
    <cellStyle name="Обычный 7 5 10 2" xfId="14413"/>
    <cellStyle name="Обычный 7 5 11" xfId="9689"/>
    <cellStyle name="Обычный 7 5 11 2" xfId="18709"/>
    <cellStyle name="Обычный 7 5 12" xfId="9803"/>
    <cellStyle name="Обычный 7 5 12 2" xfId="18823"/>
    <cellStyle name="Обычный 7 5 13" xfId="9917"/>
    <cellStyle name="Обычный 7 5 13 2" xfId="18937"/>
    <cellStyle name="Обычный 7 5 14" xfId="10031"/>
    <cellStyle name="Обычный 7 5 14 2" xfId="19051"/>
    <cellStyle name="Обычный 7 5 15" xfId="10148"/>
    <cellStyle name="Обычный 7 5 2" xfId="649"/>
    <cellStyle name="Обычный 7 5 2 2" xfId="970"/>
    <cellStyle name="Обычный 7 5 2 2 2" xfId="1572"/>
    <cellStyle name="Обычный 7 5 2 2 2 2" xfId="2531"/>
    <cellStyle name="Обычный 7 5 2 2 2 2 2" xfId="4803"/>
    <cellStyle name="Обычный 7 5 2 2 2 2 2 2" xfId="9092"/>
    <cellStyle name="Обычный 7 5 2 2 2 2 2 2 2" xfId="18309"/>
    <cellStyle name="Обычный 7 5 2 2 2 2 2 3" xfId="14042"/>
    <cellStyle name="Обычный 7 5 2 2 2 2 3" xfId="6958"/>
    <cellStyle name="Обычный 7 5 2 2 2 2 3 2" xfId="16175"/>
    <cellStyle name="Обычный 7 5 2 2 2 2 4" xfId="11911"/>
    <cellStyle name="Обычный 7 5 2 2 2 3" xfId="3853"/>
    <cellStyle name="Обычный 7 5 2 2 2 3 2" xfId="8144"/>
    <cellStyle name="Обычный 7 5 2 2 2 3 2 2" xfId="17361"/>
    <cellStyle name="Обычный 7 5 2 2 2 3 3" xfId="13094"/>
    <cellStyle name="Обычный 7 5 2 2 2 4" xfId="6010"/>
    <cellStyle name="Обычный 7 5 2 2 2 4 2" xfId="15227"/>
    <cellStyle name="Обычный 7 5 2 2 2 5" xfId="10963"/>
    <cellStyle name="Обычный 7 5 2 2 3" xfId="2059"/>
    <cellStyle name="Обычный 7 5 2 2 3 2" xfId="4331"/>
    <cellStyle name="Обычный 7 5 2 2 3 2 2" xfId="8620"/>
    <cellStyle name="Обычный 7 5 2 2 3 2 2 2" xfId="17837"/>
    <cellStyle name="Обычный 7 5 2 2 3 2 3" xfId="13570"/>
    <cellStyle name="Обычный 7 5 2 2 3 3" xfId="6486"/>
    <cellStyle name="Обычный 7 5 2 2 3 3 2" xfId="15703"/>
    <cellStyle name="Обычный 7 5 2 2 3 4" xfId="11439"/>
    <cellStyle name="Обычный 7 5 2 2 4" xfId="3381"/>
    <cellStyle name="Обычный 7 5 2 2 4 2" xfId="7672"/>
    <cellStyle name="Обычный 7 5 2 2 4 2 2" xfId="16889"/>
    <cellStyle name="Обычный 7 5 2 2 4 3" xfId="12622"/>
    <cellStyle name="Обычный 7 5 2 2 5" xfId="5535"/>
    <cellStyle name="Обычный 7 5 2 2 5 2" xfId="14755"/>
    <cellStyle name="Обычный 7 5 2 2 6" xfId="10491"/>
    <cellStyle name="Обычный 7 5 2 3" xfId="1344"/>
    <cellStyle name="Обычный 7 5 2 3 2" xfId="2303"/>
    <cellStyle name="Обычный 7 5 2 3 2 2" xfId="4575"/>
    <cellStyle name="Обычный 7 5 2 3 2 2 2" xfId="8864"/>
    <cellStyle name="Обычный 7 5 2 3 2 2 2 2" xfId="18081"/>
    <cellStyle name="Обычный 7 5 2 3 2 2 3" xfId="13814"/>
    <cellStyle name="Обычный 7 5 2 3 2 3" xfId="6730"/>
    <cellStyle name="Обычный 7 5 2 3 2 3 2" xfId="15947"/>
    <cellStyle name="Обычный 7 5 2 3 2 4" xfId="11683"/>
    <cellStyle name="Обычный 7 5 2 3 3" xfId="3625"/>
    <cellStyle name="Обычный 7 5 2 3 3 2" xfId="7916"/>
    <cellStyle name="Обычный 7 5 2 3 3 2 2" xfId="17133"/>
    <cellStyle name="Обычный 7 5 2 3 3 3" xfId="12866"/>
    <cellStyle name="Обычный 7 5 2 3 4" xfId="5782"/>
    <cellStyle name="Обычный 7 5 2 3 4 2" xfId="14999"/>
    <cellStyle name="Обычный 7 5 2 3 5" xfId="10735"/>
    <cellStyle name="Обычный 7 5 2 4" xfId="1830"/>
    <cellStyle name="Обычный 7 5 2 4 2" xfId="4103"/>
    <cellStyle name="Обычный 7 5 2 4 2 2" xfId="8392"/>
    <cellStyle name="Обычный 7 5 2 4 2 2 2" xfId="17609"/>
    <cellStyle name="Обычный 7 5 2 4 2 3" xfId="13342"/>
    <cellStyle name="Обычный 7 5 2 4 3" xfId="6258"/>
    <cellStyle name="Обычный 7 5 2 4 3 2" xfId="15475"/>
    <cellStyle name="Обычный 7 5 2 4 4" xfId="11211"/>
    <cellStyle name="Обычный 7 5 2 5" xfId="3153"/>
    <cellStyle name="Обычный 7 5 2 5 2" xfId="7444"/>
    <cellStyle name="Обычный 7 5 2 5 2 2" xfId="16661"/>
    <cellStyle name="Обычный 7 5 2 5 3" xfId="12394"/>
    <cellStyle name="Обычный 7 5 2 6" xfId="5305"/>
    <cellStyle name="Обычный 7 5 2 6 2" xfId="14527"/>
    <cellStyle name="Обычный 7 5 2 7" xfId="10263"/>
    <cellStyle name="Обычный 7 5 3" xfId="855"/>
    <cellStyle name="Обычный 7 5 3 2" xfId="1458"/>
    <cellStyle name="Обычный 7 5 3 2 2" xfId="2417"/>
    <cellStyle name="Обычный 7 5 3 2 2 2" xfId="4689"/>
    <cellStyle name="Обычный 7 5 3 2 2 2 2" xfId="8978"/>
    <cellStyle name="Обычный 7 5 3 2 2 2 2 2" xfId="18195"/>
    <cellStyle name="Обычный 7 5 3 2 2 2 3" xfId="13928"/>
    <cellStyle name="Обычный 7 5 3 2 2 3" xfId="6844"/>
    <cellStyle name="Обычный 7 5 3 2 2 3 2" xfId="16061"/>
    <cellStyle name="Обычный 7 5 3 2 2 4" xfId="11797"/>
    <cellStyle name="Обычный 7 5 3 2 3" xfId="3739"/>
    <cellStyle name="Обычный 7 5 3 2 3 2" xfId="8030"/>
    <cellStyle name="Обычный 7 5 3 2 3 2 2" xfId="17247"/>
    <cellStyle name="Обычный 7 5 3 2 3 3" xfId="12980"/>
    <cellStyle name="Обычный 7 5 3 2 4" xfId="5896"/>
    <cellStyle name="Обычный 7 5 3 2 4 2" xfId="15113"/>
    <cellStyle name="Обычный 7 5 3 2 5" xfId="10849"/>
    <cellStyle name="Обычный 7 5 3 3" xfId="1945"/>
    <cellStyle name="Обычный 7 5 3 3 2" xfId="4217"/>
    <cellStyle name="Обычный 7 5 3 3 2 2" xfId="8506"/>
    <cellStyle name="Обычный 7 5 3 3 2 2 2" xfId="17723"/>
    <cellStyle name="Обычный 7 5 3 3 2 3" xfId="13456"/>
    <cellStyle name="Обычный 7 5 3 3 3" xfId="6372"/>
    <cellStyle name="Обычный 7 5 3 3 3 2" xfId="15589"/>
    <cellStyle name="Обычный 7 5 3 3 4" xfId="11325"/>
    <cellStyle name="Обычный 7 5 3 4" xfId="3267"/>
    <cellStyle name="Обычный 7 5 3 4 2" xfId="7558"/>
    <cellStyle name="Обычный 7 5 3 4 2 2" xfId="16775"/>
    <cellStyle name="Обычный 7 5 3 4 3" xfId="12508"/>
    <cellStyle name="Обычный 7 5 3 5" xfId="5421"/>
    <cellStyle name="Обычный 7 5 3 5 2" xfId="14641"/>
    <cellStyle name="Обычный 7 5 3 6" xfId="10377"/>
    <cellStyle name="Обычный 7 5 4" xfId="1229"/>
    <cellStyle name="Обычный 7 5 4 2" xfId="2189"/>
    <cellStyle name="Обычный 7 5 4 2 2" xfId="4461"/>
    <cellStyle name="Обычный 7 5 4 2 2 2" xfId="8750"/>
    <cellStyle name="Обычный 7 5 4 2 2 2 2" xfId="17967"/>
    <cellStyle name="Обычный 7 5 4 2 2 3" xfId="13700"/>
    <cellStyle name="Обычный 7 5 4 2 3" xfId="6616"/>
    <cellStyle name="Обычный 7 5 4 2 3 2" xfId="15833"/>
    <cellStyle name="Обычный 7 5 4 2 4" xfId="11569"/>
    <cellStyle name="Обычный 7 5 4 3" xfId="3511"/>
    <cellStyle name="Обычный 7 5 4 3 2" xfId="7802"/>
    <cellStyle name="Обычный 7 5 4 3 2 2" xfId="17019"/>
    <cellStyle name="Обычный 7 5 4 3 3" xfId="12752"/>
    <cellStyle name="Обычный 7 5 4 4" xfId="5668"/>
    <cellStyle name="Обычный 7 5 4 4 2" xfId="14885"/>
    <cellStyle name="Обычный 7 5 4 5" xfId="10621"/>
    <cellStyle name="Обычный 7 5 5" xfId="1714"/>
    <cellStyle name="Обычный 7 5 5 2" xfId="3989"/>
    <cellStyle name="Обычный 7 5 5 2 2" xfId="8278"/>
    <cellStyle name="Обычный 7 5 5 2 2 2" xfId="17495"/>
    <cellStyle name="Обычный 7 5 5 2 3" xfId="13228"/>
    <cellStyle name="Обычный 7 5 5 3" xfId="6144"/>
    <cellStyle name="Обычный 7 5 5 3 2" xfId="15361"/>
    <cellStyle name="Обычный 7 5 5 4" xfId="11097"/>
    <cellStyle name="Обычный 7 5 6" xfId="2804"/>
    <cellStyle name="Обычный 7 5 6 2" xfId="4947"/>
    <cellStyle name="Обычный 7 5 6 2 2" xfId="9229"/>
    <cellStyle name="Обычный 7 5 6 2 2 2" xfId="18446"/>
    <cellStyle name="Обычный 7 5 6 2 3" xfId="14179"/>
    <cellStyle name="Обычный 7 5 6 3" xfId="7097"/>
    <cellStyle name="Обычный 7 5 6 3 2" xfId="16314"/>
    <cellStyle name="Обычный 7 5 6 4" xfId="12048"/>
    <cellStyle name="Обычный 7 5 7" xfId="2925"/>
    <cellStyle name="Обычный 7 5 7 2" xfId="7216"/>
    <cellStyle name="Обычный 7 5 7 2 2" xfId="16433"/>
    <cellStyle name="Обычный 7 5 7 3" xfId="12166"/>
    <cellStyle name="Обычный 7 5 8" xfId="3039"/>
    <cellStyle name="Обычный 7 5 8 2" xfId="7330"/>
    <cellStyle name="Обычный 7 5 8 2 2" xfId="16547"/>
    <cellStyle name="Обычный 7 5 8 3" xfId="12280"/>
    <cellStyle name="Обычный 7 5 9" xfId="5067"/>
    <cellStyle name="Обычный 7 5 9 2" xfId="9348"/>
    <cellStyle name="Обычный 7 5 9 2 2" xfId="18565"/>
    <cellStyle name="Обычный 7 5 9 3" xfId="14298"/>
    <cellStyle name="Обычный 7 6" xfId="577"/>
    <cellStyle name="Обычный 7 6 2" xfId="913"/>
    <cellStyle name="Обычный 7 6 2 2" xfId="1515"/>
    <cellStyle name="Обычный 7 6 2 2 2" xfId="2474"/>
    <cellStyle name="Обычный 7 6 2 2 2 2" xfId="4746"/>
    <cellStyle name="Обычный 7 6 2 2 2 2 2" xfId="9035"/>
    <cellStyle name="Обычный 7 6 2 2 2 2 2 2" xfId="18252"/>
    <cellStyle name="Обычный 7 6 2 2 2 2 3" xfId="13985"/>
    <cellStyle name="Обычный 7 6 2 2 2 3" xfId="6901"/>
    <cellStyle name="Обычный 7 6 2 2 2 3 2" xfId="16118"/>
    <cellStyle name="Обычный 7 6 2 2 2 4" xfId="11854"/>
    <cellStyle name="Обычный 7 6 2 2 3" xfId="3796"/>
    <cellStyle name="Обычный 7 6 2 2 3 2" xfId="8087"/>
    <cellStyle name="Обычный 7 6 2 2 3 2 2" xfId="17304"/>
    <cellStyle name="Обычный 7 6 2 2 3 3" xfId="13037"/>
    <cellStyle name="Обычный 7 6 2 2 4" xfId="5953"/>
    <cellStyle name="Обычный 7 6 2 2 4 2" xfId="15170"/>
    <cellStyle name="Обычный 7 6 2 2 5" xfId="10906"/>
    <cellStyle name="Обычный 7 6 2 3" xfId="2002"/>
    <cellStyle name="Обычный 7 6 2 3 2" xfId="4274"/>
    <cellStyle name="Обычный 7 6 2 3 2 2" xfId="8563"/>
    <cellStyle name="Обычный 7 6 2 3 2 2 2" xfId="17780"/>
    <cellStyle name="Обычный 7 6 2 3 2 3" xfId="13513"/>
    <cellStyle name="Обычный 7 6 2 3 3" xfId="6429"/>
    <cellStyle name="Обычный 7 6 2 3 3 2" xfId="15646"/>
    <cellStyle name="Обычный 7 6 2 3 4" xfId="11382"/>
    <cellStyle name="Обычный 7 6 2 4" xfId="3324"/>
    <cellStyle name="Обычный 7 6 2 4 2" xfId="7615"/>
    <cellStyle name="Обычный 7 6 2 4 2 2" xfId="16832"/>
    <cellStyle name="Обычный 7 6 2 4 3" xfId="12565"/>
    <cellStyle name="Обычный 7 6 2 5" xfId="5478"/>
    <cellStyle name="Обычный 7 6 2 5 2" xfId="14698"/>
    <cellStyle name="Обычный 7 6 2 6" xfId="10434"/>
    <cellStyle name="Обычный 7 6 3" xfId="1287"/>
    <cellStyle name="Обычный 7 6 3 2" xfId="2246"/>
    <cellStyle name="Обычный 7 6 3 2 2" xfId="4518"/>
    <cellStyle name="Обычный 7 6 3 2 2 2" xfId="8807"/>
    <cellStyle name="Обычный 7 6 3 2 2 2 2" xfId="18024"/>
    <cellStyle name="Обычный 7 6 3 2 2 3" xfId="13757"/>
    <cellStyle name="Обычный 7 6 3 2 3" xfId="6673"/>
    <cellStyle name="Обычный 7 6 3 2 3 2" xfId="15890"/>
    <cellStyle name="Обычный 7 6 3 2 4" xfId="11626"/>
    <cellStyle name="Обычный 7 6 3 3" xfId="3568"/>
    <cellStyle name="Обычный 7 6 3 3 2" xfId="7859"/>
    <cellStyle name="Обычный 7 6 3 3 2 2" xfId="17076"/>
    <cellStyle name="Обычный 7 6 3 3 3" xfId="12809"/>
    <cellStyle name="Обычный 7 6 3 4" xfId="5725"/>
    <cellStyle name="Обычный 7 6 3 4 2" xfId="14942"/>
    <cellStyle name="Обычный 7 6 3 5" xfId="10678"/>
    <cellStyle name="Обычный 7 6 4" xfId="1772"/>
    <cellStyle name="Обычный 7 6 4 2" xfId="4046"/>
    <cellStyle name="Обычный 7 6 4 2 2" xfId="8335"/>
    <cellStyle name="Обычный 7 6 4 2 2 2" xfId="17552"/>
    <cellStyle name="Обычный 7 6 4 2 3" xfId="13285"/>
    <cellStyle name="Обычный 7 6 4 3" xfId="6201"/>
    <cellStyle name="Обычный 7 6 4 3 2" xfId="15418"/>
    <cellStyle name="Обычный 7 6 4 4" xfId="11154"/>
    <cellStyle name="Обычный 7 6 5" xfId="3096"/>
    <cellStyle name="Обычный 7 6 5 2" xfId="7387"/>
    <cellStyle name="Обычный 7 6 5 2 2" xfId="16604"/>
    <cellStyle name="Обычный 7 6 5 3" xfId="12337"/>
    <cellStyle name="Обычный 7 6 6" xfId="5247"/>
    <cellStyle name="Обычный 7 6 6 2" xfId="14470"/>
    <cellStyle name="Обычный 7 6 7" xfId="10206"/>
    <cellStyle name="Обычный 7 7" xfId="798"/>
    <cellStyle name="Обычный 7 7 2" xfId="1401"/>
    <cellStyle name="Обычный 7 7 2 2" xfId="2360"/>
    <cellStyle name="Обычный 7 7 2 2 2" xfId="4632"/>
    <cellStyle name="Обычный 7 7 2 2 2 2" xfId="8921"/>
    <cellStyle name="Обычный 7 7 2 2 2 2 2" xfId="18138"/>
    <cellStyle name="Обычный 7 7 2 2 2 3" xfId="13871"/>
    <cellStyle name="Обычный 7 7 2 2 3" xfId="6787"/>
    <cellStyle name="Обычный 7 7 2 2 3 2" xfId="16004"/>
    <cellStyle name="Обычный 7 7 2 2 4" xfId="11740"/>
    <cellStyle name="Обычный 7 7 2 3" xfId="3682"/>
    <cellStyle name="Обычный 7 7 2 3 2" xfId="7973"/>
    <cellStyle name="Обычный 7 7 2 3 2 2" xfId="17190"/>
    <cellStyle name="Обычный 7 7 2 3 3" xfId="12923"/>
    <cellStyle name="Обычный 7 7 2 4" xfId="5839"/>
    <cellStyle name="Обычный 7 7 2 4 2" xfId="15056"/>
    <cellStyle name="Обычный 7 7 2 5" xfId="10792"/>
    <cellStyle name="Обычный 7 7 3" xfId="1888"/>
    <cellStyle name="Обычный 7 7 3 2" xfId="4160"/>
    <cellStyle name="Обычный 7 7 3 2 2" xfId="8449"/>
    <cellStyle name="Обычный 7 7 3 2 2 2" xfId="17666"/>
    <cellStyle name="Обычный 7 7 3 2 3" xfId="13399"/>
    <cellStyle name="Обычный 7 7 3 3" xfId="6315"/>
    <cellStyle name="Обычный 7 7 3 3 2" xfId="15532"/>
    <cellStyle name="Обычный 7 7 3 4" xfId="11268"/>
    <cellStyle name="Обычный 7 7 4" xfId="3210"/>
    <cellStyle name="Обычный 7 7 4 2" xfId="7501"/>
    <cellStyle name="Обычный 7 7 4 2 2" xfId="16718"/>
    <cellStyle name="Обычный 7 7 4 3" xfId="12451"/>
    <cellStyle name="Обычный 7 7 5" xfId="5364"/>
    <cellStyle name="Обычный 7 7 5 2" xfId="14584"/>
    <cellStyle name="Обычный 7 7 6" xfId="10320"/>
    <cellStyle name="Обычный 7 8" xfId="1172"/>
    <cellStyle name="Обычный 7 8 2" xfId="2132"/>
    <cellStyle name="Обычный 7 8 2 2" xfId="4404"/>
    <cellStyle name="Обычный 7 8 2 2 2" xfId="8693"/>
    <cellStyle name="Обычный 7 8 2 2 2 2" xfId="17910"/>
    <cellStyle name="Обычный 7 8 2 2 3" xfId="13643"/>
    <cellStyle name="Обычный 7 8 2 3" xfId="6559"/>
    <cellStyle name="Обычный 7 8 2 3 2" xfId="15776"/>
    <cellStyle name="Обычный 7 8 2 4" xfId="11512"/>
    <cellStyle name="Обычный 7 8 3" xfId="3454"/>
    <cellStyle name="Обычный 7 8 3 2" xfId="7745"/>
    <cellStyle name="Обычный 7 8 3 2 2" xfId="16962"/>
    <cellStyle name="Обычный 7 8 3 3" xfId="12695"/>
    <cellStyle name="Обычный 7 8 4" xfId="5611"/>
    <cellStyle name="Обычный 7 8 4 2" xfId="14828"/>
    <cellStyle name="Обычный 7 8 5" xfId="10564"/>
    <cellStyle name="Обычный 7 9" xfId="1655"/>
    <cellStyle name="Обычный 7 9 2" xfId="3932"/>
    <cellStyle name="Обычный 7 9 2 2" xfId="8221"/>
    <cellStyle name="Обычный 7 9 2 2 2" xfId="17438"/>
    <cellStyle name="Обычный 7 9 2 3" xfId="13171"/>
    <cellStyle name="Обычный 7 9 3" xfId="6087"/>
    <cellStyle name="Обычный 7 9 3 2" xfId="15304"/>
    <cellStyle name="Обычный 7 9 4" xfId="11040"/>
    <cellStyle name="Обычный 8" xfId="202"/>
    <cellStyle name="Обычный 8 10" xfId="2748"/>
    <cellStyle name="Обычный 8 10 2" xfId="4891"/>
    <cellStyle name="Обычный 8 10 2 2" xfId="9173"/>
    <cellStyle name="Обычный 8 10 2 2 2" xfId="18390"/>
    <cellStyle name="Обычный 8 10 2 3" xfId="14123"/>
    <cellStyle name="Обычный 8 10 3" xfId="7041"/>
    <cellStyle name="Обычный 8 10 3 2" xfId="16258"/>
    <cellStyle name="Обычный 8 10 4" xfId="11992"/>
    <cellStyle name="Обычный 8 11" xfId="2869"/>
    <cellStyle name="Обычный 8 11 2" xfId="7160"/>
    <cellStyle name="Обычный 8 11 2 2" xfId="16377"/>
    <cellStyle name="Обычный 8 11 3" xfId="12110"/>
    <cellStyle name="Обычный 8 12" xfId="2983"/>
    <cellStyle name="Обычный 8 12 2" xfId="7274"/>
    <cellStyle name="Обычный 8 12 2 2" xfId="16491"/>
    <cellStyle name="Обычный 8 12 3" xfId="12224"/>
    <cellStyle name="Обычный 8 13" xfId="5011"/>
    <cellStyle name="Обычный 8 13 2" xfId="9292"/>
    <cellStyle name="Обычный 8 13 2 2" xfId="18509"/>
    <cellStyle name="Обычный 8 13 3" xfId="14242"/>
    <cellStyle name="Обычный 8 14" xfId="5129"/>
    <cellStyle name="Обычный 8 14 2" xfId="14356"/>
    <cellStyle name="Обычный 8 15" xfId="9633"/>
    <cellStyle name="Обычный 8 15 2" xfId="18653"/>
    <cellStyle name="Обычный 8 16" xfId="9747"/>
    <cellStyle name="Обычный 8 16 2" xfId="18767"/>
    <cellStyle name="Обычный 8 17" xfId="9861"/>
    <cellStyle name="Обычный 8 17 2" xfId="18881"/>
    <cellStyle name="Обычный 8 18" xfId="9975"/>
    <cellStyle name="Обычный 8 18 2" xfId="18995"/>
    <cellStyle name="Обычный 8 19" xfId="10092"/>
    <cellStyle name="Обычный 8 2" xfId="280"/>
    <cellStyle name="Обычный 8 2 10" xfId="2857"/>
    <cellStyle name="Обычный 8 2 11" xfId="2879"/>
    <cellStyle name="Обычный 8 2 11 2" xfId="7170"/>
    <cellStyle name="Обычный 8 2 11 2 2" xfId="16387"/>
    <cellStyle name="Обычный 8 2 11 3" xfId="12120"/>
    <cellStyle name="Обычный 8 2 12" xfId="2993"/>
    <cellStyle name="Обычный 8 2 12 2" xfId="7284"/>
    <cellStyle name="Обычный 8 2 12 2 2" xfId="16501"/>
    <cellStyle name="Обычный 8 2 12 3" xfId="12234"/>
    <cellStyle name="Обычный 8 2 13" xfId="5021"/>
    <cellStyle name="Обычный 8 2 13 2" xfId="9302"/>
    <cellStyle name="Обычный 8 2 13 2 2" xfId="18519"/>
    <cellStyle name="Обычный 8 2 13 3" xfId="14252"/>
    <cellStyle name="Обычный 8 2 14" xfId="5143"/>
    <cellStyle name="Обычный 8 2 14 2" xfId="14367"/>
    <cellStyle name="Обычный 8 2 15" xfId="9643"/>
    <cellStyle name="Обычный 8 2 15 2" xfId="18663"/>
    <cellStyle name="Обычный 8 2 16" xfId="9757"/>
    <cellStyle name="Обычный 8 2 16 2" xfId="18777"/>
    <cellStyle name="Обычный 8 2 17" xfId="9871"/>
    <cellStyle name="Обычный 8 2 17 2" xfId="18891"/>
    <cellStyle name="Обычный 8 2 18" xfId="9985"/>
    <cellStyle name="Обычный 8 2 18 2" xfId="19005"/>
    <cellStyle name="Обычный 8 2 19" xfId="10102"/>
    <cellStyle name="Обычный 8 2 2" xfId="387"/>
    <cellStyle name="Обычный 8 2 2 10" xfId="5040"/>
    <cellStyle name="Обычный 8 2 2 10 2" xfId="9321"/>
    <cellStyle name="Обычный 8 2 2 10 2 2" xfId="18538"/>
    <cellStyle name="Обычный 8 2 2 10 3" xfId="14271"/>
    <cellStyle name="Обычный 8 2 2 11" xfId="5162"/>
    <cellStyle name="Обычный 8 2 2 11 2" xfId="14386"/>
    <cellStyle name="Обычный 8 2 2 12" xfId="9662"/>
    <cellStyle name="Обычный 8 2 2 12 2" xfId="18682"/>
    <cellStyle name="Обычный 8 2 2 13" xfId="9776"/>
    <cellStyle name="Обычный 8 2 2 13 2" xfId="18796"/>
    <cellStyle name="Обычный 8 2 2 14" xfId="9890"/>
    <cellStyle name="Обычный 8 2 2 14 2" xfId="18910"/>
    <cellStyle name="Обычный 8 2 2 15" xfId="10004"/>
    <cellStyle name="Обычный 8 2 2 15 2" xfId="19024"/>
    <cellStyle name="Обычный 8 2 2 16" xfId="10121"/>
    <cellStyle name="Обычный 8 2 2 2" xfId="493"/>
    <cellStyle name="Обычный 8 2 2 2 10" xfId="5220"/>
    <cellStyle name="Обычный 8 2 2 2 10 2" xfId="14443"/>
    <cellStyle name="Обычный 8 2 2 2 11" xfId="9719"/>
    <cellStyle name="Обычный 8 2 2 2 11 2" xfId="18739"/>
    <cellStyle name="Обычный 8 2 2 2 12" xfId="9833"/>
    <cellStyle name="Обычный 8 2 2 2 12 2" xfId="18853"/>
    <cellStyle name="Обычный 8 2 2 2 13" xfId="9947"/>
    <cellStyle name="Обычный 8 2 2 2 13 2" xfId="18967"/>
    <cellStyle name="Обычный 8 2 2 2 14" xfId="10061"/>
    <cellStyle name="Обычный 8 2 2 2 14 2" xfId="19081"/>
    <cellStyle name="Обычный 8 2 2 2 15" xfId="10178"/>
    <cellStyle name="Обычный 8 2 2 2 2" xfId="679"/>
    <cellStyle name="Обычный 8 2 2 2 2 2" xfId="1000"/>
    <cellStyle name="Обычный 8 2 2 2 2 2 2" xfId="1602"/>
    <cellStyle name="Обычный 8 2 2 2 2 2 2 2" xfId="2561"/>
    <cellStyle name="Обычный 8 2 2 2 2 2 2 2 2" xfId="4833"/>
    <cellStyle name="Обычный 8 2 2 2 2 2 2 2 2 2" xfId="9122"/>
    <cellStyle name="Обычный 8 2 2 2 2 2 2 2 2 2 2" xfId="18339"/>
    <cellStyle name="Обычный 8 2 2 2 2 2 2 2 2 3" xfId="14072"/>
    <cellStyle name="Обычный 8 2 2 2 2 2 2 2 3" xfId="6988"/>
    <cellStyle name="Обычный 8 2 2 2 2 2 2 2 3 2" xfId="16205"/>
    <cellStyle name="Обычный 8 2 2 2 2 2 2 2 4" xfId="11941"/>
    <cellStyle name="Обычный 8 2 2 2 2 2 2 3" xfId="3883"/>
    <cellStyle name="Обычный 8 2 2 2 2 2 2 3 2" xfId="8174"/>
    <cellStyle name="Обычный 8 2 2 2 2 2 2 3 2 2" xfId="17391"/>
    <cellStyle name="Обычный 8 2 2 2 2 2 2 3 3" xfId="13124"/>
    <cellStyle name="Обычный 8 2 2 2 2 2 2 4" xfId="6040"/>
    <cellStyle name="Обычный 8 2 2 2 2 2 2 4 2" xfId="15257"/>
    <cellStyle name="Обычный 8 2 2 2 2 2 2 5" xfId="10993"/>
    <cellStyle name="Обычный 8 2 2 2 2 2 3" xfId="2089"/>
    <cellStyle name="Обычный 8 2 2 2 2 2 3 2" xfId="4361"/>
    <cellStyle name="Обычный 8 2 2 2 2 2 3 2 2" xfId="8650"/>
    <cellStyle name="Обычный 8 2 2 2 2 2 3 2 2 2" xfId="17867"/>
    <cellStyle name="Обычный 8 2 2 2 2 2 3 2 3" xfId="13600"/>
    <cellStyle name="Обычный 8 2 2 2 2 2 3 3" xfId="6516"/>
    <cellStyle name="Обычный 8 2 2 2 2 2 3 3 2" xfId="15733"/>
    <cellStyle name="Обычный 8 2 2 2 2 2 3 4" xfId="11469"/>
    <cellStyle name="Обычный 8 2 2 2 2 2 4" xfId="3411"/>
    <cellStyle name="Обычный 8 2 2 2 2 2 4 2" xfId="7702"/>
    <cellStyle name="Обычный 8 2 2 2 2 2 4 2 2" xfId="16919"/>
    <cellStyle name="Обычный 8 2 2 2 2 2 4 3" xfId="12652"/>
    <cellStyle name="Обычный 8 2 2 2 2 2 5" xfId="5565"/>
    <cellStyle name="Обычный 8 2 2 2 2 2 5 2" xfId="14785"/>
    <cellStyle name="Обычный 8 2 2 2 2 2 6" xfId="10521"/>
    <cellStyle name="Обычный 8 2 2 2 2 3" xfId="1374"/>
    <cellStyle name="Обычный 8 2 2 2 2 3 2" xfId="2333"/>
    <cellStyle name="Обычный 8 2 2 2 2 3 2 2" xfId="4605"/>
    <cellStyle name="Обычный 8 2 2 2 2 3 2 2 2" xfId="8894"/>
    <cellStyle name="Обычный 8 2 2 2 2 3 2 2 2 2" xfId="18111"/>
    <cellStyle name="Обычный 8 2 2 2 2 3 2 2 3" xfId="13844"/>
    <cellStyle name="Обычный 8 2 2 2 2 3 2 3" xfId="6760"/>
    <cellStyle name="Обычный 8 2 2 2 2 3 2 3 2" xfId="15977"/>
    <cellStyle name="Обычный 8 2 2 2 2 3 2 4" xfId="11713"/>
    <cellStyle name="Обычный 8 2 2 2 2 3 3" xfId="3655"/>
    <cellStyle name="Обычный 8 2 2 2 2 3 3 2" xfId="7946"/>
    <cellStyle name="Обычный 8 2 2 2 2 3 3 2 2" xfId="17163"/>
    <cellStyle name="Обычный 8 2 2 2 2 3 3 3" xfId="12896"/>
    <cellStyle name="Обычный 8 2 2 2 2 3 4" xfId="5812"/>
    <cellStyle name="Обычный 8 2 2 2 2 3 4 2" xfId="15029"/>
    <cellStyle name="Обычный 8 2 2 2 2 3 5" xfId="10765"/>
    <cellStyle name="Обычный 8 2 2 2 2 4" xfId="1860"/>
    <cellStyle name="Обычный 8 2 2 2 2 4 2" xfId="4133"/>
    <cellStyle name="Обычный 8 2 2 2 2 4 2 2" xfId="8422"/>
    <cellStyle name="Обычный 8 2 2 2 2 4 2 2 2" xfId="17639"/>
    <cellStyle name="Обычный 8 2 2 2 2 4 2 3" xfId="13372"/>
    <cellStyle name="Обычный 8 2 2 2 2 4 3" xfId="6288"/>
    <cellStyle name="Обычный 8 2 2 2 2 4 3 2" xfId="15505"/>
    <cellStyle name="Обычный 8 2 2 2 2 4 4" xfId="11241"/>
    <cellStyle name="Обычный 8 2 2 2 2 5" xfId="3183"/>
    <cellStyle name="Обычный 8 2 2 2 2 5 2" xfId="7474"/>
    <cellStyle name="Обычный 8 2 2 2 2 5 2 2" xfId="16691"/>
    <cellStyle name="Обычный 8 2 2 2 2 5 3" xfId="12424"/>
    <cellStyle name="Обычный 8 2 2 2 2 6" xfId="5335"/>
    <cellStyle name="Обычный 8 2 2 2 2 6 2" xfId="14557"/>
    <cellStyle name="Обычный 8 2 2 2 2 7" xfId="10293"/>
    <cellStyle name="Обычный 8 2 2 2 3" xfId="885"/>
    <cellStyle name="Обычный 8 2 2 2 3 2" xfId="1488"/>
    <cellStyle name="Обычный 8 2 2 2 3 2 2" xfId="2447"/>
    <cellStyle name="Обычный 8 2 2 2 3 2 2 2" xfId="4719"/>
    <cellStyle name="Обычный 8 2 2 2 3 2 2 2 2" xfId="9008"/>
    <cellStyle name="Обычный 8 2 2 2 3 2 2 2 2 2" xfId="18225"/>
    <cellStyle name="Обычный 8 2 2 2 3 2 2 2 3" xfId="13958"/>
    <cellStyle name="Обычный 8 2 2 2 3 2 2 3" xfId="6874"/>
    <cellStyle name="Обычный 8 2 2 2 3 2 2 3 2" xfId="16091"/>
    <cellStyle name="Обычный 8 2 2 2 3 2 2 4" xfId="11827"/>
    <cellStyle name="Обычный 8 2 2 2 3 2 3" xfId="3769"/>
    <cellStyle name="Обычный 8 2 2 2 3 2 3 2" xfId="8060"/>
    <cellStyle name="Обычный 8 2 2 2 3 2 3 2 2" xfId="17277"/>
    <cellStyle name="Обычный 8 2 2 2 3 2 3 3" xfId="13010"/>
    <cellStyle name="Обычный 8 2 2 2 3 2 4" xfId="5926"/>
    <cellStyle name="Обычный 8 2 2 2 3 2 4 2" xfId="15143"/>
    <cellStyle name="Обычный 8 2 2 2 3 2 5" xfId="10879"/>
    <cellStyle name="Обычный 8 2 2 2 3 3" xfId="1975"/>
    <cellStyle name="Обычный 8 2 2 2 3 3 2" xfId="4247"/>
    <cellStyle name="Обычный 8 2 2 2 3 3 2 2" xfId="8536"/>
    <cellStyle name="Обычный 8 2 2 2 3 3 2 2 2" xfId="17753"/>
    <cellStyle name="Обычный 8 2 2 2 3 3 2 3" xfId="13486"/>
    <cellStyle name="Обычный 8 2 2 2 3 3 3" xfId="6402"/>
    <cellStyle name="Обычный 8 2 2 2 3 3 3 2" xfId="15619"/>
    <cellStyle name="Обычный 8 2 2 2 3 3 4" xfId="11355"/>
    <cellStyle name="Обычный 8 2 2 2 3 4" xfId="3297"/>
    <cellStyle name="Обычный 8 2 2 2 3 4 2" xfId="7588"/>
    <cellStyle name="Обычный 8 2 2 2 3 4 2 2" xfId="16805"/>
    <cellStyle name="Обычный 8 2 2 2 3 4 3" xfId="12538"/>
    <cellStyle name="Обычный 8 2 2 2 3 5" xfId="5451"/>
    <cellStyle name="Обычный 8 2 2 2 3 5 2" xfId="14671"/>
    <cellStyle name="Обычный 8 2 2 2 3 6" xfId="10407"/>
    <cellStyle name="Обычный 8 2 2 2 4" xfId="1259"/>
    <cellStyle name="Обычный 8 2 2 2 4 2" xfId="2219"/>
    <cellStyle name="Обычный 8 2 2 2 4 2 2" xfId="4491"/>
    <cellStyle name="Обычный 8 2 2 2 4 2 2 2" xfId="8780"/>
    <cellStyle name="Обычный 8 2 2 2 4 2 2 2 2" xfId="17997"/>
    <cellStyle name="Обычный 8 2 2 2 4 2 2 3" xfId="13730"/>
    <cellStyle name="Обычный 8 2 2 2 4 2 3" xfId="6646"/>
    <cellStyle name="Обычный 8 2 2 2 4 2 3 2" xfId="15863"/>
    <cellStyle name="Обычный 8 2 2 2 4 2 4" xfId="11599"/>
    <cellStyle name="Обычный 8 2 2 2 4 3" xfId="3541"/>
    <cellStyle name="Обычный 8 2 2 2 4 3 2" xfId="7832"/>
    <cellStyle name="Обычный 8 2 2 2 4 3 2 2" xfId="17049"/>
    <cellStyle name="Обычный 8 2 2 2 4 3 3" xfId="12782"/>
    <cellStyle name="Обычный 8 2 2 2 4 4" xfId="5698"/>
    <cellStyle name="Обычный 8 2 2 2 4 4 2" xfId="14915"/>
    <cellStyle name="Обычный 8 2 2 2 4 5" xfId="10651"/>
    <cellStyle name="Обычный 8 2 2 2 5" xfId="1744"/>
    <cellStyle name="Обычный 8 2 2 2 5 2" xfId="4019"/>
    <cellStyle name="Обычный 8 2 2 2 5 2 2" xfId="8308"/>
    <cellStyle name="Обычный 8 2 2 2 5 2 2 2" xfId="17525"/>
    <cellStyle name="Обычный 8 2 2 2 5 2 3" xfId="13258"/>
    <cellStyle name="Обычный 8 2 2 2 5 3" xfId="6174"/>
    <cellStyle name="Обычный 8 2 2 2 5 3 2" xfId="15391"/>
    <cellStyle name="Обычный 8 2 2 2 5 4" xfId="11127"/>
    <cellStyle name="Обычный 8 2 2 2 6" xfId="2834"/>
    <cellStyle name="Обычный 8 2 2 2 6 2" xfId="4977"/>
    <cellStyle name="Обычный 8 2 2 2 6 2 2" xfId="9259"/>
    <cellStyle name="Обычный 8 2 2 2 6 2 2 2" xfId="18476"/>
    <cellStyle name="Обычный 8 2 2 2 6 2 3" xfId="14209"/>
    <cellStyle name="Обычный 8 2 2 2 6 3" xfId="7127"/>
    <cellStyle name="Обычный 8 2 2 2 6 3 2" xfId="16344"/>
    <cellStyle name="Обычный 8 2 2 2 6 4" xfId="12078"/>
    <cellStyle name="Обычный 8 2 2 2 7" xfId="2955"/>
    <cellStyle name="Обычный 8 2 2 2 7 2" xfId="7246"/>
    <cellStyle name="Обычный 8 2 2 2 7 2 2" xfId="16463"/>
    <cellStyle name="Обычный 8 2 2 2 7 3" xfId="12196"/>
    <cellStyle name="Обычный 8 2 2 2 8" xfId="3069"/>
    <cellStyle name="Обычный 8 2 2 2 8 2" xfId="7360"/>
    <cellStyle name="Обычный 8 2 2 2 8 2 2" xfId="16577"/>
    <cellStyle name="Обычный 8 2 2 2 8 3" xfId="12310"/>
    <cellStyle name="Обычный 8 2 2 2 9" xfId="5097"/>
    <cellStyle name="Обычный 8 2 2 2 9 2" xfId="9378"/>
    <cellStyle name="Обычный 8 2 2 2 9 2 2" xfId="18595"/>
    <cellStyle name="Обычный 8 2 2 2 9 3" xfId="14328"/>
    <cellStyle name="Обычный 8 2 2 3" xfId="619"/>
    <cellStyle name="Обычный 8 2 2 3 2" xfId="943"/>
    <cellStyle name="Обычный 8 2 2 3 2 2" xfId="1545"/>
    <cellStyle name="Обычный 8 2 2 3 2 2 2" xfId="2504"/>
    <cellStyle name="Обычный 8 2 2 3 2 2 2 2" xfId="4776"/>
    <cellStyle name="Обычный 8 2 2 3 2 2 2 2 2" xfId="9065"/>
    <cellStyle name="Обычный 8 2 2 3 2 2 2 2 2 2" xfId="18282"/>
    <cellStyle name="Обычный 8 2 2 3 2 2 2 2 3" xfId="14015"/>
    <cellStyle name="Обычный 8 2 2 3 2 2 2 3" xfId="6931"/>
    <cellStyle name="Обычный 8 2 2 3 2 2 2 3 2" xfId="16148"/>
    <cellStyle name="Обычный 8 2 2 3 2 2 2 4" xfId="11884"/>
    <cellStyle name="Обычный 8 2 2 3 2 2 3" xfId="3826"/>
    <cellStyle name="Обычный 8 2 2 3 2 2 3 2" xfId="8117"/>
    <cellStyle name="Обычный 8 2 2 3 2 2 3 2 2" xfId="17334"/>
    <cellStyle name="Обычный 8 2 2 3 2 2 3 3" xfId="13067"/>
    <cellStyle name="Обычный 8 2 2 3 2 2 4" xfId="5983"/>
    <cellStyle name="Обычный 8 2 2 3 2 2 4 2" xfId="15200"/>
    <cellStyle name="Обычный 8 2 2 3 2 2 5" xfId="10936"/>
    <cellStyle name="Обычный 8 2 2 3 2 3" xfId="2032"/>
    <cellStyle name="Обычный 8 2 2 3 2 3 2" xfId="4304"/>
    <cellStyle name="Обычный 8 2 2 3 2 3 2 2" xfId="8593"/>
    <cellStyle name="Обычный 8 2 2 3 2 3 2 2 2" xfId="17810"/>
    <cellStyle name="Обычный 8 2 2 3 2 3 2 3" xfId="13543"/>
    <cellStyle name="Обычный 8 2 2 3 2 3 3" xfId="6459"/>
    <cellStyle name="Обычный 8 2 2 3 2 3 3 2" xfId="15676"/>
    <cellStyle name="Обычный 8 2 2 3 2 3 4" xfId="11412"/>
    <cellStyle name="Обычный 8 2 2 3 2 4" xfId="3354"/>
    <cellStyle name="Обычный 8 2 2 3 2 4 2" xfId="7645"/>
    <cellStyle name="Обычный 8 2 2 3 2 4 2 2" xfId="16862"/>
    <cellStyle name="Обычный 8 2 2 3 2 4 3" xfId="12595"/>
    <cellStyle name="Обычный 8 2 2 3 2 5" xfId="5508"/>
    <cellStyle name="Обычный 8 2 2 3 2 5 2" xfId="14728"/>
    <cellStyle name="Обычный 8 2 2 3 2 6" xfId="10464"/>
    <cellStyle name="Обычный 8 2 2 3 3" xfId="1317"/>
    <cellStyle name="Обычный 8 2 2 3 3 2" xfId="2276"/>
    <cellStyle name="Обычный 8 2 2 3 3 2 2" xfId="4548"/>
    <cellStyle name="Обычный 8 2 2 3 3 2 2 2" xfId="8837"/>
    <cellStyle name="Обычный 8 2 2 3 3 2 2 2 2" xfId="18054"/>
    <cellStyle name="Обычный 8 2 2 3 3 2 2 3" xfId="13787"/>
    <cellStyle name="Обычный 8 2 2 3 3 2 3" xfId="6703"/>
    <cellStyle name="Обычный 8 2 2 3 3 2 3 2" xfId="15920"/>
    <cellStyle name="Обычный 8 2 2 3 3 2 4" xfId="11656"/>
    <cellStyle name="Обычный 8 2 2 3 3 3" xfId="3598"/>
    <cellStyle name="Обычный 8 2 2 3 3 3 2" xfId="7889"/>
    <cellStyle name="Обычный 8 2 2 3 3 3 2 2" xfId="17106"/>
    <cellStyle name="Обычный 8 2 2 3 3 3 3" xfId="12839"/>
    <cellStyle name="Обычный 8 2 2 3 3 4" xfId="5755"/>
    <cellStyle name="Обычный 8 2 2 3 3 4 2" xfId="14972"/>
    <cellStyle name="Обычный 8 2 2 3 3 5" xfId="10708"/>
    <cellStyle name="Обычный 8 2 2 3 4" xfId="1803"/>
    <cellStyle name="Обычный 8 2 2 3 4 2" xfId="4076"/>
    <cellStyle name="Обычный 8 2 2 3 4 2 2" xfId="8365"/>
    <cellStyle name="Обычный 8 2 2 3 4 2 2 2" xfId="17582"/>
    <cellStyle name="Обычный 8 2 2 3 4 2 3" xfId="13315"/>
    <cellStyle name="Обычный 8 2 2 3 4 3" xfId="6231"/>
    <cellStyle name="Обычный 8 2 2 3 4 3 2" xfId="15448"/>
    <cellStyle name="Обычный 8 2 2 3 4 4" xfId="11184"/>
    <cellStyle name="Обычный 8 2 2 3 5" xfId="3126"/>
    <cellStyle name="Обычный 8 2 2 3 5 2" xfId="7417"/>
    <cellStyle name="Обычный 8 2 2 3 5 2 2" xfId="16634"/>
    <cellStyle name="Обычный 8 2 2 3 5 3" xfId="12367"/>
    <cellStyle name="Обычный 8 2 2 3 6" xfId="5278"/>
    <cellStyle name="Обычный 8 2 2 3 6 2" xfId="14500"/>
    <cellStyle name="Обычный 8 2 2 3 7" xfId="10236"/>
    <cellStyle name="Обычный 8 2 2 4" xfId="828"/>
    <cellStyle name="Обычный 8 2 2 4 2" xfId="1431"/>
    <cellStyle name="Обычный 8 2 2 4 2 2" xfId="2390"/>
    <cellStyle name="Обычный 8 2 2 4 2 2 2" xfId="4662"/>
    <cellStyle name="Обычный 8 2 2 4 2 2 2 2" xfId="8951"/>
    <cellStyle name="Обычный 8 2 2 4 2 2 2 2 2" xfId="18168"/>
    <cellStyle name="Обычный 8 2 2 4 2 2 2 3" xfId="13901"/>
    <cellStyle name="Обычный 8 2 2 4 2 2 3" xfId="6817"/>
    <cellStyle name="Обычный 8 2 2 4 2 2 3 2" xfId="16034"/>
    <cellStyle name="Обычный 8 2 2 4 2 2 4" xfId="11770"/>
    <cellStyle name="Обычный 8 2 2 4 2 3" xfId="3712"/>
    <cellStyle name="Обычный 8 2 2 4 2 3 2" xfId="8003"/>
    <cellStyle name="Обычный 8 2 2 4 2 3 2 2" xfId="17220"/>
    <cellStyle name="Обычный 8 2 2 4 2 3 3" xfId="12953"/>
    <cellStyle name="Обычный 8 2 2 4 2 4" xfId="5869"/>
    <cellStyle name="Обычный 8 2 2 4 2 4 2" xfId="15086"/>
    <cellStyle name="Обычный 8 2 2 4 2 5" xfId="10822"/>
    <cellStyle name="Обычный 8 2 2 4 3" xfId="1918"/>
    <cellStyle name="Обычный 8 2 2 4 3 2" xfId="4190"/>
    <cellStyle name="Обычный 8 2 2 4 3 2 2" xfId="8479"/>
    <cellStyle name="Обычный 8 2 2 4 3 2 2 2" xfId="17696"/>
    <cellStyle name="Обычный 8 2 2 4 3 2 3" xfId="13429"/>
    <cellStyle name="Обычный 8 2 2 4 3 3" xfId="6345"/>
    <cellStyle name="Обычный 8 2 2 4 3 3 2" xfId="15562"/>
    <cellStyle name="Обычный 8 2 2 4 3 4" xfId="11298"/>
    <cellStyle name="Обычный 8 2 2 4 4" xfId="3240"/>
    <cellStyle name="Обычный 8 2 2 4 4 2" xfId="7531"/>
    <cellStyle name="Обычный 8 2 2 4 4 2 2" xfId="16748"/>
    <cellStyle name="Обычный 8 2 2 4 4 3" xfId="12481"/>
    <cellStyle name="Обычный 8 2 2 4 5" xfId="5394"/>
    <cellStyle name="Обычный 8 2 2 4 5 2" xfId="14614"/>
    <cellStyle name="Обычный 8 2 2 4 6" xfId="10350"/>
    <cellStyle name="Обычный 8 2 2 5" xfId="1202"/>
    <cellStyle name="Обычный 8 2 2 5 2" xfId="2162"/>
    <cellStyle name="Обычный 8 2 2 5 2 2" xfId="4434"/>
    <cellStyle name="Обычный 8 2 2 5 2 2 2" xfId="8723"/>
    <cellStyle name="Обычный 8 2 2 5 2 2 2 2" xfId="17940"/>
    <cellStyle name="Обычный 8 2 2 5 2 2 3" xfId="13673"/>
    <cellStyle name="Обычный 8 2 2 5 2 3" xfId="6589"/>
    <cellStyle name="Обычный 8 2 2 5 2 3 2" xfId="15806"/>
    <cellStyle name="Обычный 8 2 2 5 2 4" xfId="11542"/>
    <cellStyle name="Обычный 8 2 2 5 3" xfId="3484"/>
    <cellStyle name="Обычный 8 2 2 5 3 2" xfId="7775"/>
    <cellStyle name="Обычный 8 2 2 5 3 2 2" xfId="16992"/>
    <cellStyle name="Обычный 8 2 2 5 3 3" xfId="12725"/>
    <cellStyle name="Обычный 8 2 2 5 4" xfId="5641"/>
    <cellStyle name="Обычный 8 2 2 5 4 2" xfId="14858"/>
    <cellStyle name="Обычный 8 2 2 5 5" xfId="10594"/>
    <cellStyle name="Обычный 8 2 2 6" xfId="1687"/>
    <cellStyle name="Обычный 8 2 2 6 2" xfId="3962"/>
    <cellStyle name="Обычный 8 2 2 6 2 2" xfId="8251"/>
    <cellStyle name="Обычный 8 2 2 6 2 2 2" xfId="17468"/>
    <cellStyle name="Обычный 8 2 2 6 2 3" xfId="13201"/>
    <cellStyle name="Обычный 8 2 2 6 3" xfId="6117"/>
    <cellStyle name="Обычный 8 2 2 6 3 2" xfId="15334"/>
    <cellStyle name="Обычный 8 2 2 6 4" xfId="11070"/>
    <cellStyle name="Обычный 8 2 2 7" xfId="2777"/>
    <cellStyle name="Обычный 8 2 2 7 2" xfId="4920"/>
    <cellStyle name="Обычный 8 2 2 7 2 2" xfId="9202"/>
    <cellStyle name="Обычный 8 2 2 7 2 2 2" xfId="18419"/>
    <cellStyle name="Обычный 8 2 2 7 2 3" xfId="14152"/>
    <cellStyle name="Обычный 8 2 2 7 3" xfId="7070"/>
    <cellStyle name="Обычный 8 2 2 7 3 2" xfId="16287"/>
    <cellStyle name="Обычный 8 2 2 7 4" xfId="12021"/>
    <cellStyle name="Обычный 8 2 2 8" xfId="2898"/>
    <cellStyle name="Обычный 8 2 2 8 2" xfId="7189"/>
    <cellStyle name="Обычный 8 2 2 8 2 2" xfId="16406"/>
    <cellStyle name="Обычный 8 2 2 8 3" xfId="12139"/>
    <cellStyle name="Обычный 8 2 2 9" xfId="3012"/>
    <cellStyle name="Обычный 8 2 2 9 2" xfId="7303"/>
    <cellStyle name="Обычный 8 2 2 9 2 2" xfId="16520"/>
    <cellStyle name="Обычный 8 2 2 9 3" xfId="12253"/>
    <cellStyle name="Обычный 8 2 3" xfId="411"/>
    <cellStyle name="Обычный 8 2 3 10" xfId="5059"/>
    <cellStyle name="Обычный 8 2 3 10 2" xfId="9340"/>
    <cellStyle name="Обычный 8 2 3 10 2 2" xfId="18557"/>
    <cellStyle name="Обычный 8 2 3 10 3" xfId="14290"/>
    <cellStyle name="Обычный 8 2 3 11" xfId="5181"/>
    <cellStyle name="Обычный 8 2 3 11 2" xfId="14405"/>
    <cellStyle name="Обычный 8 2 3 12" xfId="9681"/>
    <cellStyle name="Обычный 8 2 3 12 2" xfId="18701"/>
    <cellStyle name="Обычный 8 2 3 13" xfId="9795"/>
    <cellStyle name="Обычный 8 2 3 13 2" xfId="18815"/>
    <cellStyle name="Обычный 8 2 3 14" xfId="9909"/>
    <cellStyle name="Обычный 8 2 3 14 2" xfId="18929"/>
    <cellStyle name="Обычный 8 2 3 15" xfId="10023"/>
    <cellStyle name="Обычный 8 2 3 15 2" xfId="19043"/>
    <cellStyle name="Обычный 8 2 3 16" xfId="10140"/>
    <cellStyle name="Обычный 8 2 3 2" xfId="512"/>
    <cellStyle name="Обычный 8 2 3 2 10" xfId="5239"/>
    <cellStyle name="Обычный 8 2 3 2 10 2" xfId="14462"/>
    <cellStyle name="Обычный 8 2 3 2 11" xfId="9738"/>
    <cellStyle name="Обычный 8 2 3 2 11 2" xfId="18758"/>
    <cellStyle name="Обычный 8 2 3 2 12" xfId="9852"/>
    <cellStyle name="Обычный 8 2 3 2 12 2" xfId="18872"/>
    <cellStyle name="Обычный 8 2 3 2 13" xfId="9966"/>
    <cellStyle name="Обычный 8 2 3 2 13 2" xfId="18986"/>
    <cellStyle name="Обычный 8 2 3 2 14" xfId="10080"/>
    <cellStyle name="Обычный 8 2 3 2 14 2" xfId="19100"/>
    <cellStyle name="Обычный 8 2 3 2 15" xfId="10197"/>
    <cellStyle name="Обычный 8 2 3 2 2" xfId="698"/>
    <cellStyle name="Обычный 8 2 3 2 2 2" xfId="1019"/>
    <cellStyle name="Обычный 8 2 3 2 2 2 2" xfId="1621"/>
    <cellStyle name="Обычный 8 2 3 2 2 2 2 2" xfId="2580"/>
    <cellStyle name="Обычный 8 2 3 2 2 2 2 2 2" xfId="4852"/>
    <cellStyle name="Обычный 8 2 3 2 2 2 2 2 2 2" xfId="9141"/>
    <cellStyle name="Обычный 8 2 3 2 2 2 2 2 2 2 2" xfId="18358"/>
    <cellStyle name="Обычный 8 2 3 2 2 2 2 2 2 3" xfId="14091"/>
    <cellStyle name="Обычный 8 2 3 2 2 2 2 2 3" xfId="7007"/>
    <cellStyle name="Обычный 8 2 3 2 2 2 2 2 3 2" xfId="16224"/>
    <cellStyle name="Обычный 8 2 3 2 2 2 2 2 4" xfId="11960"/>
    <cellStyle name="Обычный 8 2 3 2 2 2 2 3" xfId="3902"/>
    <cellStyle name="Обычный 8 2 3 2 2 2 2 3 2" xfId="8193"/>
    <cellStyle name="Обычный 8 2 3 2 2 2 2 3 2 2" xfId="17410"/>
    <cellStyle name="Обычный 8 2 3 2 2 2 2 3 3" xfId="13143"/>
    <cellStyle name="Обычный 8 2 3 2 2 2 2 4" xfId="6059"/>
    <cellStyle name="Обычный 8 2 3 2 2 2 2 4 2" xfId="15276"/>
    <cellStyle name="Обычный 8 2 3 2 2 2 2 5" xfId="11012"/>
    <cellStyle name="Обычный 8 2 3 2 2 2 3" xfId="2108"/>
    <cellStyle name="Обычный 8 2 3 2 2 2 3 2" xfId="4380"/>
    <cellStyle name="Обычный 8 2 3 2 2 2 3 2 2" xfId="8669"/>
    <cellStyle name="Обычный 8 2 3 2 2 2 3 2 2 2" xfId="17886"/>
    <cellStyle name="Обычный 8 2 3 2 2 2 3 2 3" xfId="13619"/>
    <cellStyle name="Обычный 8 2 3 2 2 2 3 3" xfId="6535"/>
    <cellStyle name="Обычный 8 2 3 2 2 2 3 3 2" xfId="15752"/>
    <cellStyle name="Обычный 8 2 3 2 2 2 3 4" xfId="11488"/>
    <cellStyle name="Обычный 8 2 3 2 2 2 4" xfId="3430"/>
    <cellStyle name="Обычный 8 2 3 2 2 2 4 2" xfId="7721"/>
    <cellStyle name="Обычный 8 2 3 2 2 2 4 2 2" xfId="16938"/>
    <cellStyle name="Обычный 8 2 3 2 2 2 4 3" xfId="12671"/>
    <cellStyle name="Обычный 8 2 3 2 2 2 5" xfId="5584"/>
    <cellStyle name="Обычный 8 2 3 2 2 2 5 2" xfId="14804"/>
    <cellStyle name="Обычный 8 2 3 2 2 2 6" xfId="10540"/>
    <cellStyle name="Обычный 8 2 3 2 2 3" xfId="1393"/>
    <cellStyle name="Обычный 8 2 3 2 2 3 2" xfId="2352"/>
    <cellStyle name="Обычный 8 2 3 2 2 3 2 2" xfId="4624"/>
    <cellStyle name="Обычный 8 2 3 2 2 3 2 2 2" xfId="8913"/>
    <cellStyle name="Обычный 8 2 3 2 2 3 2 2 2 2" xfId="18130"/>
    <cellStyle name="Обычный 8 2 3 2 2 3 2 2 3" xfId="13863"/>
    <cellStyle name="Обычный 8 2 3 2 2 3 2 3" xfId="6779"/>
    <cellStyle name="Обычный 8 2 3 2 2 3 2 3 2" xfId="15996"/>
    <cellStyle name="Обычный 8 2 3 2 2 3 2 4" xfId="11732"/>
    <cellStyle name="Обычный 8 2 3 2 2 3 3" xfId="3674"/>
    <cellStyle name="Обычный 8 2 3 2 2 3 3 2" xfId="7965"/>
    <cellStyle name="Обычный 8 2 3 2 2 3 3 2 2" xfId="17182"/>
    <cellStyle name="Обычный 8 2 3 2 2 3 3 3" xfId="12915"/>
    <cellStyle name="Обычный 8 2 3 2 2 3 4" xfId="5831"/>
    <cellStyle name="Обычный 8 2 3 2 2 3 4 2" xfId="15048"/>
    <cellStyle name="Обычный 8 2 3 2 2 3 5" xfId="10784"/>
    <cellStyle name="Обычный 8 2 3 2 2 4" xfId="1879"/>
    <cellStyle name="Обычный 8 2 3 2 2 4 2" xfId="4152"/>
    <cellStyle name="Обычный 8 2 3 2 2 4 2 2" xfId="8441"/>
    <cellStyle name="Обычный 8 2 3 2 2 4 2 2 2" xfId="17658"/>
    <cellStyle name="Обычный 8 2 3 2 2 4 2 3" xfId="13391"/>
    <cellStyle name="Обычный 8 2 3 2 2 4 3" xfId="6307"/>
    <cellStyle name="Обычный 8 2 3 2 2 4 3 2" xfId="15524"/>
    <cellStyle name="Обычный 8 2 3 2 2 4 4" xfId="11260"/>
    <cellStyle name="Обычный 8 2 3 2 2 5" xfId="3202"/>
    <cellStyle name="Обычный 8 2 3 2 2 5 2" xfId="7493"/>
    <cellStyle name="Обычный 8 2 3 2 2 5 2 2" xfId="16710"/>
    <cellStyle name="Обычный 8 2 3 2 2 5 3" xfId="12443"/>
    <cellStyle name="Обычный 8 2 3 2 2 6" xfId="5354"/>
    <cellStyle name="Обычный 8 2 3 2 2 6 2" xfId="14576"/>
    <cellStyle name="Обычный 8 2 3 2 2 7" xfId="10312"/>
    <cellStyle name="Обычный 8 2 3 2 3" xfId="904"/>
    <cellStyle name="Обычный 8 2 3 2 3 2" xfId="1507"/>
    <cellStyle name="Обычный 8 2 3 2 3 2 2" xfId="2466"/>
    <cellStyle name="Обычный 8 2 3 2 3 2 2 2" xfId="4738"/>
    <cellStyle name="Обычный 8 2 3 2 3 2 2 2 2" xfId="9027"/>
    <cellStyle name="Обычный 8 2 3 2 3 2 2 2 2 2" xfId="18244"/>
    <cellStyle name="Обычный 8 2 3 2 3 2 2 2 3" xfId="13977"/>
    <cellStyle name="Обычный 8 2 3 2 3 2 2 3" xfId="6893"/>
    <cellStyle name="Обычный 8 2 3 2 3 2 2 3 2" xfId="16110"/>
    <cellStyle name="Обычный 8 2 3 2 3 2 2 4" xfId="11846"/>
    <cellStyle name="Обычный 8 2 3 2 3 2 3" xfId="3788"/>
    <cellStyle name="Обычный 8 2 3 2 3 2 3 2" xfId="8079"/>
    <cellStyle name="Обычный 8 2 3 2 3 2 3 2 2" xfId="17296"/>
    <cellStyle name="Обычный 8 2 3 2 3 2 3 3" xfId="13029"/>
    <cellStyle name="Обычный 8 2 3 2 3 2 4" xfId="5945"/>
    <cellStyle name="Обычный 8 2 3 2 3 2 4 2" xfId="15162"/>
    <cellStyle name="Обычный 8 2 3 2 3 2 5" xfId="10898"/>
    <cellStyle name="Обычный 8 2 3 2 3 3" xfId="1994"/>
    <cellStyle name="Обычный 8 2 3 2 3 3 2" xfId="4266"/>
    <cellStyle name="Обычный 8 2 3 2 3 3 2 2" xfId="8555"/>
    <cellStyle name="Обычный 8 2 3 2 3 3 2 2 2" xfId="17772"/>
    <cellStyle name="Обычный 8 2 3 2 3 3 2 3" xfId="13505"/>
    <cellStyle name="Обычный 8 2 3 2 3 3 3" xfId="6421"/>
    <cellStyle name="Обычный 8 2 3 2 3 3 3 2" xfId="15638"/>
    <cellStyle name="Обычный 8 2 3 2 3 3 4" xfId="11374"/>
    <cellStyle name="Обычный 8 2 3 2 3 4" xfId="3316"/>
    <cellStyle name="Обычный 8 2 3 2 3 4 2" xfId="7607"/>
    <cellStyle name="Обычный 8 2 3 2 3 4 2 2" xfId="16824"/>
    <cellStyle name="Обычный 8 2 3 2 3 4 3" xfId="12557"/>
    <cellStyle name="Обычный 8 2 3 2 3 5" xfId="5470"/>
    <cellStyle name="Обычный 8 2 3 2 3 5 2" xfId="14690"/>
    <cellStyle name="Обычный 8 2 3 2 3 6" xfId="10426"/>
    <cellStyle name="Обычный 8 2 3 2 4" xfId="1278"/>
    <cellStyle name="Обычный 8 2 3 2 4 2" xfId="2238"/>
    <cellStyle name="Обычный 8 2 3 2 4 2 2" xfId="4510"/>
    <cellStyle name="Обычный 8 2 3 2 4 2 2 2" xfId="8799"/>
    <cellStyle name="Обычный 8 2 3 2 4 2 2 2 2" xfId="18016"/>
    <cellStyle name="Обычный 8 2 3 2 4 2 2 3" xfId="13749"/>
    <cellStyle name="Обычный 8 2 3 2 4 2 3" xfId="6665"/>
    <cellStyle name="Обычный 8 2 3 2 4 2 3 2" xfId="15882"/>
    <cellStyle name="Обычный 8 2 3 2 4 2 4" xfId="11618"/>
    <cellStyle name="Обычный 8 2 3 2 4 3" xfId="3560"/>
    <cellStyle name="Обычный 8 2 3 2 4 3 2" xfId="7851"/>
    <cellStyle name="Обычный 8 2 3 2 4 3 2 2" xfId="17068"/>
    <cellStyle name="Обычный 8 2 3 2 4 3 3" xfId="12801"/>
    <cellStyle name="Обычный 8 2 3 2 4 4" xfId="5717"/>
    <cellStyle name="Обычный 8 2 3 2 4 4 2" xfId="14934"/>
    <cellStyle name="Обычный 8 2 3 2 4 5" xfId="10670"/>
    <cellStyle name="Обычный 8 2 3 2 5" xfId="1763"/>
    <cellStyle name="Обычный 8 2 3 2 5 2" xfId="4038"/>
    <cellStyle name="Обычный 8 2 3 2 5 2 2" xfId="8327"/>
    <cellStyle name="Обычный 8 2 3 2 5 2 2 2" xfId="17544"/>
    <cellStyle name="Обычный 8 2 3 2 5 2 3" xfId="13277"/>
    <cellStyle name="Обычный 8 2 3 2 5 3" xfId="6193"/>
    <cellStyle name="Обычный 8 2 3 2 5 3 2" xfId="15410"/>
    <cellStyle name="Обычный 8 2 3 2 5 4" xfId="11146"/>
    <cellStyle name="Обычный 8 2 3 2 6" xfId="2853"/>
    <cellStyle name="Обычный 8 2 3 2 6 2" xfId="4996"/>
    <cellStyle name="Обычный 8 2 3 2 6 2 2" xfId="9278"/>
    <cellStyle name="Обычный 8 2 3 2 6 2 2 2" xfId="18495"/>
    <cellStyle name="Обычный 8 2 3 2 6 2 3" xfId="14228"/>
    <cellStyle name="Обычный 8 2 3 2 6 3" xfId="7146"/>
    <cellStyle name="Обычный 8 2 3 2 6 3 2" xfId="16363"/>
    <cellStyle name="Обычный 8 2 3 2 6 4" xfId="12097"/>
    <cellStyle name="Обычный 8 2 3 2 7" xfId="2974"/>
    <cellStyle name="Обычный 8 2 3 2 7 2" xfId="7265"/>
    <cellStyle name="Обычный 8 2 3 2 7 2 2" xfId="16482"/>
    <cellStyle name="Обычный 8 2 3 2 7 3" xfId="12215"/>
    <cellStyle name="Обычный 8 2 3 2 8" xfId="3088"/>
    <cellStyle name="Обычный 8 2 3 2 8 2" xfId="7379"/>
    <cellStyle name="Обычный 8 2 3 2 8 2 2" xfId="16596"/>
    <cellStyle name="Обычный 8 2 3 2 8 3" xfId="12329"/>
    <cellStyle name="Обычный 8 2 3 2 9" xfId="5116"/>
    <cellStyle name="Обычный 8 2 3 2 9 2" xfId="9397"/>
    <cellStyle name="Обычный 8 2 3 2 9 2 2" xfId="18614"/>
    <cellStyle name="Обычный 8 2 3 2 9 3" xfId="14347"/>
    <cellStyle name="Обычный 8 2 3 3" xfId="639"/>
    <cellStyle name="Обычный 8 2 3 3 2" xfId="962"/>
    <cellStyle name="Обычный 8 2 3 3 2 2" xfId="1564"/>
    <cellStyle name="Обычный 8 2 3 3 2 2 2" xfId="2523"/>
    <cellStyle name="Обычный 8 2 3 3 2 2 2 2" xfId="4795"/>
    <cellStyle name="Обычный 8 2 3 3 2 2 2 2 2" xfId="9084"/>
    <cellStyle name="Обычный 8 2 3 3 2 2 2 2 2 2" xfId="18301"/>
    <cellStyle name="Обычный 8 2 3 3 2 2 2 2 3" xfId="14034"/>
    <cellStyle name="Обычный 8 2 3 3 2 2 2 3" xfId="6950"/>
    <cellStyle name="Обычный 8 2 3 3 2 2 2 3 2" xfId="16167"/>
    <cellStyle name="Обычный 8 2 3 3 2 2 2 4" xfId="11903"/>
    <cellStyle name="Обычный 8 2 3 3 2 2 3" xfId="3845"/>
    <cellStyle name="Обычный 8 2 3 3 2 2 3 2" xfId="8136"/>
    <cellStyle name="Обычный 8 2 3 3 2 2 3 2 2" xfId="17353"/>
    <cellStyle name="Обычный 8 2 3 3 2 2 3 3" xfId="13086"/>
    <cellStyle name="Обычный 8 2 3 3 2 2 4" xfId="6002"/>
    <cellStyle name="Обычный 8 2 3 3 2 2 4 2" xfId="15219"/>
    <cellStyle name="Обычный 8 2 3 3 2 2 5" xfId="10955"/>
    <cellStyle name="Обычный 8 2 3 3 2 3" xfId="2051"/>
    <cellStyle name="Обычный 8 2 3 3 2 3 2" xfId="4323"/>
    <cellStyle name="Обычный 8 2 3 3 2 3 2 2" xfId="8612"/>
    <cellStyle name="Обычный 8 2 3 3 2 3 2 2 2" xfId="17829"/>
    <cellStyle name="Обычный 8 2 3 3 2 3 2 3" xfId="13562"/>
    <cellStyle name="Обычный 8 2 3 3 2 3 3" xfId="6478"/>
    <cellStyle name="Обычный 8 2 3 3 2 3 3 2" xfId="15695"/>
    <cellStyle name="Обычный 8 2 3 3 2 3 4" xfId="11431"/>
    <cellStyle name="Обычный 8 2 3 3 2 4" xfId="3373"/>
    <cellStyle name="Обычный 8 2 3 3 2 4 2" xfId="7664"/>
    <cellStyle name="Обычный 8 2 3 3 2 4 2 2" xfId="16881"/>
    <cellStyle name="Обычный 8 2 3 3 2 4 3" xfId="12614"/>
    <cellStyle name="Обычный 8 2 3 3 2 5" xfId="5527"/>
    <cellStyle name="Обычный 8 2 3 3 2 5 2" xfId="14747"/>
    <cellStyle name="Обычный 8 2 3 3 2 6" xfId="10483"/>
    <cellStyle name="Обычный 8 2 3 3 3" xfId="1336"/>
    <cellStyle name="Обычный 8 2 3 3 3 2" xfId="2295"/>
    <cellStyle name="Обычный 8 2 3 3 3 2 2" xfId="4567"/>
    <cellStyle name="Обычный 8 2 3 3 3 2 2 2" xfId="8856"/>
    <cellStyle name="Обычный 8 2 3 3 3 2 2 2 2" xfId="18073"/>
    <cellStyle name="Обычный 8 2 3 3 3 2 2 3" xfId="13806"/>
    <cellStyle name="Обычный 8 2 3 3 3 2 3" xfId="6722"/>
    <cellStyle name="Обычный 8 2 3 3 3 2 3 2" xfId="15939"/>
    <cellStyle name="Обычный 8 2 3 3 3 2 4" xfId="11675"/>
    <cellStyle name="Обычный 8 2 3 3 3 3" xfId="3617"/>
    <cellStyle name="Обычный 8 2 3 3 3 3 2" xfId="7908"/>
    <cellStyle name="Обычный 8 2 3 3 3 3 2 2" xfId="17125"/>
    <cellStyle name="Обычный 8 2 3 3 3 3 3" xfId="12858"/>
    <cellStyle name="Обычный 8 2 3 3 3 4" xfId="5774"/>
    <cellStyle name="Обычный 8 2 3 3 3 4 2" xfId="14991"/>
    <cellStyle name="Обычный 8 2 3 3 3 5" xfId="10727"/>
    <cellStyle name="Обычный 8 2 3 3 4" xfId="1822"/>
    <cellStyle name="Обычный 8 2 3 3 4 2" xfId="4095"/>
    <cellStyle name="Обычный 8 2 3 3 4 2 2" xfId="8384"/>
    <cellStyle name="Обычный 8 2 3 3 4 2 2 2" xfId="17601"/>
    <cellStyle name="Обычный 8 2 3 3 4 2 3" xfId="13334"/>
    <cellStyle name="Обычный 8 2 3 3 4 3" xfId="6250"/>
    <cellStyle name="Обычный 8 2 3 3 4 3 2" xfId="15467"/>
    <cellStyle name="Обычный 8 2 3 3 4 4" xfId="11203"/>
    <cellStyle name="Обычный 8 2 3 3 5" xfId="3145"/>
    <cellStyle name="Обычный 8 2 3 3 5 2" xfId="7436"/>
    <cellStyle name="Обычный 8 2 3 3 5 2 2" xfId="16653"/>
    <cellStyle name="Обычный 8 2 3 3 5 3" xfId="12386"/>
    <cellStyle name="Обычный 8 2 3 3 6" xfId="5297"/>
    <cellStyle name="Обычный 8 2 3 3 6 2" xfId="14519"/>
    <cellStyle name="Обычный 8 2 3 3 7" xfId="10255"/>
    <cellStyle name="Обычный 8 2 3 4" xfId="847"/>
    <cellStyle name="Обычный 8 2 3 4 2" xfId="1450"/>
    <cellStyle name="Обычный 8 2 3 4 2 2" xfId="2409"/>
    <cellStyle name="Обычный 8 2 3 4 2 2 2" xfId="4681"/>
    <cellStyle name="Обычный 8 2 3 4 2 2 2 2" xfId="8970"/>
    <cellStyle name="Обычный 8 2 3 4 2 2 2 2 2" xfId="18187"/>
    <cellStyle name="Обычный 8 2 3 4 2 2 2 3" xfId="13920"/>
    <cellStyle name="Обычный 8 2 3 4 2 2 3" xfId="6836"/>
    <cellStyle name="Обычный 8 2 3 4 2 2 3 2" xfId="16053"/>
    <cellStyle name="Обычный 8 2 3 4 2 2 4" xfId="11789"/>
    <cellStyle name="Обычный 8 2 3 4 2 3" xfId="3731"/>
    <cellStyle name="Обычный 8 2 3 4 2 3 2" xfId="8022"/>
    <cellStyle name="Обычный 8 2 3 4 2 3 2 2" xfId="17239"/>
    <cellStyle name="Обычный 8 2 3 4 2 3 3" xfId="12972"/>
    <cellStyle name="Обычный 8 2 3 4 2 4" xfId="5888"/>
    <cellStyle name="Обычный 8 2 3 4 2 4 2" xfId="15105"/>
    <cellStyle name="Обычный 8 2 3 4 2 5" xfId="10841"/>
    <cellStyle name="Обычный 8 2 3 4 3" xfId="1937"/>
    <cellStyle name="Обычный 8 2 3 4 3 2" xfId="4209"/>
    <cellStyle name="Обычный 8 2 3 4 3 2 2" xfId="8498"/>
    <cellStyle name="Обычный 8 2 3 4 3 2 2 2" xfId="17715"/>
    <cellStyle name="Обычный 8 2 3 4 3 2 3" xfId="13448"/>
    <cellStyle name="Обычный 8 2 3 4 3 3" xfId="6364"/>
    <cellStyle name="Обычный 8 2 3 4 3 3 2" xfId="15581"/>
    <cellStyle name="Обычный 8 2 3 4 3 4" xfId="11317"/>
    <cellStyle name="Обычный 8 2 3 4 4" xfId="3259"/>
    <cellStyle name="Обычный 8 2 3 4 4 2" xfId="7550"/>
    <cellStyle name="Обычный 8 2 3 4 4 2 2" xfId="16767"/>
    <cellStyle name="Обычный 8 2 3 4 4 3" xfId="12500"/>
    <cellStyle name="Обычный 8 2 3 4 5" xfId="5413"/>
    <cellStyle name="Обычный 8 2 3 4 5 2" xfId="14633"/>
    <cellStyle name="Обычный 8 2 3 4 6" xfId="10369"/>
    <cellStyle name="Обычный 8 2 3 5" xfId="1221"/>
    <cellStyle name="Обычный 8 2 3 5 2" xfId="2181"/>
    <cellStyle name="Обычный 8 2 3 5 2 2" xfId="4453"/>
    <cellStyle name="Обычный 8 2 3 5 2 2 2" xfId="8742"/>
    <cellStyle name="Обычный 8 2 3 5 2 2 2 2" xfId="17959"/>
    <cellStyle name="Обычный 8 2 3 5 2 2 3" xfId="13692"/>
    <cellStyle name="Обычный 8 2 3 5 2 3" xfId="6608"/>
    <cellStyle name="Обычный 8 2 3 5 2 3 2" xfId="15825"/>
    <cellStyle name="Обычный 8 2 3 5 2 4" xfId="11561"/>
    <cellStyle name="Обычный 8 2 3 5 3" xfId="3503"/>
    <cellStyle name="Обычный 8 2 3 5 3 2" xfId="7794"/>
    <cellStyle name="Обычный 8 2 3 5 3 2 2" xfId="17011"/>
    <cellStyle name="Обычный 8 2 3 5 3 3" xfId="12744"/>
    <cellStyle name="Обычный 8 2 3 5 4" xfId="5660"/>
    <cellStyle name="Обычный 8 2 3 5 4 2" xfId="14877"/>
    <cellStyle name="Обычный 8 2 3 5 5" xfId="10613"/>
    <cellStyle name="Обычный 8 2 3 6" xfId="1706"/>
    <cellStyle name="Обычный 8 2 3 6 2" xfId="3981"/>
    <cellStyle name="Обычный 8 2 3 6 2 2" xfId="8270"/>
    <cellStyle name="Обычный 8 2 3 6 2 2 2" xfId="17487"/>
    <cellStyle name="Обычный 8 2 3 6 2 3" xfId="13220"/>
    <cellStyle name="Обычный 8 2 3 6 3" xfId="6136"/>
    <cellStyle name="Обычный 8 2 3 6 3 2" xfId="15353"/>
    <cellStyle name="Обычный 8 2 3 6 4" xfId="11089"/>
    <cellStyle name="Обычный 8 2 3 7" xfId="2796"/>
    <cellStyle name="Обычный 8 2 3 7 2" xfId="4939"/>
    <cellStyle name="Обычный 8 2 3 7 2 2" xfId="9221"/>
    <cellStyle name="Обычный 8 2 3 7 2 2 2" xfId="18438"/>
    <cellStyle name="Обычный 8 2 3 7 2 3" xfId="14171"/>
    <cellStyle name="Обычный 8 2 3 7 3" xfId="7089"/>
    <cellStyle name="Обычный 8 2 3 7 3 2" xfId="16306"/>
    <cellStyle name="Обычный 8 2 3 7 4" xfId="12040"/>
    <cellStyle name="Обычный 8 2 3 8" xfId="2917"/>
    <cellStyle name="Обычный 8 2 3 8 2" xfId="7208"/>
    <cellStyle name="Обычный 8 2 3 8 2 2" xfId="16425"/>
    <cellStyle name="Обычный 8 2 3 8 3" xfId="12158"/>
    <cellStyle name="Обычный 8 2 3 9" xfId="3031"/>
    <cellStyle name="Обычный 8 2 3 9 2" xfId="7322"/>
    <cellStyle name="Обычный 8 2 3 9 2 2" xfId="16539"/>
    <cellStyle name="Обычный 8 2 3 9 3" xfId="12272"/>
    <cellStyle name="Обычный 8 2 4" xfId="474"/>
    <cellStyle name="Обычный 8 2 4 10" xfId="5201"/>
    <cellStyle name="Обычный 8 2 4 10 2" xfId="14424"/>
    <cellStyle name="Обычный 8 2 4 11" xfId="9700"/>
    <cellStyle name="Обычный 8 2 4 11 2" xfId="18720"/>
    <cellStyle name="Обычный 8 2 4 12" xfId="9814"/>
    <cellStyle name="Обычный 8 2 4 12 2" xfId="18834"/>
    <cellStyle name="Обычный 8 2 4 13" xfId="9928"/>
    <cellStyle name="Обычный 8 2 4 13 2" xfId="18948"/>
    <cellStyle name="Обычный 8 2 4 14" xfId="10042"/>
    <cellStyle name="Обычный 8 2 4 14 2" xfId="19062"/>
    <cellStyle name="Обычный 8 2 4 15" xfId="10159"/>
    <cellStyle name="Обычный 8 2 4 2" xfId="660"/>
    <cellStyle name="Обычный 8 2 4 2 2" xfId="981"/>
    <cellStyle name="Обычный 8 2 4 2 2 2" xfId="1583"/>
    <cellStyle name="Обычный 8 2 4 2 2 2 2" xfId="2542"/>
    <cellStyle name="Обычный 8 2 4 2 2 2 2 2" xfId="4814"/>
    <cellStyle name="Обычный 8 2 4 2 2 2 2 2 2" xfId="9103"/>
    <cellStyle name="Обычный 8 2 4 2 2 2 2 2 2 2" xfId="18320"/>
    <cellStyle name="Обычный 8 2 4 2 2 2 2 2 3" xfId="14053"/>
    <cellStyle name="Обычный 8 2 4 2 2 2 2 3" xfId="6969"/>
    <cellStyle name="Обычный 8 2 4 2 2 2 2 3 2" xfId="16186"/>
    <cellStyle name="Обычный 8 2 4 2 2 2 2 4" xfId="11922"/>
    <cellStyle name="Обычный 8 2 4 2 2 2 3" xfId="3864"/>
    <cellStyle name="Обычный 8 2 4 2 2 2 3 2" xfId="8155"/>
    <cellStyle name="Обычный 8 2 4 2 2 2 3 2 2" xfId="17372"/>
    <cellStyle name="Обычный 8 2 4 2 2 2 3 3" xfId="13105"/>
    <cellStyle name="Обычный 8 2 4 2 2 2 4" xfId="6021"/>
    <cellStyle name="Обычный 8 2 4 2 2 2 4 2" xfId="15238"/>
    <cellStyle name="Обычный 8 2 4 2 2 2 5" xfId="10974"/>
    <cellStyle name="Обычный 8 2 4 2 2 3" xfId="2070"/>
    <cellStyle name="Обычный 8 2 4 2 2 3 2" xfId="4342"/>
    <cellStyle name="Обычный 8 2 4 2 2 3 2 2" xfId="8631"/>
    <cellStyle name="Обычный 8 2 4 2 2 3 2 2 2" xfId="17848"/>
    <cellStyle name="Обычный 8 2 4 2 2 3 2 3" xfId="13581"/>
    <cellStyle name="Обычный 8 2 4 2 2 3 3" xfId="6497"/>
    <cellStyle name="Обычный 8 2 4 2 2 3 3 2" xfId="15714"/>
    <cellStyle name="Обычный 8 2 4 2 2 3 4" xfId="11450"/>
    <cellStyle name="Обычный 8 2 4 2 2 4" xfId="3392"/>
    <cellStyle name="Обычный 8 2 4 2 2 4 2" xfId="7683"/>
    <cellStyle name="Обычный 8 2 4 2 2 4 2 2" xfId="16900"/>
    <cellStyle name="Обычный 8 2 4 2 2 4 3" xfId="12633"/>
    <cellStyle name="Обычный 8 2 4 2 2 5" xfId="5546"/>
    <cellStyle name="Обычный 8 2 4 2 2 5 2" xfId="14766"/>
    <cellStyle name="Обычный 8 2 4 2 2 6" xfId="10502"/>
    <cellStyle name="Обычный 8 2 4 2 3" xfId="1355"/>
    <cellStyle name="Обычный 8 2 4 2 3 2" xfId="2314"/>
    <cellStyle name="Обычный 8 2 4 2 3 2 2" xfId="4586"/>
    <cellStyle name="Обычный 8 2 4 2 3 2 2 2" xfId="8875"/>
    <cellStyle name="Обычный 8 2 4 2 3 2 2 2 2" xfId="18092"/>
    <cellStyle name="Обычный 8 2 4 2 3 2 2 3" xfId="13825"/>
    <cellStyle name="Обычный 8 2 4 2 3 2 3" xfId="6741"/>
    <cellStyle name="Обычный 8 2 4 2 3 2 3 2" xfId="15958"/>
    <cellStyle name="Обычный 8 2 4 2 3 2 4" xfId="11694"/>
    <cellStyle name="Обычный 8 2 4 2 3 3" xfId="3636"/>
    <cellStyle name="Обычный 8 2 4 2 3 3 2" xfId="7927"/>
    <cellStyle name="Обычный 8 2 4 2 3 3 2 2" xfId="17144"/>
    <cellStyle name="Обычный 8 2 4 2 3 3 3" xfId="12877"/>
    <cellStyle name="Обычный 8 2 4 2 3 4" xfId="5793"/>
    <cellStyle name="Обычный 8 2 4 2 3 4 2" xfId="15010"/>
    <cellStyle name="Обычный 8 2 4 2 3 5" xfId="10746"/>
    <cellStyle name="Обычный 8 2 4 2 4" xfId="1841"/>
    <cellStyle name="Обычный 8 2 4 2 4 2" xfId="4114"/>
    <cellStyle name="Обычный 8 2 4 2 4 2 2" xfId="8403"/>
    <cellStyle name="Обычный 8 2 4 2 4 2 2 2" xfId="17620"/>
    <cellStyle name="Обычный 8 2 4 2 4 2 3" xfId="13353"/>
    <cellStyle name="Обычный 8 2 4 2 4 3" xfId="6269"/>
    <cellStyle name="Обычный 8 2 4 2 4 3 2" xfId="15486"/>
    <cellStyle name="Обычный 8 2 4 2 4 4" xfId="11222"/>
    <cellStyle name="Обычный 8 2 4 2 5" xfId="3164"/>
    <cellStyle name="Обычный 8 2 4 2 5 2" xfId="7455"/>
    <cellStyle name="Обычный 8 2 4 2 5 2 2" xfId="16672"/>
    <cellStyle name="Обычный 8 2 4 2 5 3" xfId="12405"/>
    <cellStyle name="Обычный 8 2 4 2 6" xfId="5316"/>
    <cellStyle name="Обычный 8 2 4 2 6 2" xfId="14538"/>
    <cellStyle name="Обычный 8 2 4 2 7" xfId="10274"/>
    <cellStyle name="Обычный 8 2 4 3" xfId="866"/>
    <cellStyle name="Обычный 8 2 4 3 2" xfId="1469"/>
    <cellStyle name="Обычный 8 2 4 3 2 2" xfId="2428"/>
    <cellStyle name="Обычный 8 2 4 3 2 2 2" xfId="4700"/>
    <cellStyle name="Обычный 8 2 4 3 2 2 2 2" xfId="8989"/>
    <cellStyle name="Обычный 8 2 4 3 2 2 2 2 2" xfId="18206"/>
    <cellStyle name="Обычный 8 2 4 3 2 2 2 3" xfId="13939"/>
    <cellStyle name="Обычный 8 2 4 3 2 2 3" xfId="6855"/>
    <cellStyle name="Обычный 8 2 4 3 2 2 3 2" xfId="16072"/>
    <cellStyle name="Обычный 8 2 4 3 2 2 4" xfId="11808"/>
    <cellStyle name="Обычный 8 2 4 3 2 3" xfId="3750"/>
    <cellStyle name="Обычный 8 2 4 3 2 3 2" xfId="8041"/>
    <cellStyle name="Обычный 8 2 4 3 2 3 2 2" xfId="17258"/>
    <cellStyle name="Обычный 8 2 4 3 2 3 3" xfId="12991"/>
    <cellStyle name="Обычный 8 2 4 3 2 4" xfId="5907"/>
    <cellStyle name="Обычный 8 2 4 3 2 4 2" xfId="15124"/>
    <cellStyle name="Обычный 8 2 4 3 2 5" xfId="10860"/>
    <cellStyle name="Обычный 8 2 4 3 3" xfId="1956"/>
    <cellStyle name="Обычный 8 2 4 3 3 2" xfId="4228"/>
    <cellStyle name="Обычный 8 2 4 3 3 2 2" xfId="8517"/>
    <cellStyle name="Обычный 8 2 4 3 3 2 2 2" xfId="17734"/>
    <cellStyle name="Обычный 8 2 4 3 3 2 3" xfId="13467"/>
    <cellStyle name="Обычный 8 2 4 3 3 3" xfId="6383"/>
    <cellStyle name="Обычный 8 2 4 3 3 3 2" xfId="15600"/>
    <cellStyle name="Обычный 8 2 4 3 3 4" xfId="11336"/>
    <cellStyle name="Обычный 8 2 4 3 4" xfId="3278"/>
    <cellStyle name="Обычный 8 2 4 3 4 2" xfId="7569"/>
    <cellStyle name="Обычный 8 2 4 3 4 2 2" xfId="16786"/>
    <cellStyle name="Обычный 8 2 4 3 4 3" xfId="12519"/>
    <cellStyle name="Обычный 8 2 4 3 5" xfId="5432"/>
    <cellStyle name="Обычный 8 2 4 3 5 2" xfId="14652"/>
    <cellStyle name="Обычный 8 2 4 3 6" xfId="10388"/>
    <cellStyle name="Обычный 8 2 4 4" xfId="1240"/>
    <cellStyle name="Обычный 8 2 4 4 2" xfId="2200"/>
    <cellStyle name="Обычный 8 2 4 4 2 2" xfId="4472"/>
    <cellStyle name="Обычный 8 2 4 4 2 2 2" xfId="8761"/>
    <cellStyle name="Обычный 8 2 4 4 2 2 2 2" xfId="17978"/>
    <cellStyle name="Обычный 8 2 4 4 2 2 3" xfId="13711"/>
    <cellStyle name="Обычный 8 2 4 4 2 3" xfId="6627"/>
    <cellStyle name="Обычный 8 2 4 4 2 3 2" xfId="15844"/>
    <cellStyle name="Обычный 8 2 4 4 2 4" xfId="11580"/>
    <cellStyle name="Обычный 8 2 4 4 3" xfId="3522"/>
    <cellStyle name="Обычный 8 2 4 4 3 2" xfId="7813"/>
    <cellStyle name="Обычный 8 2 4 4 3 2 2" xfId="17030"/>
    <cellStyle name="Обычный 8 2 4 4 3 3" xfId="12763"/>
    <cellStyle name="Обычный 8 2 4 4 4" xfId="5679"/>
    <cellStyle name="Обычный 8 2 4 4 4 2" xfId="14896"/>
    <cellStyle name="Обычный 8 2 4 4 5" xfId="10632"/>
    <cellStyle name="Обычный 8 2 4 5" xfId="1725"/>
    <cellStyle name="Обычный 8 2 4 5 2" xfId="4000"/>
    <cellStyle name="Обычный 8 2 4 5 2 2" xfId="8289"/>
    <cellStyle name="Обычный 8 2 4 5 2 2 2" xfId="17506"/>
    <cellStyle name="Обычный 8 2 4 5 2 3" xfId="13239"/>
    <cellStyle name="Обычный 8 2 4 5 3" xfId="6155"/>
    <cellStyle name="Обычный 8 2 4 5 3 2" xfId="15372"/>
    <cellStyle name="Обычный 8 2 4 5 4" xfId="11108"/>
    <cellStyle name="Обычный 8 2 4 6" xfId="2815"/>
    <cellStyle name="Обычный 8 2 4 6 2" xfId="4958"/>
    <cellStyle name="Обычный 8 2 4 6 2 2" xfId="9240"/>
    <cellStyle name="Обычный 8 2 4 6 2 2 2" xfId="18457"/>
    <cellStyle name="Обычный 8 2 4 6 2 3" xfId="14190"/>
    <cellStyle name="Обычный 8 2 4 6 3" xfId="7108"/>
    <cellStyle name="Обычный 8 2 4 6 3 2" xfId="16325"/>
    <cellStyle name="Обычный 8 2 4 6 4" xfId="12059"/>
    <cellStyle name="Обычный 8 2 4 7" xfId="2936"/>
    <cellStyle name="Обычный 8 2 4 7 2" xfId="7227"/>
    <cellStyle name="Обычный 8 2 4 7 2 2" xfId="16444"/>
    <cellStyle name="Обычный 8 2 4 7 3" xfId="12177"/>
    <cellStyle name="Обычный 8 2 4 8" xfId="3050"/>
    <cellStyle name="Обычный 8 2 4 8 2" xfId="7341"/>
    <cellStyle name="Обычный 8 2 4 8 2 2" xfId="16558"/>
    <cellStyle name="Обычный 8 2 4 8 3" xfId="12291"/>
    <cellStyle name="Обычный 8 2 4 9" xfId="5078"/>
    <cellStyle name="Обычный 8 2 4 9 2" xfId="9359"/>
    <cellStyle name="Обычный 8 2 4 9 2 2" xfId="18576"/>
    <cellStyle name="Обычный 8 2 4 9 3" xfId="14309"/>
    <cellStyle name="Обычный 8 2 5" xfId="593"/>
    <cellStyle name="Обычный 8 2 5 2" xfId="924"/>
    <cellStyle name="Обычный 8 2 5 2 2" xfId="1526"/>
    <cellStyle name="Обычный 8 2 5 2 2 2" xfId="2485"/>
    <cellStyle name="Обычный 8 2 5 2 2 2 2" xfId="4757"/>
    <cellStyle name="Обычный 8 2 5 2 2 2 2 2" xfId="9046"/>
    <cellStyle name="Обычный 8 2 5 2 2 2 2 2 2" xfId="18263"/>
    <cellStyle name="Обычный 8 2 5 2 2 2 2 3" xfId="13996"/>
    <cellStyle name="Обычный 8 2 5 2 2 2 3" xfId="6912"/>
    <cellStyle name="Обычный 8 2 5 2 2 2 3 2" xfId="16129"/>
    <cellStyle name="Обычный 8 2 5 2 2 2 4" xfId="11865"/>
    <cellStyle name="Обычный 8 2 5 2 2 3" xfId="3807"/>
    <cellStyle name="Обычный 8 2 5 2 2 3 2" xfId="8098"/>
    <cellStyle name="Обычный 8 2 5 2 2 3 2 2" xfId="17315"/>
    <cellStyle name="Обычный 8 2 5 2 2 3 3" xfId="13048"/>
    <cellStyle name="Обычный 8 2 5 2 2 4" xfId="5964"/>
    <cellStyle name="Обычный 8 2 5 2 2 4 2" xfId="15181"/>
    <cellStyle name="Обычный 8 2 5 2 2 5" xfId="10917"/>
    <cellStyle name="Обычный 8 2 5 2 3" xfId="2013"/>
    <cellStyle name="Обычный 8 2 5 2 3 2" xfId="4285"/>
    <cellStyle name="Обычный 8 2 5 2 3 2 2" xfId="8574"/>
    <cellStyle name="Обычный 8 2 5 2 3 2 2 2" xfId="17791"/>
    <cellStyle name="Обычный 8 2 5 2 3 2 3" xfId="13524"/>
    <cellStyle name="Обычный 8 2 5 2 3 3" xfId="6440"/>
    <cellStyle name="Обычный 8 2 5 2 3 3 2" xfId="15657"/>
    <cellStyle name="Обычный 8 2 5 2 3 4" xfId="11393"/>
    <cellStyle name="Обычный 8 2 5 2 4" xfId="3335"/>
    <cellStyle name="Обычный 8 2 5 2 4 2" xfId="7626"/>
    <cellStyle name="Обычный 8 2 5 2 4 2 2" xfId="16843"/>
    <cellStyle name="Обычный 8 2 5 2 4 3" xfId="12576"/>
    <cellStyle name="Обычный 8 2 5 2 5" xfId="5489"/>
    <cellStyle name="Обычный 8 2 5 2 5 2" xfId="14709"/>
    <cellStyle name="Обычный 8 2 5 2 6" xfId="10445"/>
    <cellStyle name="Обычный 8 2 5 3" xfId="1298"/>
    <cellStyle name="Обычный 8 2 5 3 2" xfId="2257"/>
    <cellStyle name="Обычный 8 2 5 3 2 2" xfId="4529"/>
    <cellStyle name="Обычный 8 2 5 3 2 2 2" xfId="8818"/>
    <cellStyle name="Обычный 8 2 5 3 2 2 2 2" xfId="18035"/>
    <cellStyle name="Обычный 8 2 5 3 2 2 3" xfId="13768"/>
    <cellStyle name="Обычный 8 2 5 3 2 3" xfId="6684"/>
    <cellStyle name="Обычный 8 2 5 3 2 3 2" xfId="15901"/>
    <cellStyle name="Обычный 8 2 5 3 2 4" xfId="11637"/>
    <cellStyle name="Обычный 8 2 5 3 3" xfId="3579"/>
    <cellStyle name="Обычный 8 2 5 3 3 2" xfId="7870"/>
    <cellStyle name="Обычный 8 2 5 3 3 2 2" xfId="17087"/>
    <cellStyle name="Обычный 8 2 5 3 3 3" xfId="12820"/>
    <cellStyle name="Обычный 8 2 5 3 4" xfId="5736"/>
    <cellStyle name="Обычный 8 2 5 3 4 2" xfId="14953"/>
    <cellStyle name="Обычный 8 2 5 3 5" xfId="10689"/>
    <cellStyle name="Обычный 8 2 5 4" xfId="1784"/>
    <cellStyle name="Обычный 8 2 5 4 2" xfId="4057"/>
    <cellStyle name="Обычный 8 2 5 4 2 2" xfId="8346"/>
    <cellStyle name="Обычный 8 2 5 4 2 2 2" xfId="17563"/>
    <cellStyle name="Обычный 8 2 5 4 2 3" xfId="13296"/>
    <cellStyle name="Обычный 8 2 5 4 3" xfId="6212"/>
    <cellStyle name="Обычный 8 2 5 4 3 2" xfId="15429"/>
    <cellStyle name="Обычный 8 2 5 4 4" xfId="11165"/>
    <cellStyle name="Обычный 8 2 5 5" xfId="3107"/>
    <cellStyle name="Обычный 8 2 5 5 2" xfId="7398"/>
    <cellStyle name="Обычный 8 2 5 5 2 2" xfId="16615"/>
    <cellStyle name="Обычный 8 2 5 5 3" xfId="12348"/>
    <cellStyle name="Обычный 8 2 5 6" xfId="5259"/>
    <cellStyle name="Обычный 8 2 5 6 2" xfId="14481"/>
    <cellStyle name="Обычный 8 2 5 7" xfId="10217"/>
    <cellStyle name="Обычный 8 2 6" xfId="809"/>
    <cellStyle name="Обычный 8 2 6 2" xfId="1412"/>
    <cellStyle name="Обычный 8 2 6 2 2" xfId="2371"/>
    <cellStyle name="Обычный 8 2 6 2 2 2" xfId="4643"/>
    <cellStyle name="Обычный 8 2 6 2 2 2 2" xfId="8932"/>
    <cellStyle name="Обычный 8 2 6 2 2 2 2 2" xfId="18149"/>
    <cellStyle name="Обычный 8 2 6 2 2 2 3" xfId="13882"/>
    <cellStyle name="Обычный 8 2 6 2 2 3" xfId="6798"/>
    <cellStyle name="Обычный 8 2 6 2 2 3 2" xfId="16015"/>
    <cellStyle name="Обычный 8 2 6 2 2 4" xfId="11751"/>
    <cellStyle name="Обычный 8 2 6 2 3" xfId="3693"/>
    <cellStyle name="Обычный 8 2 6 2 3 2" xfId="7984"/>
    <cellStyle name="Обычный 8 2 6 2 3 2 2" xfId="17201"/>
    <cellStyle name="Обычный 8 2 6 2 3 3" xfId="12934"/>
    <cellStyle name="Обычный 8 2 6 2 4" xfId="5850"/>
    <cellStyle name="Обычный 8 2 6 2 4 2" xfId="15067"/>
    <cellStyle name="Обычный 8 2 6 2 5" xfId="10803"/>
    <cellStyle name="Обычный 8 2 6 3" xfId="1899"/>
    <cellStyle name="Обычный 8 2 6 3 2" xfId="4171"/>
    <cellStyle name="Обычный 8 2 6 3 2 2" xfId="8460"/>
    <cellStyle name="Обычный 8 2 6 3 2 2 2" xfId="17677"/>
    <cellStyle name="Обычный 8 2 6 3 2 3" xfId="13410"/>
    <cellStyle name="Обычный 8 2 6 3 3" xfId="6326"/>
    <cellStyle name="Обычный 8 2 6 3 3 2" xfId="15543"/>
    <cellStyle name="Обычный 8 2 6 3 4" xfId="11279"/>
    <cellStyle name="Обычный 8 2 6 4" xfId="3221"/>
    <cellStyle name="Обычный 8 2 6 4 2" xfId="7512"/>
    <cellStyle name="Обычный 8 2 6 4 2 2" xfId="16729"/>
    <cellStyle name="Обычный 8 2 6 4 3" xfId="12462"/>
    <cellStyle name="Обычный 8 2 6 5" xfId="5375"/>
    <cellStyle name="Обычный 8 2 6 5 2" xfId="14595"/>
    <cellStyle name="Обычный 8 2 6 6" xfId="10331"/>
    <cellStyle name="Обычный 8 2 7" xfId="1183"/>
    <cellStyle name="Обычный 8 2 7 2" xfId="2143"/>
    <cellStyle name="Обычный 8 2 7 2 2" xfId="4415"/>
    <cellStyle name="Обычный 8 2 7 2 2 2" xfId="8704"/>
    <cellStyle name="Обычный 8 2 7 2 2 2 2" xfId="17921"/>
    <cellStyle name="Обычный 8 2 7 2 2 3" xfId="13654"/>
    <cellStyle name="Обычный 8 2 7 2 3" xfId="6570"/>
    <cellStyle name="Обычный 8 2 7 2 3 2" xfId="15787"/>
    <cellStyle name="Обычный 8 2 7 2 4" xfId="11523"/>
    <cellStyle name="Обычный 8 2 7 3" xfId="3465"/>
    <cellStyle name="Обычный 8 2 7 3 2" xfId="7756"/>
    <cellStyle name="Обычный 8 2 7 3 2 2" xfId="16973"/>
    <cellStyle name="Обычный 8 2 7 3 3" xfId="12706"/>
    <cellStyle name="Обычный 8 2 7 4" xfId="5622"/>
    <cellStyle name="Обычный 8 2 7 4 2" xfId="14839"/>
    <cellStyle name="Обычный 8 2 7 5" xfId="10575"/>
    <cellStyle name="Обычный 8 2 8" xfId="1667"/>
    <cellStyle name="Обычный 8 2 8 2" xfId="3943"/>
    <cellStyle name="Обычный 8 2 8 2 2" xfId="8232"/>
    <cellStyle name="Обычный 8 2 8 2 2 2" xfId="17449"/>
    <cellStyle name="Обычный 8 2 8 2 3" xfId="13182"/>
    <cellStyle name="Обычный 8 2 8 3" xfId="6098"/>
    <cellStyle name="Обычный 8 2 8 3 2" xfId="15315"/>
    <cellStyle name="Обычный 8 2 8 4" xfId="11051"/>
    <cellStyle name="Обычный 8 2 9" xfId="2758"/>
    <cellStyle name="Обычный 8 2 9 2" xfId="4901"/>
    <cellStyle name="Обычный 8 2 9 2 2" xfId="9183"/>
    <cellStyle name="Обычный 8 2 9 2 2 2" xfId="18400"/>
    <cellStyle name="Обычный 8 2 9 2 3" xfId="14133"/>
    <cellStyle name="Обычный 8 2 9 3" xfId="7051"/>
    <cellStyle name="Обычный 8 2 9 3 2" xfId="16268"/>
    <cellStyle name="Обычный 8 2 9 4" xfId="12002"/>
    <cellStyle name="Обычный 8 3" xfId="373"/>
    <cellStyle name="Обычный 8 3 10" xfId="5030"/>
    <cellStyle name="Обычный 8 3 10 2" xfId="9311"/>
    <cellStyle name="Обычный 8 3 10 2 2" xfId="18528"/>
    <cellStyle name="Обычный 8 3 10 3" xfId="14261"/>
    <cellStyle name="Обычный 8 3 11" xfId="5152"/>
    <cellStyle name="Обычный 8 3 11 2" xfId="14376"/>
    <cellStyle name="Обычный 8 3 12" xfId="9652"/>
    <cellStyle name="Обычный 8 3 12 2" xfId="18672"/>
    <cellStyle name="Обычный 8 3 13" xfId="9766"/>
    <cellStyle name="Обычный 8 3 13 2" xfId="18786"/>
    <cellStyle name="Обычный 8 3 14" xfId="9880"/>
    <cellStyle name="Обычный 8 3 14 2" xfId="18900"/>
    <cellStyle name="Обычный 8 3 15" xfId="9994"/>
    <cellStyle name="Обычный 8 3 15 2" xfId="19014"/>
    <cellStyle name="Обычный 8 3 16" xfId="10111"/>
    <cellStyle name="Обычный 8 3 2" xfId="483"/>
    <cellStyle name="Обычный 8 3 2 10" xfId="5210"/>
    <cellStyle name="Обычный 8 3 2 10 2" xfId="14433"/>
    <cellStyle name="Обычный 8 3 2 11" xfId="9709"/>
    <cellStyle name="Обычный 8 3 2 11 2" xfId="18729"/>
    <cellStyle name="Обычный 8 3 2 12" xfId="9823"/>
    <cellStyle name="Обычный 8 3 2 12 2" xfId="18843"/>
    <cellStyle name="Обычный 8 3 2 13" xfId="9937"/>
    <cellStyle name="Обычный 8 3 2 13 2" xfId="18957"/>
    <cellStyle name="Обычный 8 3 2 14" xfId="10051"/>
    <cellStyle name="Обычный 8 3 2 14 2" xfId="19071"/>
    <cellStyle name="Обычный 8 3 2 15" xfId="10168"/>
    <cellStyle name="Обычный 8 3 2 2" xfId="669"/>
    <cellStyle name="Обычный 8 3 2 2 2" xfId="990"/>
    <cellStyle name="Обычный 8 3 2 2 2 2" xfId="1592"/>
    <cellStyle name="Обычный 8 3 2 2 2 2 2" xfId="2551"/>
    <cellStyle name="Обычный 8 3 2 2 2 2 2 2" xfId="4823"/>
    <cellStyle name="Обычный 8 3 2 2 2 2 2 2 2" xfId="9112"/>
    <cellStyle name="Обычный 8 3 2 2 2 2 2 2 2 2" xfId="18329"/>
    <cellStyle name="Обычный 8 3 2 2 2 2 2 2 3" xfId="14062"/>
    <cellStyle name="Обычный 8 3 2 2 2 2 2 3" xfId="6978"/>
    <cellStyle name="Обычный 8 3 2 2 2 2 2 3 2" xfId="16195"/>
    <cellStyle name="Обычный 8 3 2 2 2 2 2 4" xfId="11931"/>
    <cellStyle name="Обычный 8 3 2 2 2 2 3" xfId="3873"/>
    <cellStyle name="Обычный 8 3 2 2 2 2 3 2" xfId="8164"/>
    <cellStyle name="Обычный 8 3 2 2 2 2 3 2 2" xfId="17381"/>
    <cellStyle name="Обычный 8 3 2 2 2 2 3 3" xfId="13114"/>
    <cellStyle name="Обычный 8 3 2 2 2 2 4" xfId="6030"/>
    <cellStyle name="Обычный 8 3 2 2 2 2 4 2" xfId="15247"/>
    <cellStyle name="Обычный 8 3 2 2 2 2 5" xfId="10983"/>
    <cellStyle name="Обычный 8 3 2 2 2 3" xfId="2079"/>
    <cellStyle name="Обычный 8 3 2 2 2 3 2" xfId="4351"/>
    <cellStyle name="Обычный 8 3 2 2 2 3 2 2" xfId="8640"/>
    <cellStyle name="Обычный 8 3 2 2 2 3 2 2 2" xfId="17857"/>
    <cellStyle name="Обычный 8 3 2 2 2 3 2 3" xfId="13590"/>
    <cellStyle name="Обычный 8 3 2 2 2 3 3" xfId="6506"/>
    <cellStyle name="Обычный 8 3 2 2 2 3 3 2" xfId="15723"/>
    <cellStyle name="Обычный 8 3 2 2 2 3 4" xfId="11459"/>
    <cellStyle name="Обычный 8 3 2 2 2 4" xfId="3401"/>
    <cellStyle name="Обычный 8 3 2 2 2 4 2" xfId="7692"/>
    <cellStyle name="Обычный 8 3 2 2 2 4 2 2" xfId="16909"/>
    <cellStyle name="Обычный 8 3 2 2 2 4 3" xfId="12642"/>
    <cellStyle name="Обычный 8 3 2 2 2 5" xfId="5555"/>
    <cellStyle name="Обычный 8 3 2 2 2 5 2" xfId="14775"/>
    <cellStyle name="Обычный 8 3 2 2 2 6" xfId="10511"/>
    <cellStyle name="Обычный 8 3 2 2 3" xfId="1364"/>
    <cellStyle name="Обычный 8 3 2 2 3 2" xfId="2323"/>
    <cellStyle name="Обычный 8 3 2 2 3 2 2" xfId="4595"/>
    <cellStyle name="Обычный 8 3 2 2 3 2 2 2" xfId="8884"/>
    <cellStyle name="Обычный 8 3 2 2 3 2 2 2 2" xfId="18101"/>
    <cellStyle name="Обычный 8 3 2 2 3 2 2 3" xfId="13834"/>
    <cellStyle name="Обычный 8 3 2 2 3 2 3" xfId="6750"/>
    <cellStyle name="Обычный 8 3 2 2 3 2 3 2" xfId="15967"/>
    <cellStyle name="Обычный 8 3 2 2 3 2 4" xfId="11703"/>
    <cellStyle name="Обычный 8 3 2 2 3 3" xfId="3645"/>
    <cellStyle name="Обычный 8 3 2 2 3 3 2" xfId="7936"/>
    <cellStyle name="Обычный 8 3 2 2 3 3 2 2" xfId="17153"/>
    <cellStyle name="Обычный 8 3 2 2 3 3 3" xfId="12886"/>
    <cellStyle name="Обычный 8 3 2 2 3 4" xfId="5802"/>
    <cellStyle name="Обычный 8 3 2 2 3 4 2" xfId="15019"/>
    <cellStyle name="Обычный 8 3 2 2 3 5" xfId="10755"/>
    <cellStyle name="Обычный 8 3 2 2 4" xfId="1850"/>
    <cellStyle name="Обычный 8 3 2 2 4 2" xfId="4123"/>
    <cellStyle name="Обычный 8 3 2 2 4 2 2" xfId="8412"/>
    <cellStyle name="Обычный 8 3 2 2 4 2 2 2" xfId="17629"/>
    <cellStyle name="Обычный 8 3 2 2 4 2 3" xfId="13362"/>
    <cellStyle name="Обычный 8 3 2 2 4 3" xfId="6278"/>
    <cellStyle name="Обычный 8 3 2 2 4 3 2" xfId="15495"/>
    <cellStyle name="Обычный 8 3 2 2 4 4" xfId="11231"/>
    <cellStyle name="Обычный 8 3 2 2 5" xfId="3173"/>
    <cellStyle name="Обычный 8 3 2 2 5 2" xfId="7464"/>
    <cellStyle name="Обычный 8 3 2 2 5 2 2" xfId="16681"/>
    <cellStyle name="Обычный 8 3 2 2 5 3" xfId="12414"/>
    <cellStyle name="Обычный 8 3 2 2 6" xfId="5325"/>
    <cellStyle name="Обычный 8 3 2 2 6 2" xfId="14547"/>
    <cellStyle name="Обычный 8 3 2 2 7" xfId="10283"/>
    <cellStyle name="Обычный 8 3 2 3" xfId="875"/>
    <cellStyle name="Обычный 8 3 2 3 2" xfId="1478"/>
    <cellStyle name="Обычный 8 3 2 3 2 2" xfId="2437"/>
    <cellStyle name="Обычный 8 3 2 3 2 2 2" xfId="4709"/>
    <cellStyle name="Обычный 8 3 2 3 2 2 2 2" xfId="8998"/>
    <cellStyle name="Обычный 8 3 2 3 2 2 2 2 2" xfId="18215"/>
    <cellStyle name="Обычный 8 3 2 3 2 2 2 3" xfId="13948"/>
    <cellStyle name="Обычный 8 3 2 3 2 2 3" xfId="6864"/>
    <cellStyle name="Обычный 8 3 2 3 2 2 3 2" xfId="16081"/>
    <cellStyle name="Обычный 8 3 2 3 2 2 4" xfId="11817"/>
    <cellStyle name="Обычный 8 3 2 3 2 3" xfId="3759"/>
    <cellStyle name="Обычный 8 3 2 3 2 3 2" xfId="8050"/>
    <cellStyle name="Обычный 8 3 2 3 2 3 2 2" xfId="17267"/>
    <cellStyle name="Обычный 8 3 2 3 2 3 3" xfId="13000"/>
    <cellStyle name="Обычный 8 3 2 3 2 4" xfId="5916"/>
    <cellStyle name="Обычный 8 3 2 3 2 4 2" xfId="15133"/>
    <cellStyle name="Обычный 8 3 2 3 2 5" xfId="10869"/>
    <cellStyle name="Обычный 8 3 2 3 3" xfId="1965"/>
    <cellStyle name="Обычный 8 3 2 3 3 2" xfId="4237"/>
    <cellStyle name="Обычный 8 3 2 3 3 2 2" xfId="8526"/>
    <cellStyle name="Обычный 8 3 2 3 3 2 2 2" xfId="17743"/>
    <cellStyle name="Обычный 8 3 2 3 3 2 3" xfId="13476"/>
    <cellStyle name="Обычный 8 3 2 3 3 3" xfId="6392"/>
    <cellStyle name="Обычный 8 3 2 3 3 3 2" xfId="15609"/>
    <cellStyle name="Обычный 8 3 2 3 3 4" xfId="11345"/>
    <cellStyle name="Обычный 8 3 2 3 4" xfId="3287"/>
    <cellStyle name="Обычный 8 3 2 3 4 2" xfId="7578"/>
    <cellStyle name="Обычный 8 3 2 3 4 2 2" xfId="16795"/>
    <cellStyle name="Обычный 8 3 2 3 4 3" xfId="12528"/>
    <cellStyle name="Обычный 8 3 2 3 5" xfId="5441"/>
    <cellStyle name="Обычный 8 3 2 3 5 2" xfId="14661"/>
    <cellStyle name="Обычный 8 3 2 3 6" xfId="10397"/>
    <cellStyle name="Обычный 8 3 2 4" xfId="1249"/>
    <cellStyle name="Обычный 8 3 2 4 2" xfId="2209"/>
    <cellStyle name="Обычный 8 3 2 4 2 2" xfId="4481"/>
    <cellStyle name="Обычный 8 3 2 4 2 2 2" xfId="8770"/>
    <cellStyle name="Обычный 8 3 2 4 2 2 2 2" xfId="17987"/>
    <cellStyle name="Обычный 8 3 2 4 2 2 3" xfId="13720"/>
    <cellStyle name="Обычный 8 3 2 4 2 3" xfId="6636"/>
    <cellStyle name="Обычный 8 3 2 4 2 3 2" xfId="15853"/>
    <cellStyle name="Обычный 8 3 2 4 2 4" xfId="11589"/>
    <cellStyle name="Обычный 8 3 2 4 3" xfId="3531"/>
    <cellStyle name="Обычный 8 3 2 4 3 2" xfId="7822"/>
    <cellStyle name="Обычный 8 3 2 4 3 2 2" xfId="17039"/>
    <cellStyle name="Обычный 8 3 2 4 3 3" xfId="12772"/>
    <cellStyle name="Обычный 8 3 2 4 4" xfId="5688"/>
    <cellStyle name="Обычный 8 3 2 4 4 2" xfId="14905"/>
    <cellStyle name="Обычный 8 3 2 4 5" xfId="10641"/>
    <cellStyle name="Обычный 8 3 2 5" xfId="1734"/>
    <cellStyle name="Обычный 8 3 2 5 2" xfId="4009"/>
    <cellStyle name="Обычный 8 3 2 5 2 2" xfId="8298"/>
    <cellStyle name="Обычный 8 3 2 5 2 2 2" xfId="17515"/>
    <cellStyle name="Обычный 8 3 2 5 2 3" xfId="13248"/>
    <cellStyle name="Обычный 8 3 2 5 3" xfId="6164"/>
    <cellStyle name="Обычный 8 3 2 5 3 2" xfId="15381"/>
    <cellStyle name="Обычный 8 3 2 5 4" xfId="11117"/>
    <cellStyle name="Обычный 8 3 2 6" xfId="2824"/>
    <cellStyle name="Обычный 8 3 2 6 2" xfId="4967"/>
    <cellStyle name="Обычный 8 3 2 6 2 2" xfId="9249"/>
    <cellStyle name="Обычный 8 3 2 6 2 2 2" xfId="18466"/>
    <cellStyle name="Обычный 8 3 2 6 2 3" xfId="14199"/>
    <cellStyle name="Обычный 8 3 2 6 3" xfId="7117"/>
    <cellStyle name="Обычный 8 3 2 6 3 2" xfId="16334"/>
    <cellStyle name="Обычный 8 3 2 6 4" xfId="12068"/>
    <cellStyle name="Обычный 8 3 2 7" xfId="2945"/>
    <cellStyle name="Обычный 8 3 2 7 2" xfId="7236"/>
    <cellStyle name="Обычный 8 3 2 7 2 2" xfId="16453"/>
    <cellStyle name="Обычный 8 3 2 7 3" xfId="12186"/>
    <cellStyle name="Обычный 8 3 2 8" xfId="3059"/>
    <cellStyle name="Обычный 8 3 2 8 2" xfId="7350"/>
    <cellStyle name="Обычный 8 3 2 8 2 2" xfId="16567"/>
    <cellStyle name="Обычный 8 3 2 8 3" xfId="12300"/>
    <cellStyle name="Обычный 8 3 2 9" xfId="5087"/>
    <cellStyle name="Обычный 8 3 2 9 2" xfId="9368"/>
    <cellStyle name="Обычный 8 3 2 9 2 2" xfId="18585"/>
    <cellStyle name="Обычный 8 3 2 9 3" xfId="14318"/>
    <cellStyle name="Обычный 8 3 3" xfId="609"/>
    <cellStyle name="Обычный 8 3 3 2" xfId="933"/>
    <cellStyle name="Обычный 8 3 3 2 2" xfId="1535"/>
    <cellStyle name="Обычный 8 3 3 2 2 2" xfId="2494"/>
    <cellStyle name="Обычный 8 3 3 2 2 2 2" xfId="4766"/>
    <cellStyle name="Обычный 8 3 3 2 2 2 2 2" xfId="9055"/>
    <cellStyle name="Обычный 8 3 3 2 2 2 2 2 2" xfId="18272"/>
    <cellStyle name="Обычный 8 3 3 2 2 2 2 3" xfId="14005"/>
    <cellStyle name="Обычный 8 3 3 2 2 2 3" xfId="6921"/>
    <cellStyle name="Обычный 8 3 3 2 2 2 3 2" xfId="16138"/>
    <cellStyle name="Обычный 8 3 3 2 2 2 4" xfId="11874"/>
    <cellStyle name="Обычный 8 3 3 2 2 3" xfId="3816"/>
    <cellStyle name="Обычный 8 3 3 2 2 3 2" xfId="8107"/>
    <cellStyle name="Обычный 8 3 3 2 2 3 2 2" xfId="17324"/>
    <cellStyle name="Обычный 8 3 3 2 2 3 3" xfId="13057"/>
    <cellStyle name="Обычный 8 3 3 2 2 4" xfId="5973"/>
    <cellStyle name="Обычный 8 3 3 2 2 4 2" xfId="15190"/>
    <cellStyle name="Обычный 8 3 3 2 2 5" xfId="10926"/>
    <cellStyle name="Обычный 8 3 3 2 3" xfId="2022"/>
    <cellStyle name="Обычный 8 3 3 2 3 2" xfId="4294"/>
    <cellStyle name="Обычный 8 3 3 2 3 2 2" xfId="8583"/>
    <cellStyle name="Обычный 8 3 3 2 3 2 2 2" xfId="17800"/>
    <cellStyle name="Обычный 8 3 3 2 3 2 3" xfId="13533"/>
    <cellStyle name="Обычный 8 3 3 2 3 3" xfId="6449"/>
    <cellStyle name="Обычный 8 3 3 2 3 3 2" xfId="15666"/>
    <cellStyle name="Обычный 8 3 3 2 3 4" xfId="11402"/>
    <cellStyle name="Обычный 8 3 3 2 4" xfId="3344"/>
    <cellStyle name="Обычный 8 3 3 2 4 2" xfId="7635"/>
    <cellStyle name="Обычный 8 3 3 2 4 2 2" xfId="16852"/>
    <cellStyle name="Обычный 8 3 3 2 4 3" xfId="12585"/>
    <cellStyle name="Обычный 8 3 3 2 5" xfId="5498"/>
    <cellStyle name="Обычный 8 3 3 2 5 2" xfId="14718"/>
    <cellStyle name="Обычный 8 3 3 2 6" xfId="10454"/>
    <cellStyle name="Обычный 8 3 3 3" xfId="1307"/>
    <cellStyle name="Обычный 8 3 3 3 2" xfId="2266"/>
    <cellStyle name="Обычный 8 3 3 3 2 2" xfId="4538"/>
    <cellStyle name="Обычный 8 3 3 3 2 2 2" xfId="8827"/>
    <cellStyle name="Обычный 8 3 3 3 2 2 2 2" xfId="18044"/>
    <cellStyle name="Обычный 8 3 3 3 2 2 3" xfId="13777"/>
    <cellStyle name="Обычный 8 3 3 3 2 3" xfId="6693"/>
    <cellStyle name="Обычный 8 3 3 3 2 3 2" xfId="15910"/>
    <cellStyle name="Обычный 8 3 3 3 2 4" xfId="11646"/>
    <cellStyle name="Обычный 8 3 3 3 3" xfId="3588"/>
    <cellStyle name="Обычный 8 3 3 3 3 2" xfId="7879"/>
    <cellStyle name="Обычный 8 3 3 3 3 2 2" xfId="17096"/>
    <cellStyle name="Обычный 8 3 3 3 3 3" xfId="12829"/>
    <cellStyle name="Обычный 8 3 3 3 4" xfId="5745"/>
    <cellStyle name="Обычный 8 3 3 3 4 2" xfId="14962"/>
    <cellStyle name="Обычный 8 3 3 3 5" xfId="10698"/>
    <cellStyle name="Обычный 8 3 3 4" xfId="1793"/>
    <cellStyle name="Обычный 8 3 3 4 2" xfId="4066"/>
    <cellStyle name="Обычный 8 3 3 4 2 2" xfId="8355"/>
    <cellStyle name="Обычный 8 3 3 4 2 2 2" xfId="17572"/>
    <cellStyle name="Обычный 8 3 3 4 2 3" xfId="13305"/>
    <cellStyle name="Обычный 8 3 3 4 3" xfId="6221"/>
    <cellStyle name="Обычный 8 3 3 4 3 2" xfId="15438"/>
    <cellStyle name="Обычный 8 3 3 4 4" xfId="11174"/>
    <cellStyle name="Обычный 8 3 3 5" xfId="3116"/>
    <cellStyle name="Обычный 8 3 3 5 2" xfId="7407"/>
    <cellStyle name="Обычный 8 3 3 5 2 2" xfId="16624"/>
    <cellStyle name="Обычный 8 3 3 5 3" xfId="12357"/>
    <cellStyle name="Обычный 8 3 3 6" xfId="5268"/>
    <cellStyle name="Обычный 8 3 3 6 2" xfId="14490"/>
    <cellStyle name="Обычный 8 3 3 7" xfId="10226"/>
    <cellStyle name="Обычный 8 3 4" xfId="818"/>
    <cellStyle name="Обычный 8 3 4 2" xfId="1421"/>
    <cellStyle name="Обычный 8 3 4 2 2" xfId="2380"/>
    <cellStyle name="Обычный 8 3 4 2 2 2" xfId="4652"/>
    <cellStyle name="Обычный 8 3 4 2 2 2 2" xfId="8941"/>
    <cellStyle name="Обычный 8 3 4 2 2 2 2 2" xfId="18158"/>
    <cellStyle name="Обычный 8 3 4 2 2 2 3" xfId="13891"/>
    <cellStyle name="Обычный 8 3 4 2 2 3" xfId="6807"/>
    <cellStyle name="Обычный 8 3 4 2 2 3 2" xfId="16024"/>
    <cellStyle name="Обычный 8 3 4 2 2 4" xfId="11760"/>
    <cellStyle name="Обычный 8 3 4 2 3" xfId="3702"/>
    <cellStyle name="Обычный 8 3 4 2 3 2" xfId="7993"/>
    <cellStyle name="Обычный 8 3 4 2 3 2 2" xfId="17210"/>
    <cellStyle name="Обычный 8 3 4 2 3 3" xfId="12943"/>
    <cellStyle name="Обычный 8 3 4 2 4" xfId="5859"/>
    <cellStyle name="Обычный 8 3 4 2 4 2" xfId="15076"/>
    <cellStyle name="Обычный 8 3 4 2 5" xfId="10812"/>
    <cellStyle name="Обычный 8 3 4 3" xfId="1908"/>
    <cellStyle name="Обычный 8 3 4 3 2" xfId="4180"/>
    <cellStyle name="Обычный 8 3 4 3 2 2" xfId="8469"/>
    <cellStyle name="Обычный 8 3 4 3 2 2 2" xfId="17686"/>
    <cellStyle name="Обычный 8 3 4 3 2 3" xfId="13419"/>
    <cellStyle name="Обычный 8 3 4 3 3" xfId="6335"/>
    <cellStyle name="Обычный 8 3 4 3 3 2" xfId="15552"/>
    <cellStyle name="Обычный 8 3 4 3 4" xfId="11288"/>
    <cellStyle name="Обычный 8 3 4 4" xfId="3230"/>
    <cellStyle name="Обычный 8 3 4 4 2" xfId="7521"/>
    <cellStyle name="Обычный 8 3 4 4 2 2" xfId="16738"/>
    <cellStyle name="Обычный 8 3 4 4 3" xfId="12471"/>
    <cellStyle name="Обычный 8 3 4 5" xfId="5384"/>
    <cellStyle name="Обычный 8 3 4 5 2" xfId="14604"/>
    <cellStyle name="Обычный 8 3 4 6" xfId="10340"/>
    <cellStyle name="Обычный 8 3 5" xfId="1192"/>
    <cellStyle name="Обычный 8 3 5 2" xfId="2152"/>
    <cellStyle name="Обычный 8 3 5 2 2" xfId="4424"/>
    <cellStyle name="Обычный 8 3 5 2 2 2" xfId="8713"/>
    <cellStyle name="Обычный 8 3 5 2 2 2 2" xfId="17930"/>
    <cellStyle name="Обычный 8 3 5 2 2 3" xfId="13663"/>
    <cellStyle name="Обычный 8 3 5 2 3" xfId="6579"/>
    <cellStyle name="Обычный 8 3 5 2 3 2" xfId="15796"/>
    <cellStyle name="Обычный 8 3 5 2 4" xfId="11532"/>
    <cellStyle name="Обычный 8 3 5 3" xfId="3474"/>
    <cellStyle name="Обычный 8 3 5 3 2" xfId="7765"/>
    <cellStyle name="Обычный 8 3 5 3 2 2" xfId="16982"/>
    <cellStyle name="Обычный 8 3 5 3 3" xfId="12715"/>
    <cellStyle name="Обычный 8 3 5 4" xfId="5631"/>
    <cellStyle name="Обычный 8 3 5 4 2" xfId="14848"/>
    <cellStyle name="Обычный 8 3 5 5" xfId="10584"/>
    <cellStyle name="Обычный 8 3 6" xfId="1677"/>
    <cellStyle name="Обычный 8 3 6 2" xfId="3952"/>
    <cellStyle name="Обычный 8 3 6 2 2" xfId="8241"/>
    <cellStyle name="Обычный 8 3 6 2 2 2" xfId="17458"/>
    <cellStyle name="Обычный 8 3 6 2 3" xfId="13191"/>
    <cellStyle name="Обычный 8 3 6 3" xfId="6107"/>
    <cellStyle name="Обычный 8 3 6 3 2" xfId="15324"/>
    <cellStyle name="Обычный 8 3 6 4" xfId="11060"/>
    <cellStyle name="Обычный 8 3 7" xfId="2767"/>
    <cellStyle name="Обычный 8 3 7 2" xfId="4910"/>
    <cellStyle name="Обычный 8 3 7 2 2" xfId="9192"/>
    <cellStyle name="Обычный 8 3 7 2 2 2" xfId="18409"/>
    <cellStyle name="Обычный 8 3 7 2 3" xfId="14142"/>
    <cellStyle name="Обычный 8 3 7 3" xfId="7060"/>
    <cellStyle name="Обычный 8 3 7 3 2" xfId="16277"/>
    <cellStyle name="Обычный 8 3 7 4" xfId="12011"/>
    <cellStyle name="Обычный 8 3 8" xfId="2888"/>
    <cellStyle name="Обычный 8 3 8 2" xfId="7179"/>
    <cellStyle name="Обычный 8 3 8 2 2" xfId="16396"/>
    <cellStyle name="Обычный 8 3 8 3" xfId="12129"/>
    <cellStyle name="Обычный 8 3 9" xfId="3002"/>
    <cellStyle name="Обычный 8 3 9 2" xfId="7293"/>
    <cellStyle name="Обычный 8 3 9 2 2" xfId="16510"/>
    <cellStyle name="Обычный 8 3 9 3" xfId="12243"/>
    <cellStyle name="Обычный 8 4" xfId="401"/>
    <cellStyle name="Обычный 8 4 10" xfId="5049"/>
    <cellStyle name="Обычный 8 4 10 2" xfId="9330"/>
    <cellStyle name="Обычный 8 4 10 2 2" xfId="18547"/>
    <cellStyle name="Обычный 8 4 10 3" xfId="14280"/>
    <cellStyle name="Обычный 8 4 11" xfId="5171"/>
    <cellStyle name="Обычный 8 4 11 2" xfId="14395"/>
    <cellStyle name="Обычный 8 4 12" xfId="9671"/>
    <cellStyle name="Обычный 8 4 12 2" xfId="18691"/>
    <cellStyle name="Обычный 8 4 13" xfId="9785"/>
    <cellStyle name="Обычный 8 4 13 2" xfId="18805"/>
    <cellStyle name="Обычный 8 4 14" xfId="9899"/>
    <cellStyle name="Обычный 8 4 14 2" xfId="18919"/>
    <cellStyle name="Обычный 8 4 15" xfId="10013"/>
    <cellStyle name="Обычный 8 4 15 2" xfId="19033"/>
    <cellStyle name="Обычный 8 4 16" xfId="10130"/>
    <cellStyle name="Обычный 8 4 2" xfId="502"/>
    <cellStyle name="Обычный 8 4 2 10" xfId="5229"/>
    <cellStyle name="Обычный 8 4 2 10 2" xfId="14452"/>
    <cellStyle name="Обычный 8 4 2 11" xfId="9728"/>
    <cellStyle name="Обычный 8 4 2 11 2" xfId="18748"/>
    <cellStyle name="Обычный 8 4 2 12" xfId="9842"/>
    <cellStyle name="Обычный 8 4 2 12 2" xfId="18862"/>
    <cellStyle name="Обычный 8 4 2 13" xfId="9956"/>
    <cellStyle name="Обычный 8 4 2 13 2" xfId="18976"/>
    <cellStyle name="Обычный 8 4 2 14" xfId="10070"/>
    <cellStyle name="Обычный 8 4 2 14 2" xfId="19090"/>
    <cellStyle name="Обычный 8 4 2 15" xfId="10187"/>
    <cellStyle name="Обычный 8 4 2 2" xfId="688"/>
    <cellStyle name="Обычный 8 4 2 2 2" xfId="1009"/>
    <cellStyle name="Обычный 8 4 2 2 2 2" xfId="1611"/>
    <cellStyle name="Обычный 8 4 2 2 2 2 2" xfId="2570"/>
    <cellStyle name="Обычный 8 4 2 2 2 2 2 2" xfId="4842"/>
    <cellStyle name="Обычный 8 4 2 2 2 2 2 2 2" xfId="9131"/>
    <cellStyle name="Обычный 8 4 2 2 2 2 2 2 2 2" xfId="18348"/>
    <cellStyle name="Обычный 8 4 2 2 2 2 2 2 3" xfId="14081"/>
    <cellStyle name="Обычный 8 4 2 2 2 2 2 3" xfId="6997"/>
    <cellStyle name="Обычный 8 4 2 2 2 2 2 3 2" xfId="16214"/>
    <cellStyle name="Обычный 8 4 2 2 2 2 2 4" xfId="11950"/>
    <cellStyle name="Обычный 8 4 2 2 2 2 3" xfId="3892"/>
    <cellStyle name="Обычный 8 4 2 2 2 2 3 2" xfId="8183"/>
    <cellStyle name="Обычный 8 4 2 2 2 2 3 2 2" xfId="17400"/>
    <cellStyle name="Обычный 8 4 2 2 2 2 3 3" xfId="13133"/>
    <cellStyle name="Обычный 8 4 2 2 2 2 4" xfId="6049"/>
    <cellStyle name="Обычный 8 4 2 2 2 2 4 2" xfId="15266"/>
    <cellStyle name="Обычный 8 4 2 2 2 2 5" xfId="11002"/>
    <cellStyle name="Обычный 8 4 2 2 2 3" xfId="2098"/>
    <cellStyle name="Обычный 8 4 2 2 2 3 2" xfId="4370"/>
    <cellStyle name="Обычный 8 4 2 2 2 3 2 2" xfId="8659"/>
    <cellStyle name="Обычный 8 4 2 2 2 3 2 2 2" xfId="17876"/>
    <cellStyle name="Обычный 8 4 2 2 2 3 2 3" xfId="13609"/>
    <cellStyle name="Обычный 8 4 2 2 2 3 3" xfId="6525"/>
    <cellStyle name="Обычный 8 4 2 2 2 3 3 2" xfId="15742"/>
    <cellStyle name="Обычный 8 4 2 2 2 3 4" xfId="11478"/>
    <cellStyle name="Обычный 8 4 2 2 2 4" xfId="3420"/>
    <cellStyle name="Обычный 8 4 2 2 2 4 2" xfId="7711"/>
    <cellStyle name="Обычный 8 4 2 2 2 4 2 2" xfId="16928"/>
    <cellStyle name="Обычный 8 4 2 2 2 4 3" xfId="12661"/>
    <cellStyle name="Обычный 8 4 2 2 2 5" xfId="5574"/>
    <cellStyle name="Обычный 8 4 2 2 2 5 2" xfId="14794"/>
    <cellStyle name="Обычный 8 4 2 2 2 6" xfId="10530"/>
    <cellStyle name="Обычный 8 4 2 2 3" xfId="1383"/>
    <cellStyle name="Обычный 8 4 2 2 3 2" xfId="2342"/>
    <cellStyle name="Обычный 8 4 2 2 3 2 2" xfId="4614"/>
    <cellStyle name="Обычный 8 4 2 2 3 2 2 2" xfId="8903"/>
    <cellStyle name="Обычный 8 4 2 2 3 2 2 2 2" xfId="18120"/>
    <cellStyle name="Обычный 8 4 2 2 3 2 2 3" xfId="13853"/>
    <cellStyle name="Обычный 8 4 2 2 3 2 3" xfId="6769"/>
    <cellStyle name="Обычный 8 4 2 2 3 2 3 2" xfId="15986"/>
    <cellStyle name="Обычный 8 4 2 2 3 2 4" xfId="11722"/>
    <cellStyle name="Обычный 8 4 2 2 3 3" xfId="3664"/>
    <cellStyle name="Обычный 8 4 2 2 3 3 2" xfId="7955"/>
    <cellStyle name="Обычный 8 4 2 2 3 3 2 2" xfId="17172"/>
    <cellStyle name="Обычный 8 4 2 2 3 3 3" xfId="12905"/>
    <cellStyle name="Обычный 8 4 2 2 3 4" xfId="5821"/>
    <cellStyle name="Обычный 8 4 2 2 3 4 2" xfId="15038"/>
    <cellStyle name="Обычный 8 4 2 2 3 5" xfId="10774"/>
    <cellStyle name="Обычный 8 4 2 2 4" xfId="1869"/>
    <cellStyle name="Обычный 8 4 2 2 4 2" xfId="4142"/>
    <cellStyle name="Обычный 8 4 2 2 4 2 2" xfId="8431"/>
    <cellStyle name="Обычный 8 4 2 2 4 2 2 2" xfId="17648"/>
    <cellStyle name="Обычный 8 4 2 2 4 2 3" xfId="13381"/>
    <cellStyle name="Обычный 8 4 2 2 4 3" xfId="6297"/>
    <cellStyle name="Обычный 8 4 2 2 4 3 2" xfId="15514"/>
    <cellStyle name="Обычный 8 4 2 2 4 4" xfId="11250"/>
    <cellStyle name="Обычный 8 4 2 2 5" xfId="3192"/>
    <cellStyle name="Обычный 8 4 2 2 5 2" xfId="7483"/>
    <cellStyle name="Обычный 8 4 2 2 5 2 2" xfId="16700"/>
    <cellStyle name="Обычный 8 4 2 2 5 3" xfId="12433"/>
    <cellStyle name="Обычный 8 4 2 2 6" xfId="5344"/>
    <cellStyle name="Обычный 8 4 2 2 6 2" xfId="14566"/>
    <cellStyle name="Обычный 8 4 2 2 7" xfId="10302"/>
    <cellStyle name="Обычный 8 4 2 3" xfId="894"/>
    <cellStyle name="Обычный 8 4 2 3 2" xfId="1497"/>
    <cellStyle name="Обычный 8 4 2 3 2 2" xfId="2456"/>
    <cellStyle name="Обычный 8 4 2 3 2 2 2" xfId="4728"/>
    <cellStyle name="Обычный 8 4 2 3 2 2 2 2" xfId="9017"/>
    <cellStyle name="Обычный 8 4 2 3 2 2 2 2 2" xfId="18234"/>
    <cellStyle name="Обычный 8 4 2 3 2 2 2 3" xfId="13967"/>
    <cellStyle name="Обычный 8 4 2 3 2 2 3" xfId="6883"/>
    <cellStyle name="Обычный 8 4 2 3 2 2 3 2" xfId="16100"/>
    <cellStyle name="Обычный 8 4 2 3 2 2 4" xfId="11836"/>
    <cellStyle name="Обычный 8 4 2 3 2 3" xfId="3778"/>
    <cellStyle name="Обычный 8 4 2 3 2 3 2" xfId="8069"/>
    <cellStyle name="Обычный 8 4 2 3 2 3 2 2" xfId="17286"/>
    <cellStyle name="Обычный 8 4 2 3 2 3 3" xfId="13019"/>
    <cellStyle name="Обычный 8 4 2 3 2 4" xfId="5935"/>
    <cellStyle name="Обычный 8 4 2 3 2 4 2" xfId="15152"/>
    <cellStyle name="Обычный 8 4 2 3 2 5" xfId="10888"/>
    <cellStyle name="Обычный 8 4 2 3 3" xfId="1984"/>
    <cellStyle name="Обычный 8 4 2 3 3 2" xfId="4256"/>
    <cellStyle name="Обычный 8 4 2 3 3 2 2" xfId="8545"/>
    <cellStyle name="Обычный 8 4 2 3 3 2 2 2" xfId="17762"/>
    <cellStyle name="Обычный 8 4 2 3 3 2 3" xfId="13495"/>
    <cellStyle name="Обычный 8 4 2 3 3 3" xfId="6411"/>
    <cellStyle name="Обычный 8 4 2 3 3 3 2" xfId="15628"/>
    <cellStyle name="Обычный 8 4 2 3 3 4" xfId="11364"/>
    <cellStyle name="Обычный 8 4 2 3 4" xfId="3306"/>
    <cellStyle name="Обычный 8 4 2 3 4 2" xfId="7597"/>
    <cellStyle name="Обычный 8 4 2 3 4 2 2" xfId="16814"/>
    <cellStyle name="Обычный 8 4 2 3 4 3" xfId="12547"/>
    <cellStyle name="Обычный 8 4 2 3 5" xfId="5460"/>
    <cellStyle name="Обычный 8 4 2 3 5 2" xfId="14680"/>
    <cellStyle name="Обычный 8 4 2 3 6" xfId="10416"/>
    <cellStyle name="Обычный 8 4 2 4" xfId="1268"/>
    <cellStyle name="Обычный 8 4 2 4 2" xfId="2228"/>
    <cellStyle name="Обычный 8 4 2 4 2 2" xfId="4500"/>
    <cellStyle name="Обычный 8 4 2 4 2 2 2" xfId="8789"/>
    <cellStyle name="Обычный 8 4 2 4 2 2 2 2" xfId="18006"/>
    <cellStyle name="Обычный 8 4 2 4 2 2 3" xfId="13739"/>
    <cellStyle name="Обычный 8 4 2 4 2 3" xfId="6655"/>
    <cellStyle name="Обычный 8 4 2 4 2 3 2" xfId="15872"/>
    <cellStyle name="Обычный 8 4 2 4 2 4" xfId="11608"/>
    <cellStyle name="Обычный 8 4 2 4 3" xfId="3550"/>
    <cellStyle name="Обычный 8 4 2 4 3 2" xfId="7841"/>
    <cellStyle name="Обычный 8 4 2 4 3 2 2" xfId="17058"/>
    <cellStyle name="Обычный 8 4 2 4 3 3" xfId="12791"/>
    <cellStyle name="Обычный 8 4 2 4 4" xfId="5707"/>
    <cellStyle name="Обычный 8 4 2 4 4 2" xfId="14924"/>
    <cellStyle name="Обычный 8 4 2 4 5" xfId="10660"/>
    <cellStyle name="Обычный 8 4 2 5" xfId="1753"/>
    <cellStyle name="Обычный 8 4 2 5 2" xfId="4028"/>
    <cellStyle name="Обычный 8 4 2 5 2 2" xfId="8317"/>
    <cellStyle name="Обычный 8 4 2 5 2 2 2" xfId="17534"/>
    <cellStyle name="Обычный 8 4 2 5 2 3" xfId="13267"/>
    <cellStyle name="Обычный 8 4 2 5 3" xfId="6183"/>
    <cellStyle name="Обычный 8 4 2 5 3 2" xfId="15400"/>
    <cellStyle name="Обычный 8 4 2 5 4" xfId="11136"/>
    <cellStyle name="Обычный 8 4 2 6" xfId="2843"/>
    <cellStyle name="Обычный 8 4 2 6 2" xfId="4986"/>
    <cellStyle name="Обычный 8 4 2 6 2 2" xfId="9268"/>
    <cellStyle name="Обычный 8 4 2 6 2 2 2" xfId="18485"/>
    <cellStyle name="Обычный 8 4 2 6 2 3" xfId="14218"/>
    <cellStyle name="Обычный 8 4 2 6 3" xfId="7136"/>
    <cellStyle name="Обычный 8 4 2 6 3 2" xfId="16353"/>
    <cellStyle name="Обычный 8 4 2 6 4" xfId="12087"/>
    <cellStyle name="Обычный 8 4 2 7" xfId="2964"/>
    <cellStyle name="Обычный 8 4 2 7 2" xfId="7255"/>
    <cellStyle name="Обычный 8 4 2 7 2 2" xfId="16472"/>
    <cellStyle name="Обычный 8 4 2 7 3" xfId="12205"/>
    <cellStyle name="Обычный 8 4 2 8" xfId="3078"/>
    <cellStyle name="Обычный 8 4 2 8 2" xfId="7369"/>
    <cellStyle name="Обычный 8 4 2 8 2 2" xfId="16586"/>
    <cellStyle name="Обычный 8 4 2 8 3" xfId="12319"/>
    <cellStyle name="Обычный 8 4 2 9" xfId="5106"/>
    <cellStyle name="Обычный 8 4 2 9 2" xfId="9387"/>
    <cellStyle name="Обычный 8 4 2 9 2 2" xfId="18604"/>
    <cellStyle name="Обычный 8 4 2 9 3" xfId="14337"/>
    <cellStyle name="Обычный 8 4 3" xfId="629"/>
    <cellStyle name="Обычный 8 4 3 2" xfId="952"/>
    <cellStyle name="Обычный 8 4 3 2 2" xfId="1554"/>
    <cellStyle name="Обычный 8 4 3 2 2 2" xfId="2513"/>
    <cellStyle name="Обычный 8 4 3 2 2 2 2" xfId="4785"/>
    <cellStyle name="Обычный 8 4 3 2 2 2 2 2" xfId="9074"/>
    <cellStyle name="Обычный 8 4 3 2 2 2 2 2 2" xfId="18291"/>
    <cellStyle name="Обычный 8 4 3 2 2 2 2 3" xfId="14024"/>
    <cellStyle name="Обычный 8 4 3 2 2 2 3" xfId="6940"/>
    <cellStyle name="Обычный 8 4 3 2 2 2 3 2" xfId="16157"/>
    <cellStyle name="Обычный 8 4 3 2 2 2 4" xfId="11893"/>
    <cellStyle name="Обычный 8 4 3 2 2 3" xfId="3835"/>
    <cellStyle name="Обычный 8 4 3 2 2 3 2" xfId="8126"/>
    <cellStyle name="Обычный 8 4 3 2 2 3 2 2" xfId="17343"/>
    <cellStyle name="Обычный 8 4 3 2 2 3 3" xfId="13076"/>
    <cellStyle name="Обычный 8 4 3 2 2 4" xfId="5992"/>
    <cellStyle name="Обычный 8 4 3 2 2 4 2" xfId="15209"/>
    <cellStyle name="Обычный 8 4 3 2 2 5" xfId="10945"/>
    <cellStyle name="Обычный 8 4 3 2 3" xfId="2041"/>
    <cellStyle name="Обычный 8 4 3 2 3 2" xfId="4313"/>
    <cellStyle name="Обычный 8 4 3 2 3 2 2" xfId="8602"/>
    <cellStyle name="Обычный 8 4 3 2 3 2 2 2" xfId="17819"/>
    <cellStyle name="Обычный 8 4 3 2 3 2 3" xfId="13552"/>
    <cellStyle name="Обычный 8 4 3 2 3 3" xfId="6468"/>
    <cellStyle name="Обычный 8 4 3 2 3 3 2" xfId="15685"/>
    <cellStyle name="Обычный 8 4 3 2 3 4" xfId="11421"/>
    <cellStyle name="Обычный 8 4 3 2 4" xfId="3363"/>
    <cellStyle name="Обычный 8 4 3 2 4 2" xfId="7654"/>
    <cellStyle name="Обычный 8 4 3 2 4 2 2" xfId="16871"/>
    <cellStyle name="Обычный 8 4 3 2 4 3" xfId="12604"/>
    <cellStyle name="Обычный 8 4 3 2 5" xfId="5517"/>
    <cellStyle name="Обычный 8 4 3 2 5 2" xfId="14737"/>
    <cellStyle name="Обычный 8 4 3 2 6" xfId="10473"/>
    <cellStyle name="Обычный 8 4 3 3" xfId="1326"/>
    <cellStyle name="Обычный 8 4 3 3 2" xfId="2285"/>
    <cellStyle name="Обычный 8 4 3 3 2 2" xfId="4557"/>
    <cellStyle name="Обычный 8 4 3 3 2 2 2" xfId="8846"/>
    <cellStyle name="Обычный 8 4 3 3 2 2 2 2" xfId="18063"/>
    <cellStyle name="Обычный 8 4 3 3 2 2 3" xfId="13796"/>
    <cellStyle name="Обычный 8 4 3 3 2 3" xfId="6712"/>
    <cellStyle name="Обычный 8 4 3 3 2 3 2" xfId="15929"/>
    <cellStyle name="Обычный 8 4 3 3 2 4" xfId="11665"/>
    <cellStyle name="Обычный 8 4 3 3 3" xfId="3607"/>
    <cellStyle name="Обычный 8 4 3 3 3 2" xfId="7898"/>
    <cellStyle name="Обычный 8 4 3 3 3 2 2" xfId="17115"/>
    <cellStyle name="Обычный 8 4 3 3 3 3" xfId="12848"/>
    <cellStyle name="Обычный 8 4 3 3 4" xfId="5764"/>
    <cellStyle name="Обычный 8 4 3 3 4 2" xfId="14981"/>
    <cellStyle name="Обычный 8 4 3 3 5" xfId="10717"/>
    <cellStyle name="Обычный 8 4 3 4" xfId="1812"/>
    <cellStyle name="Обычный 8 4 3 4 2" xfId="4085"/>
    <cellStyle name="Обычный 8 4 3 4 2 2" xfId="8374"/>
    <cellStyle name="Обычный 8 4 3 4 2 2 2" xfId="17591"/>
    <cellStyle name="Обычный 8 4 3 4 2 3" xfId="13324"/>
    <cellStyle name="Обычный 8 4 3 4 3" xfId="6240"/>
    <cellStyle name="Обычный 8 4 3 4 3 2" xfId="15457"/>
    <cellStyle name="Обычный 8 4 3 4 4" xfId="11193"/>
    <cellStyle name="Обычный 8 4 3 5" xfId="3135"/>
    <cellStyle name="Обычный 8 4 3 5 2" xfId="7426"/>
    <cellStyle name="Обычный 8 4 3 5 2 2" xfId="16643"/>
    <cellStyle name="Обычный 8 4 3 5 3" xfId="12376"/>
    <cellStyle name="Обычный 8 4 3 6" xfId="5287"/>
    <cellStyle name="Обычный 8 4 3 6 2" xfId="14509"/>
    <cellStyle name="Обычный 8 4 3 7" xfId="10245"/>
    <cellStyle name="Обычный 8 4 4" xfId="837"/>
    <cellStyle name="Обычный 8 4 4 2" xfId="1440"/>
    <cellStyle name="Обычный 8 4 4 2 2" xfId="2399"/>
    <cellStyle name="Обычный 8 4 4 2 2 2" xfId="4671"/>
    <cellStyle name="Обычный 8 4 4 2 2 2 2" xfId="8960"/>
    <cellStyle name="Обычный 8 4 4 2 2 2 2 2" xfId="18177"/>
    <cellStyle name="Обычный 8 4 4 2 2 2 3" xfId="13910"/>
    <cellStyle name="Обычный 8 4 4 2 2 3" xfId="6826"/>
    <cellStyle name="Обычный 8 4 4 2 2 3 2" xfId="16043"/>
    <cellStyle name="Обычный 8 4 4 2 2 4" xfId="11779"/>
    <cellStyle name="Обычный 8 4 4 2 3" xfId="3721"/>
    <cellStyle name="Обычный 8 4 4 2 3 2" xfId="8012"/>
    <cellStyle name="Обычный 8 4 4 2 3 2 2" xfId="17229"/>
    <cellStyle name="Обычный 8 4 4 2 3 3" xfId="12962"/>
    <cellStyle name="Обычный 8 4 4 2 4" xfId="5878"/>
    <cellStyle name="Обычный 8 4 4 2 4 2" xfId="15095"/>
    <cellStyle name="Обычный 8 4 4 2 5" xfId="10831"/>
    <cellStyle name="Обычный 8 4 4 3" xfId="1927"/>
    <cellStyle name="Обычный 8 4 4 3 2" xfId="4199"/>
    <cellStyle name="Обычный 8 4 4 3 2 2" xfId="8488"/>
    <cellStyle name="Обычный 8 4 4 3 2 2 2" xfId="17705"/>
    <cellStyle name="Обычный 8 4 4 3 2 3" xfId="13438"/>
    <cellStyle name="Обычный 8 4 4 3 3" xfId="6354"/>
    <cellStyle name="Обычный 8 4 4 3 3 2" xfId="15571"/>
    <cellStyle name="Обычный 8 4 4 3 4" xfId="11307"/>
    <cellStyle name="Обычный 8 4 4 4" xfId="3249"/>
    <cellStyle name="Обычный 8 4 4 4 2" xfId="7540"/>
    <cellStyle name="Обычный 8 4 4 4 2 2" xfId="16757"/>
    <cellStyle name="Обычный 8 4 4 4 3" xfId="12490"/>
    <cellStyle name="Обычный 8 4 4 5" xfId="5403"/>
    <cellStyle name="Обычный 8 4 4 5 2" xfId="14623"/>
    <cellStyle name="Обычный 8 4 4 6" xfId="10359"/>
    <cellStyle name="Обычный 8 4 5" xfId="1211"/>
    <cellStyle name="Обычный 8 4 5 2" xfId="2171"/>
    <cellStyle name="Обычный 8 4 5 2 2" xfId="4443"/>
    <cellStyle name="Обычный 8 4 5 2 2 2" xfId="8732"/>
    <cellStyle name="Обычный 8 4 5 2 2 2 2" xfId="17949"/>
    <cellStyle name="Обычный 8 4 5 2 2 3" xfId="13682"/>
    <cellStyle name="Обычный 8 4 5 2 3" xfId="6598"/>
    <cellStyle name="Обычный 8 4 5 2 3 2" xfId="15815"/>
    <cellStyle name="Обычный 8 4 5 2 4" xfId="11551"/>
    <cellStyle name="Обычный 8 4 5 3" xfId="3493"/>
    <cellStyle name="Обычный 8 4 5 3 2" xfId="7784"/>
    <cellStyle name="Обычный 8 4 5 3 2 2" xfId="17001"/>
    <cellStyle name="Обычный 8 4 5 3 3" xfId="12734"/>
    <cellStyle name="Обычный 8 4 5 4" xfId="5650"/>
    <cellStyle name="Обычный 8 4 5 4 2" xfId="14867"/>
    <cellStyle name="Обычный 8 4 5 5" xfId="10603"/>
    <cellStyle name="Обычный 8 4 6" xfId="1696"/>
    <cellStyle name="Обычный 8 4 6 2" xfId="3971"/>
    <cellStyle name="Обычный 8 4 6 2 2" xfId="8260"/>
    <cellStyle name="Обычный 8 4 6 2 2 2" xfId="17477"/>
    <cellStyle name="Обычный 8 4 6 2 3" xfId="13210"/>
    <cellStyle name="Обычный 8 4 6 3" xfId="6126"/>
    <cellStyle name="Обычный 8 4 6 3 2" xfId="15343"/>
    <cellStyle name="Обычный 8 4 6 4" xfId="11079"/>
    <cellStyle name="Обычный 8 4 7" xfId="2786"/>
    <cellStyle name="Обычный 8 4 7 2" xfId="4929"/>
    <cellStyle name="Обычный 8 4 7 2 2" xfId="9211"/>
    <cellStyle name="Обычный 8 4 7 2 2 2" xfId="18428"/>
    <cellStyle name="Обычный 8 4 7 2 3" xfId="14161"/>
    <cellStyle name="Обычный 8 4 7 3" xfId="7079"/>
    <cellStyle name="Обычный 8 4 7 3 2" xfId="16296"/>
    <cellStyle name="Обычный 8 4 7 4" xfId="12030"/>
    <cellStyle name="Обычный 8 4 8" xfId="2907"/>
    <cellStyle name="Обычный 8 4 8 2" xfId="7198"/>
    <cellStyle name="Обычный 8 4 8 2 2" xfId="16415"/>
    <cellStyle name="Обычный 8 4 8 3" xfId="12148"/>
    <cellStyle name="Обычный 8 4 9" xfId="3021"/>
    <cellStyle name="Обычный 8 4 9 2" xfId="7312"/>
    <cellStyle name="Обычный 8 4 9 2 2" xfId="16529"/>
    <cellStyle name="Обычный 8 4 9 3" xfId="12262"/>
    <cellStyle name="Обычный 8 5" xfId="463"/>
    <cellStyle name="Обычный 8 5 10" xfId="5191"/>
    <cellStyle name="Обычный 8 5 10 2" xfId="14414"/>
    <cellStyle name="Обычный 8 5 11" xfId="9690"/>
    <cellStyle name="Обычный 8 5 11 2" xfId="18710"/>
    <cellStyle name="Обычный 8 5 12" xfId="9804"/>
    <cellStyle name="Обычный 8 5 12 2" xfId="18824"/>
    <cellStyle name="Обычный 8 5 13" xfId="9918"/>
    <cellStyle name="Обычный 8 5 13 2" xfId="18938"/>
    <cellStyle name="Обычный 8 5 14" xfId="10032"/>
    <cellStyle name="Обычный 8 5 14 2" xfId="19052"/>
    <cellStyle name="Обычный 8 5 15" xfId="10149"/>
    <cellStyle name="Обычный 8 5 2" xfId="650"/>
    <cellStyle name="Обычный 8 5 2 2" xfId="971"/>
    <cellStyle name="Обычный 8 5 2 2 2" xfId="1573"/>
    <cellStyle name="Обычный 8 5 2 2 2 2" xfId="2532"/>
    <cellStyle name="Обычный 8 5 2 2 2 2 2" xfId="4804"/>
    <cellStyle name="Обычный 8 5 2 2 2 2 2 2" xfId="9093"/>
    <cellStyle name="Обычный 8 5 2 2 2 2 2 2 2" xfId="18310"/>
    <cellStyle name="Обычный 8 5 2 2 2 2 2 3" xfId="14043"/>
    <cellStyle name="Обычный 8 5 2 2 2 2 3" xfId="6959"/>
    <cellStyle name="Обычный 8 5 2 2 2 2 3 2" xfId="16176"/>
    <cellStyle name="Обычный 8 5 2 2 2 2 4" xfId="11912"/>
    <cellStyle name="Обычный 8 5 2 2 2 3" xfId="3854"/>
    <cellStyle name="Обычный 8 5 2 2 2 3 2" xfId="8145"/>
    <cellStyle name="Обычный 8 5 2 2 2 3 2 2" xfId="17362"/>
    <cellStyle name="Обычный 8 5 2 2 2 3 3" xfId="13095"/>
    <cellStyle name="Обычный 8 5 2 2 2 4" xfId="6011"/>
    <cellStyle name="Обычный 8 5 2 2 2 4 2" xfId="15228"/>
    <cellStyle name="Обычный 8 5 2 2 2 5" xfId="10964"/>
    <cellStyle name="Обычный 8 5 2 2 3" xfId="2060"/>
    <cellStyle name="Обычный 8 5 2 2 3 2" xfId="4332"/>
    <cellStyle name="Обычный 8 5 2 2 3 2 2" xfId="8621"/>
    <cellStyle name="Обычный 8 5 2 2 3 2 2 2" xfId="17838"/>
    <cellStyle name="Обычный 8 5 2 2 3 2 3" xfId="13571"/>
    <cellStyle name="Обычный 8 5 2 2 3 3" xfId="6487"/>
    <cellStyle name="Обычный 8 5 2 2 3 3 2" xfId="15704"/>
    <cellStyle name="Обычный 8 5 2 2 3 4" xfId="11440"/>
    <cellStyle name="Обычный 8 5 2 2 4" xfId="3382"/>
    <cellStyle name="Обычный 8 5 2 2 4 2" xfId="7673"/>
    <cellStyle name="Обычный 8 5 2 2 4 2 2" xfId="16890"/>
    <cellStyle name="Обычный 8 5 2 2 4 3" xfId="12623"/>
    <cellStyle name="Обычный 8 5 2 2 5" xfId="5536"/>
    <cellStyle name="Обычный 8 5 2 2 5 2" xfId="14756"/>
    <cellStyle name="Обычный 8 5 2 2 6" xfId="10492"/>
    <cellStyle name="Обычный 8 5 2 3" xfId="1345"/>
    <cellStyle name="Обычный 8 5 2 3 2" xfId="2304"/>
    <cellStyle name="Обычный 8 5 2 3 2 2" xfId="4576"/>
    <cellStyle name="Обычный 8 5 2 3 2 2 2" xfId="8865"/>
    <cellStyle name="Обычный 8 5 2 3 2 2 2 2" xfId="18082"/>
    <cellStyle name="Обычный 8 5 2 3 2 2 3" xfId="13815"/>
    <cellStyle name="Обычный 8 5 2 3 2 3" xfId="6731"/>
    <cellStyle name="Обычный 8 5 2 3 2 3 2" xfId="15948"/>
    <cellStyle name="Обычный 8 5 2 3 2 4" xfId="11684"/>
    <cellStyle name="Обычный 8 5 2 3 3" xfId="3626"/>
    <cellStyle name="Обычный 8 5 2 3 3 2" xfId="7917"/>
    <cellStyle name="Обычный 8 5 2 3 3 2 2" xfId="17134"/>
    <cellStyle name="Обычный 8 5 2 3 3 3" xfId="12867"/>
    <cellStyle name="Обычный 8 5 2 3 4" xfId="5783"/>
    <cellStyle name="Обычный 8 5 2 3 4 2" xfId="15000"/>
    <cellStyle name="Обычный 8 5 2 3 5" xfId="10736"/>
    <cellStyle name="Обычный 8 5 2 4" xfId="1831"/>
    <cellStyle name="Обычный 8 5 2 4 2" xfId="4104"/>
    <cellStyle name="Обычный 8 5 2 4 2 2" xfId="8393"/>
    <cellStyle name="Обычный 8 5 2 4 2 2 2" xfId="17610"/>
    <cellStyle name="Обычный 8 5 2 4 2 3" xfId="13343"/>
    <cellStyle name="Обычный 8 5 2 4 3" xfId="6259"/>
    <cellStyle name="Обычный 8 5 2 4 3 2" xfId="15476"/>
    <cellStyle name="Обычный 8 5 2 4 4" xfId="11212"/>
    <cellStyle name="Обычный 8 5 2 5" xfId="3154"/>
    <cellStyle name="Обычный 8 5 2 5 2" xfId="7445"/>
    <cellStyle name="Обычный 8 5 2 5 2 2" xfId="16662"/>
    <cellStyle name="Обычный 8 5 2 5 3" xfId="12395"/>
    <cellStyle name="Обычный 8 5 2 6" xfId="5306"/>
    <cellStyle name="Обычный 8 5 2 6 2" xfId="14528"/>
    <cellStyle name="Обычный 8 5 2 7" xfId="10264"/>
    <cellStyle name="Обычный 8 5 3" xfId="856"/>
    <cellStyle name="Обычный 8 5 3 2" xfId="1459"/>
    <cellStyle name="Обычный 8 5 3 2 2" xfId="2418"/>
    <cellStyle name="Обычный 8 5 3 2 2 2" xfId="4690"/>
    <cellStyle name="Обычный 8 5 3 2 2 2 2" xfId="8979"/>
    <cellStyle name="Обычный 8 5 3 2 2 2 2 2" xfId="18196"/>
    <cellStyle name="Обычный 8 5 3 2 2 2 3" xfId="13929"/>
    <cellStyle name="Обычный 8 5 3 2 2 3" xfId="6845"/>
    <cellStyle name="Обычный 8 5 3 2 2 3 2" xfId="16062"/>
    <cellStyle name="Обычный 8 5 3 2 2 4" xfId="11798"/>
    <cellStyle name="Обычный 8 5 3 2 3" xfId="3740"/>
    <cellStyle name="Обычный 8 5 3 2 3 2" xfId="8031"/>
    <cellStyle name="Обычный 8 5 3 2 3 2 2" xfId="17248"/>
    <cellStyle name="Обычный 8 5 3 2 3 3" xfId="12981"/>
    <cellStyle name="Обычный 8 5 3 2 4" xfId="5897"/>
    <cellStyle name="Обычный 8 5 3 2 4 2" xfId="15114"/>
    <cellStyle name="Обычный 8 5 3 2 5" xfId="10850"/>
    <cellStyle name="Обычный 8 5 3 3" xfId="1946"/>
    <cellStyle name="Обычный 8 5 3 3 2" xfId="4218"/>
    <cellStyle name="Обычный 8 5 3 3 2 2" xfId="8507"/>
    <cellStyle name="Обычный 8 5 3 3 2 2 2" xfId="17724"/>
    <cellStyle name="Обычный 8 5 3 3 2 3" xfId="13457"/>
    <cellStyle name="Обычный 8 5 3 3 3" xfId="6373"/>
    <cellStyle name="Обычный 8 5 3 3 3 2" xfId="15590"/>
    <cellStyle name="Обычный 8 5 3 3 4" xfId="11326"/>
    <cellStyle name="Обычный 8 5 3 4" xfId="3268"/>
    <cellStyle name="Обычный 8 5 3 4 2" xfId="7559"/>
    <cellStyle name="Обычный 8 5 3 4 2 2" xfId="16776"/>
    <cellStyle name="Обычный 8 5 3 4 3" xfId="12509"/>
    <cellStyle name="Обычный 8 5 3 5" xfId="5422"/>
    <cellStyle name="Обычный 8 5 3 5 2" xfId="14642"/>
    <cellStyle name="Обычный 8 5 3 6" xfId="10378"/>
    <cellStyle name="Обычный 8 5 4" xfId="1230"/>
    <cellStyle name="Обычный 8 5 4 2" xfId="2190"/>
    <cellStyle name="Обычный 8 5 4 2 2" xfId="4462"/>
    <cellStyle name="Обычный 8 5 4 2 2 2" xfId="8751"/>
    <cellStyle name="Обычный 8 5 4 2 2 2 2" xfId="17968"/>
    <cellStyle name="Обычный 8 5 4 2 2 3" xfId="13701"/>
    <cellStyle name="Обычный 8 5 4 2 3" xfId="6617"/>
    <cellStyle name="Обычный 8 5 4 2 3 2" xfId="15834"/>
    <cellStyle name="Обычный 8 5 4 2 4" xfId="11570"/>
    <cellStyle name="Обычный 8 5 4 3" xfId="3512"/>
    <cellStyle name="Обычный 8 5 4 3 2" xfId="7803"/>
    <cellStyle name="Обычный 8 5 4 3 2 2" xfId="17020"/>
    <cellStyle name="Обычный 8 5 4 3 3" xfId="12753"/>
    <cellStyle name="Обычный 8 5 4 4" xfId="5669"/>
    <cellStyle name="Обычный 8 5 4 4 2" xfId="14886"/>
    <cellStyle name="Обычный 8 5 4 5" xfId="10622"/>
    <cellStyle name="Обычный 8 5 5" xfId="1715"/>
    <cellStyle name="Обычный 8 5 5 2" xfId="3990"/>
    <cellStyle name="Обычный 8 5 5 2 2" xfId="8279"/>
    <cellStyle name="Обычный 8 5 5 2 2 2" xfId="17496"/>
    <cellStyle name="Обычный 8 5 5 2 3" xfId="13229"/>
    <cellStyle name="Обычный 8 5 5 3" xfId="6145"/>
    <cellStyle name="Обычный 8 5 5 3 2" xfId="15362"/>
    <cellStyle name="Обычный 8 5 5 4" xfId="11098"/>
    <cellStyle name="Обычный 8 5 6" xfId="2805"/>
    <cellStyle name="Обычный 8 5 6 2" xfId="4948"/>
    <cellStyle name="Обычный 8 5 6 2 2" xfId="9230"/>
    <cellStyle name="Обычный 8 5 6 2 2 2" xfId="18447"/>
    <cellStyle name="Обычный 8 5 6 2 3" xfId="14180"/>
    <cellStyle name="Обычный 8 5 6 3" xfId="7098"/>
    <cellStyle name="Обычный 8 5 6 3 2" xfId="16315"/>
    <cellStyle name="Обычный 8 5 6 4" xfId="12049"/>
    <cellStyle name="Обычный 8 5 7" xfId="2926"/>
    <cellStyle name="Обычный 8 5 7 2" xfId="7217"/>
    <cellStyle name="Обычный 8 5 7 2 2" xfId="16434"/>
    <cellStyle name="Обычный 8 5 7 3" xfId="12167"/>
    <cellStyle name="Обычный 8 5 8" xfId="3040"/>
    <cellStyle name="Обычный 8 5 8 2" xfId="7331"/>
    <cellStyle name="Обычный 8 5 8 2 2" xfId="16548"/>
    <cellStyle name="Обычный 8 5 8 3" xfId="12281"/>
    <cellStyle name="Обычный 8 5 9" xfId="5068"/>
    <cellStyle name="Обычный 8 5 9 2" xfId="9349"/>
    <cellStyle name="Обычный 8 5 9 2 2" xfId="18566"/>
    <cellStyle name="Обычный 8 5 9 3" xfId="14299"/>
    <cellStyle name="Обычный 8 6" xfId="578"/>
    <cellStyle name="Обычный 8 6 2" xfId="914"/>
    <cellStyle name="Обычный 8 6 2 2" xfId="1516"/>
    <cellStyle name="Обычный 8 6 2 2 2" xfId="2475"/>
    <cellStyle name="Обычный 8 6 2 2 2 2" xfId="4747"/>
    <cellStyle name="Обычный 8 6 2 2 2 2 2" xfId="9036"/>
    <cellStyle name="Обычный 8 6 2 2 2 2 2 2" xfId="18253"/>
    <cellStyle name="Обычный 8 6 2 2 2 2 3" xfId="13986"/>
    <cellStyle name="Обычный 8 6 2 2 2 3" xfId="6902"/>
    <cellStyle name="Обычный 8 6 2 2 2 3 2" xfId="16119"/>
    <cellStyle name="Обычный 8 6 2 2 2 4" xfId="11855"/>
    <cellStyle name="Обычный 8 6 2 2 3" xfId="3797"/>
    <cellStyle name="Обычный 8 6 2 2 3 2" xfId="8088"/>
    <cellStyle name="Обычный 8 6 2 2 3 2 2" xfId="17305"/>
    <cellStyle name="Обычный 8 6 2 2 3 3" xfId="13038"/>
    <cellStyle name="Обычный 8 6 2 2 4" xfId="5954"/>
    <cellStyle name="Обычный 8 6 2 2 4 2" xfId="15171"/>
    <cellStyle name="Обычный 8 6 2 2 5" xfId="10907"/>
    <cellStyle name="Обычный 8 6 2 3" xfId="2003"/>
    <cellStyle name="Обычный 8 6 2 3 2" xfId="4275"/>
    <cellStyle name="Обычный 8 6 2 3 2 2" xfId="8564"/>
    <cellStyle name="Обычный 8 6 2 3 2 2 2" xfId="17781"/>
    <cellStyle name="Обычный 8 6 2 3 2 3" xfId="13514"/>
    <cellStyle name="Обычный 8 6 2 3 3" xfId="6430"/>
    <cellStyle name="Обычный 8 6 2 3 3 2" xfId="15647"/>
    <cellStyle name="Обычный 8 6 2 3 4" xfId="11383"/>
    <cellStyle name="Обычный 8 6 2 4" xfId="3325"/>
    <cellStyle name="Обычный 8 6 2 4 2" xfId="7616"/>
    <cellStyle name="Обычный 8 6 2 4 2 2" xfId="16833"/>
    <cellStyle name="Обычный 8 6 2 4 3" xfId="12566"/>
    <cellStyle name="Обычный 8 6 2 5" xfId="5479"/>
    <cellStyle name="Обычный 8 6 2 5 2" xfId="14699"/>
    <cellStyle name="Обычный 8 6 2 6" xfId="10435"/>
    <cellStyle name="Обычный 8 6 3" xfId="1288"/>
    <cellStyle name="Обычный 8 6 3 2" xfId="2247"/>
    <cellStyle name="Обычный 8 6 3 2 2" xfId="4519"/>
    <cellStyle name="Обычный 8 6 3 2 2 2" xfId="8808"/>
    <cellStyle name="Обычный 8 6 3 2 2 2 2" xfId="18025"/>
    <cellStyle name="Обычный 8 6 3 2 2 3" xfId="13758"/>
    <cellStyle name="Обычный 8 6 3 2 3" xfId="6674"/>
    <cellStyle name="Обычный 8 6 3 2 3 2" xfId="15891"/>
    <cellStyle name="Обычный 8 6 3 2 4" xfId="11627"/>
    <cellStyle name="Обычный 8 6 3 3" xfId="3569"/>
    <cellStyle name="Обычный 8 6 3 3 2" xfId="7860"/>
    <cellStyle name="Обычный 8 6 3 3 2 2" xfId="17077"/>
    <cellStyle name="Обычный 8 6 3 3 3" xfId="12810"/>
    <cellStyle name="Обычный 8 6 3 4" xfId="5726"/>
    <cellStyle name="Обычный 8 6 3 4 2" xfId="14943"/>
    <cellStyle name="Обычный 8 6 3 5" xfId="10679"/>
    <cellStyle name="Обычный 8 6 4" xfId="1773"/>
    <cellStyle name="Обычный 8 6 4 2" xfId="4047"/>
    <cellStyle name="Обычный 8 6 4 2 2" xfId="8336"/>
    <cellStyle name="Обычный 8 6 4 2 2 2" xfId="17553"/>
    <cellStyle name="Обычный 8 6 4 2 3" xfId="13286"/>
    <cellStyle name="Обычный 8 6 4 3" xfId="6202"/>
    <cellStyle name="Обычный 8 6 4 3 2" xfId="15419"/>
    <cellStyle name="Обычный 8 6 4 4" xfId="11155"/>
    <cellStyle name="Обычный 8 6 5" xfId="3097"/>
    <cellStyle name="Обычный 8 6 5 2" xfId="7388"/>
    <cellStyle name="Обычный 8 6 5 2 2" xfId="16605"/>
    <cellStyle name="Обычный 8 6 5 3" xfId="12338"/>
    <cellStyle name="Обычный 8 6 6" xfId="5248"/>
    <cellStyle name="Обычный 8 6 6 2" xfId="14471"/>
    <cellStyle name="Обычный 8 6 7" xfId="10207"/>
    <cellStyle name="Обычный 8 7" xfId="799"/>
    <cellStyle name="Обычный 8 7 2" xfId="1402"/>
    <cellStyle name="Обычный 8 7 2 2" xfId="2361"/>
    <cellStyle name="Обычный 8 7 2 2 2" xfId="4633"/>
    <cellStyle name="Обычный 8 7 2 2 2 2" xfId="8922"/>
    <cellStyle name="Обычный 8 7 2 2 2 2 2" xfId="18139"/>
    <cellStyle name="Обычный 8 7 2 2 2 3" xfId="13872"/>
    <cellStyle name="Обычный 8 7 2 2 3" xfId="6788"/>
    <cellStyle name="Обычный 8 7 2 2 3 2" xfId="16005"/>
    <cellStyle name="Обычный 8 7 2 2 4" xfId="11741"/>
    <cellStyle name="Обычный 8 7 2 3" xfId="3683"/>
    <cellStyle name="Обычный 8 7 2 3 2" xfId="7974"/>
    <cellStyle name="Обычный 8 7 2 3 2 2" xfId="17191"/>
    <cellStyle name="Обычный 8 7 2 3 3" xfId="12924"/>
    <cellStyle name="Обычный 8 7 2 4" xfId="5840"/>
    <cellStyle name="Обычный 8 7 2 4 2" xfId="15057"/>
    <cellStyle name="Обычный 8 7 2 5" xfId="10793"/>
    <cellStyle name="Обычный 8 7 3" xfId="1889"/>
    <cellStyle name="Обычный 8 7 3 2" xfId="4161"/>
    <cellStyle name="Обычный 8 7 3 2 2" xfId="8450"/>
    <cellStyle name="Обычный 8 7 3 2 2 2" xfId="17667"/>
    <cellStyle name="Обычный 8 7 3 2 3" xfId="13400"/>
    <cellStyle name="Обычный 8 7 3 3" xfId="6316"/>
    <cellStyle name="Обычный 8 7 3 3 2" xfId="15533"/>
    <cellStyle name="Обычный 8 7 3 4" xfId="11269"/>
    <cellStyle name="Обычный 8 7 4" xfId="3211"/>
    <cellStyle name="Обычный 8 7 4 2" xfId="7502"/>
    <cellStyle name="Обычный 8 7 4 2 2" xfId="16719"/>
    <cellStyle name="Обычный 8 7 4 3" xfId="12452"/>
    <cellStyle name="Обычный 8 7 5" xfId="5365"/>
    <cellStyle name="Обычный 8 7 5 2" xfId="14585"/>
    <cellStyle name="Обычный 8 7 6" xfId="10321"/>
    <cellStyle name="Обычный 8 8" xfId="1173"/>
    <cellStyle name="Обычный 8 8 2" xfId="2133"/>
    <cellStyle name="Обычный 8 8 2 2" xfId="4405"/>
    <cellStyle name="Обычный 8 8 2 2 2" xfId="8694"/>
    <cellStyle name="Обычный 8 8 2 2 2 2" xfId="17911"/>
    <cellStyle name="Обычный 8 8 2 2 3" xfId="13644"/>
    <cellStyle name="Обычный 8 8 2 3" xfId="6560"/>
    <cellStyle name="Обычный 8 8 2 3 2" xfId="15777"/>
    <cellStyle name="Обычный 8 8 2 4" xfId="11513"/>
    <cellStyle name="Обычный 8 8 3" xfId="3455"/>
    <cellStyle name="Обычный 8 8 3 2" xfId="7746"/>
    <cellStyle name="Обычный 8 8 3 2 2" xfId="16963"/>
    <cellStyle name="Обычный 8 8 3 3" xfId="12696"/>
    <cellStyle name="Обычный 8 8 4" xfId="5612"/>
    <cellStyle name="Обычный 8 8 4 2" xfId="14829"/>
    <cellStyle name="Обычный 8 8 5" xfId="10565"/>
    <cellStyle name="Обычный 8 9" xfId="1656"/>
    <cellStyle name="Обычный 8 9 2" xfId="3933"/>
    <cellStyle name="Обычный 8 9 2 2" xfId="8222"/>
    <cellStyle name="Обычный 8 9 2 2 2" xfId="17439"/>
    <cellStyle name="Обычный 8 9 2 3" xfId="13172"/>
    <cellStyle name="Обычный 8 9 3" xfId="6088"/>
    <cellStyle name="Обычный 8 9 3 2" xfId="15305"/>
    <cellStyle name="Обычный 8 9 4" xfId="11041"/>
    <cellStyle name="Обычный 9" xfId="203"/>
    <cellStyle name="Обычный 9 2" xfId="9574"/>
    <cellStyle name="Обычный 9 2 2" xfId="18635"/>
    <cellStyle name="Обычный 9 3" xfId="9414"/>
    <cellStyle name="Обычный__ОТЧЕТ2О" xfId="38"/>
    <cellStyle name="Плохой" xfId="39" builtinId="27" customBuiltin="1"/>
    <cellStyle name="Плохой 10" xfId="1161"/>
    <cellStyle name="Плохой 2" xfId="81"/>
    <cellStyle name="Плохой 2 2" xfId="176"/>
    <cellStyle name="Плохой 3" xfId="122"/>
    <cellStyle name="Плохой 4" xfId="251"/>
    <cellStyle name="Плохой 5" xfId="361"/>
    <cellStyle name="Плохой 6" xfId="451"/>
    <cellStyle name="Плохой 7" xfId="551"/>
    <cellStyle name="Плохой 8" xfId="563"/>
    <cellStyle name="Плохой 9" xfId="787"/>
    <cellStyle name="Пояснение" xfId="40" builtinId="53" customBuiltin="1"/>
    <cellStyle name="Пояснение 10" xfId="1162"/>
    <cellStyle name="Пояснение 2" xfId="82"/>
    <cellStyle name="Пояснение 2 2" xfId="177"/>
    <cellStyle name="Пояснение 3" xfId="123"/>
    <cellStyle name="Пояснение 4" xfId="252"/>
    <cellStyle name="Пояснение 5" xfId="362"/>
    <cellStyle name="Пояснение 6" xfId="452"/>
    <cellStyle name="Пояснение 7" xfId="552"/>
    <cellStyle name="Пояснение 8" xfId="586"/>
    <cellStyle name="Пояснение 9" xfId="788"/>
    <cellStyle name="Примечание" xfId="41" builtinId="10" customBuiltin="1"/>
    <cellStyle name="Примечание 10" xfId="1163"/>
    <cellStyle name="Примечание 2" xfId="83"/>
    <cellStyle name="Примечание 2 2" xfId="178"/>
    <cellStyle name="Примечание 2 2 2" xfId="1104"/>
    <cellStyle name="Примечание 2 2 2 2" xfId="9616"/>
    <cellStyle name="Примечание 2 2 2 3" xfId="9438"/>
    <cellStyle name="Примечание 2 2 3" xfId="9512"/>
    <cellStyle name="Примечание 2 2 4" xfId="9489"/>
    <cellStyle name="Примечание 2 3" xfId="1105"/>
    <cellStyle name="Примечание 2 3 2" xfId="1106"/>
    <cellStyle name="Примечание 2 3 2 2" xfId="9508"/>
    <cellStyle name="Примечание 2 3 2 3" xfId="9590"/>
    <cellStyle name="Примечание 2 3 3" xfId="5119"/>
    <cellStyle name="Примечание 2 3 4" xfId="9515"/>
    <cellStyle name="Примечание 2 4" xfId="1107"/>
    <cellStyle name="Примечание 2 4 2" xfId="9502"/>
    <cellStyle name="Примечание 2 4 3" xfId="9433"/>
    <cellStyle name="Примечание 2 5" xfId="9625"/>
    <cellStyle name="Примечание 2 6" xfId="9546"/>
    <cellStyle name="Примечание 3" xfId="124"/>
    <cellStyle name="Примечание 3 2" xfId="1108"/>
    <cellStyle name="Примечание 3 2 2" xfId="9467"/>
    <cellStyle name="Примечание 3 2 3" xfId="9575"/>
    <cellStyle name="Примечание 3 3" xfId="9536"/>
    <cellStyle name="Примечание 3 4" xfId="9477"/>
    <cellStyle name="Примечание 4" xfId="253"/>
    <cellStyle name="Примечание 4 2" xfId="1109"/>
    <cellStyle name="Примечание 4 2 2" xfId="9486"/>
    <cellStyle name="Примечание 4 2 3" xfId="9412"/>
    <cellStyle name="Примечание 4 3" xfId="9553"/>
    <cellStyle name="Примечание 4 4" xfId="9416"/>
    <cellStyle name="Примечание 5" xfId="363"/>
    <cellStyle name="Примечание 5 2" xfId="9601"/>
    <cellStyle name="Примечание 6" xfId="453"/>
    <cellStyle name="Примечание 7" xfId="553"/>
    <cellStyle name="Примечание 8" xfId="743"/>
    <cellStyle name="Примечание 9" xfId="789"/>
    <cellStyle name="Процентный 2" xfId="129"/>
    <cellStyle name="Процентный 2 2" xfId="182"/>
    <cellStyle name="Процентный 2 2 2" xfId="5133"/>
    <cellStyle name="Процентный 2 2 3" xfId="9465"/>
    <cellStyle name="Процентный 2 3" xfId="1110"/>
    <cellStyle name="Процентный 2 3 2" xfId="1111"/>
    <cellStyle name="Процентный 2 3 2 2" xfId="1628"/>
    <cellStyle name="Процентный 2 3 2 2 2" xfId="2587"/>
    <cellStyle name="Процентный 2 3 2 2 2 2" xfId="4859"/>
    <cellStyle name="Процентный 2 3 2 2 2 2 2" xfId="9148"/>
    <cellStyle name="Процентный 2 3 2 2 2 2 2 2" xfId="18365"/>
    <cellStyle name="Процентный 2 3 2 2 2 2 3" xfId="14098"/>
    <cellStyle name="Процентный 2 3 2 2 2 3" xfId="7014"/>
    <cellStyle name="Процентный 2 3 2 2 2 3 2" xfId="16231"/>
    <cellStyle name="Процентный 2 3 2 2 2 4" xfId="11967"/>
    <cellStyle name="Процентный 2 3 2 2 3" xfId="3909"/>
    <cellStyle name="Процентный 2 3 2 2 3 2" xfId="8200"/>
    <cellStyle name="Процентный 2 3 2 2 3 2 2" xfId="17417"/>
    <cellStyle name="Процентный 2 3 2 2 3 3" xfId="13150"/>
    <cellStyle name="Процентный 2 3 2 2 4" xfId="6066"/>
    <cellStyle name="Процентный 2 3 2 2 4 2" xfId="15283"/>
    <cellStyle name="Процентный 2 3 2 2 5" xfId="11019"/>
    <cellStyle name="Процентный 2 3 2 3" xfId="2115"/>
    <cellStyle name="Процентный 2 3 2 3 2" xfId="4387"/>
    <cellStyle name="Процентный 2 3 2 3 2 2" xfId="8676"/>
    <cellStyle name="Процентный 2 3 2 3 2 2 2" xfId="17893"/>
    <cellStyle name="Процентный 2 3 2 3 2 3" xfId="13626"/>
    <cellStyle name="Процентный 2 3 2 3 3" xfId="6542"/>
    <cellStyle name="Процентный 2 3 2 3 3 2" xfId="15759"/>
    <cellStyle name="Процентный 2 3 2 3 4" xfId="11495"/>
    <cellStyle name="Процентный 2 3 2 4" xfId="3437"/>
    <cellStyle name="Процентный 2 3 2 4 2" xfId="7728"/>
    <cellStyle name="Процентный 2 3 2 4 2 2" xfId="16945"/>
    <cellStyle name="Процентный 2 3 2 4 3" xfId="12678"/>
    <cellStyle name="Процентный 2 3 2 5" xfId="5592"/>
    <cellStyle name="Процентный 2 3 2 5 2" xfId="14811"/>
    <cellStyle name="Процентный 2 3 2 6" xfId="10547"/>
    <cellStyle name="Процентный 2 3 3" xfId="1627"/>
    <cellStyle name="Процентный 2 3 3 2" xfId="2586"/>
    <cellStyle name="Процентный 2 3 3 2 2" xfId="4858"/>
    <cellStyle name="Процентный 2 3 3 2 2 2" xfId="9147"/>
    <cellStyle name="Процентный 2 3 3 2 2 2 2" xfId="18364"/>
    <cellStyle name="Процентный 2 3 3 2 2 3" xfId="14097"/>
    <cellStyle name="Процентный 2 3 3 2 3" xfId="7013"/>
    <cellStyle name="Процентный 2 3 3 2 3 2" xfId="16230"/>
    <cellStyle name="Процентный 2 3 3 2 4" xfId="11966"/>
    <cellStyle name="Процентный 2 3 3 3" xfId="3908"/>
    <cellStyle name="Процентный 2 3 3 3 2" xfId="8199"/>
    <cellStyle name="Процентный 2 3 3 3 2 2" xfId="17416"/>
    <cellStyle name="Процентный 2 3 3 3 3" xfId="13149"/>
    <cellStyle name="Процентный 2 3 3 4" xfId="6065"/>
    <cellStyle name="Процентный 2 3 3 4 2" xfId="15282"/>
    <cellStyle name="Процентный 2 3 3 5" xfId="11018"/>
    <cellStyle name="Процентный 2 3 4" xfId="2114"/>
    <cellStyle name="Процентный 2 3 4 2" xfId="4386"/>
    <cellStyle name="Процентный 2 3 4 2 2" xfId="8675"/>
    <cellStyle name="Процентный 2 3 4 2 2 2" xfId="17892"/>
    <cellStyle name="Процентный 2 3 4 2 3" xfId="13625"/>
    <cellStyle name="Процентный 2 3 4 3" xfId="6541"/>
    <cellStyle name="Процентный 2 3 4 3 2" xfId="15758"/>
    <cellStyle name="Процентный 2 3 4 4" xfId="11494"/>
    <cellStyle name="Процентный 2 3 5" xfId="3436"/>
    <cellStyle name="Процентный 2 3 5 2" xfId="7727"/>
    <cellStyle name="Процентный 2 3 5 2 2" xfId="16944"/>
    <cellStyle name="Процентный 2 3 5 3" xfId="12677"/>
    <cellStyle name="Процентный 2 3 6" xfId="5591"/>
    <cellStyle name="Процентный 2 3 6 2" xfId="14810"/>
    <cellStyle name="Процентный 2 3 7" xfId="9492"/>
    <cellStyle name="Процентный 2 3 8" xfId="10546"/>
    <cellStyle name="Процентный 2 4" xfId="1112"/>
    <cellStyle name="Процентный 2 4 2" xfId="1629"/>
    <cellStyle name="Процентный 2 4 2 2" xfId="2588"/>
    <cellStyle name="Процентный 2 4 2 2 2" xfId="4860"/>
    <cellStyle name="Процентный 2 4 2 2 2 2" xfId="9149"/>
    <cellStyle name="Процентный 2 4 2 2 2 2 2" xfId="18366"/>
    <cellStyle name="Процентный 2 4 2 2 2 3" xfId="14099"/>
    <cellStyle name="Процентный 2 4 2 2 3" xfId="7015"/>
    <cellStyle name="Процентный 2 4 2 2 3 2" xfId="16232"/>
    <cellStyle name="Процентный 2 4 2 2 4" xfId="11968"/>
    <cellStyle name="Процентный 2 4 2 3" xfId="3910"/>
    <cellStyle name="Процентный 2 4 2 3 2" xfId="8201"/>
    <cellStyle name="Процентный 2 4 2 3 2 2" xfId="17418"/>
    <cellStyle name="Процентный 2 4 2 3 3" xfId="13151"/>
    <cellStyle name="Процентный 2 4 2 4" xfId="6067"/>
    <cellStyle name="Процентный 2 4 2 4 2" xfId="15284"/>
    <cellStyle name="Процентный 2 4 2 5" xfId="11020"/>
    <cellStyle name="Процентный 2 4 3" xfId="2116"/>
    <cellStyle name="Процентный 2 4 3 2" xfId="4388"/>
    <cellStyle name="Процентный 2 4 3 2 2" xfId="8677"/>
    <cellStyle name="Процентный 2 4 3 2 2 2" xfId="17894"/>
    <cellStyle name="Процентный 2 4 3 2 3" xfId="13627"/>
    <cellStyle name="Процентный 2 4 3 3" xfId="6543"/>
    <cellStyle name="Процентный 2 4 3 3 2" xfId="15760"/>
    <cellStyle name="Процентный 2 4 3 4" xfId="11496"/>
    <cellStyle name="Процентный 2 4 4" xfId="3438"/>
    <cellStyle name="Процентный 2 4 4 2" xfId="7729"/>
    <cellStyle name="Процентный 2 4 4 2 2" xfId="16946"/>
    <cellStyle name="Процентный 2 4 4 3" xfId="12679"/>
    <cellStyle name="Процентный 2 4 5" xfId="5593"/>
    <cellStyle name="Процентный 2 4 5 2" xfId="14812"/>
    <cellStyle name="Процентный 2 4 6" xfId="10548"/>
    <cellStyle name="Процентный 2 5" xfId="1113"/>
    <cellStyle name="Процентный 2 5 2" xfId="1630"/>
    <cellStyle name="Процентный 2 5 2 2" xfId="2589"/>
    <cellStyle name="Процентный 2 5 2 2 2" xfId="4861"/>
    <cellStyle name="Процентный 2 5 2 2 2 2" xfId="9150"/>
    <cellStyle name="Процентный 2 5 2 2 2 2 2" xfId="18367"/>
    <cellStyle name="Процентный 2 5 2 2 2 3" xfId="14100"/>
    <cellStyle name="Процентный 2 5 2 2 3" xfId="7016"/>
    <cellStyle name="Процентный 2 5 2 2 3 2" xfId="16233"/>
    <cellStyle name="Процентный 2 5 2 2 4" xfId="11969"/>
    <cellStyle name="Процентный 2 5 2 3" xfId="3911"/>
    <cellStyle name="Процентный 2 5 2 3 2" xfId="8202"/>
    <cellStyle name="Процентный 2 5 2 3 2 2" xfId="17419"/>
    <cellStyle name="Процентный 2 5 2 3 3" xfId="13152"/>
    <cellStyle name="Процентный 2 5 2 4" xfId="6068"/>
    <cellStyle name="Процентный 2 5 2 4 2" xfId="15285"/>
    <cellStyle name="Процентный 2 5 2 5" xfId="11021"/>
    <cellStyle name="Процентный 2 5 3" xfId="2117"/>
    <cellStyle name="Процентный 2 5 3 2" xfId="4389"/>
    <cellStyle name="Процентный 2 5 3 2 2" xfId="8678"/>
    <cellStyle name="Процентный 2 5 3 2 2 2" xfId="17895"/>
    <cellStyle name="Процентный 2 5 3 2 3" xfId="13628"/>
    <cellStyle name="Процентный 2 5 3 3" xfId="6544"/>
    <cellStyle name="Процентный 2 5 3 3 2" xfId="15761"/>
    <cellStyle name="Процентный 2 5 3 4" xfId="11497"/>
    <cellStyle name="Процентный 2 5 4" xfId="3439"/>
    <cellStyle name="Процентный 2 5 4 2" xfId="7730"/>
    <cellStyle name="Процентный 2 5 4 2 2" xfId="16947"/>
    <cellStyle name="Процентный 2 5 4 3" xfId="12680"/>
    <cellStyle name="Процентный 2 5 5" xfId="5594"/>
    <cellStyle name="Процентный 2 5 5 2" xfId="14813"/>
    <cellStyle name="Процентный 2 5 6" xfId="10549"/>
    <cellStyle name="Процентный 2 6" xfId="1114"/>
    <cellStyle name="Процентный 2 6 2" xfId="1631"/>
    <cellStyle name="Процентный 2 6 2 2" xfId="2590"/>
    <cellStyle name="Процентный 2 6 2 2 2" xfId="4862"/>
    <cellStyle name="Процентный 2 6 2 2 2 2" xfId="9151"/>
    <cellStyle name="Процентный 2 6 2 2 2 2 2" xfId="18368"/>
    <cellStyle name="Процентный 2 6 2 2 2 3" xfId="14101"/>
    <cellStyle name="Процентный 2 6 2 2 3" xfId="7017"/>
    <cellStyle name="Процентный 2 6 2 2 3 2" xfId="16234"/>
    <cellStyle name="Процентный 2 6 2 2 4" xfId="11970"/>
    <cellStyle name="Процентный 2 6 2 3" xfId="3912"/>
    <cellStyle name="Процентный 2 6 2 3 2" xfId="8203"/>
    <cellStyle name="Процентный 2 6 2 3 2 2" xfId="17420"/>
    <cellStyle name="Процентный 2 6 2 3 3" xfId="13153"/>
    <cellStyle name="Процентный 2 6 2 4" xfId="6069"/>
    <cellStyle name="Процентный 2 6 2 4 2" xfId="15286"/>
    <cellStyle name="Процентный 2 6 2 5" xfId="11022"/>
    <cellStyle name="Процентный 2 6 3" xfId="2118"/>
    <cellStyle name="Процентный 2 6 3 2" xfId="4390"/>
    <cellStyle name="Процентный 2 6 3 2 2" xfId="8679"/>
    <cellStyle name="Процентный 2 6 3 2 2 2" xfId="17896"/>
    <cellStyle name="Процентный 2 6 3 2 3" xfId="13629"/>
    <cellStyle name="Процентный 2 6 3 3" xfId="6545"/>
    <cellStyle name="Процентный 2 6 3 3 2" xfId="15762"/>
    <cellStyle name="Процентный 2 6 3 4" xfId="11498"/>
    <cellStyle name="Процентный 2 6 4" xfId="3440"/>
    <cellStyle name="Процентный 2 6 4 2" xfId="7731"/>
    <cellStyle name="Процентный 2 6 4 2 2" xfId="16948"/>
    <cellStyle name="Процентный 2 6 4 3" xfId="12681"/>
    <cellStyle name="Процентный 2 6 5" xfId="5595"/>
    <cellStyle name="Процентный 2 6 5 2" xfId="14814"/>
    <cellStyle name="Процентный 2 6 6" xfId="10550"/>
    <cellStyle name="Процентный 3" xfId="187"/>
    <cellStyle name="Процентный 3 2" xfId="271"/>
    <cellStyle name="Процентный 3 2 2" xfId="1115"/>
    <cellStyle name="Процентный 3 2 2 2" xfId="1632"/>
    <cellStyle name="Процентный 3 2 2 2 2" xfId="2591"/>
    <cellStyle name="Процентный 3 2 2 2 2 2" xfId="4863"/>
    <cellStyle name="Процентный 3 2 2 2 2 2 2" xfId="9152"/>
    <cellStyle name="Процентный 3 2 2 2 2 2 2 2" xfId="18369"/>
    <cellStyle name="Процентный 3 2 2 2 2 2 3" xfId="14102"/>
    <cellStyle name="Процентный 3 2 2 2 2 3" xfId="7018"/>
    <cellStyle name="Процентный 3 2 2 2 2 3 2" xfId="16235"/>
    <cellStyle name="Процентный 3 2 2 2 2 4" xfId="11971"/>
    <cellStyle name="Процентный 3 2 2 2 3" xfId="3913"/>
    <cellStyle name="Процентный 3 2 2 2 3 2" xfId="8204"/>
    <cellStyle name="Процентный 3 2 2 2 3 2 2" xfId="17421"/>
    <cellStyle name="Процентный 3 2 2 2 3 3" xfId="13154"/>
    <cellStyle name="Процентный 3 2 2 2 4" xfId="6070"/>
    <cellStyle name="Процентный 3 2 2 2 4 2" xfId="15287"/>
    <cellStyle name="Процентный 3 2 2 2 5" xfId="11023"/>
    <cellStyle name="Процентный 3 2 2 3" xfId="2119"/>
    <cellStyle name="Процентный 3 2 2 3 2" xfId="4391"/>
    <cellStyle name="Процентный 3 2 2 3 2 2" xfId="8680"/>
    <cellStyle name="Процентный 3 2 2 3 2 2 2" xfId="17897"/>
    <cellStyle name="Процентный 3 2 2 3 2 3" xfId="13630"/>
    <cellStyle name="Процентный 3 2 2 3 3" xfId="6546"/>
    <cellStyle name="Процентный 3 2 2 3 3 2" xfId="15763"/>
    <cellStyle name="Процентный 3 2 2 3 4" xfId="11499"/>
    <cellStyle name="Процентный 3 2 2 4" xfId="3441"/>
    <cellStyle name="Процентный 3 2 2 4 2" xfId="7732"/>
    <cellStyle name="Процентный 3 2 2 4 2 2" xfId="16949"/>
    <cellStyle name="Процентный 3 2 2 4 3" xfId="12682"/>
    <cellStyle name="Процентный 3 2 2 5" xfId="5596"/>
    <cellStyle name="Процентный 3 2 2 5 2" xfId="14815"/>
    <cellStyle name="Процентный 3 2 2 6" xfId="10551"/>
    <cellStyle name="Процентный 3 3" xfId="9552"/>
    <cellStyle name="Процентный 3 4" xfId="9454"/>
    <cellStyle name="Процентный 4" xfId="1116"/>
    <cellStyle name="Процентный 4 2" xfId="9463"/>
    <cellStyle name="Процентный 4 3" xfId="9580"/>
    <cellStyle name="Процентный 5" xfId="1117"/>
    <cellStyle name="Процентный 5 2" xfId="9509"/>
    <cellStyle name="Процентный 5 3" xfId="9569"/>
    <cellStyle name="Процентный 6" xfId="1118"/>
    <cellStyle name="Процентный 6 2" xfId="1633"/>
    <cellStyle name="Процентный 6 2 2" xfId="2592"/>
    <cellStyle name="Процентный 6 2 2 2" xfId="4864"/>
    <cellStyle name="Процентный 6 2 2 2 2" xfId="9153"/>
    <cellStyle name="Процентный 6 2 2 2 2 2" xfId="18370"/>
    <cellStyle name="Процентный 6 2 2 2 3" xfId="14103"/>
    <cellStyle name="Процентный 6 2 2 3" xfId="7019"/>
    <cellStyle name="Процентный 6 2 2 3 2" xfId="16236"/>
    <cellStyle name="Процентный 6 2 2 4" xfId="11972"/>
    <cellStyle name="Процентный 6 2 3" xfId="3914"/>
    <cellStyle name="Процентный 6 2 3 2" xfId="8205"/>
    <cellStyle name="Процентный 6 2 3 2 2" xfId="17422"/>
    <cellStyle name="Процентный 6 2 3 3" xfId="13155"/>
    <cellStyle name="Процентный 6 2 4" xfId="6071"/>
    <cellStyle name="Процентный 6 2 4 2" xfId="15288"/>
    <cellStyle name="Процентный 6 2 5" xfId="11024"/>
    <cellStyle name="Процентный 6 3" xfId="2120"/>
    <cellStyle name="Процентный 6 3 2" xfId="4392"/>
    <cellStyle name="Процентный 6 3 2 2" xfId="8681"/>
    <cellStyle name="Процентный 6 3 2 2 2" xfId="17898"/>
    <cellStyle name="Процентный 6 3 2 3" xfId="13631"/>
    <cellStyle name="Процентный 6 3 3" xfId="6547"/>
    <cellStyle name="Процентный 6 3 3 2" xfId="15764"/>
    <cellStyle name="Процентный 6 3 4" xfId="11500"/>
    <cellStyle name="Процентный 6 4" xfId="3442"/>
    <cellStyle name="Процентный 6 4 2" xfId="7733"/>
    <cellStyle name="Процентный 6 4 2 2" xfId="16950"/>
    <cellStyle name="Процентный 6 4 3" xfId="12683"/>
    <cellStyle name="Процентный 6 5" xfId="5597"/>
    <cellStyle name="Процентный 6 5 2" xfId="14816"/>
    <cellStyle name="Процентный 6 6" xfId="10552"/>
    <cellStyle name="Процентный 7" xfId="1119"/>
    <cellStyle name="Процентный 7 2" xfId="1634"/>
    <cellStyle name="Процентный 7 2 2" xfId="2593"/>
    <cellStyle name="Процентный 7 2 2 2" xfId="4865"/>
    <cellStyle name="Процентный 7 2 2 2 2" xfId="9154"/>
    <cellStyle name="Процентный 7 2 2 2 2 2" xfId="18371"/>
    <cellStyle name="Процентный 7 2 2 2 3" xfId="14104"/>
    <cellStyle name="Процентный 7 2 2 3" xfId="7020"/>
    <cellStyle name="Процентный 7 2 2 3 2" xfId="16237"/>
    <cellStyle name="Процентный 7 2 2 4" xfId="11973"/>
    <cellStyle name="Процентный 7 2 3" xfId="3915"/>
    <cellStyle name="Процентный 7 2 3 2" xfId="8206"/>
    <cellStyle name="Процентный 7 2 3 2 2" xfId="17423"/>
    <cellStyle name="Процентный 7 2 3 3" xfId="13156"/>
    <cellStyle name="Процентный 7 2 4" xfId="6072"/>
    <cellStyle name="Процентный 7 2 4 2" xfId="15289"/>
    <cellStyle name="Процентный 7 2 5" xfId="11025"/>
    <cellStyle name="Процентный 7 3" xfId="2121"/>
    <cellStyle name="Процентный 7 3 2" xfId="4393"/>
    <cellStyle name="Процентный 7 3 2 2" xfId="8682"/>
    <cellStyle name="Процентный 7 3 2 2 2" xfId="17899"/>
    <cellStyle name="Процентный 7 3 2 3" xfId="13632"/>
    <cellStyle name="Процентный 7 3 3" xfId="6548"/>
    <cellStyle name="Процентный 7 3 3 2" xfId="15765"/>
    <cellStyle name="Процентный 7 3 4" xfId="11501"/>
    <cellStyle name="Процентный 7 4" xfId="3443"/>
    <cellStyle name="Процентный 7 4 2" xfId="7734"/>
    <cellStyle name="Процентный 7 4 2 2" xfId="16951"/>
    <cellStyle name="Процентный 7 4 3" xfId="12684"/>
    <cellStyle name="Процентный 7 5" xfId="5598"/>
    <cellStyle name="Процентный 7 5 2" xfId="14817"/>
    <cellStyle name="Процентный 7 6" xfId="10553"/>
    <cellStyle name="Процентный 8" xfId="1120"/>
    <cellStyle name="Процентный 8 2" xfId="1635"/>
    <cellStyle name="Процентный 8 2 2" xfId="2594"/>
    <cellStyle name="Процентный 8 2 2 2" xfId="4866"/>
    <cellStyle name="Процентный 8 2 2 2 2" xfId="9155"/>
    <cellStyle name="Процентный 8 2 2 2 2 2" xfId="18372"/>
    <cellStyle name="Процентный 8 2 2 2 3" xfId="14105"/>
    <cellStyle name="Процентный 8 2 2 3" xfId="7021"/>
    <cellStyle name="Процентный 8 2 2 3 2" xfId="16238"/>
    <cellStyle name="Процентный 8 2 2 4" xfId="11974"/>
    <cellStyle name="Процентный 8 2 3" xfId="3916"/>
    <cellStyle name="Процентный 8 2 3 2" xfId="8207"/>
    <cellStyle name="Процентный 8 2 3 2 2" xfId="17424"/>
    <cellStyle name="Процентный 8 2 3 3" xfId="13157"/>
    <cellStyle name="Процентный 8 2 4" xfId="6073"/>
    <cellStyle name="Процентный 8 2 4 2" xfId="15290"/>
    <cellStyle name="Процентный 8 2 5" xfId="11026"/>
    <cellStyle name="Процентный 8 3" xfId="2122"/>
    <cellStyle name="Процентный 8 3 2" xfId="4394"/>
    <cellStyle name="Процентный 8 3 2 2" xfId="8683"/>
    <cellStyle name="Процентный 8 3 2 2 2" xfId="17900"/>
    <cellStyle name="Процентный 8 3 2 3" xfId="13633"/>
    <cellStyle name="Процентный 8 3 3" xfId="6549"/>
    <cellStyle name="Процентный 8 3 3 2" xfId="15766"/>
    <cellStyle name="Процентный 8 3 4" xfId="11502"/>
    <cellStyle name="Процентный 8 4" xfId="3444"/>
    <cellStyle name="Процентный 8 4 2" xfId="7735"/>
    <cellStyle name="Процентный 8 4 2 2" xfId="16952"/>
    <cellStyle name="Процентный 8 4 3" xfId="12685"/>
    <cellStyle name="Процентный 8 5" xfId="5599"/>
    <cellStyle name="Процентный 8 5 2" xfId="14818"/>
    <cellStyle name="Процентный 8 6" xfId="10554"/>
    <cellStyle name="Связанная ячейка" xfId="42" builtinId="24" customBuiltin="1"/>
    <cellStyle name="Связанная ячейка 10" xfId="1164"/>
    <cellStyle name="Связанная ячейка 2" xfId="84"/>
    <cellStyle name="Связанная ячейка 2 2" xfId="179"/>
    <cellStyle name="Связанная ячейка 3" xfId="125"/>
    <cellStyle name="Связанная ячейка 4" xfId="254"/>
    <cellStyle name="Связанная ячейка 5" xfId="364"/>
    <cellStyle name="Связанная ячейка 6" xfId="454"/>
    <cellStyle name="Связанная ячейка 7" xfId="554"/>
    <cellStyle name="Связанная ячейка 8" xfId="561"/>
    <cellStyle name="Связанная ячейка 9" xfId="790"/>
    <cellStyle name="Стиль 1" xfId="1"/>
    <cellStyle name="Стиль 1 2" xfId="9419"/>
    <cellStyle name="Стиль 1 3" xfId="9585"/>
    <cellStyle name="Текст предупреждения" xfId="43" builtinId="11" customBuiltin="1"/>
    <cellStyle name="Текст предупреждения 10" xfId="1165"/>
    <cellStyle name="Текст предупреждения 2" xfId="85"/>
    <cellStyle name="Текст предупреждения 2 2" xfId="180"/>
    <cellStyle name="Текст предупреждения 3" xfId="126"/>
    <cellStyle name="Текст предупреждения 4" xfId="255"/>
    <cellStyle name="Текст предупреждения 5" xfId="365"/>
    <cellStyle name="Текст предупреждения 6" xfId="455"/>
    <cellStyle name="Текст предупреждения 7" xfId="555"/>
    <cellStyle name="Текст предупреждения 8" xfId="570"/>
    <cellStyle name="Текст предупреждения 9" xfId="791"/>
    <cellStyle name="Тысячи [0]_Диалог Накладная" xfId="44"/>
    <cellStyle name="Тысячи_Sheet1" xfId="1121"/>
    <cellStyle name="Финансовый [0] 2" xfId="185"/>
    <cellStyle name="Финансовый [0] 2 10" xfId="139"/>
    <cellStyle name="Финансовый [0] 2 10 2" xfId="266"/>
    <cellStyle name="Финансовый [0] 2 11" xfId="140"/>
    <cellStyle name="Финансовый [0] 2 11 2" xfId="267"/>
    <cellStyle name="Финансовый [0] 2 12" xfId="210"/>
    <cellStyle name="Финансовый [0] 2 13" xfId="214"/>
    <cellStyle name="Финансовый [0] 2 14" xfId="270"/>
    <cellStyle name="Финансовый [0] 2 15" xfId="9566"/>
    <cellStyle name="Финансовый [0] 2 2" xfId="130"/>
    <cellStyle name="Финансовый [0] 2 2 2" xfId="257"/>
    <cellStyle name="Финансовый [0] 2 3" xfId="132"/>
    <cellStyle name="Финансовый [0] 2 3 2" xfId="259"/>
    <cellStyle name="Финансовый [0] 2 4" xfId="133"/>
    <cellStyle name="Финансовый [0] 2 4 2" xfId="260"/>
    <cellStyle name="Финансовый [0] 2 5" xfId="134"/>
    <cellStyle name="Финансовый [0] 2 5 2" xfId="261"/>
    <cellStyle name="Финансовый [0] 2 6" xfId="135"/>
    <cellStyle name="Финансовый [0] 2 6 2" xfId="262"/>
    <cellStyle name="Финансовый [0] 2 7" xfId="136"/>
    <cellStyle name="Финансовый [0] 2 7 2" xfId="263"/>
    <cellStyle name="Финансовый [0] 2 8" xfId="137"/>
    <cellStyle name="Финансовый [0] 2 8 2" xfId="264"/>
    <cellStyle name="Финансовый [0] 2 9" xfId="138"/>
    <cellStyle name="Финансовый [0] 2 9 2" xfId="265"/>
    <cellStyle name="Финансовый [0] 3" xfId="208"/>
    <cellStyle name="Финансовый [0] 3 2" xfId="274"/>
    <cellStyle name="Финансовый [0] 4" xfId="212"/>
    <cellStyle name="Финансовый [0] 4 2" xfId="9606"/>
    <cellStyle name="Финансовый [0] 4 2 2" xfId="18641"/>
    <cellStyle name="Финансовый [0] 5" xfId="2739"/>
    <cellStyle name="Финансовый [0] 5 2" xfId="9420"/>
    <cellStyle name="Финансовый [0] 5 2 2" xfId="18619"/>
    <cellStyle name="Финансовый [0] 6" xfId="2740"/>
    <cellStyle name="Финансовый [0] 7" xfId="2741"/>
    <cellStyle name="Финансовый 10" xfId="378"/>
    <cellStyle name="Финансовый 10 2" xfId="9464"/>
    <cellStyle name="Финансовый 10 2 2" xfId="18623"/>
    <cellStyle name="Финансовый 100" xfId="2704"/>
    <cellStyle name="Финансовый 101" xfId="2705"/>
    <cellStyle name="Финансовый 102" xfId="2706"/>
    <cellStyle name="Финансовый 103" xfId="2707"/>
    <cellStyle name="Финансовый 104" xfId="2708"/>
    <cellStyle name="Финансовый 105" xfId="2709"/>
    <cellStyle name="Финансовый 106" xfId="2710"/>
    <cellStyle name="Финансовый 107" xfId="2711"/>
    <cellStyle name="Финансовый 108" xfId="2712"/>
    <cellStyle name="Финансовый 109" xfId="2713"/>
    <cellStyle name="Финансовый 11" xfId="467"/>
    <cellStyle name="Финансовый 11 2" xfId="9558"/>
    <cellStyle name="Финансовый 11 2 2" xfId="18633"/>
    <cellStyle name="Финансовый 110" xfId="2714"/>
    <cellStyle name="Финансовый 111" xfId="2715"/>
    <cellStyle name="Финансовый 112" xfId="2716"/>
    <cellStyle name="Финансовый 113" xfId="2717"/>
    <cellStyle name="Финансовый 114" xfId="2718"/>
    <cellStyle name="Финансовый 115" xfId="2719"/>
    <cellStyle name="Финансовый 116" xfId="2720"/>
    <cellStyle name="Финансовый 117" xfId="2721"/>
    <cellStyle name="Финансовый 118" xfId="2722"/>
    <cellStyle name="Финансовый 119" xfId="2723"/>
    <cellStyle name="Финансовый 12" xfId="701"/>
    <cellStyle name="Финансовый 12 2" xfId="2615"/>
    <cellStyle name="Финансовый 120" xfId="2724"/>
    <cellStyle name="Финансовый 121" xfId="2725"/>
    <cellStyle name="Финансовый 122" xfId="2726"/>
    <cellStyle name="Финансовый 123" xfId="2727"/>
    <cellStyle name="Финансовый 124" xfId="2728"/>
    <cellStyle name="Финансовый 125" xfId="2729"/>
    <cellStyle name="Финансовый 126" xfId="2730"/>
    <cellStyle name="Финансовый 127" xfId="2731"/>
    <cellStyle name="Финансовый 128" xfId="2614"/>
    <cellStyle name="Финансовый 128 2" xfId="4877"/>
    <cellStyle name="Финансовый 128 2 2" xfId="9162"/>
    <cellStyle name="Финансовый 128 2 2 2" xfId="18379"/>
    <cellStyle name="Финансовый 128 2 3" xfId="14112"/>
    <cellStyle name="Финансовый 128 3" xfId="7028"/>
    <cellStyle name="Финансовый 128 3 2" xfId="16245"/>
    <cellStyle name="Финансовый 128 4" xfId="11981"/>
    <cellStyle name="Финансовый 129" xfId="2732"/>
    <cellStyle name="Финансовый 129 2" xfId="4878"/>
    <cellStyle name="Финансовый 129 2 2" xfId="9163"/>
    <cellStyle name="Финансовый 129 2 2 2" xfId="18380"/>
    <cellStyle name="Финансовый 129 2 3" xfId="14113"/>
    <cellStyle name="Финансовый 129 3" xfId="7031"/>
    <cellStyle name="Финансовый 129 3 2" xfId="16248"/>
    <cellStyle name="Финансовый 129 4" xfId="11982"/>
    <cellStyle name="Финансовый 13" xfId="738"/>
    <cellStyle name="Финансовый 13 2" xfId="2616"/>
    <cellStyle name="Финансовый 130" xfId="2734"/>
    <cellStyle name="Финансовый 130 2" xfId="4880"/>
    <cellStyle name="Финансовый 130 2 2" xfId="9165"/>
    <cellStyle name="Финансовый 130 2 2 2" xfId="18382"/>
    <cellStyle name="Финансовый 130 2 3" xfId="14115"/>
    <cellStyle name="Финансовый 130 3" xfId="7033"/>
    <cellStyle name="Финансовый 130 3 2" xfId="16250"/>
    <cellStyle name="Финансовый 130 4" xfId="11984"/>
    <cellStyle name="Финансовый 131" xfId="2733"/>
    <cellStyle name="Финансовый 131 2" xfId="4879"/>
    <cellStyle name="Финансовый 131 2 2" xfId="9164"/>
    <cellStyle name="Финансовый 131 2 2 2" xfId="18381"/>
    <cellStyle name="Финансовый 131 2 3" xfId="14114"/>
    <cellStyle name="Финансовый 131 3" xfId="7032"/>
    <cellStyle name="Финансовый 131 3 2" xfId="16249"/>
    <cellStyle name="Финансовый 131 4" xfId="11983"/>
    <cellStyle name="Финансовый 132" xfId="2859"/>
    <cellStyle name="Финансовый 132 2" xfId="5000"/>
    <cellStyle name="Финансовый 132 2 2" xfId="9282"/>
    <cellStyle name="Финансовый 132 2 2 2" xfId="18499"/>
    <cellStyle name="Финансовый 132 2 3" xfId="14232"/>
    <cellStyle name="Финансовый 132 3" xfId="7150"/>
    <cellStyle name="Финансовый 132 3 2" xfId="16367"/>
    <cellStyle name="Финансовый 132 4" xfId="12101"/>
    <cellStyle name="Финансовый 133" xfId="2862"/>
    <cellStyle name="Финансовый 134" xfId="5003"/>
    <cellStyle name="Финансовый 134 2" xfId="9285"/>
    <cellStyle name="Финансовый 134 2 2" xfId="18502"/>
    <cellStyle name="Финансовый 134 3" xfId="14235"/>
    <cellStyle name="Финансовый 135" xfId="7153"/>
    <cellStyle name="Финансовый 135 2" xfId="16370"/>
    <cellStyle name="Финансовый 136" xfId="9459"/>
    <cellStyle name="Финансовый 136 2" xfId="18622"/>
    <cellStyle name="Финансовый 137" xfId="7030"/>
    <cellStyle name="Финансовый 137 2" xfId="16247"/>
    <cellStyle name="Финансовый 138" xfId="10085"/>
    <cellStyle name="Финансовый 138 2" xfId="19105"/>
    <cellStyle name="Финансовый 139" xfId="10200"/>
    <cellStyle name="Финансовый 14" xfId="739"/>
    <cellStyle name="Финансовый 14 2" xfId="2617"/>
    <cellStyle name="Финансовый 140" xfId="19106"/>
    <cellStyle name="Финансовый 15" xfId="751"/>
    <cellStyle name="Финансовый 15 2" xfId="2618"/>
    <cellStyle name="Финансовый 16" xfId="907"/>
    <cellStyle name="Финансовый 16 2" xfId="2619"/>
    <cellStyle name="Финансовый 17" xfId="1040"/>
    <cellStyle name="Финансовый 17 2" xfId="2620"/>
    <cellStyle name="Финансовый 18" xfId="1281"/>
    <cellStyle name="Финансовый 18 2" xfId="1643"/>
    <cellStyle name="Финансовый 18 2 2" xfId="2601"/>
    <cellStyle name="Финансовый 18 2 2 2" xfId="4872"/>
    <cellStyle name="Финансовый 18 2 2 2 2" xfId="9161"/>
    <cellStyle name="Финансовый 18 2 2 2 2 2" xfId="18378"/>
    <cellStyle name="Финансовый 18 2 2 2 3" xfId="14111"/>
    <cellStyle name="Финансовый 18 2 2 3" xfId="7027"/>
    <cellStyle name="Финансовый 18 2 2 3 2" xfId="16244"/>
    <cellStyle name="Финансовый 18 2 2 4" xfId="11980"/>
    <cellStyle name="Финансовый 18 2 3" xfId="3922"/>
    <cellStyle name="Финансовый 18 2 3 2" xfId="8213"/>
    <cellStyle name="Финансовый 18 2 3 2 2" xfId="17430"/>
    <cellStyle name="Финансовый 18 2 3 3" xfId="13163"/>
    <cellStyle name="Финансовый 18 2 4" xfId="6079"/>
    <cellStyle name="Финансовый 18 2 4 2" xfId="15296"/>
    <cellStyle name="Финансовый 18 2 5" xfId="11032"/>
    <cellStyle name="Финансовый 18 3" xfId="2621"/>
    <cellStyle name="Финансовый 18 4" xfId="9500"/>
    <cellStyle name="Финансовый 18 4 2" xfId="18628"/>
    <cellStyle name="Финансовый 19" xfId="1646"/>
    <cellStyle name="Финансовый 19 2" xfId="2622"/>
    <cellStyle name="Финансовый 19 3" xfId="9403"/>
    <cellStyle name="Финансовый 19 3 2" xfId="18618"/>
    <cellStyle name="Финансовый 2" xfId="131"/>
    <cellStyle name="Финансовый 2 2" xfId="183"/>
    <cellStyle name="Финансовый 2 2 2" xfId="269"/>
    <cellStyle name="Финансовый 2 2 3" xfId="9428"/>
    <cellStyle name="Финансовый 2 3" xfId="209"/>
    <cellStyle name="Финансовый 2 3 2" xfId="9611"/>
    <cellStyle name="Финансовый 2 4" xfId="213"/>
    <cellStyle name="Финансовый 2 4 2" xfId="9522"/>
    <cellStyle name="Финансовый 2 4 3" xfId="9407"/>
    <cellStyle name="Финансовый 2 4 3 2" xfId="9480"/>
    <cellStyle name="Финансовый 2 4 4" xfId="5590"/>
    <cellStyle name="Финансовый 2 4 5" xfId="5605"/>
    <cellStyle name="Финансовый 2 4 6" xfId="9557"/>
    <cellStyle name="Финансовый 2 5" xfId="258"/>
    <cellStyle name="Финансовый 2 5 2" xfId="9470"/>
    <cellStyle name="Финансовый 20" xfId="1648"/>
    <cellStyle name="Финансовый 20 2" xfId="2623"/>
    <cellStyle name="Финансовый 20 3" xfId="3926"/>
    <cellStyle name="Финансовый 20 3 2" xfId="8215"/>
    <cellStyle name="Финансовый 20 3 2 2" xfId="17432"/>
    <cellStyle name="Финансовый 20 3 3" xfId="13165"/>
    <cellStyle name="Финансовый 20 4" xfId="6081"/>
    <cellStyle name="Финансовый 20 4 2" xfId="15298"/>
    <cellStyle name="Финансовый 20 5" xfId="9487"/>
    <cellStyle name="Финансовый 20 5 2" xfId="18625"/>
    <cellStyle name="Финансовый 20 6" xfId="11034"/>
    <cellStyle name="Финансовый 21" xfId="1766"/>
    <cellStyle name="Финансовый 21 2" xfId="2624"/>
    <cellStyle name="Финансовый 21 3" xfId="9612"/>
    <cellStyle name="Финансовый 21 3 2" xfId="18643"/>
    <cellStyle name="Финансовый 22" xfId="1777"/>
    <cellStyle name="Финансовый 22 2" xfId="2625"/>
    <cellStyle name="Финансовый 22 3" xfId="9544"/>
    <cellStyle name="Финансовый 22 3 2" xfId="18631"/>
    <cellStyle name="Финансовый 23" xfId="2602"/>
    <cellStyle name="Финансовый 23 2" xfId="2626"/>
    <cellStyle name="Финансовый 23 3" xfId="9425"/>
    <cellStyle name="Финансовый 23 3 2" xfId="18621"/>
    <cellStyle name="Финансовый 24" xfId="2603"/>
    <cellStyle name="Финансовый 24 2" xfId="2627"/>
    <cellStyle name="Финансовый 24 3" xfId="9560"/>
    <cellStyle name="Финансовый 24 3 2" xfId="18634"/>
    <cellStyle name="Финансовый 25" xfId="1882"/>
    <cellStyle name="Финансовый 25 2" xfId="2628"/>
    <cellStyle name="Финансовый 25 3" xfId="9579"/>
    <cellStyle name="Финансовый 25 3 2" xfId="18636"/>
    <cellStyle name="Финансовый 26" xfId="1670"/>
    <cellStyle name="Финансовый 26 2" xfId="2629"/>
    <cellStyle name="Финансовый 26 3" xfId="9501"/>
    <cellStyle name="Финансовый 26 3 2" xfId="18629"/>
    <cellStyle name="Финансовый 27" xfId="1660"/>
    <cellStyle name="Финансовый 27 2" xfId="2630"/>
    <cellStyle name="Финансовый 28" xfId="2604"/>
    <cellStyle name="Финансовый 28 2" xfId="2631"/>
    <cellStyle name="Финансовый 28 3" xfId="9402"/>
    <cellStyle name="Финансовый 29" xfId="1649"/>
    <cellStyle name="Финансовый 29 2" xfId="2632"/>
    <cellStyle name="Финансовый 29 3" xfId="9597"/>
    <cellStyle name="Финансовый 3" xfId="189"/>
    <cellStyle name="Финансовый 3 2" xfId="273"/>
    <cellStyle name="Финансовый 3 2 2" xfId="1122"/>
    <cellStyle name="Финансовый 3 2 2 2" xfId="1123"/>
    <cellStyle name="Финансовый 3 2 2 2 2" xfId="1637"/>
    <cellStyle name="Финансовый 3 2 2 2 2 2" xfId="2596"/>
    <cellStyle name="Финансовый 3 2 2 2 2 2 2" xfId="4868"/>
    <cellStyle name="Финансовый 3 2 2 2 2 2 2 2" xfId="9157"/>
    <cellStyle name="Финансовый 3 2 2 2 2 2 2 2 2" xfId="18374"/>
    <cellStyle name="Финансовый 3 2 2 2 2 2 2 3" xfId="14107"/>
    <cellStyle name="Финансовый 3 2 2 2 2 2 3" xfId="7023"/>
    <cellStyle name="Финансовый 3 2 2 2 2 2 3 2" xfId="16240"/>
    <cellStyle name="Финансовый 3 2 2 2 2 2 4" xfId="11976"/>
    <cellStyle name="Финансовый 3 2 2 2 2 3" xfId="3918"/>
    <cellStyle name="Финансовый 3 2 2 2 2 3 2" xfId="8209"/>
    <cellStyle name="Финансовый 3 2 2 2 2 3 2 2" xfId="17426"/>
    <cellStyle name="Финансовый 3 2 2 2 2 3 3" xfId="13159"/>
    <cellStyle name="Финансовый 3 2 2 2 2 4" xfId="6075"/>
    <cellStyle name="Финансовый 3 2 2 2 2 4 2" xfId="15292"/>
    <cellStyle name="Финансовый 3 2 2 2 2 5" xfId="11028"/>
    <cellStyle name="Финансовый 3 2 2 2 3" xfId="2124"/>
    <cellStyle name="Финансовый 3 2 2 2 3 2" xfId="4396"/>
    <cellStyle name="Финансовый 3 2 2 2 3 2 2" xfId="8685"/>
    <cellStyle name="Финансовый 3 2 2 2 3 2 2 2" xfId="17902"/>
    <cellStyle name="Финансовый 3 2 2 2 3 2 3" xfId="13635"/>
    <cellStyle name="Финансовый 3 2 2 2 3 3" xfId="6551"/>
    <cellStyle name="Финансовый 3 2 2 2 3 3 2" xfId="15768"/>
    <cellStyle name="Финансовый 3 2 2 2 3 4" xfId="11504"/>
    <cellStyle name="Финансовый 3 2 2 2 4" xfId="3446"/>
    <cellStyle name="Финансовый 3 2 2 2 4 2" xfId="7737"/>
    <cellStyle name="Финансовый 3 2 2 2 4 2 2" xfId="16954"/>
    <cellStyle name="Финансовый 3 2 2 2 4 3" xfId="12687"/>
    <cellStyle name="Финансовый 3 2 2 2 5" xfId="5601"/>
    <cellStyle name="Финансовый 3 2 2 2 5 2" xfId="14820"/>
    <cellStyle name="Финансовый 3 2 2 2 6" xfId="10556"/>
    <cellStyle name="Финансовый 3 2 2 3" xfId="1636"/>
    <cellStyle name="Финансовый 3 2 2 3 2" xfId="2595"/>
    <cellStyle name="Финансовый 3 2 2 3 2 2" xfId="4867"/>
    <cellStyle name="Финансовый 3 2 2 3 2 2 2" xfId="9156"/>
    <cellStyle name="Финансовый 3 2 2 3 2 2 2 2" xfId="18373"/>
    <cellStyle name="Финансовый 3 2 2 3 2 2 3" xfId="14106"/>
    <cellStyle name="Финансовый 3 2 2 3 2 3" xfId="7022"/>
    <cellStyle name="Финансовый 3 2 2 3 2 3 2" xfId="16239"/>
    <cellStyle name="Финансовый 3 2 2 3 2 4" xfId="11975"/>
    <cellStyle name="Финансовый 3 2 2 3 3" xfId="3917"/>
    <cellStyle name="Финансовый 3 2 2 3 3 2" xfId="8208"/>
    <cellStyle name="Финансовый 3 2 2 3 3 2 2" xfId="17425"/>
    <cellStyle name="Финансовый 3 2 2 3 3 3" xfId="13158"/>
    <cellStyle name="Финансовый 3 2 2 3 4" xfId="6074"/>
    <cellStyle name="Финансовый 3 2 2 3 4 2" xfId="15291"/>
    <cellStyle name="Финансовый 3 2 2 3 5" xfId="11027"/>
    <cellStyle name="Финансовый 3 2 2 4" xfId="2123"/>
    <cellStyle name="Финансовый 3 2 2 4 2" xfId="4395"/>
    <cellStyle name="Финансовый 3 2 2 4 2 2" xfId="8684"/>
    <cellStyle name="Финансовый 3 2 2 4 2 2 2" xfId="17901"/>
    <cellStyle name="Финансовый 3 2 2 4 2 3" xfId="13634"/>
    <cellStyle name="Финансовый 3 2 2 4 3" xfId="6550"/>
    <cellStyle name="Финансовый 3 2 2 4 3 2" xfId="15767"/>
    <cellStyle name="Финансовый 3 2 2 4 4" xfId="11503"/>
    <cellStyle name="Финансовый 3 2 2 5" xfId="3445"/>
    <cellStyle name="Финансовый 3 2 2 5 2" xfId="7736"/>
    <cellStyle name="Финансовый 3 2 2 5 2 2" xfId="16953"/>
    <cellStyle name="Финансовый 3 2 2 5 3" xfId="12686"/>
    <cellStyle name="Финансовый 3 2 2 6" xfId="5600"/>
    <cellStyle name="Финансовый 3 2 2 6 2" xfId="14819"/>
    <cellStyle name="Финансовый 3 2 2 7" xfId="10555"/>
    <cellStyle name="Финансовый 3 3" xfId="1124"/>
    <cellStyle name="Финансовый 3 3 2" xfId="1125"/>
    <cellStyle name="Финансовый 3 3 2 2" xfId="1639"/>
    <cellStyle name="Финансовый 3 3 2 2 2" xfId="2598"/>
    <cellStyle name="Финансовый 3 3 2 2 2 2" xfId="4870"/>
    <cellStyle name="Финансовый 3 3 2 2 2 2 2" xfId="9159"/>
    <cellStyle name="Финансовый 3 3 2 2 2 2 2 2" xfId="18376"/>
    <cellStyle name="Финансовый 3 3 2 2 2 2 3" xfId="14109"/>
    <cellStyle name="Финансовый 3 3 2 2 2 3" xfId="7025"/>
    <cellStyle name="Финансовый 3 3 2 2 2 3 2" xfId="16242"/>
    <cellStyle name="Финансовый 3 3 2 2 2 4" xfId="11978"/>
    <cellStyle name="Финансовый 3 3 2 2 3" xfId="3920"/>
    <cellStyle name="Финансовый 3 3 2 2 3 2" xfId="8211"/>
    <cellStyle name="Финансовый 3 3 2 2 3 2 2" xfId="17428"/>
    <cellStyle name="Финансовый 3 3 2 2 3 3" xfId="13161"/>
    <cellStyle name="Финансовый 3 3 2 2 4" xfId="6077"/>
    <cellStyle name="Финансовый 3 3 2 2 4 2" xfId="15294"/>
    <cellStyle name="Финансовый 3 3 2 2 5" xfId="11030"/>
    <cellStyle name="Финансовый 3 3 2 3" xfId="2126"/>
    <cellStyle name="Финансовый 3 3 2 3 2" xfId="4398"/>
    <cellStyle name="Финансовый 3 3 2 3 2 2" xfId="8687"/>
    <cellStyle name="Финансовый 3 3 2 3 2 2 2" xfId="17904"/>
    <cellStyle name="Финансовый 3 3 2 3 2 3" xfId="13637"/>
    <cellStyle name="Финансовый 3 3 2 3 3" xfId="6553"/>
    <cellStyle name="Финансовый 3 3 2 3 3 2" xfId="15770"/>
    <cellStyle name="Финансовый 3 3 2 3 4" xfId="11506"/>
    <cellStyle name="Финансовый 3 3 2 4" xfId="3448"/>
    <cellStyle name="Финансовый 3 3 2 4 2" xfId="7739"/>
    <cellStyle name="Финансовый 3 3 2 4 2 2" xfId="16956"/>
    <cellStyle name="Финансовый 3 3 2 4 3" xfId="12689"/>
    <cellStyle name="Финансовый 3 3 2 5" xfId="5603"/>
    <cellStyle name="Финансовый 3 3 2 5 2" xfId="14822"/>
    <cellStyle name="Финансовый 3 3 2 6" xfId="10558"/>
    <cellStyle name="Финансовый 3 3 3" xfId="1638"/>
    <cellStyle name="Финансовый 3 3 3 2" xfId="2597"/>
    <cellStyle name="Финансовый 3 3 3 2 2" xfId="4869"/>
    <cellStyle name="Финансовый 3 3 3 2 2 2" xfId="9158"/>
    <cellStyle name="Финансовый 3 3 3 2 2 2 2" xfId="18375"/>
    <cellStyle name="Финансовый 3 3 3 2 2 3" xfId="14108"/>
    <cellStyle name="Финансовый 3 3 3 2 3" xfId="7024"/>
    <cellStyle name="Финансовый 3 3 3 2 3 2" xfId="16241"/>
    <cellStyle name="Финансовый 3 3 3 2 4" xfId="11977"/>
    <cellStyle name="Финансовый 3 3 3 3" xfId="3919"/>
    <cellStyle name="Финансовый 3 3 3 3 2" xfId="8210"/>
    <cellStyle name="Финансовый 3 3 3 3 2 2" xfId="17427"/>
    <cellStyle name="Финансовый 3 3 3 3 3" xfId="13160"/>
    <cellStyle name="Финансовый 3 3 3 4" xfId="6076"/>
    <cellStyle name="Финансовый 3 3 3 4 2" xfId="15293"/>
    <cellStyle name="Финансовый 3 3 3 5" xfId="11029"/>
    <cellStyle name="Финансовый 3 3 4" xfId="2125"/>
    <cellStyle name="Финансовый 3 3 4 2" xfId="4397"/>
    <cellStyle name="Финансовый 3 3 4 2 2" xfId="8686"/>
    <cellStyle name="Финансовый 3 3 4 2 2 2" xfId="17903"/>
    <cellStyle name="Финансовый 3 3 4 2 3" xfId="13636"/>
    <cellStyle name="Финансовый 3 3 4 3" xfId="6552"/>
    <cellStyle name="Финансовый 3 3 4 3 2" xfId="15769"/>
    <cellStyle name="Финансовый 3 3 4 4" xfId="11505"/>
    <cellStyle name="Финансовый 3 3 5" xfId="3447"/>
    <cellStyle name="Финансовый 3 3 5 2" xfId="7738"/>
    <cellStyle name="Финансовый 3 3 5 2 2" xfId="16955"/>
    <cellStyle name="Финансовый 3 3 5 3" xfId="12688"/>
    <cellStyle name="Финансовый 3 3 6" xfId="5602"/>
    <cellStyle name="Финансовый 3 3 6 2" xfId="14821"/>
    <cellStyle name="Финансовый 3 3 7" xfId="10557"/>
    <cellStyle name="Финансовый 3 4" xfId="2610"/>
    <cellStyle name="Финансовый 3 4 2" xfId="9567"/>
    <cellStyle name="Финансовый 3 5" xfId="9494"/>
    <cellStyle name="Финансовый 3 5 2" xfId="18627"/>
    <cellStyle name="Финансовый 3 6" xfId="9514"/>
    <cellStyle name="Финансовый 30" xfId="2633"/>
    <cellStyle name="Финансовый 31" xfId="2634"/>
    <cellStyle name="Финансовый 32" xfId="2635"/>
    <cellStyle name="Финансовый 33" xfId="2636"/>
    <cellStyle name="Финансовый 34" xfId="2637"/>
    <cellStyle name="Финансовый 35" xfId="2638"/>
    <cellStyle name="Финансовый 36" xfId="2639"/>
    <cellStyle name="Финансовый 37" xfId="2640"/>
    <cellStyle name="Финансовый 38" xfId="2641"/>
    <cellStyle name="Финансовый 39" xfId="2642"/>
    <cellStyle name="Финансовый 4" xfId="195"/>
    <cellStyle name="Финансовый 4 10" xfId="2611"/>
    <cellStyle name="Финансовый 4 11" xfId="2745"/>
    <cellStyle name="Финансовый 4 11 2" xfId="4888"/>
    <cellStyle name="Финансовый 4 11 2 2" xfId="9170"/>
    <cellStyle name="Финансовый 4 11 2 2 2" xfId="18387"/>
    <cellStyle name="Финансовый 4 11 2 3" xfId="14120"/>
    <cellStyle name="Финансовый 4 11 3" xfId="7038"/>
    <cellStyle name="Финансовый 4 11 3 2" xfId="16255"/>
    <cellStyle name="Финансовый 4 11 4" xfId="11989"/>
    <cellStyle name="Финансовый 4 12" xfId="2866"/>
    <cellStyle name="Финансовый 4 12 2" xfId="7157"/>
    <cellStyle name="Финансовый 4 12 2 2" xfId="16374"/>
    <cellStyle name="Финансовый 4 12 3" xfId="12107"/>
    <cellStyle name="Финансовый 4 13" xfId="2980"/>
    <cellStyle name="Финансовый 4 13 2" xfId="7271"/>
    <cellStyle name="Финансовый 4 13 2 2" xfId="16488"/>
    <cellStyle name="Финансовый 4 13 3" xfId="12221"/>
    <cellStyle name="Финансовый 4 14" xfId="5008"/>
    <cellStyle name="Финансовый 4 14 2" xfId="9289"/>
    <cellStyle name="Финансовый 4 14 2 2" xfId="18506"/>
    <cellStyle name="Финансовый 4 14 3" xfId="14239"/>
    <cellStyle name="Финансовый 4 15" xfId="5126"/>
    <cellStyle name="Финансовый 4 15 2" xfId="14353"/>
    <cellStyle name="Финансовый 4 16" xfId="9422"/>
    <cellStyle name="Финансовый 4 17" xfId="9630"/>
    <cellStyle name="Финансовый 4 17 2" xfId="18650"/>
    <cellStyle name="Финансовый 4 18" xfId="9744"/>
    <cellStyle name="Финансовый 4 18 2" xfId="18764"/>
    <cellStyle name="Финансовый 4 19" xfId="9858"/>
    <cellStyle name="Финансовый 4 19 2" xfId="18878"/>
    <cellStyle name="Финансовый 4 2" xfId="277"/>
    <cellStyle name="Финансовый 4 2 10" xfId="2876"/>
    <cellStyle name="Финансовый 4 2 10 2" xfId="7167"/>
    <cellStyle name="Финансовый 4 2 10 2 2" xfId="16384"/>
    <cellStyle name="Финансовый 4 2 10 3" xfId="12117"/>
    <cellStyle name="Финансовый 4 2 11" xfId="2990"/>
    <cellStyle name="Финансовый 4 2 11 2" xfId="7281"/>
    <cellStyle name="Финансовый 4 2 11 2 2" xfId="16498"/>
    <cellStyle name="Финансовый 4 2 11 3" xfId="12231"/>
    <cellStyle name="Финансовый 4 2 12" xfId="5018"/>
    <cellStyle name="Финансовый 4 2 12 2" xfId="9299"/>
    <cellStyle name="Финансовый 4 2 12 2 2" xfId="18516"/>
    <cellStyle name="Финансовый 4 2 12 3" xfId="14249"/>
    <cellStyle name="Финансовый 4 2 13" xfId="5140"/>
    <cellStyle name="Финансовый 4 2 13 2" xfId="14364"/>
    <cellStyle name="Финансовый 4 2 14" xfId="9626"/>
    <cellStyle name="Финансовый 4 2 14 2" xfId="18646"/>
    <cellStyle name="Финансовый 4 2 15" xfId="9640"/>
    <cellStyle name="Финансовый 4 2 15 2" xfId="18660"/>
    <cellStyle name="Финансовый 4 2 16" xfId="9754"/>
    <cellStyle name="Финансовый 4 2 16 2" xfId="18774"/>
    <cellStyle name="Финансовый 4 2 17" xfId="9868"/>
    <cellStyle name="Финансовый 4 2 17 2" xfId="18888"/>
    <cellStyle name="Финансовый 4 2 18" xfId="9982"/>
    <cellStyle name="Финансовый 4 2 18 2" xfId="19002"/>
    <cellStyle name="Финансовый 4 2 19" xfId="10099"/>
    <cellStyle name="Финансовый 4 2 2" xfId="384"/>
    <cellStyle name="Финансовый 4 2 2 10" xfId="5037"/>
    <cellStyle name="Финансовый 4 2 2 10 2" xfId="9318"/>
    <cellStyle name="Финансовый 4 2 2 10 2 2" xfId="18535"/>
    <cellStyle name="Финансовый 4 2 2 10 3" xfId="14268"/>
    <cellStyle name="Финансовый 4 2 2 11" xfId="5159"/>
    <cellStyle name="Финансовый 4 2 2 11 2" xfId="14383"/>
    <cellStyle name="Финансовый 4 2 2 12" xfId="9659"/>
    <cellStyle name="Финансовый 4 2 2 12 2" xfId="18679"/>
    <cellStyle name="Финансовый 4 2 2 13" xfId="9773"/>
    <cellStyle name="Финансовый 4 2 2 13 2" xfId="18793"/>
    <cellStyle name="Финансовый 4 2 2 14" xfId="9887"/>
    <cellStyle name="Финансовый 4 2 2 14 2" xfId="18907"/>
    <cellStyle name="Финансовый 4 2 2 15" xfId="10001"/>
    <cellStyle name="Финансовый 4 2 2 15 2" xfId="19021"/>
    <cellStyle name="Финансовый 4 2 2 16" xfId="10118"/>
    <cellStyle name="Финансовый 4 2 2 2" xfId="490"/>
    <cellStyle name="Финансовый 4 2 2 2 10" xfId="5217"/>
    <cellStyle name="Финансовый 4 2 2 2 10 2" xfId="14440"/>
    <cellStyle name="Финансовый 4 2 2 2 11" xfId="9716"/>
    <cellStyle name="Финансовый 4 2 2 2 11 2" xfId="18736"/>
    <cellStyle name="Финансовый 4 2 2 2 12" xfId="9830"/>
    <cellStyle name="Финансовый 4 2 2 2 12 2" xfId="18850"/>
    <cellStyle name="Финансовый 4 2 2 2 13" xfId="9944"/>
    <cellStyle name="Финансовый 4 2 2 2 13 2" xfId="18964"/>
    <cellStyle name="Финансовый 4 2 2 2 14" xfId="10058"/>
    <cellStyle name="Финансовый 4 2 2 2 14 2" xfId="19078"/>
    <cellStyle name="Финансовый 4 2 2 2 15" xfId="10175"/>
    <cellStyle name="Финансовый 4 2 2 2 2" xfId="676"/>
    <cellStyle name="Финансовый 4 2 2 2 2 2" xfId="997"/>
    <cellStyle name="Финансовый 4 2 2 2 2 2 2" xfId="1599"/>
    <cellStyle name="Финансовый 4 2 2 2 2 2 2 2" xfId="2558"/>
    <cellStyle name="Финансовый 4 2 2 2 2 2 2 2 2" xfId="4830"/>
    <cellStyle name="Финансовый 4 2 2 2 2 2 2 2 2 2" xfId="9119"/>
    <cellStyle name="Финансовый 4 2 2 2 2 2 2 2 2 2 2" xfId="18336"/>
    <cellStyle name="Финансовый 4 2 2 2 2 2 2 2 2 3" xfId="14069"/>
    <cellStyle name="Финансовый 4 2 2 2 2 2 2 2 3" xfId="6985"/>
    <cellStyle name="Финансовый 4 2 2 2 2 2 2 2 3 2" xfId="16202"/>
    <cellStyle name="Финансовый 4 2 2 2 2 2 2 2 4" xfId="11938"/>
    <cellStyle name="Финансовый 4 2 2 2 2 2 2 3" xfId="3880"/>
    <cellStyle name="Финансовый 4 2 2 2 2 2 2 3 2" xfId="8171"/>
    <cellStyle name="Финансовый 4 2 2 2 2 2 2 3 2 2" xfId="17388"/>
    <cellStyle name="Финансовый 4 2 2 2 2 2 2 3 3" xfId="13121"/>
    <cellStyle name="Финансовый 4 2 2 2 2 2 2 4" xfId="6037"/>
    <cellStyle name="Финансовый 4 2 2 2 2 2 2 4 2" xfId="15254"/>
    <cellStyle name="Финансовый 4 2 2 2 2 2 2 5" xfId="10990"/>
    <cellStyle name="Финансовый 4 2 2 2 2 2 3" xfId="2086"/>
    <cellStyle name="Финансовый 4 2 2 2 2 2 3 2" xfId="4358"/>
    <cellStyle name="Финансовый 4 2 2 2 2 2 3 2 2" xfId="8647"/>
    <cellStyle name="Финансовый 4 2 2 2 2 2 3 2 2 2" xfId="17864"/>
    <cellStyle name="Финансовый 4 2 2 2 2 2 3 2 3" xfId="13597"/>
    <cellStyle name="Финансовый 4 2 2 2 2 2 3 3" xfId="6513"/>
    <cellStyle name="Финансовый 4 2 2 2 2 2 3 3 2" xfId="15730"/>
    <cellStyle name="Финансовый 4 2 2 2 2 2 3 4" xfId="11466"/>
    <cellStyle name="Финансовый 4 2 2 2 2 2 4" xfId="3408"/>
    <cellStyle name="Финансовый 4 2 2 2 2 2 4 2" xfId="7699"/>
    <cellStyle name="Финансовый 4 2 2 2 2 2 4 2 2" xfId="16916"/>
    <cellStyle name="Финансовый 4 2 2 2 2 2 4 3" xfId="12649"/>
    <cellStyle name="Финансовый 4 2 2 2 2 2 5" xfId="5562"/>
    <cellStyle name="Финансовый 4 2 2 2 2 2 5 2" xfId="14782"/>
    <cellStyle name="Финансовый 4 2 2 2 2 2 6" xfId="10518"/>
    <cellStyle name="Финансовый 4 2 2 2 2 3" xfId="1371"/>
    <cellStyle name="Финансовый 4 2 2 2 2 3 2" xfId="2330"/>
    <cellStyle name="Финансовый 4 2 2 2 2 3 2 2" xfId="4602"/>
    <cellStyle name="Финансовый 4 2 2 2 2 3 2 2 2" xfId="8891"/>
    <cellStyle name="Финансовый 4 2 2 2 2 3 2 2 2 2" xfId="18108"/>
    <cellStyle name="Финансовый 4 2 2 2 2 3 2 2 3" xfId="13841"/>
    <cellStyle name="Финансовый 4 2 2 2 2 3 2 3" xfId="6757"/>
    <cellStyle name="Финансовый 4 2 2 2 2 3 2 3 2" xfId="15974"/>
    <cellStyle name="Финансовый 4 2 2 2 2 3 2 4" xfId="11710"/>
    <cellStyle name="Финансовый 4 2 2 2 2 3 3" xfId="3652"/>
    <cellStyle name="Финансовый 4 2 2 2 2 3 3 2" xfId="7943"/>
    <cellStyle name="Финансовый 4 2 2 2 2 3 3 2 2" xfId="17160"/>
    <cellStyle name="Финансовый 4 2 2 2 2 3 3 3" xfId="12893"/>
    <cellStyle name="Финансовый 4 2 2 2 2 3 4" xfId="5809"/>
    <cellStyle name="Финансовый 4 2 2 2 2 3 4 2" xfId="15026"/>
    <cellStyle name="Финансовый 4 2 2 2 2 3 5" xfId="10762"/>
    <cellStyle name="Финансовый 4 2 2 2 2 4" xfId="1857"/>
    <cellStyle name="Финансовый 4 2 2 2 2 4 2" xfId="4130"/>
    <cellStyle name="Финансовый 4 2 2 2 2 4 2 2" xfId="8419"/>
    <cellStyle name="Финансовый 4 2 2 2 2 4 2 2 2" xfId="17636"/>
    <cellStyle name="Финансовый 4 2 2 2 2 4 2 3" xfId="13369"/>
    <cellStyle name="Финансовый 4 2 2 2 2 4 3" xfId="6285"/>
    <cellStyle name="Финансовый 4 2 2 2 2 4 3 2" xfId="15502"/>
    <cellStyle name="Финансовый 4 2 2 2 2 4 4" xfId="11238"/>
    <cellStyle name="Финансовый 4 2 2 2 2 5" xfId="3180"/>
    <cellStyle name="Финансовый 4 2 2 2 2 5 2" xfId="7471"/>
    <cellStyle name="Финансовый 4 2 2 2 2 5 2 2" xfId="16688"/>
    <cellStyle name="Финансовый 4 2 2 2 2 5 3" xfId="12421"/>
    <cellStyle name="Финансовый 4 2 2 2 2 6" xfId="5332"/>
    <cellStyle name="Финансовый 4 2 2 2 2 6 2" xfId="14554"/>
    <cellStyle name="Финансовый 4 2 2 2 2 7" xfId="10290"/>
    <cellStyle name="Финансовый 4 2 2 2 3" xfId="882"/>
    <cellStyle name="Финансовый 4 2 2 2 3 2" xfId="1485"/>
    <cellStyle name="Финансовый 4 2 2 2 3 2 2" xfId="2444"/>
    <cellStyle name="Финансовый 4 2 2 2 3 2 2 2" xfId="4716"/>
    <cellStyle name="Финансовый 4 2 2 2 3 2 2 2 2" xfId="9005"/>
    <cellStyle name="Финансовый 4 2 2 2 3 2 2 2 2 2" xfId="18222"/>
    <cellStyle name="Финансовый 4 2 2 2 3 2 2 2 3" xfId="13955"/>
    <cellStyle name="Финансовый 4 2 2 2 3 2 2 3" xfId="6871"/>
    <cellStyle name="Финансовый 4 2 2 2 3 2 2 3 2" xfId="16088"/>
    <cellStyle name="Финансовый 4 2 2 2 3 2 2 4" xfId="11824"/>
    <cellStyle name="Финансовый 4 2 2 2 3 2 3" xfId="3766"/>
    <cellStyle name="Финансовый 4 2 2 2 3 2 3 2" xfId="8057"/>
    <cellStyle name="Финансовый 4 2 2 2 3 2 3 2 2" xfId="17274"/>
    <cellStyle name="Финансовый 4 2 2 2 3 2 3 3" xfId="13007"/>
    <cellStyle name="Финансовый 4 2 2 2 3 2 4" xfId="5923"/>
    <cellStyle name="Финансовый 4 2 2 2 3 2 4 2" xfId="15140"/>
    <cellStyle name="Финансовый 4 2 2 2 3 2 5" xfId="10876"/>
    <cellStyle name="Финансовый 4 2 2 2 3 3" xfId="1972"/>
    <cellStyle name="Финансовый 4 2 2 2 3 3 2" xfId="4244"/>
    <cellStyle name="Финансовый 4 2 2 2 3 3 2 2" xfId="8533"/>
    <cellStyle name="Финансовый 4 2 2 2 3 3 2 2 2" xfId="17750"/>
    <cellStyle name="Финансовый 4 2 2 2 3 3 2 3" xfId="13483"/>
    <cellStyle name="Финансовый 4 2 2 2 3 3 3" xfId="6399"/>
    <cellStyle name="Финансовый 4 2 2 2 3 3 3 2" xfId="15616"/>
    <cellStyle name="Финансовый 4 2 2 2 3 3 4" xfId="11352"/>
    <cellStyle name="Финансовый 4 2 2 2 3 4" xfId="3294"/>
    <cellStyle name="Финансовый 4 2 2 2 3 4 2" xfId="7585"/>
    <cellStyle name="Финансовый 4 2 2 2 3 4 2 2" xfId="16802"/>
    <cellStyle name="Финансовый 4 2 2 2 3 4 3" xfId="12535"/>
    <cellStyle name="Финансовый 4 2 2 2 3 5" xfId="5448"/>
    <cellStyle name="Финансовый 4 2 2 2 3 5 2" xfId="14668"/>
    <cellStyle name="Финансовый 4 2 2 2 3 6" xfId="10404"/>
    <cellStyle name="Финансовый 4 2 2 2 4" xfId="1256"/>
    <cellStyle name="Финансовый 4 2 2 2 4 2" xfId="2216"/>
    <cellStyle name="Финансовый 4 2 2 2 4 2 2" xfId="4488"/>
    <cellStyle name="Финансовый 4 2 2 2 4 2 2 2" xfId="8777"/>
    <cellStyle name="Финансовый 4 2 2 2 4 2 2 2 2" xfId="17994"/>
    <cellStyle name="Финансовый 4 2 2 2 4 2 2 3" xfId="13727"/>
    <cellStyle name="Финансовый 4 2 2 2 4 2 3" xfId="6643"/>
    <cellStyle name="Финансовый 4 2 2 2 4 2 3 2" xfId="15860"/>
    <cellStyle name="Финансовый 4 2 2 2 4 2 4" xfId="11596"/>
    <cellStyle name="Финансовый 4 2 2 2 4 3" xfId="3538"/>
    <cellStyle name="Финансовый 4 2 2 2 4 3 2" xfId="7829"/>
    <cellStyle name="Финансовый 4 2 2 2 4 3 2 2" xfId="17046"/>
    <cellStyle name="Финансовый 4 2 2 2 4 3 3" xfId="12779"/>
    <cellStyle name="Финансовый 4 2 2 2 4 4" xfId="5695"/>
    <cellStyle name="Финансовый 4 2 2 2 4 4 2" xfId="14912"/>
    <cellStyle name="Финансовый 4 2 2 2 4 5" xfId="10648"/>
    <cellStyle name="Финансовый 4 2 2 2 5" xfId="1741"/>
    <cellStyle name="Финансовый 4 2 2 2 5 2" xfId="4016"/>
    <cellStyle name="Финансовый 4 2 2 2 5 2 2" xfId="8305"/>
    <cellStyle name="Финансовый 4 2 2 2 5 2 2 2" xfId="17522"/>
    <cellStyle name="Финансовый 4 2 2 2 5 2 3" xfId="13255"/>
    <cellStyle name="Финансовый 4 2 2 2 5 3" xfId="6171"/>
    <cellStyle name="Финансовый 4 2 2 2 5 3 2" xfId="15388"/>
    <cellStyle name="Финансовый 4 2 2 2 5 4" xfId="11124"/>
    <cellStyle name="Финансовый 4 2 2 2 6" xfId="2831"/>
    <cellStyle name="Финансовый 4 2 2 2 6 2" xfId="4974"/>
    <cellStyle name="Финансовый 4 2 2 2 6 2 2" xfId="9256"/>
    <cellStyle name="Финансовый 4 2 2 2 6 2 2 2" xfId="18473"/>
    <cellStyle name="Финансовый 4 2 2 2 6 2 3" xfId="14206"/>
    <cellStyle name="Финансовый 4 2 2 2 6 3" xfId="7124"/>
    <cellStyle name="Финансовый 4 2 2 2 6 3 2" xfId="16341"/>
    <cellStyle name="Финансовый 4 2 2 2 6 4" xfId="12075"/>
    <cellStyle name="Финансовый 4 2 2 2 7" xfId="2952"/>
    <cellStyle name="Финансовый 4 2 2 2 7 2" xfId="7243"/>
    <cellStyle name="Финансовый 4 2 2 2 7 2 2" xfId="16460"/>
    <cellStyle name="Финансовый 4 2 2 2 7 3" xfId="12193"/>
    <cellStyle name="Финансовый 4 2 2 2 8" xfId="3066"/>
    <cellStyle name="Финансовый 4 2 2 2 8 2" xfId="7357"/>
    <cellStyle name="Финансовый 4 2 2 2 8 2 2" xfId="16574"/>
    <cellStyle name="Финансовый 4 2 2 2 8 3" xfId="12307"/>
    <cellStyle name="Финансовый 4 2 2 2 9" xfId="5094"/>
    <cellStyle name="Финансовый 4 2 2 2 9 2" xfId="9375"/>
    <cellStyle name="Финансовый 4 2 2 2 9 2 2" xfId="18592"/>
    <cellStyle name="Финансовый 4 2 2 2 9 3" xfId="14325"/>
    <cellStyle name="Финансовый 4 2 2 3" xfId="616"/>
    <cellStyle name="Финансовый 4 2 2 3 2" xfId="940"/>
    <cellStyle name="Финансовый 4 2 2 3 2 2" xfId="1542"/>
    <cellStyle name="Финансовый 4 2 2 3 2 2 2" xfId="2501"/>
    <cellStyle name="Финансовый 4 2 2 3 2 2 2 2" xfId="4773"/>
    <cellStyle name="Финансовый 4 2 2 3 2 2 2 2 2" xfId="9062"/>
    <cellStyle name="Финансовый 4 2 2 3 2 2 2 2 2 2" xfId="18279"/>
    <cellStyle name="Финансовый 4 2 2 3 2 2 2 2 3" xfId="14012"/>
    <cellStyle name="Финансовый 4 2 2 3 2 2 2 3" xfId="6928"/>
    <cellStyle name="Финансовый 4 2 2 3 2 2 2 3 2" xfId="16145"/>
    <cellStyle name="Финансовый 4 2 2 3 2 2 2 4" xfId="11881"/>
    <cellStyle name="Финансовый 4 2 2 3 2 2 3" xfId="3823"/>
    <cellStyle name="Финансовый 4 2 2 3 2 2 3 2" xfId="8114"/>
    <cellStyle name="Финансовый 4 2 2 3 2 2 3 2 2" xfId="17331"/>
    <cellStyle name="Финансовый 4 2 2 3 2 2 3 3" xfId="13064"/>
    <cellStyle name="Финансовый 4 2 2 3 2 2 4" xfId="5980"/>
    <cellStyle name="Финансовый 4 2 2 3 2 2 4 2" xfId="15197"/>
    <cellStyle name="Финансовый 4 2 2 3 2 2 5" xfId="10933"/>
    <cellStyle name="Финансовый 4 2 2 3 2 3" xfId="2029"/>
    <cellStyle name="Финансовый 4 2 2 3 2 3 2" xfId="4301"/>
    <cellStyle name="Финансовый 4 2 2 3 2 3 2 2" xfId="8590"/>
    <cellStyle name="Финансовый 4 2 2 3 2 3 2 2 2" xfId="17807"/>
    <cellStyle name="Финансовый 4 2 2 3 2 3 2 3" xfId="13540"/>
    <cellStyle name="Финансовый 4 2 2 3 2 3 3" xfId="6456"/>
    <cellStyle name="Финансовый 4 2 2 3 2 3 3 2" xfId="15673"/>
    <cellStyle name="Финансовый 4 2 2 3 2 3 4" xfId="11409"/>
    <cellStyle name="Финансовый 4 2 2 3 2 4" xfId="3351"/>
    <cellStyle name="Финансовый 4 2 2 3 2 4 2" xfId="7642"/>
    <cellStyle name="Финансовый 4 2 2 3 2 4 2 2" xfId="16859"/>
    <cellStyle name="Финансовый 4 2 2 3 2 4 3" xfId="12592"/>
    <cellStyle name="Финансовый 4 2 2 3 2 5" xfId="5505"/>
    <cellStyle name="Финансовый 4 2 2 3 2 5 2" xfId="14725"/>
    <cellStyle name="Финансовый 4 2 2 3 2 6" xfId="10461"/>
    <cellStyle name="Финансовый 4 2 2 3 3" xfId="1314"/>
    <cellStyle name="Финансовый 4 2 2 3 3 2" xfId="2273"/>
    <cellStyle name="Финансовый 4 2 2 3 3 2 2" xfId="4545"/>
    <cellStyle name="Финансовый 4 2 2 3 3 2 2 2" xfId="8834"/>
    <cellStyle name="Финансовый 4 2 2 3 3 2 2 2 2" xfId="18051"/>
    <cellStyle name="Финансовый 4 2 2 3 3 2 2 3" xfId="13784"/>
    <cellStyle name="Финансовый 4 2 2 3 3 2 3" xfId="6700"/>
    <cellStyle name="Финансовый 4 2 2 3 3 2 3 2" xfId="15917"/>
    <cellStyle name="Финансовый 4 2 2 3 3 2 4" xfId="11653"/>
    <cellStyle name="Финансовый 4 2 2 3 3 3" xfId="3595"/>
    <cellStyle name="Финансовый 4 2 2 3 3 3 2" xfId="7886"/>
    <cellStyle name="Финансовый 4 2 2 3 3 3 2 2" xfId="17103"/>
    <cellStyle name="Финансовый 4 2 2 3 3 3 3" xfId="12836"/>
    <cellStyle name="Финансовый 4 2 2 3 3 4" xfId="5752"/>
    <cellStyle name="Финансовый 4 2 2 3 3 4 2" xfId="14969"/>
    <cellStyle name="Финансовый 4 2 2 3 3 5" xfId="10705"/>
    <cellStyle name="Финансовый 4 2 2 3 4" xfId="1800"/>
    <cellStyle name="Финансовый 4 2 2 3 4 2" xfId="4073"/>
    <cellStyle name="Финансовый 4 2 2 3 4 2 2" xfId="8362"/>
    <cellStyle name="Финансовый 4 2 2 3 4 2 2 2" xfId="17579"/>
    <cellStyle name="Финансовый 4 2 2 3 4 2 3" xfId="13312"/>
    <cellStyle name="Финансовый 4 2 2 3 4 3" xfId="6228"/>
    <cellStyle name="Финансовый 4 2 2 3 4 3 2" xfId="15445"/>
    <cellStyle name="Финансовый 4 2 2 3 4 4" xfId="11181"/>
    <cellStyle name="Финансовый 4 2 2 3 5" xfId="3123"/>
    <cellStyle name="Финансовый 4 2 2 3 5 2" xfId="7414"/>
    <cellStyle name="Финансовый 4 2 2 3 5 2 2" xfId="16631"/>
    <cellStyle name="Финансовый 4 2 2 3 5 3" xfId="12364"/>
    <cellStyle name="Финансовый 4 2 2 3 6" xfId="5275"/>
    <cellStyle name="Финансовый 4 2 2 3 6 2" xfId="14497"/>
    <cellStyle name="Финансовый 4 2 2 3 7" xfId="10233"/>
    <cellStyle name="Финансовый 4 2 2 4" xfId="825"/>
    <cellStyle name="Финансовый 4 2 2 4 2" xfId="1428"/>
    <cellStyle name="Финансовый 4 2 2 4 2 2" xfId="2387"/>
    <cellStyle name="Финансовый 4 2 2 4 2 2 2" xfId="4659"/>
    <cellStyle name="Финансовый 4 2 2 4 2 2 2 2" xfId="8948"/>
    <cellStyle name="Финансовый 4 2 2 4 2 2 2 2 2" xfId="18165"/>
    <cellStyle name="Финансовый 4 2 2 4 2 2 2 3" xfId="13898"/>
    <cellStyle name="Финансовый 4 2 2 4 2 2 3" xfId="6814"/>
    <cellStyle name="Финансовый 4 2 2 4 2 2 3 2" xfId="16031"/>
    <cellStyle name="Финансовый 4 2 2 4 2 2 4" xfId="11767"/>
    <cellStyle name="Финансовый 4 2 2 4 2 3" xfId="3709"/>
    <cellStyle name="Финансовый 4 2 2 4 2 3 2" xfId="8000"/>
    <cellStyle name="Финансовый 4 2 2 4 2 3 2 2" xfId="17217"/>
    <cellStyle name="Финансовый 4 2 2 4 2 3 3" xfId="12950"/>
    <cellStyle name="Финансовый 4 2 2 4 2 4" xfId="5866"/>
    <cellStyle name="Финансовый 4 2 2 4 2 4 2" xfId="15083"/>
    <cellStyle name="Финансовый 4 2 2 4 2 5" xfId="10819"/>
    <cellStyle name="Финансовый 4 2 2 4 3" xfId="1915"/>
    <cellStyle name="Финансовый 4 2 2 4 3 2" xfId="4187"/>
    <cellStyle name="Финансовый 4 2 2 4 3 2 2" xfId="8476"/>
    <cellStyle name="Финансовый 4 2 2 4 3 2 2 2" xfId="17693"/>
    <cellStyle name="Финансовый 4 2 2 4 3 2 3" xfId="13426"/>
    <cellStyle name="Финансовый 4 2 2 4 3 3" xfId="6342"/>
    <cellStyle name="Финансовый 4 2 2 4 3 3 2" xfId="15559"/>
    <cellStyle name="Финансовый 4 2 2 4 3 4" xfId="11295"/>
    <cellStyle name="Финансовый 4 2 2 4 4" xfId="3237"/>
    <cellStyle name="Финансовый 4 2 2 4 4 2" xfId="7528"/>
    <cellStyle name="Финансовый 4 2 2 4 4 2 2" xfId="16745"/>
    <cellStyle name="Финансовый 4 2 2 4 4 3" xfId="12478"/>
    <cellStyle name="Финансовый 4 2 2 4 5" xfId="5391"/>
    <cellStyle name="Финансовый 4 2 2 4 5 2" xfId="14611"/>
    <cellStyle name="Финансовый 4 2 2 4 6" xfId="10347"/>
    <cellStyle name="Финансовый 4 2 2 5" xfId="1199"/>
    <cellStyle name="Финансовый 4 2 2 5 2" xfId="2159"/>
    <cellStyle name="Финансовый 4 2 2 5 2 2" xfId="4431"/>
    <cellStyle name="Финансовый 4 2 2 5 2 2 2" xfId="8720"/>
    <cellStyle name="Финансовый 4 2 2 5 2 2 2 2" xfId="17937"/>
    <cellStyle name="Финансовый 4 2 2 5 2 2 3" xfId="13670"/>
    <cellStyle name="Финансовый 4 2 2 5 2 3" xfId="6586"/>
    <cellStyle name="Финансовый 4 2 2 5 2 3 2" xfId="15803"/>
    <cellStyle name="Финансовый 4 2 2 5 2 4" xfId="11539"/>
    <cellStyle name="Финансовый 4 2 2 5 3" xfId="3481"/>
    <cellStyle name="Финансовый 4 2 2 5 3 2" xfId="7772"/>
    <cellStyle name="Финансовый 4 2 2 5 3 2 2" xfId="16989"/>
    <cellStyle name="Финансовый 4 2 2 5 3 3" xfId="12722"/>
    <cellStyle name="Финансовый 4 2 2 5 4" xfId="5638"/>
    <cellStyle name="Финансовый 4 2 2 5 4 2" xfId="14855"/>
    <cellStyle name="Финансовый 4 2 2 5 5" xfId="10591"/>
    <cellStyle name="Финансовый 4 2 2 6" xfId="1684"/>
    <cellStyle name="Финансовый 4 2 2 6 2" xfId="3959"/>
    <cellStyle name="Финансовый 4 2 2 6 2 2" xfId="8248"/>
    <cellStyle name="Финансовый 4 2 2 6 2 2 2" xfId="17465"/>
    <cellStyle name="Финансовый 4 2 2 6 2 3" xfId="13198"/>
    <cellStyle name="Финансовый 4 2 2 6 3" xfId="6114"/>
    <cellStyle name="Финансовый 4 2 2 6 3 2" xfId="15331"/>
    <cellStyle name="Финансовый 4 2 2 6 4" xfId="11067"/>
    <cellStyle name="Финансовый 4 2 2 7" xfId="2774"/>
    <cellStyle name="Финансовый 4 2 2 7 2" xfId="4917"/>
    <cellStyle name="Финансовый 4 2 2 7 2 2" xfId="9199"/>
    <cellStyle name="Финансовый 4 2 2 7 2 2 2" xfId="18416"/>
    <cellStyle name="Финансовый 4 2 2 7 2 3" xfId="14149"/>
    <cellStyle name="Финансовый 4 2 2 7 3" xfId="7067"/>
    <cellStyle name="Финансовый 4 2 2 7 3 2" xfId="16284"/>
    <cellStyle name="Финансовый 4 2 2 7 4" xfId="12018"/>
    <cellStyle name="Финансовый 4 2 2 8" xfId="2895"/>
    <cellStyle name="Финансовый 4 2 2 8 2" xfId="7186"/>
    <cellStyle name="Финансовый 4 2 2 8 2 2" xfId="16403"/>
    <cellStyle name="Финансовый 4 2 2 8 3" xfId="12136"/>
    <cellStyle name="Финансовый 4 2 2 9" xfId="3009"/>
    <cellStyle name="Финансовый 4 2 2 9 2" xfId="7300"/>
    <cellStyle name="Финансовый 4 2 2 9 2 2" xfId="16517"/>
    <cellStyle name="Финансовый 4 2 2 9 3" xfId="12250"/>
    <cellStyle name="Финансовый 4 2 3" xfId="408"/>
    <cellStyle name="Финансовый 4 2 3 10" xfId="5056"/>
    <cellStyle name="Финансовый 4 2 3 10 2" xfId="9337"/>
    <cellStyle name="Финансовый 4 2 3 10 2 2" xfId="18554"/>
    <cellStyle name="Финансовый 4 2 3 10 3" xfId="14287"/>
    <cellStyle name="Финансовый 4 2 3 11" xfId="5178"/>
    <cellStyle name="Финансовый 4 2 3 11 2" xfId="14402"/>
    <cellStyle name="Финансовый 4 2 3 12" xfId="9678"/>
    <cellStyle name="Финансовый 4 2 3 12 2" xfId="18698"/>
    <cellStyle name="Финансовый 4 2 3 13" xfId="9792"/>
    <cellStyle name="Финансовый 4 2 3 13 2" xfId="18812"/>
    <cellStyle name="Финансовый 4 2 3 14" xfId="9906"/>
    <cellStyle name="Финансовый 4 2 3 14 2" xfId="18926"/>
    <cellStyle name="Финансовый 4 2 3 15" xfId="10020"/>
    <cellStyle name="Финансовый 4 2 3 15 2" xfId="19040"/>
    <cellStyle name="Финансовый 4 2 3 16" xfId="10137"/>
    <cellStyle name="Финансовый 4 2 3 2" xfId="509"/>
    <cellStyle name="Финансовый 4 2 3 2 10" xfId="5236"/>
    <cellStyle name="Финансовый 4 2 3 2 10 2" xfId="14459"/>
    <cellStyle name="Финансовый 4 2 3 2 11" xfId="9735"/>
    <cellStyle name="Финансовый 4 2 3 2 11 2" xfId="18755"/>
    <cellStyle name="Финансовый 4 2 3 2 12" xfId="9849"/>
    <cellStyle name="Финансовый 4 2 3 2 12 2" xfId="18869"/>
    <cellStyle name="Финансовый 4 2 3 2 13" xfId="9963"/>
    <cellStyle name="Финансовый 4 2 3 2 13 2" xfId="18983"/>
    <cellStyle name="Финансовый 4 2 3 2 14" xfId="10077"/>
    <cellStyle name="Финансовый 4 2 3 2 14 2" xfId="19097"/>
    <cellStyle name="Финансовый 4 2 3 2 15" xfId="10194"/>
    <cellStyle name="Финансовый 4 2 3 2 2" xfId="695"/>
    <cellStyle name="Финансовый 4 2 3 2 2 2" xfId="1016"/>
    <cellStyle name="Финансовый 4 2 3 2 2 2 2" xfId="1618"/>
    <cellStyle name="Финансовый 4 2 3 2 2 2 2 2" xfId="2577"/>
    <cellStyle name="Финансовый 4 2 3 2 2 2 2 2 2" xfId="4849"/>
    <cellStyle name="Финансовый 4 2 3 2 2 2 2 2 2 2" xfId="9138"/>
    <cellStyle name="Финансовый 4 2 3 2 2 2 2 2 2 2 2" xfId="18355"/>
    <cellStyle name="Финансовый 4 2 3 2 2 2 2 2 2 3" xfId="14088"/>
    <cellStyle name="Финансовый 4 2 3 2 2 2 2 2 3" xfId="7004"/>
    <cellStyle name="Финансовый 4 2 3 2 2 2 2 2 3 2" xfId="16221"/>
    <cellStyle name="Финансовый 4 2 3 2 2 2 2 2 4" xfId="11957"/>
    <cellStyle name="Финансовый 4 2 3 2 2 2 2 3" xfId="3899"/>
    <cellStyle name="Финансовый 4 2 3 2 2 2 2 3 2" xfId="8190"/>
    <cellStyle name="Финансовый 4 2 3 2 2 2 2 3 2 2" xfId="17407"/>
    <cellStyle name="Финансовый 4 2 3 2 2 2 2 3 3" xfId="13140"/>
    <cellStyle name="Финансовый 4 2 3 2 2 2 2 4" xfId="6056"/>
    <cellStyle name="Финансовый 4 2 3 2 2 2 2 4 2" xfId="15273"/>
    <cellStyle name="Финансовый 4 2 3 2 2 2 2 5" xfId="11009"/>
    <cellStyle name="Финансовый 4 2 3 2 2 2 3" xfId="2105"/>
    <cellStyle name="Финансовый 4 2 3 2 2 2 3 2" xfId="4377"/>
    <cellStyle name="Финансовый 4 2 3 2 2 2 3 2 2" xfId="8666"/>
    <cellStyle name="Финансовый 4 2 3 2 2 2 3 2 2 2" xfId="17883"/>
    <cellStyle name="Финансовый 4 2 3 2 2 2 3 2 3" xfId="13616"/>
    <cellStyle name="Финансовый 4 2 3 2 2 2 3 3" xfId="6532"/>
    <cellStyle name="Финансовый 4 2 3 2 2 2 3 3 2" xfId="15749"/>
    <cellStyle name="Финансовый 4 2 3 2 2 2 3 4" xfId="11485"/>
    <cellStyle name="Финансовый 4 2 3 2 2 2 4" xfId="3427"/>
    <cellStyle name="Финансовый 4 2 3 2 2 2 4 2" xfId="7718"/>
    <cellStyle name="Финансовый 4 2 3 2 2 2 4 2 2" xfId="16935"/>
    <cellStyle name="Финансовый 4 2 3 2 2 2 4 3" xfId="12668"/>
    <cellStyle name="Финансовый 4 2 3 2 2 2 5" xfId="5581"/>
    <cellStyle name="Финансовый 4 2 3 2 2 2 5 2" xfId="14801"/>
    <cellStyle name="Финансовый 4 2 3 2 2 2 6" xfId="10537"/>
    <cellStyle name="Финансовый 4 2 3 2 2 3" xfId="1390"/>
    <cellStyle name="Финансовый 4 2 3 2 2 3 2" xfId="2349"/>
    <cellStyle name="Финансовый 4 2 3 2 2 3 2 2" xfId="4621"/>
    <cellStyle name="Финансовый 4 2 3 2 2 3 2 2 2" xfId="8910"/>
    <cellStyle name="Финансовый 4 2 3 2 2 3 2 2 2 2" xfId="18127"/>
    <cellStyle name="Финансовый 4 2 3 2 2 3 2 2 3" xfId="13860"/>
    <cellStyle name="Финансовый 4 2 3 2 2 3 2 3" xfId="6776"/>
    <cellStyle name="Финансовый 4 2 3 2 2 3 2 3 2" xfId="15993"/>
    <cellStyle name="Финансовый 4 2 3 2 2 3 2 4" xfId="11729"/>
    <cellStyle name="Финансовый 4 2 3 2 2 3 3" xfId="3671"/>
    <cellStyle name="Финансовый 4 2 3 2 2 3 3 2" xfId="7962"/>
    <cellStyle name="Финансовый 4 2 3 2 2 3 3 2 2" xfId="17179"/>
    <cellStyle name="Финансовый 4 2 3 2 2 3 3 3" xfId="12912"/>
    <cellStyle name="Финансовый 4 2 3 2 2 3 4" xfId="5828"/>
    <cellStyle name="Финансовый 4 2 3 2 2 3 4 2" xfId="15045"/>
    <cellStyle name="Финансовый 4 2 3 2 2 3 5" xfId="10781"/>
    <cellStyle name="Финансовый 4 2 3 2 2 4" xfId="1876"/>
    <cellStyle name="Финансовый 4 2 3 2 2 4 2" xfId="4149"/>
    <cellStyle name="Финансовый 4 2 3 2 2 4 2 2" xfId="8438"/>
    <cellStyle name="Финансовый 4 2 3 2 2 4 2 2 2" xfId="17655"/>
    <cellStyle name="Финансовый 4 2 3 2 2 4 2 3" xfId="13388"/>
    <cellStyle name="Финансовый 4 2 3 2 2 4 3" xfId="6304"/>
    <cellStyle name="Финансовый 4 2 3 2 2 4 3 2" xfId="15521"/>
    <cellStyle name="Финансовый 4 2 3 2 2 4 4" xfId="11257"/>
    <cellStyle name="Финансовый 4 2 3 2 2 5" xfId="3199"/>
    <cellStyle name="Финансовый 4 2 3 2 2 5 2" xfId="7490"/>
    <cellStyle name="Финансовый 4 2 3 2 2 5 2 2" xfId="16707"/>
    <cellStyle name="Финансовый 4 2 3 2 2 5 3" xfId="12440"/>
    <cellStyle name="Финансовый 4 2 3 2 2 6" xfId="5351"/>
    <cellStyle name="Финансовый 4 2 3 2 2 6 2" xfId="14573"/>
    <cellStyle name="Финансовый 4 2 3 2 2 7" xfId="10309"/>
    <cellStyle name="Финансовый 4 2 3 2 3" xfId="901"/>
    <cellStyle name="Финансовый 4 2 3 2 3 2" xfId="1504"/>
    <cellStyle name="Финансовый 4 2 3 2 3 2 2" xfId="2463"/>
    <cellStyle name="Финансовый 4 2 3 2 3 2 2 2" xfId="4735"/>
    <cellStyle name="Финансовый 4 2 3 2 3 2 2 2 2" xfId="9024"/>
    <cellStyle name="Финансовый 4 2 3 2 3 2 2 2 2 2" xfId="18241"/>
    <cellStyle name="Финансовый 4 2 3 2 3 2 2 2 3" xfId="13974"/>
    <cellStyle name="Финансовый 4 2 3 2 3 2 2 3" xfId="6890"/>
    <cellStyle name="Финансовый 4 2 3 2 3 2 2 3 2" xfId="16107"/>
    <cellStyle name="Финансовый 4 2 3 2 3 2 2 4" xfId="11843"/>
    <cellStyle name="Финансовый 4 2 3 2 3 2 3" xfId="3785"/>
    <cellStyle name="Финансовый 4 2 3 2 3 2 3 2" xfId="8076"/>
    <cellStyle name="Финансовый 4 2 3 2 3 2 3 2 2" xfId="17293"/>
    <cellStyle name="Финансовый 4 2 3 2 3 2 3 3" xfId="13026"/>
    <cellStyle name="Финансовый 4 2 3 2 3 2 4" xfId="5942"/>
    <cellStyle name="Финансовый 4 2 3 2 3 2 4 2" xfId="15159"/>
    <cellStyle name="Финансовый 4 2 3 2 3 2 5" xfId="10895"/>
    <cellStyle name="Финансовый 4 2 3 2 3 3" xfId="1991"/>
    <cellStyle name="Финансовый 4 2 3 2 3 3 2" xfId="4263"/>
    <cellStyle name="Финансовый 4 2 3 2 3 3 2 2" xfId="8552"/>
    <cellStyle name="Финансовый 4 2 3 2 3 3 2 2 2" xfId="17769"/>
    <cellStyle name="Финансовый 4 2 3 2 3 3 2 3" xfId="13502"/>
    <cellStyle name="Финансовый 4 2 3 2 3 3 3" xfId="6418"/>
    <cellStyle name="Финансовый 4 2 3 2 3 3 3 2" xfId="15635"/>
    <cellStyle name="Финансовый 4 2 3 2 3 3 4" xfId="11371"/>
    <cellStyle name="Финансовый 4 2 3 2 3 4" xfId="3313"/>
    <cellStyle name="Финансовый 4 2 3 2 3 4 2" xfId="7604"/>
    <cellStyle name="Финансовый 4 2 3 2 3 4 2 2" xfId="16821"/>
    <cellStyle name="Финансовый 4 2 3 2 3 4 3" xfId="12554"/>
    <cellStyle name="Финансовый 4 2 3 2 3 5" xfId="5467"/>
    <cellStyle name="Финансовый 4 2 3 2 3 5 2" xfId="14687"/>
    <cellStyle name="Финансовый 4 2 3 2 3 6" xfId="10423"/>
    <cellStyle name="Финансовый 4 2 3 2 4" xfId="1275"/>
    <cellStyle name="Финансовый 4 2 3 2 4 2" xfId="2235"/>
    <cellStyle name="Финансовый 4 2 3 2 4 2 2" xfId="4507"/>
    <cellStyle name="Финансовый 4 2 3 2 4 2 2 2" xfId="8796"/>
    <cellStyle name="Финансовый 4 2 3 2 4 2 2 2 2" xfId="18013"/>
    <cellStyle name="Финансовый 4 2 3 2 4 2 2 3" xfId="13746"/>
    <cellStyle name="Финансовый 4 2 3 2 4 2 3" xfId="6662"/>
    <cellStyle name="Финансовый 4 2 3 2 4 2 3 2" xfId="15879"/>
    <cellStyle name="Финансовый 4 2 3 2 4 2 4" xfId="11615"/>
    <cellStyle name="Финансовый 4 2 3 2 4 3" xfId="3557"/>
    <cellStyle name="Финансовый 4 2 3 2 4 3 2" xfId="7848"/>
    <cellStyle name="Финансовый 4 2 3 2 4 3 2 2" xfId="17065"/>
    <cellStyle name="Финансовый 4 2 3 2 4 3 3" xfId="12798"/>
    <cellStyle name="Финансовый 4 2 3 2 4 4" xfId="5714"/>
    <cellStyle name="Финансовый 4 2 3 2 4 4 2" xfId="14931"/>
    <cellStyle name="Финансовый 4 2 3 2 4 5" xfId="10667"/>
    <cellStyle name="Финансовый 4 2 3 2 5" xfId="1760"/>
    <cellStyle name="Финансовый 4 2 3 2 5 2" xfId="4035"/>
    <cellStyle name="Финансовый 4 2 3 2 5 2 2" xfId="8324"/>
    <cellStyle name="Финансовый 4 2 3 2 5 2 2 2" xfId="17541"/>
    <cellStyle name="Финансовый 4 2 3 2 5 2 3" xfId="13274"/>
    <cellStyle name="Финансовый 4 2 3 2 5 3" xfId="6190"/>
    <cellStyle name="Финансовый 4 2 3 2 5 3 2" xfId="15407"/>
    <cellStyle name="Финансовый 4 2 3 2 5 4" xfId="11143"/>
    <cellStyle name="Финансовый 4 2 3 2 6" xfId="2850"/>
    <cellStyle name="Финансовый 4 2 3 2 6 2" xfId="4993"/>
    <cellStyle name="Финансовый 4 2 3 2 6 2 2" xfId="9275"/>
    <cellStyle name="Финансовый 4 2 3 2 6 2 2 2" xfId="18492"/>
    <cellStyle name="Финансовый 4 2 3 2 6 2 3" xfId="14225"/>
    <cellStyle name="Финансовый 4 2 3 2 6 3" xfId="7143"/>
    <cellStyle name="Финансовый 4 2 3 2 6 3 2" xfId="16360"/>
    <cellStyle name="Финансовый 4 2 3 2 6 4" xfId="12094"/>
    <cellStyle name="Финансовый 4 2 3 2 7" xfId="2971"/>
    <cellStyle name="Финансовый 4 2 3 2 7 2" xfId="7262"/>
    <cellStyle name="Финансовый 4 2 3 2 7 2 2" xfId="16479"/>
    <cellStyle name="Финансовый 4 2 3 2 7 3" xfId="12212"/>
    <cellStyle name="Финансовый 4 2 3 2 8" xfId="3085"/>
    <cellStyle name="Финансовый 4 2 3 2 8 2" xfId="7376"/>
    <cellStyle name="Финансовый 4 2 3 2 8 2 2" xfId="16593"/>
    <cellStyle name="Финансовый 4 2 3 2 8 3" xfId="12326"/>
    <cellStyle name="Финансовый 4 2 3 2 9" xfId="5113"/>
    <cellStyle name="Финансовый 4 2 3 2 9 2" xfId="9394"/>
    <cellStyle name="Финансовый 4 2 3 2 9 2 2" xfId="18611"/>
    <cellStyle name="Финансовый 4 2 3 2 9 3" xfId="14344"/>
    <cellStyle name="Финансовый 4 2 3 3" xfId="636"/>
    <cellStyle name="Финансовый 4 2 3 3 2" xfId="959"/>
    <cellStyle name="Финансовый 4 2 3 3 2 2" xfId="1561"/>
    <cellStyle name="Финансовый 4 2 3 3 2 2 2" xfId="2520"/>
    <cellStyle name="Финансовый 4 2 3 3 2 2 2 2" xfId="4792"/>
    <cellStyle name="Финансовый 4 2 3 3 2 2 2 2 2" xfId="9081"/>
    <cellStyle name="Финансовый 4 2 3 3 2 2 2 2 2 2" xfId="18298"/>
    <cellStyle name="Финансовый 4 2 3 3 2 2 2 2 3" xfId="14031"/>
    <cellStyle name="Финансовый 4 2 3 3 2 2 2 3" xfId="6947"/>
    <cellStyle name="Финансовый 4 2 3 3 2 2 2 3 2" xfId="16164"/>
    <cellStyle name="Финансовый 4 2 3 3 2 2 2 4" xfId="11900"/>
    <cellStyle name="Финансовый 4 2 3 3 2 2 3" xfId="3842"/>
    <cellStyle name="Финансовый 4 2 3 3 2 2 3 2" xfId="8133"/>
    <cellStyle name="Финансовый 4 2 3 3 2 2 3 2 2" xfId="17350"/>
    <cellStyle name="Финансовый 4 2 3 3 2 2 3 3" xfId="13083"/>
    <cellStyle name="Финансовый 4 2 3 3 2 2 4" xfId="5999"/>
    <cellStyle name="Финансовый 4 2 3 3 2 2 4 2" xfId="15216"/>
    <cellStyle name="Финансовый 4 2 3 3 2 2 5" xfId="10952"/>
    <cellStyle name="Финансовый 4 2 3 3 2 3" xfId="2048"/>
    <cellStyle name="Финансовый 4 2 3 3 2 3 2" xfId="4320"/>
    <cellStyle name="Финансовый 4 2 3 3 2 3 2 2" xfId="8609"/>
    <cellStyle name="Финансовый 4 2 3 3 2 3 2 2 2" xfId="17826"/>
    <cellStyle name="Финансовый 4 2 3 3 2 3 2 3" xfId="13559"/>
    <cellStyle name="Финансовый 4 2 3 3 2 3 3" xfId="6475"/>
    <cellStyle name="Финансовый 4 2 3 3 2 3 3 2" xfId="15692"/>
    <cellStyle name="Финансовый 4 2 3 3 2 3 4" xfId="11428"/>
    <cellStyle name="Финансовый 4 2 3 3 2 4" xfId="3370"/>
    <cellStyle name="Финансовый 4 2 3 3 2 4 2" xfId="7661"/>
    <cellStyle name="Финансовый 4 2 3 3 2 4 2 2" xfId="16878"/>
    <cellStyle name="Финансовый 4 2 3 3 2 4 3" xfId="12611"/>
    <cellStyle name="Финансовый 4 2 3 3 2 5" xfId="5524"/>
    <cellStyle name="Финансовый 4 2 3 3 2 5 2" xfId="14744"/>
    <cellStyle name="Финансовый 4 2 3 3 2 6" xfId="10480"/>
    <cellStyle name="Финансовый 4 2 3 3 3" xfId="1333"/>
    <cellStyle name="Финансовый 4 2 3 3 3 2" xfId="2292"/>
    <cellStyle name="Финансовый 4 2 3 3 3 2 2" xfId="4564"/>
    <cellStyle name="Финансовый 4 2 3 3 3 2 2 2" xfId="8853"/>
    <cellStyle name="Финансовый 4 2 3 3 3 2 2 2 2" xfId="18070"/>
    <cellStyle name="Финансовый 4 2 3 3 3 2 2 3" xfId="13803"/>
    <cellStyle name="Финансовый 4 2 3 3 3 2 3" xfId="6719"/>
    <cellStyle name="Финансовый 4 2 3 3 3 2 3 2" xfId="15936"/>
    <cellStyle name="Финансовый 4 2 3 3 3 2 4" xfId="11672"/>
    <cellStyle name="Финансовый 4 2 3 3 3 3" xfId="3614"/>
    <cellStyle name="Финансовый 4 2 3 3 3 3 2" xfId="7905"/>
    <cellStyle name="Финансовый 4 2 3 3 3 3 2 2" xfId="17122"/>
    <cellStyle name="Финансовый 4 2 3 3 3 3 3" xfId="12855"/>
    <cellStyle name="Финансовый 4 2 3 3 3 4" xfId="5771"/>
    <cellStyle name="Финансовый 4 2 3 3 3 4 2" xfId="14988"/>
    <cellStyle name="Финансовый 4 2 3 3 3 5" xfId="10724"/>
    <cellStyle name="Финансовый 4 2 3 3 4" xfId="1819"/>
    <cellStyle name="Финансовый 4 2 3 3 4 2" xfId="4092"/>
    <cellStyle name="Финансовый 4 2 3 3 4 2 2" xfId="8381"/>
    <cellStyle name="Финансовый 4 2 3 3 4 2 2 2" xfId="17598"/>
    <cellStyle name="Финансовый 4 2 3 3 4 2 3" xfId="13331"/>
    <cellStyle name="Финансовый 4 2 3 3 4 3" xfId="6247"/>
    <cellStyle name="Финансовый 4 2 3 3 4 3 2" xfId="15464"/>
    <cellStyle name="Финансовый 4 2 3 3 4 4" xfId="11200"/>
    <cellStyle name="Финансовый 4 2 3 3 5" xfId="3142"/>
    <cellStyle name="Финансовый 4 2 3 3 5 2" xfId="7433"/>
    <cellStyle name="Финансовый 4 2 3 3 5 2 2" xfId="16650"/>
    <cellStyle name="Финансовый 4 2 3 3 5 3" xfId="12383"/>
    <cellStyle name="Финансовый 4 2 3 3 6" xfId="5294"/>
    <cellStyle name="Финансовый 4 2 3 3 6 2" xfId="14516"/>
    <cellStyle name="Финансовый 4 2 3 3 7" xfId="10252"/>
    <cellStyle name="Финансовый 4 2 3 4" xfId="844"/>
    <cellStyle name="Финансовый 4 2 3 4 2" xfId="1447"/>
    <cellStyle name="Финансовый 4 2 3 4 2 2" xfId="2406"/>
    <cellStyle name="Финансовый 4 2 3 4 2 2 2" xfId="4678"/>
    <cellStyle name="Финансовый 4 2 3 4 2 2 2 2" xfId="8967"/>
    <cellStyle name="Финансовый 4 2 3 4 2 2 2 2 2" xfId="18184"/>
    <cellStyle name="Финансовый 4 2 3 4 2 2 2 3" xfId="13917"/>
    <cellStyle name="Финансовый 4 2 3 4 2 2 3" xfId="6833"/>
    <cellStyle name="Финансовый 4 2 3 4 2 2 3 2" xfId="16050"/>
    <cellStyle name="Финансовый 4 2 3 4 2 2 4" xfId="11786"/>
    <cellStyle name="Финансовый 4 2 3 4 2 3" xfId="3728"/>
    <cellStyle name="Финансовый 4 2 3 4 2 3 2" xfId="8019"/>
    <cellStyle name="Финансовый 4 2 3 4 2 3 2 2" xfId="17236"/>
    <cellStyle name="Финансовый 4 2 3 4 2 3 3" xfId="12969"/>
    <cellStyle name="Финансовый 4 2 3 4 2 4" xfId="5885"/>
    <cellStyle name="Финансовый 4 2 3 4 2 4 2" xfId="15102"/>
    <cellStyle name="Финансовый 4 2 3 4 2 5" xfId="10838"/>
    <cellStyle name="Финансовый 4 2 3 4 3" xfId="1934"/>
    <cellStyle name="Финансовый 4 2 3 4 3 2" xfId="4206"/>
    <cellStyle name="Финансовый 4 2 3 4 3 2 2" xfId="8495"/>
    <cellStyle name="Финансовый 4 2 3 4 3 2 2 2" xfId="17712"/>
    <cellStyle name="Финансовый 4 2 3 4 3 2 3" xfId="13445"/>
    <cellStyle name="Финансовый 4 2 3 4 3 3" xfId="6361"/>
    <cellStyle name="Финансовый 4 2 3 4 3 3 2" xfId="15578"/>
    <cellStyle name="Финансовый 4 2 3 4 3 4" xfId="11314"/>
    <cellStyle name="Финансовый 4 2 3 4 4" xfId="3256"/>
    <cellStyle name="Финансовый 4 2 3 4 4 2" xfId="7547"/>
    <cellStyle name="Финансовый 4 2 3 4 4 2 2" xfId="16764"/>
    <cellStyle name="Финансовый 4 2 3 4 4 3" xfId="12497"/>
    <cellStyle name="Финансовый 4 2 3 4 5" xfId="5410"/>
    <cellStyle name="Финансовый 4 2 3 4 5 2" xfId="14630"/>
    <cellStyle name="Финансовый 4 2 3 4 6" xfId="10366"/>
    <cellStyle name="Финансовый 4 2 3 5" xfId="1218"/>
    <cellStyle name="Финансовый 4 2 3 5 2" xfId="2178"/>
    <cellStyle name="Финансовый 4 2 3 5 2 2" xfId="4450"/>
    <cellStyle name="Финансовый 4 2 3 5 2 2 2" xfId="8739"/>
    <cellStyle name="Финансовый 4 2 3 5 2 2 2 2" xfId="17956"/>
    <cellStyle name="Финансовый 4 2 3 5 2 2 3" xfId="13689"/>
    <cellStyle name="Финансовый 4 2 3 5 2 3" xfId="6605"/>
    <cellStyle name="Финансовый 4 2 3 5 2 3 2" xfId="15822"/>
    <cellStyle name="Финансовый 4 2 3 5 2 4" xfId="11558"/>
    <cellStyle name="Финансовый 4 2 3 5 3" xfId="3500"/>
    <cellStyle name="Финансовый 4 2 3 5 3 2" xfId="7791"/>
    <cellStyle name="Финансовый 4 2 3 5 3 2 2" xfId="17008"/>
    <cellStyle name="Финансовый 4 2 3 5 3 3" xfId="12741"/>
    <cellStyle name="Финансовый 4 2 3 5 4" xfId="5657"/>
    <cellStyle name="Финансовый 4 2 3 5 4 2" xfId="14874"/>
    <cellStyle name="Финансовый 4 2 3 5 5" xfId="10610"/>
    <cellStyle name="Финансовый 4 2 3 6" xfId="1703"/>
    <cellStyle name="Финансовый 4 2 3 6 2" xfId="3978"/>
    <cellStyle name="Финансовый 4 2 3 6 2 2" xfId="8267"/>
    <cellStyle name="Финансовый 4 2 3 6 2 2 2" xfId="17484"/>
    <cellStyle name="Финансовый 4 2 3 6 2 3" xfId="13217"/>
    <cellStyle name="Финансовый 4 2 3 6 3" xfId="6133"/>
    <cellStyle name="Финансовый 4 2 3 6 3 2" xfId="15350"/>
    <cellStyle name="Финансовый 4 2 3 6 4" xfId="11086"/>
    <cellStyle name="Финансовый 4 2 3 7" xfId="2793"/>
    <cellStyle name="Финансовый 4 2 3 7 2" xfId="4936"/>
    <cellStyle name="Финансовый 4 2 3 7 2 2" xfId="9218"/>
    <cellStyle name="Финансовый 4 2 3 7 2 2 2" xfId="18435"/>
    <cellStyle name="Финансовый 4 2 3 7 2 3" xfId="14168"/>
    <cellStyle name="Финансовый 4 2 3 7 3" xfId="7086"/>
    <cellStyle name="Финансовый 4 2 3 7 3 2" xfId="16303"/>
    <cellStyle name="Финансовый 4 2 3 7 4" xfId="12037"/>
    <cellStyle name="Финансовый 4 2 3 8" xfId="2914"/>
    <cellStyle name="Финансовый 4 2 3 8 2" xfId="7205"/>
    <cellStyle name="Финансовый 4 2 3 8 2 2" xfId="16422"/>
    <cellStyle name="Финансовый 4 2 3 8 3" xfId="12155"/>
    <cellStyle name="Финансовый 4 2 3 9" xfId="3028"/>
    <cellStyle name="Финансовый 4 2 3 9 2" xfId="7319"/>
    <cellStyle name="Финансовый 4 2 3 9 2 2" xfId="16536"/>
    <cellStyle name="Финансовый 4 2 3 9 3" xfId="12269"/>
    <cellStyle name="Финансовый 4 2 4" xfId="471"/>
    <cellStyle name="Финансовый 4 2 4 10" xfId="5198"/>
    <cellStyle name="Финансовый 4 2 4 10 2" xfId="14421"/>
    <cellStyle name="Финансовый 4 2 4 11" xfId="9697"/>
    <cellStyle name="Финансовый 4 2 4 11 2" xfId="18717"/>
    <cellStyle name="Финансовый 4 2 4 12" xfId="9811"/>
    <cellStyle name="Финансовый 4 2 4 12 2" xfId="18831"/>
    <cellStyle name="Финансовый 4 2 4 13" xfId="9925"/>
    <cellStyle name="Финансовый 4 2 4 13 2" xfId="18945"/>
    <cellStyle name="Финансовый 4 2 4 14" xfId="10039"/>
    <cellStyle name="Финансовый 4 2 4 14 2" xfId="19059"/>
    <cellStyle name="Финансовый 4 2 4 15" xfId="10156"/>
    <cellStyle name="Финансовый 4 2 4 2" xfId="657"/>
    <cellStyle name="Финансовый 4 2 4 2 2" xfId="978"/>
    <cellStyle name="Финансовый 4 2 4 2 2 2" xfId="1580"/>
    <cellStyle name="Финансовый 4 2 4 2 2 2 2" xfId="2539"/>
    <cellStyle name="Финансовый 4 2 4 2 2 2 2 2" xfId="4811"/>
    <cellStyle name="Финансовый 4 2 4 2 2 2 2 2 2" xfId="9100"/>
    <cellStyle name="Финансовый 4 2 4 2 2 2 2 2 2 2" xfId="18317"/>
    <cellStyle name="Финансовый 4 2 4 2 2 2 2 2 3" xfId="14050"/>
    <cellStyle name="Финансовый 4 2 4 2 2 2 2 3" xfId="6966"/>
    <cellStyle name="Финансовый 4 2 4 2 2 2 2 3 2" xfId="16183"/>
    <cellStyle name="Финансовый 4 2 4 2 2 2 2 4" xfId="11919"/>
    <cellStyle name="Финансовый 4 2 4 2 2 2 3" xfId="3861"/>
    <cellStyle name="Финансовый 4 2 4 2 2 2 3 2" xfId="8152"/>
    <cellStyle name="Финансовый 4 2 4 2 2 2 3 2 2" xfId="17369"/>
    <cellStyle name="Финансовый 4 2 4 2 2 2 3 3" xfId="13102"/>
    <cellStyle name="Финансовый 4 2 4 2 2 2 4" xfId="6018"/>
    <cellStyle name="Финансовый 4 2 4 2 2 2 4 2" xfId="15235"/>
    <cellStyle name="Финансовый 4 2 4 2 2 2 5" xfId="10971"/>
    <cellStyle name="Финансовый 4 2 4 2 2 3" xfId="2067"/>
    <cellStyle name="Финансовый 4 2 4 2 2 3 2" xfId="4339"/>
    <cellStyle name="Финансовый 4 2 4 2 2 3 2 2" xfId="8628"/>
    <cellStyle name="Финансовый 4 2 4 2 2 3 2 2 2" xfId="17845"/>
    <cellStyle name="Финансовый 4 2 4 2 2 3 2 3" xfId="13578"/>
    <cellStyle name="Финансовый 4 2 4 2 2 3 3" xfId="6494"/>
    <cellStyle name="Финансовый 4 2 4 2 2 3 3 2" xfId="15711"/>
    <cellStyle name="Финансовый 4 2 4 2 2 3 4" xfId="11447"/>
    <cellStyle name="Финансовый 4 2 4 2 2 4" xfId="3389"/>
    <cellStyle name="Финансовый 4 2 4 2 2 4 2" xfId="7680"/>
    <cellStyle name="Финансовый 4 2 4 2 2 4 2 2" xfId="16897"/>
    <cellStyle name="Финансовый 4 2 4 2 2 4 3" xfId="12630"/>
    <cellStyle name="Финансовый 4 2 4 2 2 5" xfId="5543"/>
    <cellStyle name="Финансовый 4 2 4 2 2 5 2" xfId="14763"/>
    <cellStyle name="Финансовый 4 2 4 2 2 6" xfId="10499"/>
    <cellStyle name="Финансовый 4 2 4 2 3" xfId="1352"/>
    <cellStyle name="Финансовый 4 2 4 2 3 2" xfId="2311"/>
    <cellStyle name="Финансовый 4 2 4 2 3 2 2" xfId="4583"/>
    <cellStyle name="Финансовый 4 2 4 2 3 2 2 2" xfId="8872"/>
    <cellStyle name="Финансовый 4 2 4 2 3 2 2 2 2" xfId="18089"/>
    <cellStyle name="Финансовый 4 2 4 2 3 2 2 3" xfId="13822"/>
    <cellStyle name="Финансовый 4 2 4 2 3 2 3" xfId="6738"/>
    <cellStyle name="Финансовый 4 2 4 2 3 2 3 2" xfId="15955"/>
    <cellStyle name="Финансовый 4 2 4 2 3 2 4" xfId="11691"/>
    <cellStyle name="Финансовый 4 2 4 2 3 3" xfId="3633"/>
    <cellStyle name="Финансовый 4 2 4 2 3 3 2" xfId="7924"/>
    <cellStyle name="Финансовый 4 2 4 2 3 3 2 2" xfId="17141"/>
    <cellStyle name="Финансовый 4 2 4 2 3 3 3" xfId="12874"/>
    <cellStyle name="Финансовый 4 2 4 2 3 4" xfId="5790"/>
    <cellStyle name="Финансовый 4 2 4 2 3 4 2" xfId="15007"/>
    <cellStyle name="Финансовый 4 2 4 2 3 5" xfId="10743"/>
    <cellStyle name="Финансовый 4 2 4 2 4" xfId="1838"/>
    <cellStyle name="Финансовый 4 2 4 2 4 2" xfId="4111"/>
    <cellStyle name="Финансовый 4 2 4 2 4 2 2" xfId="8400"/>
    <cellStyle name="Финансовый 4 2 4 2 4 2 2 2" xfId="17617"/>
    <cellStyle name="Финансовый 4 2 4 2 4 2 3" xfId="13350"/>
    <cellStyle name="Финансовый 4 2 4 2 4 3" xfId="6266"/>
    <cellStyle name="Финансовый 4 2 4 2 4 3 2" xfId="15483"/>
    <cellStyle name="Финансовый 4 2 4 2 4 4" xfId="11219"/>
    <cellStyle name="Финансовый 4 2 4 2 5" xfId="3161"/>
    <cellStyle name="Финансовый 4 2 4 2 5 2" xfId="7452"/>
    <cellStyle name="Финансовый 4 2 4 2 5 2 2" xfId="16669"/>
    <cellStyle name="Финансовый 4 2 4 2 5 3" xfId="12402"/>
    <cellStyle name="Финансовый 4 2 4 2 6" xfId="5313"/>
    <cellStyle name="Финансовый 4 2 4 2 6 2" xfId="14535"/>
    <cellStyle name="Финансовый 4 2 4 2 7" xfId="10271"/>
    <cellStyle name="Финансовый 4 2 4 3" xfId="863"/>
    <cellStyle name="Финансовый 4 2 4 3 2" xfId="1466"/>
    <cellStyle name="Финансовый 4 2 4 3 2 2" xfId="2425"/>
    <cellStyle name="Финансовый 4 2 4 3 2 2 2" xfId="4697"/>
    <cellStyle name="Финансовый 4 2 4 3 2 2 2 2" xfId="8986"/>
    <cellStyle name="Финансовый 4 2 4 3 2 2 2 2 2" xfId="18203"/>
    <cellStyle name="Финансовый 4 2 4 3 2 2 2 3" xfId="13936"/>
    <cellStyle name="Финансовый 4 2 4 3 2 2 3" xfId="6852"/>
    <cellStyle name="Финансовый 4 2 4 3 2 2 3 2" xfId="16069"/>
    <cellStyle name="Финансовый 4 2 4 3 2 2 4" xfId="11805"/>
    <cellStyle name="Финансовый 4 2 4 3 2 3" xfId="3747"/>
    <cellStyle name="Финансовый 4 2 4 3 2 3 2" xfId="8038"/>
    <cellStyle name="Финансовый 4 2 4 3 2 3 2 2" xfId="17255"/>
    <cellStyle name="Финансовый 4 2 4 3 2 3 3" xfId="12988"/>
    <cellStyle name="Финансовый 4 2 4 3 2 4" xfId="5904"/>
    <cellStyle name="Финансовый 4 2 4 3 2 4 2" xfId="15121"/>
    <cellStyle name="Финансовый 4 2 4 3 2 5" xfId="10857"/>
    <cellStyle name="Финансовый 4 2 4 3 3" xfId="1953"/>
    <cellStyle name="Финансовый 4 2 4 3 3 2" xfId="4225"/>
    <cellStyle name="Финансовый 4 2 4 3 3 2 2" xfId="8514"/>
    <cellStyle name="Финансовый 4 2 4 3 3 2 2 2" xfId="17731"/>
    <cellStyle name="Финансовый 4 2 4 3 3 2 3" xfId="13464"/>
    <cellStyle name="Финансовый 4 2 4 3 3 3" xfId="6380"/>
    <cellStyle name="Финансовый 4 2 4 3 3 3 2" xfId="15597"/>
    <cellStyle name="Финансовый 4 2 4 3 3 4" xfId="11333"/>
    <cellStyle name="Финансовый 4 2 4 3 4" xfId="3275"/>
    <cellStyle name="Финансовый 4 2 4 3 4 2" xfId="7566"/>
    <cellStyle name="Финансовый 4 2 4 3 4 2 2" xfId="16783"/>
    <cellStyle name="Финансовый 4 2 4 3 4 3" xfId="12516"/>
    <cellStyle name="Финансовый 4 2 4 3 5" xfId="5429"/>
    <cellStyle name="Финансовый 4 2 4 3 5 2" xfId="14649"/>
    <cellStyle name="Финансовый 4 2 4 3 6" xfId="10385"/>
    <cellStyle name="Финансовый 4 2 4 4" xfId="1237"/>
    <cellStyle name="Финансовый 4 2 4 4 2" xfId="2197"/>
    <cellStyle name="Финансовый 4 2 4 4 2 2" xfId="4469"/>
    <cellStyle name="Финансовый 4 2 4 4 2 2 2" xfId="8758"/>
    <cellStyle name="Финансовый 4 2 4 4 2 2 2 2" xfId="17975"/>
    <cellStyle name="Финансовый 4 2 4 4 2 2 3" xfId="13708"/>
    <cellStyle name="Финансовый 4 2 4 4 2 3" xfId="6624"/>
    <cellStyle name="Финансовый 4 2 4 4 2 3 2" xfId="15841"/>
    <cellStyle name="Финансовый 4 2 4 4 2 4" xfId="11577"/>
    <cellStyle name="Финансовый 4 2 4 4 3" xfId="3519"/>
    <cellStyle name="Финансовый 4 2 4 4 3 2" xfId="7810"/>
    <cellStyle name="Финансовый 4 2 4 4 3 2 2" xfId="17027"/>
    <cellStyle name="Финансовый 4 2 4 4 3 3" xfId="12760"/>
    <cellStyle name="Финансовый 4 2 4 4 4" xfId="5676"/>
    <cellStyle name="Финансовый 4 2 4 4 4 2" xfId="14893"/>
    <cellStyle name="Финансовый 4 2 4 4 5" xfId="10629"/>
    <cellStyle name="Финансовый 4 2 4 5" xfId="1722"/>
    <cellStyle name="Финансовый 4 2 4 5 2" xfId="3997"/>
    <cellStyle name="Финансовый 4 2 4 5 2 2" xfId="8286"/>
    <cellStyle name="Финансовый 4 2 4 5 2 2 2" xfId="17503"/>
    <cellStyle name="Финансовый 4 2 4 5 2 3" xfId="13236"/>
    <cellStyle name="Финансовый 4 2 4 5 3" xfId="6152"/>
    <cellStyle name="Финансовый 4 2 4 5 3 2" xfId="15369"/>
    <cellStyle name="Финансовый 4 2 4 5 4" xfId="11105"/>
    <cellStyle name="Финансовый 4 2 4 6" xfId="2812"/>
    <cellStyle name="Финансовый 4 2 4 6 2" xfId="4955"/>
    <cellStyle name="Финансовый 4 2 4 6 2 2" xfId="9237"/>
    <cellStyle name="Финансовый 4 2 4 6 2 2 2" xfId="18454"/>
    <cellStyle name="Финансовый 4 2 4 6 2 3" xfId="14187"/>
    <cellStyle name="Финансовый 4 2 4 6 3" xfId="7105"/>
    <cellStyle name="Финансовый 4 2 4 6 3 2" xfId="16322"/>
    <cellStyle name="Финансовый 4 2 4 6 4" xfId="12056"/>
    <cellStyle name="Финансовый 4 2 4 7" xfId="2933"/>
    <cellStyle name="Финансовый 4 2 4 7 2" xfId="7224"/>
    <cellStyle name="Финансовый 4 2 4 7 2 2" xfId="16441"/>
    <cellStyle name="Финансовый 4 2 4 7 3" xfId="12174"/>
    <cellStyle name="Финансовый 4 2 4 8" xfId="3047"/>
    <cellStyle name="Финансовый 4 2 4 8 2" xfId="7338"/>
    <cellStyle name="Финансовый 4 2 4 8 2 2" xfId="16555"/>
    <cellStyle name="Финансовый 4 2 4 8 3" xfId="12288"/>
    <cellStyle name="Финансовый 4 2 4 9" xfId="5075"/>
    <cellStyle name="Финансовый 4 2 4 9 2" xfId="9356"/>
    <cellStyle name="Финансовый 4 2 4 9 2 2" xfId="18573"/>
    <cellStyle name="Финансовый 4 2 4 9 3" xfId="14306"/>
    <cellStyle name="Финансовый 4 2 5" xfId="590"/>
    <cellStyle name="Финансовый 4 2 5 2" xfId="921"/>
    <cellStyle name="Финансовый 4 2 5 2 2" xfId="1523"/>
    <cellStyle name="Финансовый 4 2 5 2 2 2" xfId="2482"/>
    <cellStyle name="Финансовый 4 2 5 2 2 2 2" xfId="4754"/>
    <cellStyle name="Финансовый 4 2 5 2 2 2 2 2" xfId="9043"/>
    <cellStyle name="Финансовый 4 2 5 2 2 2 2 2 2" xfId="18260"/>
    <cellStyle name="Финансовый 4 2 5 2 2 2 2 3" xfId="13993"/>
    <cellStyle name="Финансовый 4 2 5 2 2 2 3" xfId="6909"/>
    <cellStyle name="Финансовый 4 2 5 2 2 2 3 2" xfId="16126"/>
    <cellStyle name="Финансовый 4 2 5 2 2 2 4" xfId="11862"/>
    <cellStyle name="Финансовый 4 2 5 2 2 3" xfId="3804"/>
    <cellStyle name="Финансовый 4 2 5 2 2 3 2" xfId="8095"/>
    <cellStyle name="Финансовый 4 2 5 2 2 3 2 2" xfId="17312"/>
    <cellStyle name="Финансовый 4 2 5 2 2 3 3" xfId="13045"/>
    <cellStyle name="Финансовый 4 2 5 2 2 4" xfId="5961"/>
    <cellStyle name="Финансовый 4 2 5 2 2 4 2" xfId="15178"/>
    <cellStyle name="Финансовый 4 2 5 2 2 5" xfId="10914"/>
    <cellStyle name="Финансовый 4 2 5 2 3" xfId="2010"/>
    <cellStyle name="Финансовый 4 2 5 2 3 2" xfId="4282"/>
    <cellStyle name="Финансовый 4 2 5 2 3 2 2" xfId="8571"/>
    <cellStyle name="Финансовый 4 2 5 2 3 2 2 2" xfId="17788"/>
    <cellStyle name="Финансовый 4 2 5 2 3 2 3" xfId="13521"/>
    <cellStyle name="Финансовый 4 2 5 2 3 3" xfId="6437"/>
    <cellStyle name="Финансовый 4 2 5 2 3 3 2" xfId="15654"/>
    <cellStyle name="Финансовый 4 2 5 2 3 4" xfId="11390"/>
    <cellStyle name="Финансовый 4 2 5 2 4" xfId="3332"/>
    <cellStyle name="Финансовый 4 2 5 2 4 2" xfId="7623"/>
    <cellStyle name="Финансовый 4 2 5 2 4 2 2" xfId="16840"/>
    <cellStyle name="Финансовый 4 2 5 2 4 3" xfId="12573"/>
    <cellStyle name="Финансовый 4 2 5 2 5" xfId="5486"/>
    <cellStyle name="Финансовый 4 2 5 2 5 2" xfId="14706"/>
    <cellStyle name="Финансовый 4 2 5 2 6" xfId="10442"/>
    <cellStyle name="Финансовый 4 2 5 3" xfId="1295"/>
    <cellStyle name="Финансовый 4 2 5 3 2" xfId="2254"/>
    <cellStyle name="Финансовый 4 2 5 3 2 2" xfId="4526"/>
    <cellStyle name="Финансовый 4 2 5 3 2 2 2" xfId="8815"/>
    <cellStyle name="Финансовый 4 2 5 3 2 2 2 2" xfId="18032"/>
    <cellStyle name="Финансовый 4 2 5 3 2 2 3" xfId="13765"/>
    <cellStyle name="Финансовый 4 2 5 3 2 3" xfId="6681"/>
    <cellStyle name="Финансовый 4 2 5 3 2 3 2" xfId="15898"/>
    <cellStyle name="Финансовый 4 2 5 3 2 4" xfId="11634"/>
    <cellStyle name="Финансовый 4 2 5 3 3" xfId="3576"/>
    <cellStyle name="Финансовый 4 2 5 3 3 2" xfId="7867"/>
    <cellStyle name="Финансовый 4 2 5 3 3 2 2" xfId="17084"/>
    <cellStyle name="Финансовый 4 2 5 3 3 3" xfId="12817"/>
    <cellStyle name="Финансовый 4 2 5 3 4" xfId="5733"/>
    <cellStyle name="Финансовый 4 2 5 3 4 2" xfId="14950"/>
    <cellStyle name="Финансовый 4 2 5 3 5" xfId="10686"/>
    <cellStyle name="Финансовый 4 2 5 4" xfId="1781"/>
    <cellStyle name="Финансовый 4 2 5 4 2" xfId="4054"/>
    <cellStyle name="Финансовый 4 2 5 4 2 2" xfId="8343"/>
    <cellStyle name="Финансовый 4 2 5 4 2 2 2" xfId="17560"/>
    <cellStyle name="Финансовый 4 2 5 4 2 3" xfId="13293"/>
    <cellStyle name="Финансовый 4 2 5 4 3" xfId="6209"/>
    <cellStyle name="Финансовый 4 2 5 4 3 2" xfId="15426"/>
    <cellStyle name="Финансовый 4 2 5 4 4" xfId="11162"/>
    <cellStyle name="Финансовый 4 2 5 5" xfId="3104"/>
    <cellStyle name="Финансовый 4 2 5 5 2" xfId="7395"/>
    <cellStyle name="Финансовый 4 2 5 5 2 2" xfId="16612"/>
    <cellStyle name="Финансовый 4 2 5 5 3" xfId="12345"/>
    <cellStyle name="Финансовый 4 2 5 6" xfId="5256"/>
    <cellStyle name="Финансовый 4 2 5 6 2" xfId="14478"/>
    <cellStyle name="Финансовый 4 2 5 7" xfId="10214"/>
    <cellStyle name="Финансовый 4 2 6" xfId="806"/>
    <cellStyle name="Финансовый 4 2 6 2" xfId="1409"/>
    <cellStyle name="Финансовый 4 2 6 2 2" xfId="2368"/>
    <cellStyle name="Финансовый 4 2 6 2 2 2" xfId="4640"/>
    <cellStyle name="Финансовый 4 2 6 2 2 2 2" xfId="8929"/>
    <cellStyle name="Финансовый 4 2 6 2 2 2 2 2" xfId="18146"/>
    <cellStyle name="Финансовый 4 2 6 2 2 2 3" xfId="13879"/>
    <cellStyle name="Финансовый 4 2 6 2 2 3" xfId="6795"/>
    <cellStyle name="Финансовый 4 2 6 2 2 3 2" xfId="16012"/>
    <cellStyle name="Финансовый 4 2 6 2 2 4" xfId="11748"/>
    <cellStyle name="Финансовый 4 2 6 2 3" xfId="3690"/>
    <cellStyle name="Финансовый 4 2 6 2 3 2" xfId="7981"/>
    <cellStyle name="Финансовый 4 2 6 2 3 2 2" xfId="17198"/>
    <cellStyle name="Финансовый 4 2 6 2 3 3" xfId="12931"/>
    <cellStyle name="Финансовый 4 2 6 2 4" xfId="5847"/>
    <cellStyle name="Финансовый 4 2 6 2 4 2" xfId="15064"/>
    <cellStyle name="Финансовый 4 2 6 2 5" xfId="10800"/>
    <cellStyle name="Финансовый 4 2 6 3" xfId="1896"/>
    <cellStyle name="Финансовый 4 2 6 3 2" xfId="4168"/>
    <cellStyle name="Финансовый 4 2 6 3 2 2" xfId="8457"/>
    <cellStyle name="Финансовый 4 2 6 3 2 2 2" xfId="17674"/>
    <cellStyle name="Финансовый 4 2 6 3 2 3" xfId="13407"/>
    <cellStyle name="Финансовый 4 2 6 3 3" xfId="6323"/>
    <cellStyle name="Финансовый 4 2 6 3 3 2" xfId="15540"/>
    <cellStyle name="Финансовый 4 2 6 3 4" xfId="11276"/>
    <cellStyle name="Финансовый 4 2 6 4" xfId="3218"/>
    <cellStyle name="Финансовый 4 2 6 4 2" xfId="7509"/>
    <cellStyle name="Финансовый 4 2 6 4 2 2" xfId="16726"/>
    <cellStyle name="Финансовый 4 2 6 4 3" xfId="12459"/>
    <cellStyle name="Финансовый 4 2 6 5" xfId="5372"/>
    <cellStyle name="Финансовый 4 2 6 5 2" xfId="14592"/>
    <cellStyle name="Финансовый 4 2 6 6" xfId="10328"/>
    <cellStyle name="Финансовый 4 2 7" xfId="1180"/>
    <cellStyle name="Финансовый 4 2 7 2" xfId="2140"/>
    <cellStyle name="Финансовый 4 2 7 2 2" xfId="4412"/>
    <cellStyle name="Финансовый 4 2 7 2 2 2" xfId="8701"/>
    <cellStyle name="Финансовый 4 2 7 2 2 2 2" xfId="17918"/>
    <cellStyle name="Финансовый 4 2 7 2 2 3" xfId="13651"/>
    <cellStyle name="Финансовый 4 2 7 2 3" xfId="6567"/>
    <cellStyle name="Финансовый 4 2 7 2 3 2" xfId="15784"/>
    <cellStyle name="Финансовый 4 2 7 2 4" xfId="11520"/>
    <cellStyle name="Финансовый 4 2 7 3" xfId="3462"/>
    <cellStyle name="Финансовый 4 2 7 3 2" xfId="7753"/>
    <cellStyle name="Финансовый 4 2 7 3 2 2" xfId="16970"/>
    <cellStyle name="Финансовый 4 2 7 3 3" xfId="12703"/>
    <cellStyle name="Финансовый 4 2 7 4" xfId="5619"/>
    <cellStyle name="Финансовый 4 2 7 4 2" xfId="14836"/>
    <cellStyle name="Финансовый 4 2 7 5" xfId="10572"/>
    <cellStyle name="Финансовый 4 2 8" xfId="1664"/>
    <cellStyle name="Финансовый 4 2 8 2" xfId="3940"/>
    <cellStyle name="Финансовый 4 2 8 2 2" xfId="8229"/>
    <cellStyle name="Финансовый 4 2 8 2 2 2" xfId="17446"/>
    <cellStyle name="Финансовый 4 2 8 2 3" xfId="13179"/>
    <cellStyle name="Финансовый 4 2 8 3" xfId="6095"/>
    <cellStyle name="Финансовый 4 2 8 3 2" xfId="15312"/>
    <cellStyle name="Финансовый 4 2 8 4" xfId="11048"/>
    <cellStyle name="Финансовый 4 2 9" xfId="2755"/>
    <cellStyle name="Финансовый 4 2 9 2" xfId="4898"/>
    <cellStyle name="Финансовый 4 2 9 2 2" xfId="9180"/>
    <cellStyle name="Финансовый 4 2 9 2 2 2" xfId="18397"/>
    <cellStyle name="Финансовый 4 2 9 2 3" xfId="14130"/>
    <cellStyle name="Финансовый 4 2 9 3" xfId="7048"/>
    <cellStyle name="Финансовый 4 2 9 3 2" xfId="16265"/>
    <cellStyle name="Финансовый 4 2 9 4" xfId="11999"/>
    <cellStyle name="Финансовый 4 20" xfId="9972"/>
    <cellStyle name="Финансовый 4 20 2" xfId="18992"/>
    <cellStyle name="Финансовый 4 21" xfId="10089"/>
    <cellStyle name="Финансовый 4 3" xfId="370"/>
    <cellStyle name="Финансовый 4 3 10" xfId="5027"/>
    <cellStyle name="Финансовый 4 3 10 2" xfId="9308"/>
    <cellStyle name="Финансовый 4 3 10 2 2" xfId="18525"/>
    <cellStyle name="Финансовый 4 3 10 3" xfId="14258"/>
    <cellStyle name="Финансовый 4 3 11" xfId="5149"/>
    <cellStyle name="Финансовый 4 3 11 2" xfId="14373"/>
    <cellStyle name="Финансовый 4 3 12" xfId="9649"/>
    <cellStyle name="Финансовый 4 3 12 2" xfId="18669"/>
    <cellStyle name="Финансовый 4 3 13" xfId="9763"/>
    <cellStyle name="Финансовый 4 3 13 2" xfId="18783"/>
    <cellStyle name="Финансовый 4 3 14" xfId="9877"/>
    <cellStyle name="Финансовый 4 3 14 2" xfId="18897"/>
    <cellStyle name="Финансовый 4 3 15" xfId="9991"/>
    <cellStyle name="Финансовый 4 3 15 2" xfId="19011"/>
    <cellStyle name="Финансовый 4 3 16" xfId="10108"/>
    <cellStyle name="Финансовый 4 3 2" xfId="480"/>
    <cellStyle name="Финансовый 4 3 2 10" xfId="5207"/>
    <cellStyle name="Финансовый 4 3 2 10 2" xfId="14430"/>
    <cellStyle name="Финансовый 4 3 2 11" xfId="9706"/>
    <cellStyle name="Финансовый 4 3 2 11 2" xfId="18726"/>
    <cellStyle name="Финансовый 4 3 2 12" xfId="9820"/>
    <cellStyle name="Финансовый 4 3 2 12 2" xfId="18840"/>
    <cellStyle name="Финансовый 4 3 2 13" xfId="9934"/>
    <cellStyle name="Финансовый 4 3 2 13 2" xfId="18954"/>
    <cellStyle name="Финансовый 4 3 2 14" xfId="10048"/>
    <cellStyle name="Финансовый 4 3 2 14 2" xfId="19068"/>
    <cellStyle name="Финансовый 4 3 2 15" xfId="10165"/>
    <cellStyle name="Финансовый 4 3 2 2" xfId="666"/>
    <cellStyle name="Финансовый 4 3 2 2 2" xfId="987"/>
    <cellStyle name="Финансовый 4 3 2 2 2 2" xfId="1589"/>
    <cellStyle name="Финансовый 4 3 2 2 2 2 2" xfId="2548"/>
    <cellStyle name="Финансовый 4 3 2 2 2 2 2 2" xfId="4820"/>
    <cellStyle name="Финансовый 4 3 2 2 2 2 2 2 2" xfId="9109"/>
    <cellStyle name="Финансовый 4 3 2 2 2 2 2 2 2 2" xfId="18326"/>
    <cellStyle name="Финансовый 4 3 2 2 2 2 2 2 3" xfId="14059"/>
    <cellStyle name="Финансовый 4 3 2 2 2 2 2 3" xfId="6975"/>
    <cellStyle name="Финансовый 4 3 2 2 2 2 2 3 2" xfId="16192"/>
    <cellStyle name="Финансовый 4 3 2 2 2 2 2 4" xfId="11928"/>
    <cellStyle name="Финансовый 4 3 2 2 2 2 3" xfId="3870"/>
    <cellStyle name="Финансовый 4 3 2 2 2 2 3 2" xfId="8161"/>
    <cellStyle name="Финансовый 4 3 2 2 2 2 3 2 2" xfId="17378"/>
    <cellStyle name="Финансовый 4 3 2 2 2 2 3 3" xfId="13111"/>
    <cellStyle name="Финансовый 4 3 2 2 2 2 4" xfId="6027"/>
    <cellStyle name="Финансовый 4 3 2 2 2 2 4 2" xfId="15244"/>
    <cellStyle name="Финансовый 4 3 2 2 2 2 5" xfId="10980"/>
    <cellStyle name="Финансовый 4 3 2 2 2 3" xfId="2076"/>
    <cellStyle name="Финансовый 4 3 2 2 2 3 2" xfId="4348"/>
    <cellStyle name="Финансовый 4 3 2 2 2 3 2 2" xfId="8637"/>
    <cellStyle name="Финансовый 4 3 2 2 2 3 2 2 2" xfId="17854"/>
    <cellStyle name="Финансовый 4 3 2 2 2 3 2 3" xfId="13587"/>
    <cellStyle name="Финансовый 4 3 2 2 2 3 3" xfId="6503"/>
    <cellStyle name="Финансовый 4 3 2 2 2 3 3 2" xfId="15720"/>
    <cellStyle name="Финансовый 4 3 2 2 2 3 4" xfId="11456"/>
    <cellStyle name="Финансовый 4 3 2 2 2 4" xfId="3398"/>
    <cellStyle name="Финансовый 4 3 2 2 2 4 2" xfId="7689"/>
    <cellStyle name="Финансовый 4 3 2 2 2 4 2 2" xfId="16906"/>
    <cellStyle name="Финансовый 4 3 2 2 2 4 3" xfId="12639"/>
    <cellStyle name="Финансовый 4 3 2 2 2 5" xfId="5552"/>
    <cellStyle name="Финансовый 4 3 2 2 2 5 2" xfId="14772"/>
    <cellStyle name="Финансовый 4 3 2 2 2 6" xfId="10508"/>
    <cellStyle name="Финансовый 4 3 2 2 3" xfId="1361"/>
    <cellStyle name="Финансовый 4 3 2 2 3 2" xfId="2320"/>
    <cellStyle name="Финансовый 4 3 2 2 3 2 2" xfId="4592"/>
    <cellStyle name="Финансовый 4 3 2 2 3 2 2 2" xfId="8881"/>
    <cellStyle name="Финансовый 4 3 2 2 3 2 2 2 2" xfId="18098"/>
    <cellStyle name="Финансовый 4 3 2 2 3 2 2 3" xfId="13831"/>
    <cellStyle name="Финансовый 4 3 2 2 3 2 3" xfId="6747"/>
    <cellStyle name="Финансовый 4 3 2 2 3 2 3 2" xfId="15964"/>
    <cellStyle name="Финансовый 4 3 2 2 3 2 4" xfId="11700"/>
    <cellStyle name="Финансовый 4 3 2 2 3 3" xfId="3642"/>
    <cellStyle name="Финансовый 4 3 2 2 3 3 2" xfId="7933"/>
    <cellStyle name="Финансовый 4 3 2 2 3 3 2 2" xfId="17150"/>
    <cellStyle name="Финансовый 4 3 2 2 3 3 3" xfId="12883"/>
    <cellStyle name="Финансовый 4 3 2 2 3 4" xfId="5799"/>
    <cellStyle name="Финансовый 4 3 2 2 3 4 2" xfId="15016"/>
    <cellStyle name="Финансовый 4 3 2 2 3 5" xfId="10752"/>
    <cellStyle name="Финансовый 4 3 2 2 4" xfId="1847"/>
    <cellStyle name="Финансовый 4 3 2 2 4 2" xfId="4120"/>
    <cellStyle name="Финансовый 4 3 2 2 4 2 2" xfId="8409"/>
    <cellStyle name="Финансовый 4 3 2 2 4 2 2 2" xfId="17626"/>
    <cellStyle name="Финансовый 4 3 2 2 4 2 3" xfId="13359"/>
    <cellStyle name="Финансовый 4 3 2 2 4 3" xfId="6275"/>
    <cellStyle name="Финансовый 4 3 2 2 4 3 2" xfId="15492"/>
    <cellStyle name="Финансовый 4 3 2 2 4 4" xfId="11228"/>
    <cellStyle name="Финансовый 4 3 2 2 5" xfId="3170"/>
    <cellStyle name="Финансовый 4 3 2 2 5 2" xfId="7461"/>
    <cellStyle name="Финансовый 4 3 2 2 5 2 2" xfId="16678"/>
    <cellStyle name="Финансовый 4 3 2 2 5 3" xfId="12411"/>
    <cellStyle name="Финансовый 4 3 2 2 6" xfId="5322"/>
    <cellStyle name="Финансовый 4 3 2 2 6 2" xfId="14544"/>
    <cellStyle name="Финансовый 4 3 2 2 7" xfId="10280"/>
    <cellStyle name="Финансовый 4 3 2 3" xfId="872"/>
    <cellStyle name="Финансовый 4 3 2 3 2" xfId="1475"/>
    <cellStyle name="Финансовый 4 3 2 3 2 2" xfId="2434"/>
    <cellStyle name="Финансовый 4 3 2 3 2 2 2" xfId="4706"/>
    <cellStyle name="Финансовый 4 3 2 3 2 2 2 2" xfId="8995"/>
    <cellStyle name="Финансовый 4 3 2 3 2 2 2 2 2" xfId="18212"/>
    <cellStyle name="Финансовый 4 3 2 3 2 2 2 3" xfId="13945"/>
    <cellStyle name="Финансовый 4 3 2 3 2 2 3" xfId="6861"/>
    <cellStyle name="Финансовый 4 3 2 3 2 2 3 2" xfId="16078"/>
    <cellStyle name="Финансовый 4 3 2 3 2 2 4" xfId="11814"/>
    <cellStyle name="Финансовый 4 3 2 3 2 3" xfId="3756"/>
    <cellStyle name="Финансовый 4 3 2 3 2 3 2" xfId="8047"/>
    <cellStyle name="Финансовый 4 3 2 3 2 3 2 2" xfId="17264"/>
    <cellStyle name="Финансовый 4 3 2 3 2 3 3" xfId="12997"/>
    <cellStyle name="Финансовый 4 3 2 3 2 4" xfId="5913"/>
    <cellStyle name="Финансовый 4 3 2 3 2 4 2" xfId="15130"/>
    <cellStyle name="Финансовый 4 3 2 3 2 5" xfId="10866"/>
    <cellStyle name="Финансовый 4 3 2 3 3" xfId="1962"/>
    <cellStyle name="Финансовый 4 3 2 3 3 2" xfId="4234"/>
    <cellStyle name="Финансовый 4 3 2 3 3 2 2" xfId="8523"/>
    <cellStyle name="Финансовый 4 3 2 3 3 2 2 2" xfId="17740"/>
    <cellStyle name="Финансовый 4 3 2 3 3 2 3" xfId="13473"/>
    <cellStyle name="Финансовый 4 3 2 3 3 3" xfId="6389"/>
    <cellStyle name="Финансовый 4 3 2 3 3 3 2" xfId="15606"/>
    <cellStyle name="Финансовый 4 3 2 3 3 4" xfId="11342"/>
    <cellStyle name="Финансовый 4 3 2 3 4" xfId="3284"/>
    <cellStyle name="Финансовый 4 3 2 3 4 2" xfId="7575"/>
    <cellStyle name="Финансовый 4 3 2 3 4 2 2" xfId="16792"/>
    <cellStyle name="Финансовый 4 3 2 3 4 3" xfId="12525"/>
    <cellStyle name="Финансовый 4 3 2 3 5" xfId="5438"/>
    <cellStyle name="Финансовый 4 3 2 3 5 2" xfId="14658"/>
    <cellStyle name="Финансовый 4 3 2 3 6" xfId="10394"/>
    <cellStyle name="Финансовый 4 3 2 4" xfId="1246"/>
    <cellStyle name="Финансовый 4 3 2 4 2" xfId="2206"/>
    <cellStyle name="Финансовый 4 3 2 4 2 2" xfId="4478"/>
    <cellStyle name="Финансовый 4 3 2 4 2 2 2" xfId="8767"/>
    <cellStyle name="Финансовый 4 3 2 4 2 2 2 2" xfId="17984"/>
    <cellStyle name="Финансовый 4 3 2 4 2 2 3" xfId="13717"/>
    <cellStyle name="Финансовый 4 3 2 4 2 3" xfId="6633"/>
    <cellStyle name="Финансовый 4 3 2 4 2 3 2" xfId="15850"/>
    <cellStyle name="Финансовый 4 3 2 4 2 4" xfId="11586"/>
    <cellStyle name="Финансовый 4 3 2 4 3" xfId="3528"/>
    <cellStyle name="Финансовый 4 3 2 4 3 2" xfId="7819"/>
    <cellStyle name="Финансовый 4 3 2 4 3 2 2" xfId="17036"/>
    <cellStyle name="Финансовый 4 3 2 4 3 3" xfId="12769"/>
    <cellStyle name="Финансовый 4 3 2 4 4" xfId="5685"/>
    <cellStyle name="Финансовый 4 3 2 4 4 2" xfId="14902"/>
    <cellStyle name="Финансовый 4 3 2 4 5" xfId="10638"/>
    <cellStyle name="Финансовый 4 3 2 5" xfId="1731"/>
    <cellStyle name="Финансовый 4 3 2 5 2" xfId="4006"/>
    <cellStyle name="Финансовый 4 3 2 5 2 2" xfId="8295"/>
    <cellStyle name="Финансовый 4 3 2 5 2 2 2" xfId="17512"/>
    <cellStyle name="Финансовый 4 3 2 5 2 3" xfId="13245"/>
    <cellStyle name="Финансовый 4 3 2 5 3" xfId="6161"/>
    <cellStyle name="Финансовый 4 3 2 5 3 2" xfId="15378"/>
    <cellStyle name="Финансовый 4 3 2 5 4" xfId="11114"/>
    <cellStyle name="Финансовый 4 3 2 6" xfId="2821"/>
    <cellStyle name="Финансовый 4 3 2 6 2" xfId="4964"/>
    <cellStyle name="Финансовый 4 3 2 6 2 2" xfId="9246"/>
    <cellStyle name="Финансовый 4 3 2 6 2 2 2" xfId="18463"/>
    <cellStyle name="Финансовый 4 3 2 6 2 3" xfId="14196"/>
    <cellStyle name="Финансовый 4 3 2 6 3" xfId="7114"/>
    <cellStyle name="Финансовый 4 3 2 6 3 2" xfId="16331"/>
    <cellStyle name="Финансовый 4 3 2 6 4" xfId="12065"/>
    <cellStyle name="Финансовый 4 3 2 7" xfId="2942"/>
    <cellStyle name="Финансовый 4 3 2 7 2" xfId="7233"/>
    <cellStyle name="Финансовый 4 3 2 7 2 2" xfId="16450"/>
    <cellStyle name="Финансовый 4 3 2 7 3" xfId="12183"/>
    <cellStyle name="Финансовый 4 3 2 8" xfId="3056"/>
    <cellStyle name="Финансовый 4 3 2 8 2" xfId="7347"/>
    <cellStyle name="Финансовый 4 3 2 8 2 2" xfId="16564"/>
    <cellStyle name="Финансовый 4 3 2 8 3" xfId="12297"/>
    <cellStyle name="Финансовый 4 3 2 9" xfId="5084"/>
    <cellStyle name="Финансовый 4 3 2 9 2" xfId="9365"/>
    <cellStyle name="Финансовый 4 3 2 9 2 2" xfId="18582"/>
    <cellStyle name="Финансовый 4 3 2 9 3" xfId="14315"/>
    <cellStyle name="Финансовый 4 3 3" xfId="606"/>
    <cellStyle name="Финансовый 4 3 3 2" xfId="930"/>
    <cellStyle name="Финансовый 4 3 3 2 2" xfId="1532"/>
    <cellStyle name="Финансовый 4 3 3 2 2 2" xfId="2491"/>
    <cellStyle name="Финансовый 4 3 3 2 2 2 2" xfId="4763"/>
    <cellStyle name="Финансовый 4 3 3 2 2 2 2 2" xfId="9052"/>
    <cellStyle name="Финансовый 4 3 3 2 2 2 2 2 2" xfId="18269"/>
    <cellStyle name="Финансовый 4 3 3 2 2 2 2 3" xfId="14002"/>
    <cellStyle name="Финансовый 4 3 3 2 2 2 3" xfId="6918"/>
    <cellStyle name="Финансовый 4 3 3 2 2 2 3 2" xfId="16135"/>
    <cellStyle name="Финансовый 4 3 3 2 2 2 4" xfId="11871"/>
    <cellStyle name="Финансовый 4 3 3 2 2 3" xfId="3813"/>
    <cellStyle name="Финансовый 4 3 3 2 2 3 2" xfId="8104"/>
    <cellStyle name="Финансовый 4 3 3 2 2 3 2 2" xfId="17321"/>
    <cellStyle name="Финансовый 4 3 3 2 2 3 3" xfId="13054"/>
    <cellStyle name="Финансовый 4 3 3 2 2 4" xfId="5970"/>
    <cellStyle name="Финансовый 4 3 3 2 2 4 2" xfId="15187"/>
    <cellStyle name="Финансовый 4 3 3 2 2 5" xfId="10923"/>
    <cellStyle name="Финансовый 4 3 3 2 3" xfId="2019"/>
    <cellStyle name="Финансовый 4 3 3 2 3 2" xfId="4291"/>
    <cellStyle name="Финансовый 4 3 3 2 3 2 2" xfId="8580"/>
    <cellStyle name="Финансовый 4 3 3 2 3 2 2 2" xfId="17797"/>
    <cellStyle name="Финансовый 4 3 3 2 3 2 3" xfId="13530"/>
    <cellStyle name="Финансовый 4 3 3 2 3 3" xfId="6446"/>
    <cellStyle name="Финансовый 4 3 3 2 3 3 2" xfId="15663"/>
    <cellStyle name="Финансовый 4 3 3 2 3 4" xfId="11399"/>
    <cellStyle name="Финансовый 4 3 3 2 4" xfId="3341"/>
    <cellStyle name="Финансовый 4 3 3 2 4 2" xfId="7632"/>
    <cellStyle name="Финансовый 4 3 3 2 4 2 2" xfId="16849"/>
    <cellStyle name="Финансовый 4 3 3 2 4 3" xfId="12582"/>
    <cellStyle name="Финансовый 4 3 3 2 5" xfId="5495"/>
    <cellStyle name="Финансовый 4 3 3 2 5 2" xfId="14715"/>
    <cellStyle name="Финансовый 4 3 3 2 6" xfId="10451"/>
    <cellStyle name="Финансовый 4 3 3 3" xfId="1304"/>
    <cellStyle name="Финансовый 4 3 3 3 2" xfId="2263"/>
    <cellStyle name="Финансовый 4 3 3 3 2 2" xfId="4535"/>
    <cellStyle name="Финансовый 4 3 3 3 2 2 2" xfId="8824"/>
    <cellStyle name="Финансовый 4 3 3 3 2 2 2 2" xfId="18041"/>
    <cellStyle name="Финансовый 4 3 3 3 2 2 3" xfId="13774"/>
    <cellStyle name="Финансовый 4 3 3 3 2 3" xfId="6690"/>
    <cellStyle name="Финансовый 4 3 3 3 2 3 2" xfId="15907"/>
    <cellStyle name="Финансовый 4 3 3 3 2 4" xfId="11643"/>
    <cellStyle name="Финансовый 4 3 3 3 3" xfId="3585"/>
    <cellStyle name="Финансовый 4 3 3 3 3 2" xfId="7876"/>
    <cellStyle name="Финансовый 4 3 3 3 3 2 2" xfId="17093"/>
    <cellStyle name="Финансовый 4 3 3 3 3 3" xfId="12826"/>
    <cellStyle name="Финансовый 4 3 3 3 4" xfId="5742"/>
    <cellStyle name="Финансовый 4 3 3 3 4 2" xfId="14959"/>
    <cellStyle name="Финансовый 4 3 3 3 5" xfId="10695"/>
    <cellStyle name="Финансовый 4 3 3 4" xfId="1790"/>
    <cellStyle name="Финансовый 4 3 3 4 2" xfId="4063"/>
    <cellStyle name="Финансовый 4 3 3 4 2 2" xfId="8352"/>
    <cellStyle name="Финансовый 4 3 3 4 2 2 2" xfId="17569"/>
    <cellStyle name="Финансовый 4 3 3 4 2 3" xfId="13302"/>
    <cellStyle name="Финансовый 4 3 3 4 3" xfId="6218"/>
    <cellStyle name="Финансовый 4 3 3 4 3 2" xfId="15435"/>
    <cellStyle name="Финансовый 4 3 3 4 4" xfId="11171"/>
    <cellStyle name="Финансовый 4 3 3 5" xfId="3113"/>
    <cellStyle name="Финансовый 4 3 3 5 2" xfId="7404"/>
    <cellStyle name="Финансовый 4 3 3 5 2 2" xfId="16621"/>
    <cellStyle name="Финансовый 4 3 3 5 3" xfId="12354"/>
    <cellStyle name="Финансовый 4 3 3 6" xfId="5265"/>
    <cellStyle name="Финансовый 4 3 3 6 2" xfId="14487"/>
    <cellStyle name="Финансовый 4 3 3 7" xfId="10223"/>
    <cellStyle name="Финансовый 4 3 4" xfId="815"/>
    <cellStyle name="Финансовый 4 3 4 2" xfId="1418"/>
    <cellStyle name="Финансовый 4 3 4 2 2" xfId="2377"/>
    <cellStyle name="Финансовый 4 3 4 2 2 2" xfId="4649"/>
    <cellStyle name="Финансовый 4 3 4 2 2 2 2" xfId="8938"/>
    <cellStyle name="Финансовый 4 3 4 2 2 2 2 2" xfId="18155"/>
    <cellStyle name="Финансовый 4 3 4 2 2 2 3" xfId="13888"/>
    <cellStyle name="Финансовый 4 3 4 2 2 3" xfId="6804"/>
    <cellStyle name="Финансовый 4 3 4 2 2 3 2" xfId="16021"/>
    <cellStyle name="Финансовый 4 3 4 2 2 4" xfId="11757"/>
    <cellStyle name="Финансовый 4 3 4 2 3" xfId="3699"/>
    <cellStyle name="Финансовый 4 3 4 2 3 2" xfId="7990"/>
    <cellStyle name="Финансовый 4 3 4 2 3 2 2" xfId="17207"/>
    <cellStyle name="Финансовый 4 3 4 2 3 3" xfId="12940"/>
    <cellStyle name="Финансовый 4 3 4 2 4" xfId="5856"/>
    <cellStyle name="Финансовый 4 3 4 2 4 2" xfId="15073"/>
    <cellStyle name="Финансовый 4 3 4 2 5" xfId="10809"/>
    <cellStyle name="Финансовый 4 3 4 3" xfId="1905"/>
    <cellStyle name="Финансовый 4 3 4 3 2" xfId="4177"/>
    <cellStyle name="Финансовый 4 3 4 3 2 2" xfId="8466"/>
    <cellStyle name="Финансовый 4 3 4 3 2 2 2" xfId="17683"/>
    <cellStyle name="Финансовый 4 3 4 3 2 3" xfId="13416"/>
    <cellStyle name="Финансовый 4 3 4 3 3" xfId="6332"/>
    <cellStyle name="Финансовый 4 3 4 3 3 2" xfId="15549"/>
    <cellStyle name="Финансовый 4 3 4 3 4" xfId="11285"/>
    <cellStyle name="Финансовый 4 3 4 4" xfId="3227"/>
    <cellStyle name="Финансовый 4 3 4 4 2" xfId="7518"/>
    <cellStyle name="Финансовый 4 3 4 4 2 2" xfId="16735"/>
    <cellStyle name="Финансовый 4 3 4 4 3" xfId="12468"/>
    <cellStyle name="Финансовый 4 3 4 5" xfId="5381"/>
    <cellStyle name="Финансовый 4 3 4 5 2" xfId="14601"/>
    <cellStyle name="Финансовый 4 3 4 6" xfId="10337"/>
    <cellStyle name="Финансовый 4 3 5" xfId="1189"/>
    <cellStyle name="Финансовый 4 3 5 2" xfId="2149"/>
    <cellStyle name="Финансовый 4 3 5 2 2" xfId="4421"/>
    <cellStyle name="Финансовый 4 3 5 2 2 2" xfId="8710"/>
    <cellStyle name="Финансовый 4 3 5 2 2 2 2" xfId="17927"/>
    <cellStyle name="Финансовый 4 3 5 2 2 3" xfId="13660"/>
    <cellStyle name="Финансовый 4 3 5 2 3" xfId="6576"/>
    <cellStyle name="Финансовый 4 3 5 2 3 2" xfId="15793"/>
    <cellStyle name="Финансовый 4 3 5 2 4" xfId="11529"/>
    <cellStyle name="Финансовый 4 3 5 3" xfId="3471"/>
    <cellStyle name="Финансовый 4 3 5 3 2" xfId="7762"/>
    <cellStyle name="Финансовый 4 3 5 3 2 2" xfId="16979"/>
    <cellStyle name="Финансовый 4 3 5 3 3" xfId="12712"/>
    <cellStyle name="Финансовый 4 3 5 4" xfId="5628"/>
    <cellStyle name="Финансовый 4 3 5 4 2" xfId="14845"/>
    <cellStyle name="Финансовый 4 3 5 5" xfId="10581"/>
    <cellStyle name="Финансовый 4 3 6" xfId="1674"/>
    <cellStyle name="Финансовый 4 3 6 2" xfId="3949"/>
    <cellStyle name="Финансовый 4 3 6 2 2" xfId="8238"/>
    <cellStyle name="Финансовый 4 3 6 2 2 2" xfId="17455"/>
    <cellStyle name="Финансовый 4 3 6 2 3" xfId="13188"/>
    <cellStyle name="Финансовый 4 3 6 3" xfId="6104"/>
    <cellStyle name="Финансовый 4 3 6 3 2" xfId="15321"/>
    <cellStyle name="Финансовый 4 3 6 4" xfId="11057"/>
    <cellStyle name="Финансовый 4 3 7" xfId="2764"/>
    <cellStyle name="Финансовый 4 3 7 2" xfId="4907"/>
    <cellStyle name="Финансовый 4 3 7 2 2" xfId="9189"/>
    <cellStyle name="Финансовый 4 3 7 2 2 2" xfId="18406"/>
    <cellStyle name="Финансовый 4 3 7 2 3" xfId="14139"/>
    <cellStyle name="Финансовый 4 3 7 3" xfId="7057"/>
    <cellStyle name="Финансовый 4 3 7 3 2" xfId="16274"/>
    <cellStyle name="Финансовый 4 3 7 4" xfId="12008"/>
    <cellStyle name="Финансовый 4 3 8" xfId="2885"/>
    <cellStyle name="Финансовый 4 3 8 2" xfId="7176"/>
    <cellStyle name="Финансовый 4 3 8 2 2" xfId="16393"/>
    <cellStyle name="Финансовый 4 3 8 3" xfId="12126"/>
    <cellStyle name="Финансовый 4 3 9" xfId="2999"/>
    <cellStyle name="Финансовый 4 3 9 2" xfId="7290"/>
    <cellStyle name="Финансовый 4 3 9 2 2" xfId="16507"/>
    <cellStyle name="Финансовый 4 3 9 3" xfId="12240"/>
    <cellStyle name="Финансовый 4 4" xfId="398"/>
    <cellStyle name="Финансовый 4 4 10" xfId="5046"/>
    <cellStyle name="Финансовый 4 4 10 2" xfId="9327"/>
    <cellStyle name="Финансовый 4 4 10 2 2" xfId="18544"/>
    <cellStyle name="Финансовый 4 4 10 3" xfId="14277"/>
    <cellStyle name="Финансовый 4 4 11" xfId="5168"/>
    <cellStyle name="Финансовый 4 4 11 2" xfId="14392"/>
    <cellStyle name="Финансовый 4 4 12" xfId="9401"/>
    <cellStyle name="Финансовый 4 4 12 2" xfId="18617"/>
    <cellStyle name="Финансовый 4 4 13" xfId="9668"/>
    <cellStyle name="Финансовый 4 4 13 2" xfId="18688"/>
    <cellStyle name="Финансовый 4 4 14" xfId="9782"/>
    <cellStyle name="Финансовый 4 4 14 2" xfId="18802"/>
    <cellStyle name="Финансовый 4 4 15" xfId="9896"/>
    <cellStyle name="Финансовый 4 4 15 2" xfId="18916"/>
    <cellStyle name="Финансовый 4 4 16" xfId="10010"/>
    <cellStyle name="Финансовый 4 4 16 2" xfId="19030"/>
    <cellStyle name="Финансовый 4 4 17" xfId="10127"/>
    <cellStyle name="Финансовый 4 4 2" xfId="499"/>
    <cellStyle name="Финансовый 4 4 2 10" xfId="5226"/>
    <cellStyle name="Финансовый 4 4 2 10 2" xfId="14449"/>
    <cellStyle name="Финансовый 4 4 2 11" xfId="9725"/>
    <cellStyle name="Финансовый 4 4 2 11 2" xfId="18745"/>
    <cellStyle name="Финансовый 4 4 2 12" xfId="9839"/>
    <cellStyle name="Финансовый 4 4 2 12 2" xfId="18859"/>
    <cellStyle name="Финансовый 4 4 2 13" xfId="9953"/>
    <cellStyle name="Финансовый 4 4 2 13 2" xfId="18973"/>
    <cellStyle name="Финансовый 4 4 2 14" xfId="10067"/>
    <cellStyle name="Финансовый 4 4 2 14 2" xfId="19087"/>
    <cellStyle name="Финансовый 4 4 2 15" xfId="10184"/>
    <cellStyle name="Финансовый 4 4 2 2" xfId="685"/>
    <cellStyle name="Финансовый 4 4 2 2 2" xfId="1006"/>
    <cellStyle name="Финансовый 4 4 2 2 2 2" xfId="1608"/>
    <cellStyle name="Финансовый 4 4 2 2 2 2 2" xfId="2567"/>
    <cellStyle name="Финансовый 4 4 2 2 2 2 2 2" xfId="4839"/>
    <cellStyle name="Финансовый 4 4 2 2 2 2 2 2 2" xfId="9128"/>
    <cellStyle name="Финансовый 4 4 2 2 2 2 2 2 2 2" xfId="18345"/>
    <cellStyle name="Финансовый 4 4 2 2 2 2 2 2 3" xfId="14078"/>
    <cellStyle name="Финансовый 4 4 2 2 2 2 2 3" xfId="6994"/>
    <cellStyle name="Финансовый 4 4 2 2 2 2 2 3 2" xfId="16211"/>
    <cellStyle name="Финансовый 4 4 2 2 2 2 2 4" xfId="11947"/>
    <cellStyle name="Финансовый 4 4 2 2 2 2 3" xfId="3889"/>
    <cellStyle name="Финансовый 4 4 2 2 2 2 3 2" xfId="8180"/>
    <cellStyle name="Финансовый 4 4 2 2 2 2 3 2 2" xfId="17397"/>
    <cellStyle name="Финансовый 4 4 2 2 2 2 3 3" xfId="13130"/>
    <cellStyle name="Финансовый 4 4 2 2 2 2 4" xfId="6046"/>
    <cellStyle name="Финансовый 4 4 2 2 2 2 4 2" xfId="15263"/>
    <cellStyle name="Финансовый 4 4 2 2 2 2 5" xfId="10999"/>
    <cellStyle name="Финансовый 4 4 2 2 2 3" xfId="2095"/>
    <cellStyle name="Финансовый 4 4 2 2 2 3 2" xfId="4367"/>
    <cellStyle name="Финансовый 4 4 2 2 2 3 2 2" xfId="8656"/>
    <cellStyle name="Финансовый 4 4 2 2 2 3 2 2 2" xfId="17873"/>
    <cellStyle name="Финансовый 4 4 2 2 2 3 2 3" xfId="13606"/>
    <cellStyle name="Финансовый 4 4 2 2 2 3 3" xfId="6522"/>
    <cellStyle name="Финансовый 4 4 2 2 2 3 3 2" xfId="15739"/>
    <cellStyle name="Финансовый 4 4 2 2 2 3 4" xfId="11475"/>
    <cellStyle name="Финансовый 4 4 2 2 2 4" xfId="3417"/>
    <cellStyle name="Финансовый 4 4 2 2 2 4 2" xfId="7708"/>
    <cellStyle name="Финансовый 4 4 2 2 2 4 2 2" xfId="16925"/>
    <cellStyle name="Финансовый 4 4 2 2 2 4 3" xfId="12658"/>
    <cellStyle name="Финансовый 4 4 2 2 2 5" xfId="5571"/>
    <cellStyle name="Финансовый 4 4 2 2 2 5 2" xfId="14791"/>
    <cellStyle name="Финансовый 4 4 2 2 2 6" xfId="10527"/>
    <cellStyle name="Финансовый 4 4 2 2 3" xfId="1380"/>
    <cellStyle name="Финансовый 4 4 2 2 3 2" xfId="2339"/>
    <cellStyle name="Финансовый 4 4 2 2 3 2 2" xfId="4611"/>
    <cellStyle name="Финансовый 4 4 2 2 3 2 2 2" xfId="8900"/>
    <cellStyle name="Финансовый 4 4 2 2 3 2 2 2 2" xfId="18117"/>
    <cellStyle name="Финансовый 4 4 2 2 3 2 2 3" xfId="13850"/>
    <cellStyle name="Финансовый 4 4 2 2 3 2 3" xfId="6766"/>
    <cellStyle name="Финансовый 4 4 2 2 3 2 3 2" xfId="15983"/>
    <cellStyle name="Финансовый 4 4 2 2 3 2 4" xfId="11719"/>
    <cellStyle name="Финансовый 4 4 2 2 3 3" xfId="3661"/>
    <cellStyle name="Финансовый 4 4 2 2 3 3 2" xfId="7952"/>
    <cellStyle name="Финансовый 4 4 2 2 3 3 2 2" xfId="17169"/>
    <cellStyle name="Финансовый 4 4 2 2 3 3 3" xfId="12902"/>
    <cellStyle name="Финансовый 4 4 2 2 3 4" xfId="5818"/>
    <cellStyle name="Финансовый 4 4 2 2 3 4 2" xfId="15035"/>
    <cellStyle name="Финансовый 4 4 2 2 3 5" xfId="10771"/>
    <cellStyle name="Финансовый 4 4 2 2 4" xfId="1866"/>
    <cellStyle name="Финансовый 4 4 2 2 4 2" xfId="4139"/>
    <cellStyle name="Финансовый 4 4 2 2 4 2 2" xfId="8428"/>
    <cellStyle name="Финансовый 4 4 2 2 4 2 2 2" xfId="17645"/>
    <cellStyle name="Финансовый 4 4 2 2 4 2 3" xfId="13378"/>
    <cellStyle name="Финансовый 4 4 2 2 4 3" xfId="6294"/>
    <cellStyle name="Финансовый 4 4 2 2 4 3 2" xfId="15511"/>
    <cellStyle name="Финансовый 4 4 2 2 4 4" xfId="11247"/>
    <cellStyle name="Финансовый 4 4 2 2 5" xfId="3189"/>
    <cellStyle name="Финансовый 4 4 2 2 5 2" xfId="7480"/>
    <cellStyle name="Финансовый 4 4 2 2 5 2 2" xfId="16697"/>
    <cellStyle name="Финансовый 4 4 2 2 5 3" xfId="12430"/>
    <cellStyle name="Финансовый 4 4 2 2 6" xfId="5341"/>
    <cellStyle name="Финансовый 4 4 2 2 6 2" xfId="14563"/>
    <cellStyle name="Финансовый 4 4 2 2 7" xfId="10299"/>
    <cellStyle name="Финансовый 4 4 2 3" xfId="891"/>
    <cellStyle name="Финансовый 4 4 2 3 2" xfId="1494"/>
    <cellStyle name="Финансовый 4 4 2 3 2 2" xfId="2453"/>
    <cellStyle name="Финансовый 4 4 2 3 2 2 2" xfId="4725"/>
    <cellStyle name="Финансовый 4 4 2 3 2 2 2 2" xfId="9014"/>
    <cellStyle name="Финансовый 4 4 2 3 2 2 2 2 2" xfId="18231"/>
    <cellStyle name="Финансовый 4 4 2 3 2 2 2 3" xfId="13964"/>
    <cellStyle name="Финансовый 4 4 2 3 2 2 3" xfId="6880"/>
    <cellStyle name="Финансовый 4 4 2 3 2 2 3 2" xfId="16097"/>
    <cellStyle name="Финансовый 4 4 2 3 2 2 4" xfId="11833"/>
    <cellStyle name="Финансовый 4 4 2 3 2 3" xfId="3775"/>
    <cellStyle name="Финансовый 4 4 2 3 2 3 2" xfId="8066"/>
    <cellStyle name="Финансовый 4 4 2 3 2 3 2 2" xfId="17283"/>
    <cellStyle name="Финансовый 4 4 2 3 2 3 3" xfId="13016"/>
    <cellStyle name="Финансовый 4 4 2 3 2 4" xfId="5932"/>
    <cellStyle name="Финансовый 4 4 2 3 2 4 2" xfId="15149"/>
    <cellStyle name="Финансовый 4 4 2 3 2 5" xfId="10885"/>
    <cellStyle name="Финансовый 4 4 2 3 3" xfId="1981"/>
    <cellStyle name="Финансовый 4 4 2 3 3 2" xfId="4253"/>
    <cellStyle name="Финансовый 4 4 2 3 3 2 2" xfId="8542"/>
    <cellStyle name="Финансовый 4 4 2 3 3 2 2 2" xfId="17759"/>
    <cellStyle name="Финансовый 4 4 2 3 3 2 3" xfId="13492"/>
    <cellStyle name="Финансовый 4 4 2 3 3 3" xfId="6408"/>
    <cellStyle name="Финансовый 4 4 2 3 3 3 2" xfId="15625"/>
    <cellStyle name="Финансовый 4 4 2 3 3 4" xfId="11361"/>
    <cellStyle name="Финансовый 4 4 2 3 4" xfId="3303"/>
    <cellStyle name="Финансовый 4 4 2 3 4 2" xfId="7594"/>
    <cellStyle name="Финансовый 4 4 2 3 4 2 2" xfId="16811"/>
    <cellStyle name="Финансовый 4 4 2 3 4 3" xfId="12544"/>
    <cellStyle name="Финансовый 4 4 2 3 5" xfId="5457"/>
    <cellStyle name="Финансовый 4 4 2 3 5 2" xfId="14677"/>
    <cellStyle name="Финансовый 4 4 2 3 6" xfId="10413"/>
    <cellStyle name="Финансовый 4 4 2 4" xfId="1265"/>
    <cellStyle name="Финансовый 4 4 2 4 2" xfId="2225"/>
    <cellStyle name="Финансовый 4 4 2 4 2 2" xfId="4497"/>
    <cellStyle name="Финансовый 4 4 2 4 2 2 2" xfId="8786"/>
    <cellStyle name="Финансовый 4 4 2 4 2 2 2 2" xfId="18003"/>
    <cellStyle name="Финансовый 4 4 2 4 2 2 3" xfId="13736"/>
    <cellStyle name="Финансовый 4 4 2 4 2 3" xfId="6652"/>
    <cellStyle name="Финансовый 4 4 2 4 2 3 2" xfId="15869"/>
    <cellStyle name="Финансовый 4 4 2 4 2 4" xfId="11605"/>
    <cellStyle name="Финансовый 4 4 2 4 3" xfId="3547"/>
    <cellStyle name="Финансовый 4 4 2 4 3 2" xfId="7838"/>
    <cellStyle name="Финансовый 4 4 2 4 3 2 2" xfId="17055"/>
    <cellStyle name="Финансовый 4 4 2 4 3 3" xfId="12788"/>
    <cellStyle name="Финансовый 4 4 2 4 4" xfId="5704"/>
    <cellStyle name="Финансовый 4 4 2 4 4 2" xfId="14921"/>
    <cellStyle name="Финансовый 4 4 2 4 5" xfId="10657"/>
    <cellStyle name="Финансовый 4 4 2 5" xfId="1750"/>
    <cellStyle name="Финансовый 4 4 2 5 2" xfId="4025"/>
    <cellStyle name="Финансовый 4 4 2 5 2 2" xfId="8314"/>
    <cellStyle name="Финансовый 4 4 2 5 2 2 2" xfId="17531"/>
    <cellStyle name="Финансовый 4 4 2 5 2 3" xfId="13264"/>
    <cellStyle name="Финансовый 4 4 2 5 3" xfId="6180"/>
    <cellStyle name="Финансовый 4 4 2 5 3 2" xfId="15397"/>
    <cellStyle name="Финансовый 4 4 2 5 4" xfId="11133"/>
    <cellStyle name="Финансовый 4 4 2 6" xfId="2840"/>
    <cellStyle name="Финансовый 4 4 2 6 2" xfId="4983"/>
    <cellStyle name="Финансовый 4 4 2 6 2 2" xfId="9265"/>
    <cellStyle name="Финансовый 4 4 2 6 2 2 2" xfId="18482"/>
    <cellStyle name="Финансовый 4 4 2 6 2 3" xfId="14215"/>
    <cellStyle name="Финансовый 4 4 2 6 3" xfId="7133"/>
    <cellStyle name="Финансовый 4 4 2 6 3 2" xfId="16350"/>
    <cellStyle name="Финансовый 4 4 2 6 4" xfId="12084"/>
    <cellStyle name="Финансовый 4 4 2 7" xfId="2961"/>
    <cellStyle name="Финансовый 4 4 2 7 2" xfId="7252"/>
    <cellStyle name="Финансовый 4 4 2 7 2 2" xfId="16469"/>
    <cellStyle name="Финансовый 4 4 2 7 3" xfId="12202"/>
    <cellStyle name="Финансовый 4 4 2 8" xfId="3075"/>
    <cellStyle name="Финансовый 4 4 2 8 2" xfId="7366"/>
    <cellStyle name="Финансовый 4 4 2 8 2 2" xfId="16583"/>
    <cellStyle name="Финансовый 4 4 2 8 3" xfId="12316"/>
    <cellStyle name="Финансовый 4 4 2 9" xfId="5103"/>
    <cellStyle name="Финансовый 4 4 2 9 2" xfId="9384"/>
    <cellStyle name="Финансовый 4 4 2 9 2 2" xfId="18601"/>
    <cellStyle name="Финансовый 4 4 2 9 3" xfId="14334"/>
    <cellStyle name="Финансовый 4 4 3" xfId="626"/>
    <cellStyle name="Финансовый 4 4 3 2" xfId="949"/>
    <cellStyle name="Финансовый 4 4 3 2 2" xfId="1551"/>
    <cellStyle name="Финансовый 4 4 3 2 2 2" xfId="2510"/>
    <cellStyle name="Финансовый 4 4 3 2 2 2 2" xfId="4782"/>
    <cellStyle name="Финансовый 4 4 3 2 2 2 2 2" xfId="9071"/>
    <cellStyle name="Финансовый 4 4 3 2 2 2 2 2 2" xfId="18288"/>
    <cellStyle name="Финансовый 4 4 3 2 2 2 2 3" xfId="14021"/>
    <cellStyle name="Финансовый 4 4 3 2 2 2 3" xfId="6937"/>
    <cellStyle name="Финансовый 4 4 3 2 2 2 3 2" xfId="16154"/>
    <cellStyle name="Финансовый 4 4 3 2 2 2 4" xfId="11890"/>
    <cellStyle name="Финансовый 4 4 3 2 2 3" xfId="3832"/>
    <cellStyle name="Финансовый 4 4 3 2 2 3 2" xfId="8123"/>
    <cellStyle name="Финансовый 4 4 3 2 2 3 2 2" xfId="17340"/>
    <cellStyle name="Финансовый 4 4 3 2 2 3 3" xfId="13073"/>
    <cellStyle name="Финансовый 4 4 3 2 2 4" xfId="5989"/>
    <cellStyle name="Финансовый 4 4 3 2 2 4 2" xfId="15206"/>
    <cellStyle name="Финансовый 4 4 3 2 2 5" xfId="10942"/>
    <cellStyle name="Финансовый 4 4 3 2 3" xfId="2038"/>
    <cellStyle name="Финансовый 4 4 3 2 3 2" xfId="4310"/>
    <cellStyle name="Финансовый 4 4 3 2 3 2 2" xfId="8599"/>
    <cellStyle name="Финансовый 4 4 3 2 3 2 2 2" xfId="17816"/>
    <cellStyle name="Финансовый 4 4 3 2 3 2 3" xfId="13549"/>
    <cellStyle name="Финансовый 4 4 3 2 3 3" xfId="6465"/>
    <cellStyle name="Финансовый 4 4 3 2 3 3 2" xfId="15682"/>
    <cellStyle name="Финансовый 4 4 3 2 3 4" xfId="11418"/>
    <cellStyle name="Финансовый 4 4 3 2 4" xfId="3360"/>
    <cellStyle name="Финансовый 4 4 3 2 4 2" xfId="7651"/>
    <cellStyle name="Финансовый 4 4 3 2 4 2 2" xfId="16868"/>
    <cellStyle name="Финансовый 4 4 3 2 4 3" xfId="12601"/>
    <cellStyle name="Финансовый 4 4 3 2 5" xfId="5514"/>
    <cellStyle name="Финансовый 4 4 3 2 5 2" xfId="14734"/>
    <cellStyle name="Финансовый 4 4 3 2 6" xfId="10470"/>
    <cellStyle name="Финансовый 4 4 3 3" xfId="1323"/>
    <cellStyle name="Финансовый 4 4 3 3 2" xfId="2282"/>
    <cellStyle name="Финансовый 4 4 3 3 2 2" xfId="4554"/>
    <cellStyle name="Финансовый 4 4 3 3 2 2 2" xfId="8843"/>
    <cellStyle name="Финансовый 4 4 3 3 2 2 2 2" xfId="18060"/>
    <cellStyle name="Финансовый 4 4 3 3 2 2 3" xfId="13793"/>
    <cellStyle name="Финансовый 4 4 3 3 2 3" xfId="6709"/>
    <cellStyle name="Финансовый 4 4 3 3 2 3 2" xfId="15926"/>
    <cellStyle name="Финансовый 4 4 3 3 2 4" xfId="11662"/>
    <cellStyle name="Финансовый 4 4 3 3 3" xfId="3604"/>
    <cellStyle name="Финансовый 4 4 3 3 3 2" xfId="7895"/>
    <cellStyle name="Финансовый 4 4 3 3 3 2 2" xfId="17112"/>
    <cellStyle name="Финансовый 4 4 3 3 3 3" xfId="12845"/>
    <cellStyle name="Финансовый 4 4 3 3 4" xfId="5761"/>
    <cellStyle name="Финансовый 4 4 3 3 4 2" xfId="14978"/>
    <cellStyle name="Финансовый 4 4 3 3 5" xfId="10714"/>
    <cellStyle name="Финансовый 4 4 3 4" xfId="1809"/>
    <cellStyle name="Финансовый 4 4 3 4 2" xfId="4082"/>
    <cellStyle name="Финансовый 4 4 3 4 2 2" xfId="8371"/>
    <cellStyle name="Финансовый 4 4 3 4 2 2 2" xfId="17588"/>
    <cellStyle name="Финансовый 4 4 3 4 2 3" xfId="13321"/>
    <cellStyle name="Финансовый 4 4 3 4 3" xfId="6237"/>
    <cellStyle name="Финансовый 4 4 3 4 3 2" xfId="15454"/>
    <cellStyle name="Финансовый 4 4 3 4 4" xfId="11190"/>
    <cellStyle name="Финансовый 4 4 3 5" xfId="3132"/>
    <cellStyle name="Финансовый 4 4 3 5 2" xfId="7423"/>
    <cellStyle name="Финансовый 4 4 3 5 2 2" xfId="16640"/>
    <cellStyle name="Финансовый 4 4 3 5 3" xfId="12373"/>
    <cellStyle name="Финансовый 4 4 3 6" xfId="5284"/>
    <cellStyle name="Финансовый 4 4 3 6 2" xfId="14506"/>
    <cellStyle name="Финансовый 4 4 3 7" xfId="10242"/>
    <cellStyle name="Финансовый 4 4 4" xfId="834"/>
    <cellStyle name="Финансовый 4 4 4 2" xfId="1437"/>
    <cellStyle name="Финансовый 4 4 4 2 2" xfId="2396"/>
    <cellStyle name="Финансовый 4 4 4 2 2 2" xfId="4668"/>
    <cellStyle name="Финансовый 4 4 4 2 2 2 2" xfId="8957"/>
    <cellStyle name="Финансовый 4 4 4 2 2 2 2 2" xfId="18174"/>
    <cellStyle name="Финансовый 4 4 4 2 2 2 3" xfId="13907"/>
    <cellStyle name="Финансовый 4 4 4 2 2 3" xfId="6823"/>
    <cellStyle name="Финансовый 4 4 4 2 2 3 2" xfId="16040"/>
    <cellStyle name="Финансовый 4 4 4 2 2 4" xfId="11776"/>
    <cellStyle name="Финансовый 4 4 4 2 3" xfId="3718"/>
    <cellStyle name="Финансовый 4 4 4 2 3 2" xfId="8009"/>
    <cellStyle name="Финансовый 4 4 4 2 3 2 2" xfId="17226"/>
    <cellStyle name="Финансовый 4 4 4 2 3 3" xfId="12959"/>
    <cellStyle name="Финансовый 4 4 4 2 4" xfId="5875"/>
    <cellStyle name="Финансовый 4 4 4 2 4 2" xfId="15092"/>
    <cellStyle name="Финансовый 4 4 4 2 5" xfId="10828"/>
    <cellStyle name="Финансовый 4 4 4 3" xfId="1924"/>
    <cellStyle name="Финансовый 4 4 4 3 2" xfId="4196"/>
    <cellStyle name="Финансовый 4 4 4 3 2 2" xfId="8485"/>
    <cellStyle name="Финансовый 4 4 4 3 2 2 2" xfId="17702"/>
    <cellStyle name="Финансовый 4 4 4 3 2 3" xfId="13435"/>
    <cellStyle name="Финансовый 4 4 4 3 3" xfId="6351"/>
    <cellStyle name="Финансовый 4 4 4 3 3 2" xfId="15568"/>
    <cellStyle name="Финансовый 4 4 4 3 4" xfId="11304"/>
    <cellStyle name="Финансовый 4 4 4 4" xfId="3246"/>
    <cellStyle name="Финансовый 4 4 4 4 2" xfId="7537"/>
    <cellStyle name="Финансовый 4 4 4 4 2 2" xfId="16754"/>
    <cellStyle name="Финансовый 4 4 4 4 3" xfId="12487"/>
    <cellStyle name="Финансовый 4 4 4 5" xfId="5400"/>
    <cellStyle name="Финансовый 4 4 4 5 2" xfId="14620"/>
    <cellStyle name="Финансовый 4 4 4 6" xfId="10356"/>
    <cellStyle name="Финансовый 4 4 5" xfId="1208"/>
    <cellStyle name="Финансовый 4 4 5 2" xfId="2168"/>
    <cellStyle name="Финансовый 4 4 5 2 2" xfId="4440"/>
    <cellStyle name="Финансовый 4 4 5 2 2 2" xfId="8729"/>
    <cellStyle name="Финансовый 4 4 5 2 2 2 2" xfId="17946"/>
    <cellStyle name="Финансовый 4 4 5 2 2 3" xfId="13679"/>
    <cellStyle name="Финансовый 4 4 5 2 3" xfId="6595"/>
    <cellStyle name="Финансовый 4 4 5 2 3 2" xfId="15812"/>
    <cellStyle name="Финансовый 4 4 5 2 4" xfId="11548"/>
    <cellStyle name="Финансовый 4 4 5 3" xfId="3490"/>
    <cellStyle name="Финансовый 4 4 5 3 2" xfId="7781"/>
    <cellStyle name="Финансовый 4 4 5 3 2 2" xfId="16998"/>
    <cellStyle name="Финансовый 4 4 5 3 3" xfId="12731"/>
    <cellStyle name="Финансовый 4 4 5 4" xfId="5647"/>
    <cellStyle name="Финансовый 4 4 5 4 2" xfId="14864"/>
    <cellStyle name="Финансовый 4 4 5 5" xfId="10600"/>
    <cellStyle name="Финансовый 4 4 6" xfId="1693"/>
    <cellStyle name="Финансовый 4 4 6 2" xfId="3968"/>
    <cellStyle name="Финансовый 4 4 6 2 2" xfId="8257"/>
    <cellStyle name="Финансовый 4 4 6 2 2 2" xfId="17474"/>
    <cellStyle name="Финансовый 4 4 6 2 3" xfId="13207"/>
    <cellStyle name="Финансовый 4 4 6 3" xfId="6123"/>
    <cellStyle name="Финансовый 4 4 6 3 2" xfId="15340"/>
    <cellStyle name="Финансовый 4 4 6 4" xfId="11076"/>
    <cellStyle name="Финансовый 4 4 7" xfId="2783"/>
    <cellStyle name="Финансовый 4 4 7 2" xfId="4926"/>
    <cellStyle name="Финансовый 4 4 7 2 2" xfId="9208"/>
    <cellStyle name="Финансовый 4 4 7 2 2 2" xfId="18425"/>
    <cellStyle name="Финансовый 4 4 7 2 3" xfId="14158"/>
    <cellStyle name="Финансовый 4 4 7 3" xfId="7076"/>
    <cellStyle name="Финансовый 4 4 7 3 2" xfId="16293"/>
    <cellStyle name="Финансовый 4 4 7 4" xfId="12027"/>
    <cellStyle name="Финансовый 4 4 8" xfId="2904"/>
    <cellStyle name="Финансовый 4 4 8 2" xfId="7195"/>
    <cellStyle name="Финансовый 4 4 8 2 2" xfId="16412"/>
    <cellStyle name="Финансовый 4 4 8 3" xfId="12145"/>
    <cellStyle name="Финансовый 4 4 9" xfId="3018"/>
    <cellStyle name="Финансовый 4 4 9 2" xfId="7309"/>
    <cellStyle name="Финансовый 4 4 9 2 2" xfId="16526"/>
    <cellStyle name="Финансовый 4 4 9 3" xfId="12259"/>
    <cellStyle name="Финансовый 4 5" xfId="460"/>
    <cellStyle name="Финансовый 4 5 10" xfId="5188"/>
    <cellStyle name="Финансовый 4 5 10 2" xfId="14411"/>
    <cellStyle name="Финансовый 4 5 11" xfId="9687"/>
    <cellStyle name="Финансовый 4 5 11 2" xfId="18707"/>
    <cellStyle name="Финансовый 4 5 12" xfId="9801"/>
    <cellStyle name="Финансовый 4 5 12 2" xfId="18821"/>
    <cellStyle name="Финансовый 4 5 13" xfId="9915"/>
    <cellStyle name="Финансовый 4 5 13 2" xfId="18935"/>
    <cellStyle name="Финансовый 4 5 14" xfId="10029"/>
    <cellStyle name="Финансовый 4 5 14 2" xfId="19049"/>
    <cellStyle name="Финансовый 4 5 15" xfId="10146"/>
    <cellStyle name="Финансовый 4 5 2" xfId="647"/>
    <cellStyle name="Финансовый 4 5 2 2" xfId="968"/>
    <cellStyle name="Финансовый 4 5 2 2 2" xfId="1570"/>
    <cellStyle name="Финансовый 4 5 2 2 2 2" xfId="2529"/>
    <cellStyle name="Финансовый 4 5 2 2 2 2 2" xfId="4801"/>
    <cellStyle name="Финансовый 4 5 2 2 2 2 2 2" xfId="9090"/>
    <cellStyle name="Финансовый 4 5 2 2 2 2 2 2 2" xfId="18307"/>
    <cellStyle name="Финансовый 4 5 2 2 2 2 2 3" xfId="14040"/>
    <cellStyle name="Финансовый 4 5 2 2 2 2 3" xfId="6956"/>
    <cellStyle name="Финансовый 4 5 2 2 2 2 3 2" xfId="16173"/>
    <cellStyle name="Финансовый 4 5 2 2 2 2 4" xfId="11909"/>
    <cellStyle name="Финансовый 4 5 2 2 2 3" xfId="3851"/>
    <cellStyle name="Финансовый 4 5 2 2 2 3 2" xfId="8142"/>
    <cellStyle name="Финансовый 4 5 2 2 2 3 2 2" xfId="17359"/>
    <cellStyle name="Финансовый 4 5 2 2 2 3 3" xfId="13092"/>
    <cellStyle name="Финансовый 4 5 2 2 2 4" xfId="6008"/>
    <cellStyle name="Финансовый 4 5 2 2 2 4 2" xfId="15225"/>
    <cellStyle name="Финансовый 4 5 2 2 2 5" xfId="10961"/>
    <cellStyle name="Финансовый 4 5 2 2 3" xfId="2057"/>
    <cellStyle name="Финансовый 4 5 2 2 3 2" xfId="4329"/>
    <cellStyle name="Финансовый 4 5 2 2 3 2 2" xfId="8618"/>
    <cellStyle name="Финансовый 4 5 2 2 3 2 2 2" xfId="17835"/>
    <cellStyle name="Финансовый 4 5 2 2 3 2 3" xfId="13568"/>
    <cellStyle name="Финансовый 4 5 2 2 3 3" xfId="6484"/>
    <cellStyle name="Финансовый 4 5 2 2 3 3 2" xfId="15701"/>
    <cellStyle name="Финансовый 4 5 2 2 3 4" xfId="11437"/>
    <cellStyle name="Финансовый 4 5 2 2 4" xfId="3379"/>
    <cellStyle name="Финансовый 4 5 2 2 4 2" xfId="7670"/>
    <cellStyle name="Финансовый 4 5 2 2 4 2 2" xfId="16887"/>
    <cellStyle name="Финансовый 4 5 2 2 4 3" xfId="12620"/>
    <cellStyle name="Финансовый 4 5 2 2 5" xfId="5533"/>
    <cellStyle name="Финансовый 4 5 2 2 5 2" xfId="14753"/>
    <cellStyle name="Финансовый 4 5 2 2 6" xfId="10489"/>
    <cellStyle name="Финансовый 4 5 2 3" xfId="1342"/>
    <cellStyle name="Финансовый 4 5 2 3 2" xfId="2301"/>
    <cellStyle name="Финансовый 4 5 2 3 2 2" xfId="4573"/>
    <cellStyle name="Финансовый 4 5 2 3 2 2 2" xfId="8862"/>
    <cellStyle name="Финансовый 4 5 2 3 2 2 2 2" xfId="18079"/>
    <cellStyle name="Финансовый 4 5 2 3 2 2 3" xfId="13812"/>
    <cellStyle name="Финансовый 4 5 2 3 2 3" xfId="6728"/>
    <cellStyle name="Финансовый 4 5 2 3 2 3 2" xfId="15945"/>
    <cellStyle name="Финансовый 4 5 2 3 2 4" xfId="11681"/>
    <cellStyle name="Финансовый 4 5 2 3 3" xfId="3623"/>
    <cellStyle name="Финансовый 4 5 2 3 3 2" xfId="7914"/>
    <cellStyle name="Финансовый 4 5 2 3 3 2 2" xfId="17131"/>
    <cellStyle name="Финансовый 4 5 2 3 3 3" xfId="12864"/>
    <cellStyle name="Финансовый 4 5 2 3 4" xfId="5780"/>
    <cellStyle name="Финансовый 4 5 2 3 4 2" xfId="14997"/>
    <cellStyle name="Финансовый 4 5 2 3 5" xfId="10733"/>
    <cellStyle name="Финансовый 4 5 2 4" xfId="1828"/>
    <cellStyle name="Финансовый 4 5 2 4 2" xfId="4101"/>
    <cellStyle name="Финансовый 4 5 2 4 2 2" xfId="8390"/>
    <cellStyle name="Финансовый 4 5 2 4 2 2 2" xfId="17607"/>
    <cellStyle name="Финансовый 4 5 2 4 2 3" xfId="13340"/>
    <cellStyle name="Финансовый 4 5 2 4 3" xfId="6256"/>
    <cellStyle name="Финансовый 4 5 2 4 3 2" xfId="15473"/>
    <cellStyle name="Финансовый 4 5 2 4 4" xfId="11209"/>
    <cellStyle name="Финансовый 4 5 2 5" xfId="3151"/>
    <cellStyle name="Финансовый 4 5 2 5 2" xfId="7442"/>
    <cellStyle name="Финансовый 4 5 2 5 2 2" xfId="16659"/>
    <cellStyle name="Финансовый 4 5 2 5 3" xfId="12392"/>
    <cellStyle name="Финансовый 4 5 2 6" xfId="5303"/>
    <cellStyle name="Финансовый 4 5 2 6 2" xfId="14525"/>
    <cellStyle name="Финансовый 4 5 2 7" xfId="10261"/>
    <cellStyle name="Финансовый 4 5 3" xfId="853"/>
    <cellStyle name="Финансовый 4 5 3 2" xfId="1456"/>
    <cellStyle name="Финансовый 4 5 3 2 2" xfId="2415"/>
    <cellStyle name="Финансовый 4 5 3 2 2 2" xfId="4687"/>
    <cellStyle name="Финансовый 4 5 3 2 2 2 2" xfId="8976"/>
    <cellStyle name="Финансовый 4 5 3 2 2 2 2 2" xfId="18193"/>
    <cellStyle name="Финансовый 4 5 3 2 2 2 3" xfId="13926"/>
    <cellStyle name="Финансовый 4 5 3 2 2 3" xfId="6842"/>
    <cellStyle name="Финансовый 4 5 3 2 2 3 2" xfId="16059"/>
    <cellStyle name="Финансовый 4 5 3 2 2 4" xfId="11795"/>
    <cellStyle name="Финансовый 4 5 3 2 3" xfId="3737"/>
    <cellStyle name="Финансовый 4 5 3 2 3 2" xfId="8028"/>
    <cellStyle name="Финансовый 4 5 3 2 3 2 2" xfId="17245"/>
    <cellStyle name="Финансовый 4 5 3 2 3 3" xfId="12978"/>
    <cellStyle name="Финансовый 4 5 3 2 4" xfId="5894"/>
    <cellStyle name="Финансовый 4 5 3 2 4 2" xfId="15111"/>
    <cellStyle name="Финансовый 4 5 3 2 5" xfId="10847"/>
    <cellStyle name="Финансовый 4 5 3 3" xfId="1943"/>
    <cellStyle name="Финансовый 4 5 3 3 2" xfId="4215"/>
    <cellStyle name="Финансовый 4 5 3 3 2 2" xfId="8504"/>
    <cellStyle name="Финансовый 4 5 3 3 2 2 2" xfId="17721"/>
    <cellStyle name="Финансовый 4 5 3 3 2 3" xfId="13454"/>
    <cellStyle name="Финансовый 4 5 3 3 3" xfId="6370"/>
    <cellStyle name="Финансовый 4 5 3 3 3 2" xfId="15587"/>
    <cellStyle name="Финансовый 4 5 3 3 4" xfId="11323"/>
    <cellStyle name="Финансовый 4 5 3 4" xfId="3265"/>
    <cellStyle name="Финансовый 4 5 3 4 2" xfId="7556"/>
    <cellStyle name="Финансовый 4 5 3 4 2 2" xfId="16773"/>
    <cellStyle name="Финансовый 4 5 3 4 3" xfId="12506"/>
    <cellStyle name="Финансовый 4 5 3 5" xfId="5419"/>
    <cellStyle name="Финансовый 4 5 3 5 2" xfId="14639"/>
    <cellStyle name="Финансовый 4 5 3 6" xfId="10375"/>
    <cellStyle name="Финансовый 4 5 4" xfId="1227"/>
    <cellStyle name="Финансовый 4 5 4 2" xfId="2187"/>
    <cellStyle name="Финансовый 4 5 4 2 2" xfId="4459"/>
    <cellStyle name="Финансовый 4 5 4 2 2 2" xfId="8748"/>
    <cellStyle name="Финансовый 4 5 4 2 2 2 2" xfId="17965"/>
    <cellStyle name="Финансовый 4 5 4 2 2 3" xfId="13698"/>
    <cellStyle name="Финансовый 4 5 4 2 3" xfId="6614"/>
    <cellStyle name="Финансовый 4 5 4 2 3 2" xfId="15831"/>
    <cellStyle name="Финансовый 4 5 4 2 4" xfId="11567"/>
    <cellStyle name="Финансовый 4 5 4 3" xfId="3509"/>
    <cellStyle name="Финансовый 4 5 4 3 2" xfId="7800"/>
    <cellStyle name="Финансовый 4 5 4 3 2 2" xfId="17017"/>
    <cellStyle name="Финансовый 4 5 4 3 3" xfId="12750"/>
    <cellStyle name="Финансовый 4 5 4 4" xfId="5666"/>
    <cellStyle name="Финансовый 4 5 4 4 2" xfId="14883"/>
    <cellStyle name="Финансовый 4 5 4 5" xfId="10619"/>
    <cellStyle name="Финансовый 4 5 5" xfId="1712"/>
    <cellStyle name="Финансовый 4 5 5 2" xfId="3987"/>
    <cellStyle name="Финансовый 4 5 5 2 2" xfId="8276"/>
    <cellStyle name="Финансовый 4 5 5 2 2 2" xfId="17493"/>
    <cellStyle name="Финансовый 4 5 5 2 3" xfId="13226"/>
    <cellStyle name="Финансовый 4 5 5 3" xfId="6142"/>
    <cellStyle name="Финансовый 4 5 5 3 2" xfId="15359"/>
    <cellStyle name="Финансовый 4 5 5 4" xfId="11095"/>
    <cellStyle name="Финансовый 4 5 6" xfId="2802"/>
    <cellStyle name="Финансовый 4 5 6 2" xfId="4945"/>
    <cellStyle name="Финансовый 4 5 6 2 2" xfId="9227"/>
    <cellStyle name="Финансовый 4 5 6 2 2 2" xfId="18444"/>
    <cellStyle name="Финансовый 4 5 6 2 3" xfId="14177"/>
    <cellStyle name="Финансовый 4 5 6 3" xfId="7095"/>
    <cellStyle name="Финансовый 4 5 6 3 2" xfId="16312"/>
    <cellStyle name="Финансовый 4 5 6 4" xfId="12046"/>
    <cellStyle name="Финансовый 4 5 7" xfId="2923"/>
    <cellStyle name="Финансовый 4 5 7 2" xfId="7214"/>
    <cellStyle name="Финансовый 4 5 7 2 2" xfId="16431"/>
    <cellStyle name="Финансовый 4 5 7 3" xfId="12164"/>
    <cellStyle name="Финансовый 4 5 8" xfId="3037"/>
    <cellStyle name="Финансовый 4 5 8 2" xfId="7328"/>
    <cellStyle name="Финансовый 4 5 8 2 2" xfId="16545"/>
    <cellStyle name="Финансовый 4 5 8 3" xfId="12278"/>
    <cellStyle name="Финансовый 4 5 9" xfId="5065"/>
    <cellStyle name="Финансовый 4 5 9 2" xfId="9346"/>
    <cellStyle name="Финансовый 4 5 9 2 2" xfId="18563"/>
    <cellStyle name="Финансовый 4 5 9 3" xfId="14296"/>
    <cellStyle name="Финансовый 4 6" xfId="574"/>
    <cellStyle name="Финансовый 4 6 2" xfId="911"/>
    <cellStyle name="Финансовый 4 6 2 2" xfId="1513"/>
    <cellStyle name="Финансовый 4 6 2 2 2" xfId="2472"/>
    <cellStyle name="Финансовый 4 6 2 2 2 2" xfId="4744"/>
    <cellStyle name="Финансовый 4 6 2 2 2 2 2" xfId="9033"/>
    <cellStyle name="Финансовый 4 6 2 2 2 2 2 2" xfId="18250"/>
    <cellStyle name="Финансовый 4 6 2 2 2 2 3" xfId="13983"/>
    <cellStyle name="Финансовый 4 6 2 2 2 3" xfId="6899"/>
    <cellStyle name="Финансовый 4 6 2 2 2 3 2" xfId="16116"/>
    <cellStyle name="Финансовый 4 6 2 2 2 4" xfId="11852"/>
    <cellStyle name="Финансовый 4 6 2 2 3" xfId="3794"/>
    <cellStyle name="Финансовый 4 6 2 2 3 2" xfId="8085"/>
    <cellStyle name="Финансовый 4 6 2 2 3 2 2" xfId="17302"/>
    <cellStyle name="Финансовый 4 6 2 2 3 3" xfId="13035"/>
    <cellStyle name="Финансовый 4 6 2 2 4" xfId="5951"/>
    <cellStyle name="Финансовый 4 6 2 2 4 2" xfId="15168"/>
    <cellStyle name="Финансовый 4 6 2 2 5" xfId="10904"/>
    <cellStyle name="Финансовый 4 6 2 3" xfId="2000"/>
    <cellStyle name="Финансовый 4 6 2 3 2" xfId="4272"/>
    <cellStyle name="Финансовый 4 6 2 3 2 2" xfId="8561"/>
    <cellStyle name="Финансовый 4 6 2 3 2 2 2" xfId="17778"/>
    <cellStyle name="Финансовый 4 6 2 3 2 3" xfId="13511"/>
    <cellStyle name="Финансовый 4 6 2 3 3" xfId="6427"/>
    <cellStyle name="Финансовый 4 6 2 3 3 2" xfId="15644"/>
    <cellStyle name="Финансовый 4 6 2 3 4" xfId="11380"/>
    <cellStyle name="Финансовый 4 6 2 4" xfId="3322"/>
    <cellStyle name="Финансовый 4 6 2 4 2" xfId="7613"/>
    <cellStyle name="Финансовый 4 6 2 4 2 2" xfId="16830"/>
    <cellStyle name="Финансовый 4 6 2 4 3" xfId="12563"/>
    <cellStyle name="Финансовый 4 6 2 5" xfId="5476"/>
    <cellStyle name="Финансовый 4 6 2 5 2" xfId="14696"/>
    <cellStyle name="Финансовый 4 6 2 6" xfId="10432"/>
    <cellStyle name="Финансовый 4 6 3" xfId="1285"/>
    <cellStyle name="Финансовый 4 6 3 2" xfId="2244"/>
    <cellStyle name="Финансовый 4 6 3 2 2" xfId="4516"/>
    <cellStyle name="Финансовый 4 6 3 2 2 2" xfId="8805"/>
    <cellStyle name="Финансовый 4 6 3 2 2 2 2" xfId="18022"/>
    <cellStyle name="Финансовый 4 6 3 2 2 3" xfId="13755"/>
    <cellStyle name="Финансовый 4 6 3 2 3" xfId="6671"/>
    <cellStyle name="Финансовый 4 6 3 2 3 2" xfId="15888"/>
    <cellStyle name="Финансовый 4 6 3 2 4" xfId="11624"/>
    <cellStyle name="Финансовый 4 6 3 3" xfId="3566"/>
    <cellStyle name="Финансовый 4 6 3 3 2" xfId="7857"/>
    <cellStyle name="Финансовый 4 6 3 3 2 2" xfId="17074"/>
    <cellStyle name="Финансовый 4 6 3 3 3" xfId="12807"/>
    <cellStyle name="Финансовый 4 6 3 4" xfId="5723"/>
    <cellStyle name="Финансовый 4 6 3 4 2" xfId="14940"/>
    <cellStyle name="Финансовый 4 6 3 5" xfId="10676"/>
    <cellStyle name="Финансовый 4 6 4" xfId="1770"/>
    <cellStyle name="Финансовый 4 6 4 2" xfId="4044"/>
    <cellStyle name="Финансовый 4 6 4 2 2" xfId="8333"/>
    <cellStyle name="Финансовый 4 6 4 2 2 2" xfId="17550"/>
    <cellStyle name="Финансовый 4 6 4 2 3" xfId="13283"/>
    <cellStyle name="Финансовый 4 6 4 3" xfId="6199"/>
    <cellStyle name="Финансовый 4 6 4 3 2" xfId="15416"/>
    <cellStyle name="Финансовый 4 6 4 4" xfId="11152"/>
    <cellStyle name="Финансовый 4 6 5" xfId="3094"/>
    <cellStyle name="Финансовый 4 6 5 2" xfId="7385"/>
    <cellStyle name="Финансовый 4 6 5 2 2" xfId="16602"/>
    <cellStyle name="Финансовый 4 6 5 3" xfId="12335"/>
    <cellStyle name="Финансовый 4 6 6" xfId="5245"/>
    <cellStyle name="Финансовый 4 6 6 2" xfId="14468"/>
    <cellStyle name="Финансовый 4 6 7" xfId="10204"/>
    <cellStyle name="Финансовый 4 7" xfId="796"/>
    <cellStyle name="Финансовый 4 7 2" xfId="1399"/>
    <cellStyle name="Финансовый 4 7 2 2" xfId="2358"/>
    <cellStyle name="Финансовый 4 7 2 2 2" xfId="4630"/>
    <cellStyle name="Финансовый 4 7 2 2 2 2" xfId="8919"/>
    <cellStyle name="Финансовый 4 7 2 2 2 2 2" xfId="18136"/>
    <cellStyle name="Финансовый 4 7 2 2 2 3" xfId="13869"/>
    <cellStyle name="Финансовый 4 7 2 2 3" xfId="6785"/>
    <cellStyle name="Финансовый 4 7 2 2 3 2" xfId="16002"/>
    <cellStyle name="Финансовый 4 7 2 2 4" xfId="11738"/>
    <cellStyle name="Финансовый 4 7 2 3" xfId="3680"/>
    <cellStyle name="Финансовый 4 7 2 3 2" xfId="7971"/>
    <cellStyle name="Финансовый 4 7 2 3 2 2" xfId="17188"/>
    <cellStyle name="Финансовый 4 7 2 3 3" xfId="12921"/>
    <cellStyle name="Финансовый 4 7 2 4" xfId="5837"/>
    <cellStyle name="Финансовый 4 7 2 4 2" xfId="15054"/>
    <cellStyle name="Финансовый 4 7 2 5" xfId="10790"/>
    <cellStyle name="Финансовый 4 7 3" xfId="1886"/>
    <cellStyle name="Финансовый 4 7 3 2" xfId="4158"/>
    <cellStyle name="Финансовый 4 7 3 2 2" xfId="8447"/>
    <cellStyle name="Финансовый 4 7 3 2 2 2" xfId="17664"/>
    <cellStyle name="Финансовый 4 7 3 2 3" xfId="13397"/>
    <cellStyle name="Финансовый 4 7 3 3" xfId="6313"/>
    <cellStyle name="Финансовый 4 7 3 3 2" xfId="15530"/>
    <cellStyle name="Финансовый 4 7 3 4" xfId="11266"/>
    <cellStyle name="Финансовый 4 7 4" xfId="3208"/>
    <cellStyle name="Финансовый 4 7 4 2" xfId="7499"/>
    <cellStyle name="Финансовый 4 7 4 2 2" xfId="16716"/>
    <cellStyle name="Финансовый 4 7 4 3" xfId="12449"/>
    <cellStyle name="Финансовый 4 7 5" xfId="5362"/>
    <cellStyle name="Финансовый 4 7 5 2" xfId="14582"/>
    <cellStyle name="Финансовый 4 7 6" xfId="10318"/>
    <cellStyle name="Финансовый 4 8" xfId="1170"/>
    <cellStyle name="Финансовый 4 8 2" xfId="2130"/>
    <cellStyle name="Финансовый 4 8 2 2" xfId="4402"/>
    <cellStyle name="Финансовый 4 8 2 2 2" xfId="8691"/>
    <cellStyle name="Финансовый 4 8 2 2 2 2" xfId="17908"/>
    <cellStyle name="Финансовый 4 8 2 2 3" xfId="13641"/>
    <cellStyle name="Финансовый 4 8 2 3" xfId="6557"/>
    <cellStyle name="Финансовый 4 8 2 3 2" xfId="15774"/>
    <cellStyle name="Финансовый 4 8 2 4" xfId="11510"/>
    <cellStyle name="Финансовый 4 8 3" xfId="3452"/>
    <cellStyle name="Финансовый 4 8 3 2" xfId="7743"/>
    <cellStyle name="Финансовый 4 8 3 2 2" xfId="16960"/>
    <cellStyle name="Финансовый 4 8 3 3" xfId="12693"/>
    <cellStyle name="Финансовый 4 8 4" xfId="5609"/>
    <cellStyle name="Финансовый 4 8 4 2" xfId="14826"/>
    <cellStyle name="Финансовый 4 8 5" xfId="10562"/>
    <cellStyle name="Финансовый 4 9" xfId="1653"/>
    <cellStyle name="Финансовый 4 9 2" xfId="3930"/>
    <cellStyle name="Финансовый 4 9 2 2" xfId="8219"/>
    <cellStyle name="Финансовый 4 9 2 2 2" xfId="17436"/>
    <cellStyle name="Финансовый 4 9 2 3" xfId="13169"/>
    <cellStyle name="Финансовый 4 9 3" xfId="6085"/>
    <cellStyle name="Финансовый 4 9 3 2" xfId="15302"/>
    <cellStyle name="Финансовый 4 9 4" xfId="11038"/>
    <cellStyle name="Финансовый 40" xfId="2643"/>
    <cellStyle name="Финансовый 41" xfId="2644"/>
    <cellStyle name="Финансовый 42" xfId="2645"/>
    <cellStyle name="Финансовый 43" xfId="2646"/>
    <cellStyle name="Финансовый 44" xfId="2647"/>
    <cellStyle name="Финансовый 45" xfId="2648"/>
    <cellStyle name="Финансовый 46" xfId="2649"/>
    <cellStyle name="Финансовый 47" xfId="2650"/>
    <cellStyle name="Финансовый 471" xfId="2681"/>
    <cellStyle name="Финансовый 48" xfId="2651"/>
    <cellStyle name="Финансовый 49" xfId="2652"/>
    <cellStyle name="Финансовый 5" xfId="204"/>
    <cellStyle name="Финансовый 5 10" xfId="2612"/>
    <cellStyle name="Финансовый 5 11" xfId="2749"/>
    <cellStyle name="Финансовый 5 11 2" xfId="4892"/>
    <cellStyle name="Финансовый 5 11 2 2" xfId="9174"/>
    <cellStyle name="Финансовый 5 11 2 2 2" xfId="18391"/>
    <cellStyle name="Финансовый 5 11 2 3" xfId="14124"/>
    <cellStyle name="Финансовый 5 11 3" xfId="7042"/>
    <cellStyle name="Финансовый 5 11 3 2" xfId="16259"/>
    <cellStyle name="Финансовый 5 11 4" xfId="11993"/>
    <cellStyle name="Финансовый 5 12" xfId="2870"/>
    <cellStyle name="Финансовый 5 12 2" xfId="7161"/>
    <cellStyle name="Финансовый 5 12 2 2" xfId="16378"/>
    <cellStyle name="Финансовый 5 12 3" xfId="12111"/>
    <cellStyle name="Финансовый 5 13" xfId="2984"/>
    <cellStyle name="Финансовый 5 13 2" xfId="7275"/>
    <cellStyle name="Финансовый 5 13 2 2" xfId="16492"/>
    <cellStyle name="Финансовый 5 13 3" xfId="12225"/>
    <cellStyle name="Финансовый 5 14" xfId="5012"/>
    <cellStyle name="Финансовый 5 14 2" xfId="9293"/>
    <cellStyle name="Финансовый 5 14 2 2" xfId="18510"/>
    <cellStyle name="Финансовый 5 14 3" xfId="14243"/>
    <cellStyle name="Финансовый 5 15" xfId="5130"/>
    <cellStyle name="Финансовый 5 15 2" xfId="14357"/>
    <cellStyle name="Финансовый 5 16" xfId="9582"/>
    <cellStyle name="Финансовый 5 16 2" xfId="18637"/>
    <cellStyle name="Финансовый 5 17" xfId="9634"/>
    <cellStyle name="Финансовый 5 17 2" xfId="18654"/>
    <cellStyle name="Финансовый 5 18" xfId="9748"/>
    <cellStyle name="Финансовый 5 18 2" xfId="18768"/>
    <cellStyle name="Финансовый 5 19" xfId="9862"/>
    <cellStyle name="Финансовый 5 19 2" xfId="18882"/>
    <cellStyle name="Финансовый 5 2" xfId="281"/>
    <cellStyle name="Финансовый 5 2 10" xfId="2880"/>
    <cellStyle name="Финансовый 5 2 10 2" xfId="7171"/>
    <cellStyle name="Финансовый 5 2 10 2 2" xfId="16388"/>
    <cellStyle name="Финансовый 5 2 10 3" xfId="12121"/>
    <cellStyle name="Финансовый 5 2 11" xfId="2994"/>
    <cellStyle name="Финансовый 5 2 11 2" xfId="7285"/>
    <cellStyle name="Финансовый 5 2 11 2 2" xfId="16502"/>
    <cellStyle name="Финансовый 5 2 11 3" xfId="12235"/>
    <cellStyle name="Финансовый 5 2 12" xfId="5022"/>
    <cellStyle name="Финансовый 5 2 12 2" xfId="9303"/>
    <cellStyle name="Финансовый 5 2 12 2 2" xfId="18520"/>
    <cellStyle name="Финансовый 5 2 12 3" xfId="14253"/>
    <cellStyle name="Финансовый 5 2 13" xfId="5144"/>
    <cellStyle name="Финансовый 5 2 13 2" xfId="14368"/>
    <cellStyle name="Финансовый 5 2 14" xfId="9620"/>
    <cellStyle name="Финансовый 5 2 14 2" xfId="18645"/>
    <cellStyle name="Финансовый 5 2 15" xfId="9644"/>
    <cellStyle name="Финансовый 5 2 15 2" xfId="18664"/>
    <cellStyle name="Финансовый 5 2 16" xfId="9758"/>
    <cellStyle name="Финансовый 5 2 16 2" xfId="18778"/>
    <cellStyle name="Финансовый 5 2 17" xfId="9872"/>
    <cellStyle name="Финансовый 5 2 17 2" xfId="18892"/>
    <cellStyle name="Финансовый 5 2 18" xfId="9986"/>
    <cellStyle name="Финансовый 5 2 18 2" xfId="19006"/>
    <cellStyle name="Финансовый 5 2 19" xfId="10103"/>
    <cellStyle name="Финансовый 5 2 2" xfId="388"/>
    <cellStyle name="Финансовый 5 2 2 10" xfId="5041"/>
    <cellStyle name="Финансовый 5 2 2 10 2" xfId="9322"/>
    <cellStyle name="Финансовый 5 2 2 10 2 2" xfId="18539"/>
    <cellStyle name="Финансовый 5 2 2 10 3" xfId="14272"/>
    <cellStyle name="Финансовый 5 2 2 11" xfId="5163"/>
    <cellStyle name="Финансовый 5 2 2 11 2" xfId="14387"/>
    <cellStyle name="Финансовый 5 2 2 12" xfId="9663"/>
    <cellStyle name="Финансовый 5 2 2 12 2" xfId="18683"/>
    <cellStyle name="Финансовый 5 2 2 13" xfId="9777"/>
    <cellStyle name="Финансовый 5 2 2 13 2" xfId="18797"/>
    <cellStyle name="Финансовый 5 2 2 14" xfId="9891"/>
    <cellStyle name="Финансовый 5 2 2 14 2" xfId="18911"/>
    <cellStyle name="Финансовый 5 2 2 15" xfId="10005"/>
    <cellStyle name="Финансовый 5 2 2 15 2" xfId="19025"/>
    <cellStyle name="Финансовый 5 2 2 16" xfId="10122"/>
    <cellStyle name="Финансовый 5 2 2 2" xfId="494"/>
    <cellStyle name="Финансовый 5 2 2 2 10" xfId="5221"/>
    <cellStyle name="Финансовый 5 2 2 2 10 2" xfId="14444"/>
    <cellStyle name="Финансовый 5 2 2 2 11" xfId="9720"/>
    <cellStyle name="Финансовый 5 2 2 2 11 2" xfId="18740"/>
    <cellStyle name="Финансовый 5 2 2 2 12" xfId="9834"/>
    <cellStyle name="Финансовый 5 2 2 2 12 2" xfId="18854"/>
    <cellStyle name="Финансовый 5 2 2 2 13" xfId="9948"/>
    <cellStyle name="Финансовый 5 2 2 2 13 2" xfId="18968"/>
    <cellStyle name="Финансовый 5 2 2 2 14" xfId="10062"/>
    <cellStyle name="Финансовый 5 2 2 2 14 2" xfId="19082"/>
    <cellStyle name="Финансовый 5 2 2 2 15" xfId="10179"/>
    <cellStyle name="Финансовый 5 2 2 2 2" xfId="680"/>
    <cellStyle name="Финансовый 5 2 2 2 2 2" xfId="1001"/>
    <cellStyle name="Финансовый 5 2 2 2 2 2 2" xfId="1603"/>
    <cellStyle name="Финансовый 5 2 2 2 2 2 2 2" xfId="2562"/>
    <cellStyle name="Финансовый 5 2 2 2 2 2 2 2 2" xfId="4834"/>
    <cellStyle name="Финансовый 5 2 2 2 2 2 2 2 2 2" xfId="9123"/>
    <cellStyle name="Финансовый 5 2 2 2 2 2 2 2 2 2 2" xfId="18340"/>
    <cellStyle name="Финансовый 5 2 2 2 2 2 2 2 2 3" xfId="14073"/>
    <cellStyle name="Финансовый 5 2 2 2 2 2 2 2 3" xfId="6989"/>
    <cellStyle name="Финансовый 5 2 2 2 2 2 2 2 3 2" xfId="16206"/>
    <cellStyle name="Финансовый 5 2 2 2 2 2 2 2 4" xfId="11942"/>
    <cellStyle name="Финансовый 5 2 2 2 2 2 2 3" xfId="3884"/>
    <cellStyle name="Финансовый 5 2 2 2 2 2 2 3 2" xfId="8175"/>
    <cellStyle name="Финансовый 5 2 2 2 2 2 2 3 2 2" xfId="17392"/>
    <cellStyle name="Финансовый 5 2 2 2 2 2 2 3 3" xfId="13125"/>
    <cellStyle name="Финансовый 5 2 2 2 2 2 2 4" xfId="6041"/>
    <cellStyle name="Финансовый 5 2 2 2 2 2 2 4 2" xfId="15258"/>
    <cellStyle name="Финансовый 5 2 2 2 2 2 2 5" xfId="10994"/>
    <cellStyle name="Финансовый 5 2 2 2 2 2 3" xfId="2090"/>
    <cellStyle name="Финансовый 5 2 2 2 2 2 3 2" xfId="4362"/>
    <cellStyle name="Финансовый 5 2 2 2 2 2 3 2 2" xfId="8651"/>
    <cellStyle name="Финансовый 5 2 2 2 2 2 3 2 2 2" xfId="17868"/>
    <cellStyle name="Финансовый 5 2 2 2 2 2 3 2 3" xfId="13601"/>
    <cellStyle name="Финансовый 5 2 2 2 2 2 3 3" xfId="6517"/>
    <cellStyle name="Финансовый 5 2 2 2 2 2 3 3 2" xfId="15734"/>
    <cellStyle name="Финансовый 5 2 2 2 2 2 3 4" xfId="11470"/>
    <cellStyle name="Финансовый 5 2 2 2 2 2 4" xfId="3412"/>
    <cellStyle name="Финансовый 5 2 2 2 2 2 4 2" xfId="7703"/>
    <cellStyle name="Финансовый 5 2 2 2 2 2 4 2 2" xfId="16920"/>
    <cellStyle name="Финансовый 5 2 2 2 2 2 4 3" xfId="12653"/>
    <cellStyle name="Финансовый 5 2 2 2 2 2 5" xfId="5566"/>
    <cellStyle name="Финансовый 5 2 2 2 2 2 5 2" xfId="14786"/>
    <cellStyle name="Финансовый 5 2 2 2 2 2 6" xfId="10522"/>
    <cellStyle name="Финансовый 5 2 2 2 2 3" xfId="1375"/>
    <cellStyle name="Финансовый 5 2 2 2 2 3 2" xfId="2334"/>
    <cellStyle name="Финансовый 5 2 2 2 2 3 2 2" xfId="4606"/>
    <cellStyle name="Финансовый 5 2 2 2 2 3 2 2 2" xfId="8895"/>
    <cellStyle name="Финансовый 5 2 2 2 2 3 2 2 2 2" xfId="18112"/>
    <cellStyle name="Финансовый 5 2 2 2 2 3 2 2 3" xfId="13845"/>
    <cellStyle name="Финансовый 5 2 2 2 2 3 2 3" xfId="6761"/>
    <cellStyle name="Финансовый 5 2 2 2 2 3 2 3 2" xfId="15978"/>
    <cellStyle name="Финансовый 5 2 2 2 2 3 2 4" xfId="11714"/>
    <cellStyle name="Финансовый 5 2 2 2 2 3 3" xfId="3656"/>
    <cellStyle name="Финансовый 5 2 2 2 2 3 3 2" xfId="7947"/>
    <cellStyle name="Финансовый 5 2 2 2 2 3 3 2 2" xfId="17164"/>
    <cellStyle name="Финансовый 5 2 2 2 2 3 3 3" xfId="12897"/>
    <cellStyle name="Финансовый 5 2 2 2 2 3 4" xfId="5813"/>
    <cellStyle name="Финансовый 5 2 2 2 2 3 4 2" xfId="15030"/>
    <cellStyle name="Финансовый 5 2 2 2 2 3 5" xfId="10766"/>
    <cellStyle name="Финансовый 5 2 2 2 2 4" xfId="1861"/>
    <cellStyle name="Финансовый 5 2 2 2 2 4 2" xfId="4134"/>
    <cellStyle name="Финансовый 5 2 2 2 2 4 2 2" xfId="8423"/>
    <cellStyle name="Финансовый 5 2 2 2 2 4 2 2 2" xfId="17640"/>
    <cellStyle name="Финансовый 5 2 2 2 2 4 2 3" xfId="13373"/>
    <cellStyle name="Финансовый 5 2 2 2 2 4 3" xfId="6289"/>
    <cellStyle name="Финансовый 5 2 2 2 2 4 3 2" xfId="15506"/>
    <cellStyle name="Финансовый 5 2 2 2 2 4 4" xfId="11242"/>
    <cellStyle name="Финансовый 5 2 2 2 2 5" xfId="3184"/>
    <cellStyle name="Финансовый 5 2 2 2 2 5 2" xfId="7475"/>
    <cellStyle name="Финансовый 5 2 2 2 2 5 2 2" xfId="16692"/>
    <cellStyle name="Финансовый 5 2 2 2 2 5 3" xfId="12425"/>
    <cellStyle name="Финансовый 5 2 2 2 2 6" xfId="5336"/>
    <cellStyle name="Финансовый 5 2 2 2 2 6 2" xfId="14558"/>
    <cellStyle name="Финансовый 5 2 2 2 2 7" xfId="10294"/>
    <cellStyle name="Финансовый 5 2 2 2 3" xfId="886"/>
    <cellStyle name="Финансовый 5 2 2 2 3 2" xfId="1489"/>
    <cellStyle name="Финансовый 5 2 2 2 3 2 2" xfId="2448"/>
    <cellStyle name="Финансовый 5 2 2 2 3 2 2 2" xfId="4720"/>
    <cellStyle name="Финансовый 5 2 2 2 3 2 2 2 2" xfId="9009"/>
    <cellStyle name="Финансовый 5 2 2 2 3 2 2 2 2 2" xfId="18226"/>
    <cellStyle name="Финансовый 5 2 2 2 3 2 2 2 3" xfId="13959"/>
    <cellStyle name="Финансовый 5 2 2 2 3 2 2 3" xfId="6875"/>
    <cellStyle name="Финансовый 5 2 2 2 3 2 2 3 2" xfId="16092"/>
    <cellStyle name="Финансовый 5 2 2 2 3 2 2 4" xfId="11828"/>
    <cellStyle name="Финансовый 5 2 2 2 3 2 3" xfId="3770"/>
    <cellStyle name="Финансовый 5 2 2 2 3 2 3 2" xfId="8061"/>
    <cellStyle name="Финансовый 5 2 2 2 3 2 3 2 2" xfId="17278"/>
    <cellStyle name="Финансовый 5 2 2 2 3 2 3 3" xfId="13011"/>
    <cellStyle name="Финансовый 5 2 2 2 3 2 4" xfId="5927"/>
    <cellStyle name="Финансовый 5 2 2 2 3 2 4 2" xfId="15144"/>
    <cellStyle name="Финансовый 5 2 2 2 3 2 5" xfId="10880"/>
    <cellStyle name="Финансовый 5 2 2 2 3 3" xfId="1976"/>
    <cellStyle name="Финансовый 5 2 2 2 3 3 2" xfId="4248"/>
    <cellStyle name="Финансовый 5 2 2 2 3 3 2 2" xfId="8537"/>
    <cellStyle name="Финансовый 5 2 2 2 3 3 2 2 2" xfId="17754"/>
    <cellStyle name="Финансовый 5 2 2 2 3 3 2 3" xfId="13487"/>
    <cellStyle name="Финансовый 5 2 2 2 3 3 3" xfId="6403"/>
    <cellStyle name="Финансовый 5 2 2 2 3 3 3 2" xfId="15620"/>
    <cellStyle name="Финансовый 5 2 2 2 3 3 4" xfId="11356"/>
    <cellStyle name="Финансовый 5 2 2 2 3 4" xfId="3298"/>
    <cellStyle name="Финансовый 5 2 2 2 3 4 2" xfId="7589"/>
    <cellStyle name="Финансовый 5 2 2 2 3 4 2 2" xfId="16806"/>
    <cellStyle name="Финансовый 5 2 2 2 3 4 3" xfId="12539"/>
    <cellStyle name="Финансовый 5 2 2 2 3 5" xfId="5452"/>
    <cellStyle name="Финансовый 5 2 2 2 3 5 2" xfId="14672"/>
    <cellStyle name="Финансовый 5 2 2 2 3 6" xfId="10408"/>
    <cellStyle name="Финансовый 5 2 2 2 4" xfId="1260"/>
    <cellStyle name="Финансовый 5 2 2 2 4 2" xfId="2220"/>
    <cellStyle name="Финансовый 5 2 2 2 4 2 2" xfId="4492"/>
    <cellStyle name="Финансовый 5 2 2 2 4 2 2 2" xfId="8781"/>
    <cellStyle name="Финансовый 5 2 2 2 4 2 2 2 2" xfId="17998"/>
    <cellStyle name="Финансовый 5 2 2 2 4 2 2 3" xfId="13731"/>
    <cellStyle name="Финансовый 5 2 2 2 4 2 3" xfId="6647"/>
    <cellStyle name="Финансовый 5 2 2 2 4 2 3 2" xfId="15864"/>
    <cellStyle name="Финансовый 5 2 2 2 4 2 4" xfId="11600"/>
    <cellStyle name="Финансовый 5 2 2 2 4 3" xfId="3542"/>
    <cellStyle name="Финансовый 5 2 2 2 4 3 2" xfId="7833"/>
    <cellStyle name="Финансовый 5 2 2 2 4 3 2 2" xfId="17050"/>
    <cellStyle name="Финансовый 5 2 2 2 4 3 3" xfId="12783"/>
    <cellStyle name="Финансовый 5 2 2 2 4 4" xfId="5699"/>
    <cellStyle name="Финансовый 5 2 2 2 4 4 2" xfId="14916"/>
    <cellStyle name="Финансовый 5 2 2 2 4 5" xfId="10652"/>
    <cellStyle name="Финансовый 5 2 2 2 5" xfId="1745"/>
    <cellStyle name="Финансовый 5 2 2 2 5 2" xfId="4020"/>
    <cellStyle name="Финансовый 5 2 2 2 5 2 2" xfId="8309"/>
    <cellStyle name="Финансовый 5 2 2 2 5 2 2 2" xfId="17526"/>
    <cellStyle name="Финансовый 5 2 2 2 5 2 3" xfId="13259"/>
    <cellStyle name="Финансовый 5 2 2 2 5 3" xfId="6175"/>
    <cellStyle name="Финансовый 5 2 2 2 5 3 2" xfId="15392"/>
    <cellStyle name="Финансовый 5 2 2 2 5 4" xfId="11128"/>
    <cellStyle name="Финансовый 5 2 2 2 6" xfId="2835"/>
    <cellStyle name="Финансовый 5 2 2 2 6 2" xfId="4978"/>
    <cellStyle name="Финансовый 5 2 2 2 6 2 2" xfId="9260"/>
    <cellStyle name="Финансовый 5 2 2 2 6 2 2 2" xfId="18477"/>
    <cellStyle name="Финансовый 5 2 2 2 6 2 3" xfId="14210"/>
    <cellStyle name="Финансовый 5 2 2 2 6 3" xfId="7128"/>
    <cellStyle name="Финансовый 5 2 2 2 6 3 2" xfId="16345"/>
    <cellStyle name="Финансовый 5 2 2 2 6 4" xfId="12079"/>
    <cellStyle name="Финансовый 5 2 2 2 7" xfId="2956"/>
    <cellStyle name="Финансовый 5 2 2 2 7 2" xfId="7247"/>
    <cellStyle name="Финансовый 5 2 2 2 7 2 2" xfId="16464"/>
    <cellStyle name="Финансовый 5 2 2 2 7 3" xfId="12197"/>
    <cellStyle name="Финансовый 5 2 2 2 8" xfId="3070"/>
    <cellStyle name="Финансовый 5 2 2 2 8 2" xfId="7361"/>
    <cellStyle name="Финансовый 5 2 2 2 8 2 2" xfId="16578"/>
    <cellStyle name="Финансовый 5 2 2 2 8 3" xfId="12311"/>
    <cellStyle name="Финансовый 5 2 2 2 9" xfId="5098"/>
    <cellStyle name="Финансовый 5 2 2 2 9 2" xfId="9379"/>
    <cellStyle name="Финансовый 5 2 2 2 9 2 2" xfId="18596"/>
    <cellStyle name="Финансовый 5 2 2 2 9 3" xfId="14329"/>
    <cellStyle name="Финансовый 5 2 2 3" xfId="620"/>
    <cellStyle name="Финансовый 5 2 2 3 2" xfId="944"/>
    <cellStyle name="Финансовый 5 2 2 3 2 2" xfId="1546"/>
    <cellStyle name="Финансовый 5 2 2 3 2 2 2" xfId="2505"/>
    <cellStyle name="Финансовый 5 2 2 3 2 2 2 2" xfId="4777"/>
    <cellStyle name="Финансовый 5 2 2 3 2 2 2 2 2" xfId="9066"/>
    <cellStyle name="Финансовый 5 2 2 3 2 2 2 2 2 2" xfId="18283"/>
    <cellStyle name="Финансовый 5 2 2 3 2 2 2 2 3" xfId="14016"/>
    <cellStyle name="Финансовый 5 2 2 3 2 2 2 3" xfId="6932"/>
    <cellStyle name="Финансовый 5 2 2 3 2 2 2 3 2" xfId="16149"/>
    <cellStyle name="Финансовый 5 2 2 3 2 2 2 4" xfId="11885"/>
    <cellStyle name="Финансовый 5 2 2 3 2 2 3" xfId="3827"/>
    <cellStyle name="Финансовый 5 2 2 3 2 2 3 2" xfId="8118"/>
    <cellStyle name="Финансовый 5 2 2 3 2 2 3 2 2" xfId="17335"/>
    <cellStyle name="Финансовый 5 2 2 3 2 2 3 3" xfId="13068"/>
    <cellStyle name="Финансовый 5 2 2 3 2 2 4" xfId="5984"/>
    <cellStyle name="Финансовый 5 2 2 3 2 2 4 2" xfId="15201"/>
    <cellStyle name="Финансовый 5 2 2 3 2 2 5" xfId="10937"/>
    <cellStyle name="Финансовый 5 2 2 3 2 3" xfId="2033"/>
    <cellStyle name="Финансовый 5 2 2 3 2 3 2" xfId="4305"/>
    <cellStyle name="Финансовый 5 2 2 3 2 3 2 2" xfId="8594"/>
    <cellStyle name="Финансовый 5 2 2 3 2 3 2 2 2" xfId="17811"/>
    <cellStyle name="Финансовый 5 2 2 3 2 3 2 3" xfId="13544"/>
    <cellStyle name="Финансовый 5 2 2 3 2 3 3" xfId="6460"/>
    <cellStyle name="Финансовый 5 2 2 3 2 3 3 2" xfId="15677"/>
    <cellStyle name="Финансовый 5 2 2 3 2 3 4" xfId="11413"/>
    <cellStyle name="Финансовый 5 2 2 3 2 4" xfId="3355"/>
    <cellStyle name="Финансовый 5 2 2 3 2 4 2" xfId="7646"/>
    <cellStyle name="Финансовый 5 2 2 3 2 4 2 2" xfId="16863"/>
    <cellStyle name="Финансовый 5 2 2 3 2 4 3" xfId="12596"/>
    <cellStyle name="Финансовый 5 2 2 3 2 5" xfId="5509"/>
    <cellStyle name="Финансовый 5 2 2 3 2 5 2" xfId="14729"/>
    <cellStyle name="Финансовый 5 2 2 3 2 6" xfId="10465"/>
    <cellStyle name="Финансовый 5 2 2 3 3" xfId="1318"/>
    <cellStyle name="Финансовый 5 2 2 3 3 2" xfId="2277"/>
    <cellStyle name="Финансовый 5 2 2 3 3 2 2" xfId="4549"/>
    <cellStyle name="Финансовый 5 2 2 3 3 2 2 2" xfId="8838"/>
    <cellStyle name="Финансовый 5 2 2 3 3 2 2 2 2" xfId="18055"/>
    <cellStyle name="Финансовый 5 2 2 3 3 2 2 3" xfId="13788"/>
    <cellStyle name="Финансовый 5 2 2 3 3 2 3" xfId="6704"/>
    <cellStyle name="Финансовый 5 2 2 3 3 2 3 2" xfId="15921"/>
    <cellStyle name="Финансовый 5 2 2 3 3 2 4" xfId="11657"/>
    <cellStyle name="Финансовый 5 2 2 3 3 3" xfId="3599"/>
    <cellStyle name="Финансовый 5 2 2 3 3 3 2" xfId="7890"/>
    <cellStyle name="Финансовый 5 2 2 3 3 3 2 2" xfId="17107"/>
    <cellStyle name="Финансовый 5 2 2 3 3 3 3" xfId="12840"/>
    <cellStyle name="Финансовый 5 2 2 3 3 4" xfId="5756"/>
    <cellStyle name="Финансовый 5 2 2 3 3 4 2" xfId="14973"/>
    <cellStyle name="Финансовый 5 2 2 3 3 5" xfId="10709"/>
    <cellStyle name="Финансовый 5 2 2 3 4" xfId="1804"/>
    <cellStyle name="Финансовый 5 2 2 3 4 2" xfId="4077"/>
    <cellStyle name="Финансовый 5 2 2 3 4 2 2" xfId="8366"/>
    <cellStyle name="Финансовый 5 2 2 3 4 2 2 2" xfId="17583"/>
    <cellStyle name="Финансовый 5 2 2 3 4 2 3" xfId="13316"/>
    <cellStyle name="Финансовый 5 2 2 3 4 3" xfId="6232"/>
    <cellStyle name="Финансовый 5 2 2 3 4 3 2" xfId="15449"/>
    <cellStyle name="Финансовый 5 2 2 3 4 4" xfId="11185"/>
    <cellStyle name="Финансовый 5 2 2 3 5" xfId="3127"/>
    <cellStyle name="Финансовый 5 2 2 3 5 2" xfId="7418"/>
    <cellStyle name="Финансовый 5 2 2 3 5 2 2" xfId="16635"/>
    <cellStyle name="Финансовый 5 2 2 3 5 3" xfId="12368"/>
    <cellStyle name="Финансовый 5 2 2 3 6" xfId="5279"/>
    <cellStyle name="Финансовый 5 2 2 3 6 2" xfId="14501"/>
    <cellStyle name="Финансовый 5 2 2 3 7" xfId="10237"/>
    <cellStyle name="Финансовый 5 2 2 4" xfId="829"/>
    <cellStyle name="Финансовый 5 2 2 4 2" xfId="1432"/>
    <cellStyle name="Финансовый 5 2 2 4 2 2" xfId="2391"/>
    <cellStyle name="Финансовый 5 2 2 4 2 2 2" xfId="4663"/>
    <cellStyle name="Финансовый 5 2 2 4 2 2 2 2" xfId="8952"/>
    <cellStyle name="Финансовый 5 2 2 4 2 2 2 2 2" xfId="18169"/>
    <cellStyle name="Финансовый 5 2 2 4 2 2 2 3" xfId="13902"/>
    <cellStyle name="Финансовый 5 2 2 4 2 2 3" xfId="6818"/>
    <cellStyle name="Финансовый 5 2 2 4 2 2 3 2" xfId="16035"/>
    <cellStyle name="Финансовый 5 2 2 4 2 2 4" xfId="11771"/>
    <cellStyle name="Финансовый 5 2 2 4 2 3" xfId="3713"/>
    <cellStyle name="Финансовый 5 2 2 4 2 3 2" xfId="8004"/>
    <cellStyle name="Финансовый 5 2 2 4 2 3 2 2" xfId="17221"/>
    <cellStyle name="Финансовый 5 2 2 4 2 3 3" xfId="12954"/>
    <cellStyle name="Финансовый 5 2 2 4 2 4" xfId="5870"/>
    <cellStyle name="Финансовый 5 2 2 4 2 4 2" xfId="15087"/>
    <cellStyle name="Финансовый 5 2 2 4 2 5" xfId="10823"/>
    <cellStyle name="Финансовый 5 2 2 4 3" xfId="1919"/>
    <cellStyle name="Финансовый 5 2 2 4 3 2" xfId="4191"/>
    <cellStyle name="Финансовый 5 2 2 4 3 2 2" xfId="8480"/>
    <cellStyle name="Финансовый 5 2 2 4 3 2 2 2" xfId="17697"/>
    <cellStyle name="Финансовый 5 2 2 4 3 2 3" xfId="13430"/>
    <cellStyle name="Финансовый 5 2 2 4 3 3" xfId="6346"/>
    <cellStyle name="Финансовый 5 2 2 4 3 3 2" xfId="15563"/>
    <cellStyle name="Финансовый 5 2 2 4 3 4" xfId="11299"/>
    <cellStyle name="Финансовый 5 2 2 4 4" xfId="3241"/>
    <cellStyle name="Финансовый 5 2 2 4 4 2" xfId="7532"/>
    <cellStyle name="Финансовый 5 2 2 4 4 2 2" xfId="16749"/>
    <cellStyle name="Финансовый 5 2 2 4 4 3" xfId="12482"/>
    <cellStyle name="Финансовый 5 2 2 4 5" xfId="5395"/>
    <cellStyle name="Финансовый 5 2 2 4 5 2" xfId="14615"/>
    <cellStyle name="Финансовый 5 2 2 4 6" xfId="10351"/>
    <cellStyle name="Финансовый 5 2 2 5" xfId="1203"/>
    <cellStyle name="Финансовый 5 2 2 5 2" xfId="2163"/>
    <cellStyle name="Финансовый 5 2 2 5 2 2" xfId="4435"/>
    <cellStyle name="Финансовый 5 2 2 5 2 2 2" xfId="8724"/>
    <cellStyle name="Финансовый 5 2 2 5 2 2 2 2" xfId="17941"/>
    <cellStyle name="Финансовый 5 2 2 5 2 2 3" xfId="13674"/>
    <cellStyle name="Финансовый 5 2 2 5 2 3" xfId="6590"/>
    <cellStyle name="Финансовый 5 2 2 5 2 3 2" xfId="15807"/>
    <cellStyle name="Финансовый 5 2 2 5 2 4" xfId="11543"/>
    <cellStyle name="Финансовый 5 2 2 5 3" xfId="3485"/>
    <cellStyle name="Финансовый 5 2 2 5 3 2" xfId="7776"/>
    <cellStyle name="Финансовый 5 2 2 5 3 2 2" xfId="16993"/>
    <cellStyle name="Финансовый 5 2 2 5 3 3" xfId="12726"/>
    <cellStyle name="Финансовый 5 2 2 5 4" xfId="5642"/>
    <cellStyle name="Финансовый 5 2 2 5 4 2" xfId="14859"/>
    <cellStyle name="Финансовый 5 2 2 5 5" xfId="10595"/>
    <cellStyle name="Финансовый 5 2 2 6" xfId="1688"/>
    <cellStyle name="Финансовый 5 2 2 6 2" xfId="3963"/>
    <cellStyle name="Финансовый 5 2 2 6 2 2" xfId="8252"/>
    <cellStyle name="Финансовый 5 2 2 6 2 2 2" xfId="17469"/>
    <cellStyle name="Финансовый 5 2 2 6 2 3" xfId="13202"/>
    <cellStyle name="Финансовый 5 2 2 6 3" xfId="6118"/>
    <cellStyle name="Финансовый 5 2 2 6 3 2" xfId="15335"/>
    <cellStyle name="Финансовый 5 2 2 6 4" xfId="11071"/>
    <cellStyle name="Финансовый 5 2 2 7" xfId="2778"/>
    <cellStyle name="Финансовый 5 2 2 7 2" xfId="4921"/>
    <cellStyle name="Финансовый 5 2 2 7 2 2" xfId="9203"/>
    <cellStyle name="Финансовый 5 2 2 7 2 2 2" xfId="18420"/>
    <cellStyle name="Финансовый 5 2 2 7 2 3" xfId="14153"/>
    <cellStyle name="Финансовый 5 2 2 7 3" xfId="7071"/>
    <cellStyle name="Финансовый 5 2 2 7 3 2" xfId="16288"/>
    <cellStyle name="Финансовый 5 2 2 7 4" xfId="12022"/>
    <cellStyle name="Финансовый 5 2 2 8" xfId="2899"/>
    <cellStyle name="Финансовый 5 2 2 8 2" xfId="7190"/>
    <cellStyle name="Финансовый 5 2 2 8 2 2" xfId="16407"/>
    <cellStyle name="Финансовый 5 2 2 8 3" xfId="12140"/>
    <cellStyle name="Финансовый 5 2 2 9" xfId="3013"/>
    <cellStyle name="Финансовый 5 2 2 9 2" xfId="7304"/>
    <cellStyle name="Финансовый 5 2 2 9 2 2" xfId="16521"/>
    <cellStyle name="Финансовый 5 2 2 9 3" xfId="12254"/>
    <cellStyle name="Финансовый 5 2 3" xfId="412"/>
    <cellStyle name="Финансовый 5 2 3 10" xfId="5060"/>
    <cellStyle name="Финансовый 5 2 3 10 2" xfId="9341"/>
    <cellStyle name="Финансовый 5 2 3 10 2 2" xfId="18558"/>
    <cellStyle name="Финансовый 5 2 3 10 3" xfId="14291"/>
    <cellStyle name="Финансовый 5 2 3 11" xfId="5182"/>
    <cellStyle name="Финансовый 5 2 3 11 2" xfId="14406"/>
    <cellStyle name="Финансовый 5 2 3 12" xfId="9682"/>
    <cellStyle name="Финансовый 5 2 3 12 2" xfId="18702"/>
    <cellStyle name="Финансовый 5 2 3 13" xfId="9796"/>
    <cellStyle name="Финансовый 5 2 3 13 2" xfId="18816"/>
    <cellStyle name="Финансовый 5 2 3 14" xfId="9910"/>
    <cellStyle name="Финансовый 5 2 3 14 2" xfId="18930"/>
    <cellStyle name="Финансовый 5 2 3 15" xfId="10024"/>
    <cellStyle name="Финансовый 5 2 3 15 2" xfId="19044"/>
    <cellStyle name="Финансовый 5 2 3 16" xfId="10141"/>
    <cellStyle name="Финансовый 5 2 3 2" xfId="513"/>
    <cellStyle name="Финансовый 5 2 3 2 10" xfId="5240"/>
    <cellStyle name="Финансовый 5 2 3 2 10 2" xfId="14463"/>
    <cellStyle name="Финансовый 5 2 3 2 11" xfId="9739"/>
    <cellStyle name="Финансовый 5 2 3 2 11 2" xfId="18759"/>
    <cellStyle name="Финансовый 5 2 3 2 12" xfId="9853"/>
    <cellStyle name="Финансовый 5 2 3 2 12 2" xfId="18873"/>
    <cellStyle name="Финансовый 5 2 3 2 13" xfId="9967"/>
    <cellStyle name="Финансовый 5 2 3 2 13 2" xfId="18987"/>
    <cellStyle name="Финансовый 5 2 3 2 14" xfId="10081"/>
    <cellStyle name="Финансовый 5 2 3 2 14 2" xfId="19101"/>
    <cellStyle name="Финансовый 5 2 3 2 15" xfId="10198"/>
    <cellStyle name="Финансовый 5 2 3 2 2" xfId="699"/>
    <cellStyle name="Финансовый 5 2 3 2 2 2" xfId="1020"/>
    <cellStyle name="Финансовый 5 2 3 2 2 2 2" xfId="1622"/>
    <cellStyle name="Финансовый 5 2 3 2 2 2 2 2" xfId="2581"/>
    <cellStyle name="Финансовый 5 2 3 2 2 2 2 2 2" xfId="4853"/>
    <cellStyle name="Финансовый 5 2 3 2 2 2 2 2 2 2" xfId="9142"/>
    <cellStyle name="Финансовый 5 2 3 2 2 2 2 2 2 2 2" xfId="18359"/>
    <cellStyle name="Финансовый 5 2 3 2 2 2 2 2 2 3" xfId="14092"/>
    <cellStyle name="Финансовый 5 2 3 2 2 2 2 2 3" xfId="7008"/>
    <cellStyle name="Финансовый 5 2 3 2 2 2 2 2 3 2" xfId="16225"/>
    <cellStyle name="Финансовый 5 2 3 2 2 2 2 2 4" xfId="11961"/>
    <cellStyle name="Финансовый 5 2 3 2 2 2 2 3" xfId="3903"/>
    <cellStyle name="Финансовый 5 2 3 2 2 2 2 3 2" xfId="8194"/>
    <cellStyle name="Финансовый 5 2 3 2 2 2 2 3 2 2" xfId="17411"/>
    <cellStyle name="Финансовый 5 2 3 2 2 2 2 3 3" xfId="13144"/>
    <cellStyle name="Финансовый 5 2 3 2 2 2 2 4" xfId="6060"/>
    <cellStyle name="Финансовый 5 2 3 2 2 2 2 4 2" xfId="15277"/>
    <cellStyle name="Финансовый 5 2 3 2 2 2 2 5" xfId="11013"/>
    <cellStyle name="Финансовый 5 2 3 2 2 2 3" xfId="2109"/>
    <cellStyle name="Финансовый 5 2 3 2 2 2 3 2" xfId="4381"/>
    <cellStyle name="Финансовый 5 2 3 2 2 2 3 2 2" xfId="8670"/>
    <cellStyle name="Финансовый 5 2 3 2 2 2 3 2 2 2" xfId="17887"/>
    <cellStyle name="Финансовый 5 2 3 2 2 2 3 2 3" xfId="13620"/>
    <cellStyle name="Финансовый 5 2 3 2 2 2 3 3" xfId="6536"/>
    <cellStyle name="Финансовый 5 2 3 2 2 2 3 3 2" xfId="15753"/>
    <cellStyle name="Финансовый 5 2 3 2 2 2 3 4" xfId="11489"/>
    <cellStyle name="Финансовый 5 2 3 2 2 2 4" xfId="3431"/>
    <cellStyle name="Финансовый 5 2 3 2 2 2 4 2" xfId="7722"/>
    <cellStyle name="Финансовый 5 2 3 2 2 2 4 2 2" xfId="16939"/>
    <cellStyle name="Финансовый 5 2 3 2 2 2 4 3" xfId="12672"/>
    <cellStyle name="Финансовый 5 2 3 2 2 2 5" xfId="5585"/>
    <cellStyle name="Финансовый 5 2 3 2 2 2 5 2" xfId="14805"/>
    <cellStyle name="Финансовый 5 2 3 2 2 2 6" xfId="10541"/>
    <cellStyle name="Финансовый 5 2 3 2 2 3" xfId="1394"/>
    <cellStyle name="Финансовый 5 2 3 2 2 3 2" xfId="2353"/>
    <cellStyle name="Финансовый 5 2 3 2 2 3 2 2" xfId="4625"/>
    <cellStyle name="Финансовый 5 2 3 2 2 3 2 2 2" xfId="8914"/>
    <cellStyle name="Финансовый 5 2 3 2 2 3 2 2 2 2" xfId="18131"/>
    <cellStyle name="Финансовый 5 2 3 2 2 3 2 2 3" xfId="13864"/>
    <cellStyle name="Финансовый 5 2 3 2 2 3 2 3" xfId="6780"/>
    <cellStyle name="Финансовый 5 2 3 2 2 3 2 3 2" xfId="15997"/>
    <cellStyle name="Финансовый 5 2 3 2 2 3 2 4" xfId="11733"/>
    <cellStyle name="Финансовый 5 2 3 2 2 3 3" xfId="3675"/>
    <cellStyle name="Финансовый 5 2 3 2 2 3 3 2" xfId="7966"/>
    <cellStyle name="Финансовый 5 2 3 2 2 3 3 2 2" xfId="17183"/>
    <cellStyle name="Финансовый 5 2 3 2 2 3 3 3" xfId="12916"/>
    <cellStyle name="Финансовый 5 2 3 2 2 3 4" xfId="5832"/>
    <cellStyle name="Финансовый 5 2 3 2 2 3 4 2" xfId="15049"/>
    <cellStyle name="Финансовый 5 2 3 2 2 3 5" xfId="10785"/>
    <cellStyle name="Финансовый 5 2 3 2 2 4" xfId="1880"/>
    <cellStyle name="Финансовый 5 2 3 2 2 4 2" xfId="4153"/>
    <cellStyle name="Финансовый 5 2 3 2 2 4 2 2" xfId="8442"/>
    <cellStyle name="Финансовый 5 2 3 2 2 4 2 2 2" xfId="17659"/>
    <cellStyle name="Финансовый 5 2 3 2 2 4 2 3" xfId="13392"/>
    <cellStyle name="Финансовый 5 2 3 2 2 4 3" xfId="6308"/>
    <cellStyle name="Финансовый 5 2 3 2 2 4 3 2" xfId="15525"/>
    <cellStyle name="Финансовый 5 2 3 2 2 4 4" xfId="11261"/>
    <cellStyle name="Финансовый 5 2 3 2 2 5" xfId="3203"/>
    <cellStyle name="Финансовый 5 2 3 2 2 5 2" xfId="7494"/>
    <cellStyle name="Финансовый 5 2 3 2 2 5 2 2" xfId="16711"/>
    <cellStyle name="Финансовый 5 2 3 2 2 5 3" xfId="12444"/>
    <cellStyle name="Финансовый 5 2 3 2 2 6" xfId="5355"/>
    <cellStyle name="Финансовый 5 2 3 2 2 6 2" xfId="14577"/>
    <cellStyle name="Финансовый 5 2 3 2 2 7" xfId="10313"/>
    <cellStyle name="Финансовый 5 2 3 2 3" xfId="905"/>
    <cellStyle name="Финансовый 5 2 3 2 3 2" xfId="1508"/>
    <cellStyle name="Финансовый 5 2 3 2 3 2 2" xfId="2467"/>
    <cellStyle name="Финансовый 5 2 3 2 3 2 2 2" xfId="4739"/>
    <cellStyle name="Финансовый 5 2 3 2 3 2 2 2 2" xfId="9028"/>
    <cellStyle name="Финансовый 5 2 3 2 3 2 2 2 2 2" xfId="18245"/>
    <cellStyle name="Финансовый 5 2 3 2 3 2 2 2 3" xfId="13978"/>
    <cellStyle name="Финансовый 5 2 3 2 3 2 2 3" xfId="6894"/>
    <cellStyle name="Финансовый 5 2 3 2 3 2 2 3 2" xfId="16111"/>
    <cellStyle name="Финансовый 5 2 3 2 3 2 2 4" xfId="11847"/>
    <cellStyle name="Финансовый 5 2 3 2 3 2 3" xfId="3789"/>
    <cellStyle name="Финансовый 5 2 3 2 3 2 3 2" xfId="8080"/>
    <cellStyle name="Финансовый 5 2 3 2 3 2 3 2 2" xfId="17297"/>
    <cellStyle name="Финансовый 5 2 3 2 3 2 3 3" xfId="13030"/>
    <cellStyle name="Финансовый 5 2 3 2 3 2 4" xfId="5946"/>
    <cellStyle name="Финансовый 5 2 3 2 3 2 4 2" xfId="15163"/>
    <cellStyle name="Финансовый 5 2 3 2 3 2 5" xfId="10899"/>
    <cellStyle name="Финансовый 5 2 3 2 3 3" xfId="1995"/>
    <cellStyle name="Финансовый 5 2 3 2 3 3 2" xfId="4267"/>
    <cellStyle name="Финансовый 5 2 3 2 3 3 2 2" xfId="8556"/>
    <cellStyle name="Финансовый 5 2 3 2 3 3 2 2 2" xfId="17773"/>
    <cellStyle name="Финансовый 5 2 3 2 3 3 2 3" xfId="13506"/>
    <cellStyle name="Финансовый 5 2 3 2 3 3 3" xfId="6422"/>
    <cellStyle name="Финансовый 5 2 3 2 3 3 3 2" xfId="15639"/>
    <cellStyle name="Финансовый 5 2 3 2 3 3 4" xfId="11375"/>
    <cellStyle name="Финансовый 5 2 3 2 3 4" xfId="3317"/>
    <cellStyle name="Финансовый 5 2 3 2 3 4 2" xfId="7608"/>
    <cellStyle name="Финансовый 5 2 3 2 3 4 2 2" xfId="16825"/>
    <cellStyle name="Финансовый 5 2 3 2 3 4 3" xfId="12558"/>
    <cellStyle name="Финансовый 5 2 3 2 3 5" xfId="5471"/>
    <cellStyle name="Финансовый 5 2 3 2 3 5 2" xfId="14691"/>
    <cellStyle name="Финансовый 5 2 3 2 3 6" xfId="10427"/>
    <cellStyle name="Финансовый 5 2 3 2 4" xfId="1279"/>
    <cellStyle name="Финансовый 5 2 3 2 4 2" xfId="2239"/>
    <cellStyle name="Финансовый 5 2 3 2 4 2 2" xfId="4511"/>
    <cellStyle name="Финансовый 5 2 3 2 4 2 2 2" xfId="8800"/>
    <cellStyle name="Финансовый 5 2 3 2 4 2 2 2 2" xfId="18017"/>
    <cellStyle name="Финансовый 5 2 3 2 4 2 2 3" xfId="13750"/>
    <cellStyle name="Финансовый 5 2 3 2 4 2 3" xfId="6666"/>
    <cellStyle name="Финансовый 5 2 3 2 4 2 3 2" xfId="15883"/>
    <cellStyle name="Финансовый 5 2 3 2 4 2 4" xfId="11619"/>
    <cellStyle name="Финансовый 5 2 3 2 4 3" xfId="3561"/>
    <cellStyle name="Финансовый 5 2 3 2 4 3 2" xfId="7852"/>
    <cellStyle name="Финансовый 5 2 3 2 4 3 2 2" xfId="17069"/>
    <cellStyle name="Финансовый 5 2 3 2 4 3 3" xfId="12802"/>
    <cellStyle name="Финансовый 5 2 3 2 4 4" xfId="5718"/>
    <cellStyle name="Финансовый 5 2 3 2 4 4 2" xfId="14935"/>
    <cellStyle name="Финансовый 5 2 3 2 4 5" xfId="10671"/>
    <cellStyle name="Финансовый 5 2 3 2 5" xfId="1764"/>
    <cellStyle name="Финансовый 5 2 3 2 5 2" xfId="4039"/>
    <cellStyle name="Финансовый 5 2 3 2 5 2 2" xfId="8328"/>
    <cellStyle name="Финансовый 5 2 3 2 5 2 2 2" xfId="17545"/>
    <cellStyle name="Финансовый 5 2 3 2 5 2 3" xfId="13278"/>
    <cellStyle name="Финансовый 5 2 3 2 5 3" xfId="6194"/>
    <cellStyle name="Финансовый 5 2 3 2 5 3 2" xfId="15411"/>
    <cellStyle name="Финансовый 5 2 3 2 5 4" xfId="11147"/>
    <cellStyle name="Финансовый 5 2 3 2 6" xfId="2854"/>
    <cellStyle name="Финансовый 5 2 3 2 6 2" xfId="4997"/>
    <cellStyle name="Финансовый 5 2 3 2 6 2 2" xfId="9279"/>
    <cellStyle name="Финансовый 5 2 3 2 6 2 2 2" xfId="18496"/>
    <cellStyle name="Финансовый 5 2 3 2 6 2 3" xfId="14229"/>
    <cellStyle name="Финансовый 5 2 3 2 6 3" xfId="7147"/>
    <cellStyle name="Финансовый 5 2 3 2 6 3 2" xfId="16364"/>
    <cellStyle name="Финансовый 5 2 3 2 6 4" xfId="12098"/>
    <cellStyle name="Финансовый 5 2 3 2 7" xfId="2975"/>
    <cellStyle name="Финансовый 5 2 3 2 7 2" xfId="7266"/>
    <cellStyle name="Финансовый 5 2 3 2 7 2 2" xfId="16483"/>
    <cellStyle name="Финансовый 5 2 3 2 7 3" xfId="12216"/>
    <cellStyle name="Финансовый 5 2 3 2 8" xfId="3089"/>
    <cellStyle name="Финансовый 5 2 3 2 8 2" xfId="7380"/>
    <cellStyle name="Финансовый 5 2 3 2 8 2 2" xfId="16597"/>
    <cellStyle name="Финансовый 5 2 3 2 8 3" xfId="12330"/>
    <cellStyle name="Финансовый 5 2 3 2 9" xfId="5117"/>
    <cellStyle name="Финансовый 5 2 3 2 9 2" xfId="9398"/>
    <cellStyle name="Финансовый 5 2 3 2 9 2 2" xfId="18615"/>
    <cellStyle name="Финансовый 5 2 3 2 9 3" xfId="14348"/>
    <cellStyle name="Финансовый 5 2 3 3" xfId="640"/>
    <cellStyle name="Финансовый 5 2 3 3 2" xfId="963"/>
    <cellStyle name="Финансовый 5 2 3 3 2 2" xfId="1565"/>
    <cellStyle name="Финансовый 5 2 3 3 2 2 2" xfId="2524"/>
    <cellStyle name="Финансовый 5 2 3 3 2 2 2 2" xfId="4796"/>
    <cellStyle name="Финансовый 5 2 3 3 2 2 2 2 2" xfId="9085"/>
    <cellStyle name="Финансовый 5 2 3 3 2 2 2 2 2 2" xfId="18302"/>
    <cellStyle name="Финансовый 5 2 3 3 2 2 2 2 3" xfId="14035"/>
    <cellStyle name="Финансовый 5 2 3 3 2 2 2 3" xfId="6951"/>
    <cellStyle name="Финансовый 5 2 3 3 2 2 2 3 2" xfId="16168"/>
    <cellStyle name="Финансовый 5 2 3 3 2 2 2 4" xfId="11904"/>
    <cellStyle name="Финансовый 5 2 3 3 2 2 3" xfId="3846"/>
    <cellStyle name="Финансовый 5 2 3 3 2 2 3 2" xfId="8137"/>
    <cellStyle name="Финансовый 5 2 3 3 2 2 3 2 2" xfId="17354"/>
    <cellStyle name="Финансовый 5 2 3 3 2 2 3 3" xfId="13087"/>
    <cellStyle name="Финансовый 5 2 3 3 2 2 4" xfId="6003"/>
    <cellStyle name="Финансовый 5 2 3 3 2 2 4 2" xfId="15220"/>
    <cellStyle name="Финансовый 5 2 3 3 2 2 5" xfId="10956"/>
    <cellStyle name="Финансовый 5 2 3 3 2 3" xfId="2052"/>
    <cellStyle name="Финансовый 5 2 3 3 2 3 2" xfId="4324"/>
    <cellStyle name="Финансовый 5 2 3 3 2 3 2 2" xfId="8613"/>
    <cellStyle name="Финансовый 5 2 3 3 2 3 2 2 2" xfId="17830"/>
    <cellStyle name="Финансовый 5 2 3 3 2 3 2 3" xfId="13563"/>
    <cellStyle name="Финансовый 5 2 3 3 2 3 3" xfId="6479"/>
    <cellStyle name="Финансовый 5 2 3 3 2 3 3 2" xfId="15696"/>
    <cellStyle name="Финансовый 5 2 3 3 2 3 4" xfId="11432"/>
    <cellStyle name="Финансовый 5 2 3 3 2 4" xfId="3374"/>
    <cellStyle name="Финансовый 5 2 3 3 2 4 2" xfId="7665"/>
    <cellStyle name="Финансовый 5 2 3 3 2 4 2 2" xfId="16882"/>
    <cellStyle name="Финансовый 5 2 3 3 2 4 3" xfId="12615"/>
    <cellStyle name="Финансовый 5 2 3 3 2 5" xfId="5528"/>
    <cellStyle name="Финансовый 5 2 3 3 2 5 2" xfId="14748"/>
    <cellStyle name="Финансовый 5 2 3 3 2 6" xfId="10484"/>
    <cellStyle name="Финансовый 5 2 3 3 3" xfId="1337"/>
    <cellStyle name="Финансовый 5 2 3 3 3 2" xfId="2296"/>
    <cellStyle name="Финансовый 5 2 3 3 3 2 2" xfId="4568"/>
    <cellStyle name="Финансовый 5 2 3 3 3 2 2 2" xfId="8857"/>
    <cellStyle name="Финансовый 5 2 3 3 3 2 2 2 2" xfId="18074"/>
    <cellStyle name="Финансовый 5 2 3 3 3 2 2 3" xfId="13807"/>
    <cellStyle name="Финансовый 5 2 3 3 3 2 3" xfId="6723"/>
    <cellStyle name="Финансовый 5 2 3 3 3 2 3 2" xfId="15940"/>
    <cellStyle name="Финансовый 5 2 3 3 3 2 4" xfId="11676"/>
    <cellStyle name="Финансовый 5 2 3 3 3 3" xfId="3618"/>
    <cellStyle name="Финансовый 5 2 3 3 3 3 2" xfId="7909"/>
    <cellStyle name="Финансовый 5 2 3 3 3 3 2 2" xfId="17126"/>
    <cellStyle name="Финансовый 5 2 3 3 3 3 3" xfId="12859"/>
    <cellStyle name="Финансовый 5 2 3 3 3 4" xfId="5775"/>
    <cellStyle name="Финансовый 5 2 3 3 3 4 2" xfId="14992"/>
    <cellStyle name="Финансовый 5 2 3 3 3 5" xfId="10728"/>
    <cellStyle name="Финансовый 5 2 3 3 4" xfId="1823"/>
    <cellStyle name="Финансовый 5 2 3 3 4 2" xfId="4096"/>
    <cellStyle name="Финансовый 5 2 3 3 4 2 2" xfId="8385"/>
    <cellStyle name="Финансовый 5 2 3 3 4 2 2 2" xfId="17602"/>
    <cellStyle name="Финансовый 5 2 3 3 4 2 3" xfId="13335"/>
    <cellStyle name="Финансовый 5 2 3 3 4 3" xfId="6251"/>
    <cellStyle name="Финансовый 5 2 3 3 4 3 2" xfId="15468"/>
    <cellStyle name="Финансовый 5 2 3 3 4 4" xfId="11204"/>
    <cellStyle name="Финансовый 5 2 3 3 5" xfId="3146"/>
    <cellStyle name="Финансовый 5 2 3 3 5 2" xfId="7437"/>
    <cellStyle name="Финансовый 5 2 3 3 5 2 2" xfId="16654"/>
    <cellStyle name="Финансовый 5 2 3 3 5 3" xfId="12387"/>
    <cellStyle name="Финансовый 5 2 3 3 6" xfId="5298"/>
    <cellStyle name="Финансовый 5 2 3 3 6 2" xfId="14520"/>
    <cellStyle name="Финансовый 5 2 3 3 7" xfId="10256"/>
    <cellStyle name="Финансовый 5 2 3 4" xfId="848"/>
    <cellStyle name="Финансовый 5 2 3 4 2" xfId="1451"/>
    <cellStyle name="Финансовый 5 2 3 4 2 2" xfId="2410"/>
    <cellStyle name="Финансовый 5 2 3 4 2 2 2" xfId="4682"/>
    <cellStyle name="Финансовый 5 2 3 4 2 2 2 2" xfId="8971"/>
    <cellStyle name="Финансовый 5 2 3 4 2 2 2 2 2" xfId="18188"/>
    <cellStyle name="Финансовый 5 2 3 4 2 2 2 3" xfId="13921"/>
    <cellStyle name="Финансовый 5 2 3 4 2 2 3" xfId="6837"/>
    <cellStyle name="Финансовый 5 2 3 4 2 2 3 2" xfId="16054"/>
    <cellStyle name="Финансовый 5 2 3 4 2 2 4" xfId="11790"/>
    <cellStyle name="Финансовый 5 2 3 4 2 3" xfId="3732"/>
    <cellStyle name="Финансовый 5 2 3 4 2 3 2" xfId="8023"/>
    <cellStyle name="Финансовый 5 2 3 4 2 3 2 2" xfId="17240"/>
    <cellStyle name="Финансовый 5 2 3 4 2 3 3" xfId="12973"/>
    <cellStyle name="Финансовый 5 2 3 4 2 4" xfId="5889"/>
    <cellStyle name="Финансовый 5 2 3 4 2 4 2" xfId="15106"/>
    <cellStyle name="Финансовый 5 2 3 4 2 5" xfId="10842"/>
    <cellStyle name="Финансовый 5 2 3 4 3" xfId="1938"/>
    <cellStyle name="Финансовый 5 2 3 4 3 2" xfId="4210"/>
    <cellStyle name="Финансовый 5 2 3 4 3 2 2" xfId="8499"/>
    <cellStyle name="Финансовый 5 2 3 4 3 2 2 2" xfId="17716"/>
    <cellStyle name="Финансовый 5 2 3 4 3 2 3" xfId="13449"/>
    <cellStyle name="Финансовый 5 2 3 4 3 3" xfId="6365"/>
    <cellStyle name="Финансовый 5 2 3 4 3 3 2" xfId="15582"/>
    <cellStyle name="Финансовый 5 2 3 4 3 4" xfId="11318"/>
    <cellStyle name="Финансовый 5 2 3 4 4" xfId="3260"/>
    <cellStyle name="Финансовый 5 2 3 4 4 2" xfId="7551"/>
    <cellStyle name="Финансовый 5 2 3 4 4 2 2" xfId="16768"/>
    <cellStyle name="Финансовый 5 2 3 4 4 3" xfId="12501"/>
    <cellStyle name="Финансовый 5 2 3 4 5" xfId="5414"/>
    <cellStyle name="Финансовый 5 2 3 4 5 2" xfId="14634"/>
    <cellStyle name="Финансовый 5 2 3 4 6" xfId="10370"/>
    <cellStyle name="Финансовый 5 2 3 5" xfId="1222"/>
    <cellStyle name="Финансовый 5 2 3 5 2" xfId="2182"/>
    <cellStyle name="Финансовый 5 2 3 5 2 2" xfId="4454"/>
    <cellStyle name="Финансовый 5 2 3 5 2 2 2" xfId="8743"/>
    <cellStyle name="Финансовый 5 2 3 5 2 2 2 2" xfId="17960"/>
    <cellStyle name="Финансовый 5 2 3 5 2 2 3" xfId="13693"/>
    <cellStyle name="Финансовый 5 2 3 5 2 3" xfId="6609"/>
    <cellStyle name="Финансовый 5 2 3 5 2 3 2" xfId="15826"/>
    <cellStyle name="Финансовый 5 2 3 5 2 4" xfId="11562"/>
    <cellStyle name="Финансовый 5 2 3 5 3" xfId="3504"/>
    <cellStyle name="Финансовый 5 2 3 5 3 2" xfId="7795"/>
    <cellStyle name="Финансовый 5 2 3 5 3 2 2" xfId="17012"/>
    <cellStyle name="Финансовый 5 2 3 5 3 3" xfId="12745"/>
    <cellStyle name="Финансовый 5 2 3 5 4" xfId="5661"/>
    <cellStyle name="Финансовый 5 2 3 5 4 2" xfId="14878"/>
    <cellStyle name="Финансовый 5 2 3 5 5" xfId="10614"/>
    <cellStyle name="Финансовый 5 2 3 6" xfId="1707"/>
    <cellStyle name="Финансовый 5 2 3 6 2" xfId="3982"/>
    <cellStyle name="Финансовый 5 2 3 6 2 2" xfId="8271"/>
    <cellStyle name="Финансовый 5 2 3 6 2 2 2" xfId="17488"/>
    <cellStyle name="Финансовый 5 2 3 6 2 3" xfId="13221"/>
    <cellStyle name="Финансовый 5 2 3 6 3" xfId="6137"/>
    <cellStyle name="Финансовый 5 2 3 6 3 2" xfId="15354"/>
    <cellStyle name="Финансовый 5 2 3 6 4" xfId="11090"/>
    <cellStyle name="Финансовый 5 2 3 7" xfId="2797"/>
    <cellStyle name="Финансовый 5 2 3 7 2" xfId="4940"/>
    <cellStyle name="Финансовый 5 2 3 7 2 2" xfId="9222"/>
    <cellStyle name="Финансовый 5 2 3 7 2 2 2" xfId="18439"/>
    <cellStyle name="Финансовый 5 2 3 7 2 3" xfId="14172"/>
    <cellStyle name="Финансовый 5 2 3 7 3" xfId="7090"/>
    <cellStyle name="Финансовый 5 2 3 7 3 2" xfId="16307"/>
    <cellStyle name="Финансовый 5 2 3 7 4" xfId="12041"/>
    <cellStyle name="Финансовый 5 2 3 8" xfId="2918"/>
    <cellStyle name="Финансовый 5 2 3 8 2" xfId="7209"/>
    <cellStyle name="Финансовый 5 2 3 8 2 2" xfId="16426"/>
    <cellStyle name="Финансовый 5 2 3 8 3" xfId="12159"/>
    <cellStyle name="Финансовый 5 2 3 9" xfId="3032"/>
    <cellStyle name="Финансовый 5 2 3 9 2" xfId="7323"/>
    <cellStyle name="Финансовый 5 2 3 9 2 2" xfId="16540"/>
    <cellStyle name="Финансовый 5 2 3 9 3" xfId="12273"/>
    <cellStyle name="Финансовый 5 2 4" xfId="475"/>
    <cellStyle name="Финансовый 5 2 4 10" xfId="5202"/>
    <cellStyle name="Финансовый 5 2 4 10 2" xfId="14425"/>
    <cellStyle name="Финансовый 5 2 4 11" xfId="9701"/>
    <cellStyle name="Финансовый 5 2 4 11 2" xfId="18721"/>
    <cellStyle name="Финансовый 5 2 4 12" xfId="9815"/>
    <cellStyle name="Финансовый 5 2 4 12 2" xfId="18835"/>
    <cellStyle name="Финансовый 5 2 4 13" xfId="9929"/>
    <cellStyle name="Финансовый 5 2 4 13 2" xfId="18949"/>
    <cellStyle name="Финансовый 5 2 4 14" xfId="10043"/>
    <cellStyle name="Финансовый 5 2 4 14 2" xfId="19063"/>
    <cellStyle name="Финансовый 5 2 4 15" xfId="10160"/>
    <cellStyle name="Финансовый 5 2 4 2" xfId="661"/>
    <cellStyle name="Финансовый 5 2 4 2 2" xfId="982"/>
    <cellStyle name="Финансовый 5 2 4 2 2 2" xfId="1584"/>
    <cellStyle name="Финансовый 5 2 4 2 2 2 2" xfId="2543"/>
    <cellStyle name="Финансовый 5 2 4 2 2 2 2 2" xfId="4815"/>
    <cellStyle name="Финансовый 5 2 4 2 2 2 2 2 2" xfId="9104"/>
    <cellStyle name="Финансовый 5 2 4 2 2 2 2 2 2 2" xfId="18321"/>
    <cellStyle name="Финансовый 5 2 4 2 2 2 2 2 3" xfId="14054"/>
    <cellStyle name="Финансовый 5 2 4 2 2 2 2 3" xfId="6970"/>
    <cellStyle name="Финансовый 5 2 4 2 2 2 2 3 2" xfId="16187"/>
    <cellStyle name="Финансовый 5 2 4 2 2 2 2 4" xfId="11923"/>
    <cellStyle name="Финансовый 5 2 4 2 2 2 3" xfId="3865"/>
    <cellStyle name="Финансовый 5 2 4 2 2 2 3 2" xfId="8156"/>
    <cellStyle name="Финансовый 5 2 4 2 2 2 3 2 2" xfId="17373"/>
    <cellStyle name="Финансовый 5 2 4 2 2 2 3 3" xfId="13106"/>
    <cellStyle name="Финансовый 5 2 4 2 2 2 4" xfId="6022"/>
    <cellStyle name="Финансовый 5 2 4 2 2 2 4 2" xfId="15239"/>
    <cellStyle name="Финансовый 5 2 4 2 2 2 5" xfId="10975"/>
    <cellStyle name="Финансовый 5 2 4 2 2 3" xfId="2071"/>
    <cellStyle name="Финансовый 5 2 4 2 2 3 2" xfId="4343"/>
    <cellStyle name="Финансовый 5 2 4 2 2 3 2 2" xfId="8632"/>
    <cellStyle name="Финансовый 5 2 4 2 2 3 2 2 2" xfId="17849"/>
    <cellStyle name="Финансовый 5 2 4 2 2 3 2 3" xfId="13582"/>
    <cellStyle name="Финансовый 5 2 4 2 2 3 3" xfId="6498"/>
    <cellStyle name="Финансовый 5 2 4 2 2 3 3 2" xfId="15715"/>
    <cellStyle name="Финансовый 5 2 4 2 2 3 4" xfId="11451"/>
    <cellStyle name="Финансовый 5 2 4 2 2 4" xfId="3393"/>
    <cellStyle name="Финансовый 5 2 4 2 2 4 2" xfId="7684"/>
    <cellStyle name="Финансовый 5 2 4 2 2 4 2 2" xfId="16901"/>
    <cellStyle name="Финансовый 5 2 4 2 2 4 3" xfId="12634"/>
    <cellStyle name="Финансовый 5 2 4 2 2 5" xfId="5547"/>
    <cellStyle name="Финансовый 5 2 4 2 2 5 2" xfId="14767"/>
    <cellStyle name="Финансовый 5 2 4 2 2 6" xfId="10503"/>
    <cellStyle name="Финансовый 5 2 4 2 3" xfId="1356"/>
    <cellStyle name="Финансовый 5 2 4 2 3 2" xfId="2315"/>
    <cellStyle name="Финансовый 5 2 4 2 3 2 2" xfId="4587"/>
    <cellStyle name="Финансовый 5 2 4 2 3 2 2 2" xfId="8876"/>
    <cellStyle name="Финансовый 5 2 4 2 3 2 2 2 2" xfId="18093"/>
    <cellStyle name="Финансовый 5 2 4 2 3 2 2 3" xfId="13826"/>
    <cellStyle name="Финансовый 5 2 4 2 3 2 3" xfId="6742"/>
    <cellStyle name="Финансовый 5 2 4 2 3 2 3 2" xfId="15959"/>
    <cellStyle name="Финансовый 5 2 4 2 3 2 4" xfId="11695"/>
    <cellStyle name="Финансовый 5 2 4 2 3 3" xfId="3637"/>
    <cellStyle name="Финансовый 5 2 4 2 3 3 2" xfId="7928"/>
    <cellStyle name="Финансовый 5 2 4 2 3 3 2 2" xfId="17145"/>
    <cellStyle name="Финансовый 5 2 4 2 3 3 3" xfId="12878"/>
    <cellStyle name="Финансовый 5 2 4 2 3 4" xfId="5794"/>
    <cellStyle name="Финансовый 5 2 4 2 3 4 2" xfId="15011"/>
    <cellStyle name="Финансовый 5 2 4 2 3 5" xfId="10747"/>
    <cellStyle name="Финансовый 5 2 4 2 4" xfId="1842"/>
    <cellStyle name="Финансовый 5 2 4 2 4 2" xfId="4115"/>
    <cellStyle name="Финансовый 5 2 4 2 4 2 2" xfId="8404"/>
    <cellStyle name="Финансовый 5 2 4 2 4 2 2 2" xfId="17621"/>
    <cellStyle name="Финансовый 5 2 4 2 4 2 3" xfId="13354"/>
    <cellStyle name="Финансовый 5 2 4 2 4 3" xfId="6270"/>
    <cellStyle name="Финансовый 5 2 4 2 4 3 2" xfId="15487"/>
    <cellStyle name="Финансовый 5 2 4 2 4 4" xfId="11223"/>
    <cellStyle name="Финансовый 5 2 4 2 5" xfId="3165"/>
    <cellStyle name="Финансовый 5 2 4 2 5 2" xfId="7456"/>
    <cellStyle name="Финансовый 5 2 4 2 5 2 2" xfId="16673"/>
    <cellStyle name="Финансовый 5 2 4 2 5 3" xfId="12406"/>
    <cellStyle name="Финансовый 5 2 4 2 6" xfId="5317"/>
    <cellStyle name="Финансовый 5 2 4 2 6 2" xfId="14539"/>
    <cellStyle name="Финансовый 5 2 4 2 7" xfId="10275"/>
    <cellStyle name="Финансовый 5 2 4 3" xfId="867"/>
    <cellStyle name="Финансовый 5 2 4 3 2" xfId="1470"/>
    <cellStyle name="Финансовый 5 2 4 3 2 2" xfId="2429"/>
    <cellStyle name="Финансовый 5 2 4 3 2 2 2" xfId="4701"/>
    <cellStyle name="Финансовый 5 2 4 3 2 2 2 2" xfId="8990"/>
    <cellStyle name="Финансовый 5 2 4 3 2 2 2 2 2" xfId="18207"/>
    <cellStyle name="Финансовый 5 2 4 3 2 2 2 3" xfId="13940"/>
    <cellStyle name="Финансовый 5 2 4 3 2 2 3" xfId="6856"/>
    <cellStyle name="Финансовый 5 2 4 3 2 2 3 2" xfId="16073"/>
    <cellStyle name="Финансовый 5 2 4 3 2 2 4" xfId="11809"/>
    <cellStyle name="Финансовый 5 2 4 3 2 3" xfId="3751"/>
    <cellStyle name="Финансовый 5 2 4 3 2 3 2" xfId="8042"/>
    <cellStyle name="Финансовый 5 2 4 3 2 3 2 2" xfId="17259"/>
    <cellStyle name="Финансовый 5 2 4 3 2 3 3" xfId="12992"/>
    <cellStyle name="Финансовый 5 2 4 3 2 4" xfId="5908"/>
    <cellStyle name="Финансовый 5 2 4 3 2 4 2" xfId="15125"/>
    <cellStyle name="Финансовый 5 2 4 3 2 5" xfId="10861"/>
    <cellStyle name="Финансовый 5 2 4 3 3" xfId="1957"/>
    <cellStyle name="Финансовый 5 2 4 3 3 2" xfId="4229"/>
    <cellStyle name="Финансовый 5 2 4 3 3 2 2" xfId="8518"/>
    <cellStyle name="Финансовый 5 2 4 3 3 2 2 2" xfId="17735"/>
    <cellStyle name="Финансовый 5 2 4 3 3 2 3" xfId="13468"/>
    <cellStyle name="Финансовый 5 2 4 3 3 3" xfId="6384"/>
    <cellStyle name="Финансовый 5 2 4 3 3 3 2" xfId="15601"/>
    <cellStyle name="Финансовый 5 2 4 3 3 4" xfId="11337"/>
    <cellStyle name="Финансовый 5 2 4 3 4" xfId="3279"/>
    <cellStyle name="Финансовый 5 2 4 3 4 2" xfId="7570"/>
    <cellStyle name="Финансовый 5 2 4 3 4 2 2" xfId="16787"/>
    <cellStyle name="Финансовый 5 2 4 3 4 3" xfId="12520"/>
    <cellStyle name="Финансовый 5 2 4 3 5" xfId="5433"/>
    <cellStyle name="Финансовый 5 2 4 3 5 2" xfId="14653"/>
    <cellStyle name="Финансовый 5 2 4 3 6" xfId="10389"/>
    <cellStyle name="Финансовый 5 2 4 4" xfId="1241"/>
    <cellStyle name="Финансовый 5 2 4 4 2" xfId="2201"/>
    <cellStyle name="Финансовый 5 2 4 4 2 2" xfId="4473"/>
    <cellStyle name="Финансовый 5 2 4 4 2 2 2" xfId="8762"/>
    <cellStyle name="Финансовый 5 2 4 4 2 2 2 2" xfId="17979"/>
    <cellStyle name="Финансовый 5 2 4 4 2 2 3" xfId="13712"/>
    <cellStyle name="Финансовый 5 2 4 4 2 3" xfId="6628"/>
    <cellStyle name="Финансовый 5 2 4 4 2 3 2" xfId="15845"/>
    <cellStyle name="Финансовый 5 2 4 4 2 4" xfId="11581"/>
    <cellStyle name="Финансовый 5 2 4 4 3" xfId="3523"/>
    <cellStyle name="Финансовый 5 2 4 4 3 2" xfId="7814"/>
    <cellStyle name="Финансовый 5 2 4 4 3 2 2" xfId="17031"/>
    <cellStyle name="Финансовый 5 2 4 4 3 3" xfId="12764"/>
    <cellStyle name="Финансовый 5 2 4 4 4" xfId="5680"/>
    <cellStyle name="Финансовый 5 2 4 4 4 2" xfId="14897"/>
    <cellStyle name="Финансовый 5 2 4 4 5" xfId="10633"/>
    <cellStyle name="Финансовый 5 2 4 5" xfId="1726"/>
    <cellStyle name="Финансовый 5 2 4 5 2" xfId="4001"/>
    <cellStyle name="Финансовый 5 2 4 5 2 2" xfId="8290"/>
    <cellStyle name="Финансовый 5 2 4 5 2 2 2" xfId="17507"/>
    <cellStyle name="Финансовый 5 2 4 5 2 3" xfId="13240"/>
    <cellStyle name="Финансовый 5 2 4 5 3" xfId="6156"/>
    <cellStyle name="Финансовый 5 2 4 5 3 2" xfId="15373"/>
    <cellStyle name="Финансовый 5 2 4 5 4" xfId="11109"/>
    <cellStyle name="Финансовый 5 2 4 6" xfId="2816"/>
    <cellStyle name="Финансовый 5 2 4 6 2" xfId="4959"/>
    <cellStyle name="Финансовый 5 2 4 6 2 2" xfId="9241"/>
    <cellStyle name="Финансовый 5 2 4 6 2 2 2" xfId="18458"/>
    <cellStyle name="Финансовый 5 2 4 6 2 3" xfId="14191"/>
    <cellStyle name="Финансовый 5 2 4 6 3" xfId="7109"/>
    <cellStyle name="Финансовый 5 2 4 6 3 2" xfId="16326"/>
    <cellStyle name="Финансовый 5 2 4 6 4" xfId="12060"/>
    <cellStyle name="Финансовый 5 2 4 7" xfId="2937"/>
    <cellStyle name="Финансовый 5 2 4 7 2" xfId="7228"/>
    <cellStyle name="Финансовый 5 2 4 7 2 2" xfId="16445"/>
    <cellStyle name="Финансовый 5 2 4 7 3" xfId="12178"/>
    <cellStyle name="Финансовый 5 2 4 8" xfId="3051"/>
    <cellStyle name="Финансовый 5 2 4 8 2" xfId="7342"/>
    <cellStyle name="Финансовый 5 2 4 8 2 2" xfId="16559"/>
    <cellStyle name="Финансовый 5 2 4 8 3" xfId="12292"/>
    <cellStyle name="Финансовый 5 2 4 9" xfId="5079"/>
    <cellStyle name="Финансовый 5 2 4 9 2" xfId="9360"/>
    <cellStyle name="Финансовый 5 2 4 9 2 2" xfId="18577"/>
    <cellStyle name="Финансовый 5 2 4 9 3" xfId="14310"/>
    <cellStyle name="Финансовый 5 2 5" xfId="594"/>
    <cellStyle name="Финансовый 5 2 5 2" xfId="925"/>
    <cellStyle name="Финансовый 5 2 5 2 2" xfId="1527"/>
    <cellStyle name="Финансовый 5 2 5 2 2 2" xfId="2486"/>
    <cellStyle name="Финансовый 5 2 5 2 2 2 2" xfId="4758"/>
    <cellStyle name="Финансовый 5 2 5 2 2 2 2 2" xfId="9047"/>
    <cellStyle name="Финансовый 5 2 5 2 2 2 2 2 2" xfId="18264"/>
    <cellStyle name="Финансовый 5 2 5 2 2 2 2 3" xfId="13997"/>
    <cellStyle name="Финансовый 5 2 5 2 2 2 3" xfId="6913"/>
    <cellStyle name="Финансовый 5 2 5 2 2 2 3 2" xfId="16130"/>
    <cellStyle name="Финансовый 5 2 5 2 2 2 4" xfId="11866"/>
    <cellStyle name="Финансовый 5 2 5 2 2 3" xfId="3808"/>
    <cellStyle name="Финансовый 5 2 5 2 2 3 2" xfId="8099"/>
    <cellStyle name="Финансовый 5 2 5 2 2 3 2 2" xfId="17316"/>
    <cellStyle name="Финансовый 5 2 5 2 2 3 3" xfId="13049"/>
    <cellStyle name="Финансовый 5 2 5 2 2 4" xfId="5965"/>
    <cellStyle name="Финансовый 5 2 5 2 2 4 2" xfId="15182"/>
    <cellStyle name="Финансовый 5 2 5 2 2 5" xfId="10918"/>
    <cellStyle name="Финансовый 5 2 5 2 3" xfId="2014"/>
    <cellStyle name="Финансовый 5 2 5 2 3 2" xfId="4286"/>
    <cellStyle name="Финансовый 5 2 5 2 3 2 2" xfId="8575"/>
    <cellStyle name="Финансовый 5 2 5 2 3 2 2 2" xfId="17792"/>
    <cellStyle name="Финансовый 5 2 5 2 3 2 3" xfId="13525"/>
    <cellStyle name="Финансовый 5 2 5 2 3 3" xfId="6441"/>
    <cellStyle name="Финансовый 5 2 5 2 3 3 2" xfId="15658"/>
    <cellStyle name="Финансовый 5 2 5 2 3 4" xfId="11394"/>
    <cellStyle name="Финансовый 5 2 5 2 4" xfId="3336"/>
    <cellStyle name="Финансовый 5 2 5 2 4 2" xfId="7627"/>
    <cellStyle name="Финансовый 5 2 5 2 4 2 2" xfId="16844"/>
    <cellStyle name="Финансовый 5 2 5 2 4 3" xfId="12577"/>
    <cellStyle name="Финансовый 5 2 5 2 5" xfId="5490"/>
    <cellStyle name="Финансовый 5 2 5 2 5 2" xfId="14710"/>
    <cellStyle name="Финансовый 5 2 5 2 6" xfId="10446"/>
    <cellStyle name="Финансовый 5 2 5 3" xfId="1299"/>
    <cellStyle name="Финансовый 5 2 5 3 2" xfId="2258"/>
    <cellStyle name="Финансовый 5 2 5 3 2 2" xfId="4530"/>
    <cellStyle name="Финансовый 5 2 5 3 2 2 2" xfId="8819"/>
    <cellStyle name="Финансовый 5 2 5 3 2 2 2 2" xfId="18036"/>
    <cellStyle name="Финансовый 5 2 5 3 2 2 3" xfId="13769"/>
    <cellStyle name="Финансовый 5 2 5 3 2 3" xfId="6685"/>
    <cellStyle name="Финансовый 5 2 5 3 2 3 2" xfId="15902"/>
    <cellStyle name="Финансовый 5 2 5 3 2 4" xfId="11638"/>
    <cellStyle name="Финансовый 5 2 5 3 3" xfId="3580"/>
    <cellStyle name="Финансовый 5 2 5 3 3 2" xfId="7871"/>
    <cellStyle name="Финансовый 5 2 5 3 3 2 2" xfId="17088"/>
    <cellStyle name="Финансовый 5 2 5 3 3 3" xfId="12821"/>
    <cellStyle name="Финансовый 5 2 5 3 4" xfId="5737"/>
    <cellStyle name="Финансовый 5 2 5 3 4 2" xfId="14954"/>
    <cellStyle name="Финансовый 5 2 5 3 5" xfId="10690"/>
    <cellStyle name="Финансовый 5 2 5 4" xfId="1785"/>
    <cellStyle name="Финансовый 5 2 5 4 2" xfId="4058"/>
    <cellStyle name="Финансовый 5 2 5 4 2 2" xfId="8347"/>
    <cellStyle name="Финансовый 5 2 5 4 2 2 2" xfId="17564"/>
    <cellStyle name="Финансовый 5 2 5 4 2 3" xfId="13297"/>
    <cellStyle name="Финансовый 5 2 5 4 3" xfId="6213"/>
    <cellStyle name="Финансовый 5 2 5 4 3 2" xfId="15430"/>
    <cellStyle name="Финансовый 5 2 5 4 4" xfId="11166"/>
    <cellStyle name="Финансовый 5 2 5 5" xfId="3108"/>
    <cellStyle name="Финансовый 5 2 5 5 2" xfId="7399"/>
    <cellStyle name="Финансовый 5 2 5 5 2 2" xfId="16616"/>
    <cellStyle name="Финансовый 5 2 5 5 3" xfId="12349"/>
    <cellStyle name="Финансовый 5 2 5 6" xfId="5260"/>
    <cellStyle name="Финансовый 5 2 5 6 2" xfId="14482"/>
    <cellStyle name="Финансовый 5 2 5 7" xfId="10218"/>
    <cellStyle name="Финансовый 5 2 6" xfId="810"/>
    <cellStyle name="Финансовый 5 2 6 2" xfId="1413"/>
    <cellStyle name="Финансовый 5 2 6 2 2" xfId="2372"/>
    <cellStyle name="Финансовый 5 2 6 2 2 2" xfId="4644"/>
    <cellStyle name="Финансовый 5 2 6 2 2 2 2" xfId="8933"/>
    <cellStyle name="Финансовый 5 2 6 2 2 2 2 2" xfId="18150"/>
    <cellStyle name="Финансовый 5 2 6 2 2 2 3" xfId="13883"/>
    <cellStyle name="Финансовый 5 2 6 2 2 3" xfId="6799"/>
    <cellStyle name="Финансовый 5 2 6 2 2 3 2" xfId="16016"/>
    <cellStyle name="Финансовый 5 2 6 2 2 4" xfId="11752"/>
    <cellStyle name="Финансовый 5 2 6 2 3" xfId="3694"/>
    <cellStyle name="Финансовый 5 2 6 2 3 2" xfId="7985"/>
    <cellStyle name="Финансовый 5 2 6 2 3 2 2" xfId="17202"/>
    <cellStyle name="Финансовый 5 2 6 2 3 3" xfId="12935"/>
    <cellStyle name="Финансовый 5 2 6 2 4" xfId="5851"/>
    <cellStyle name="Финансовый 5 2 6 2 4 2" xfId="15068"/>
    <cellStyle name="Финансовый 5 2 6 2 5" xfId="10804"/>
    <cellStyle name="Финансовый 5 2 6 3" xfId="1900"/>
    <cellStyle name="Финансовый 5 2 6 3 2" xfId="4172"/>
    <cellStyle name="Финансовый 5 2 6 3 2 2" xfId="8461"/>
    <cellStyle name="Финансовый 5 2 6 3 2 2 2" xfId="17678"/>
    <cellStyle name="Финансовый 5 2 6 3 2 3" xfId="13411"/>
    <cellStyle name="Финансовый 5 2 6 3 3" xfId="6327"/>
    <cellStyle name="Финансовый 5 2 6 3 3 2" xfId="15544"/>
    <cellStyle name="Финансовый 5 2 6 3 4" xfId="11280"/>
    <cellStyle name="Финансовый 5 2 6 4" xfId="3222"/>
    <cellStyle name="Финансовый 5 2 6 4 2" xfId="7513"/>
    <cellStyle name="Финансовый 5 2 6 4 2 2" xfId="16730"/>
    <cellStyle name="Финансовый 5 2 6 4 3" xfId="12463"/>
    <cellStyle name="Финансовый 5 2 6 5" xfId="5376"/>
    <cellStyle name="Финансовый 5 2 6 5 2" xfId="14596"/>
    <cellStyle name="Финансовый 5 2 6 6" xfId="10332"/>
    <cellStyle name="Финансовый 5 2 7" xfId="1184"/>
    <cellStyle name="Финансовый 5 2 7 2" xfId="2144"/>
    <cellStyle name="Финансовый 5 2 7 2 2" xfId="4416"/>
    <cellStyle name="Финансовый 5 2 7 2 2 2" xfId="8705"/>
    <cellStyle name="Финансовый 5 2 7 2 2 2 2" xfId="17922"/>
    <cellStyle name="Финансовый 5 2 7 2 2 3" xfId="13655"/>
    <cellStyle name="Финансовый 5 2 7 2 3" xfId="6571"/>
    <cellStyle name="Финансовый 5 2 7 2 3 2" xfId="15788"/>
    <cellStyle name="Финансовый 5 2 7 2 4" xfId="11524"/>
    <cellStyle name="Финансовый 5 2 7 3" xfId="3466"/>
    <cellStyle name="Финансовый 5 2 7 3 2" xfId="7757"/>
    <cellStyle name="Финансовый 5 2 7 3 2 2" xfId="16974"/>
    <cellStyle name="Финансовый 5 2 7 3 3" xfId="12707"/>
    <cellStyle name="Финансовый 5 2 7 4" xfId="5623"/>
    <cellStyle name="Финансовый 5 2 7 4 2" xfId="14840"/>
    <cellStyle name="Финансовый 5 2 7 5" xfId="10576"/>
    <cellStyle name="Финансовый 5 2 8" xfId="1668"/>
    <cellStyle name="Финансовый 5 2 8 2" xfId="3944"/>
    <cellStyle name="Финансовый 5 2 8 2 2" xfId="8233"/>
    <cellStyle name="Финансовый 5 2 8 2 2 2" xfId="17450"/>
    <cellStyle name="Финансовый 5 2 8 2 3" xfId="13183"/>
    <cellStyle name="Финансовый 5 2 8 3" xfId="6099"/>
    <cellStyle name="Финансовый 5 2 8 3 2" xfId="15316"/>
    <cellStyle name="Финансовый 5 2 8 4" xfId="11052"/>
    <cellStyle name="Финансовый 5 2 9" xfId="2759"/>
    <cellStyle name="Финансовый 5 2 9 2" xfId="4902"/>
    <cellStyle name="Финансовый 5 2 9 2 2" xfId="9184"/>
    <cellStyle name="Финансовый 5 2 9 2 2 2" xfId="18401"/>
    <cellStyle name="Финансовый 5 2 9 2 3" xfId="14134"/>
    <cellStyle name="Финансовый 5 2 9 3" xfId="7052"/>
    <cellStyle name="Финансовый 5 2 9 3 2" xfId="16269"/>
    <cellStyle name="Финансовый 5 2 9 4" xfId="12003"/>
    <cellStyle name="Финансовый 5 20" xfId="9976"/>
    <cellStyle name="Финансовый 5 20 2" xfId="18996"/>
    <cellStyle name="Финансовый 5 21" xfId="10093"/>
    <cellStyle name="Финансовый 5 3" xfId="374"/>
    <cellStyle name="Финансовый 5 3 10" xfId="5031"/>
    <cellStyle name="Финансовый 5 3 10 2" xfId="9312"/>
    <cellStyle name="Финансовый 5 3 10 2 2" xfId="18529"/>
    <cellStyle name="Финансовый 5 3 10 3" xfId="14262"/>
    <cellStyle name="Финансовый 5 3 11" xfId="5153"/>
    <cellStyle name="Финансовый 5 3 11 2" xfId="14377"/>
    <cellStyle name="Финансовый 5 3 12" xfId="9609"/>
    <cellStyle name="Финансовый 5 3 13" xfId="9653"/>
    <cellStyle name="Финансовый 5 3 13 2" xfId="18673"/>
    <cellStyle name="Финансовый 5 3 14" xfId="9767"/>
    <cellStyle name="Финансовый 5 3 14 2" xfId="18787"/>
    <cellStyle name="Финансовый 5 3 15" xfId="9881"/>
    <cellStyle name="Финансовый 5 3 15 2" xfId="18901"/>
    <cellStyle name="Финансовый 5 3 16" xfId="9995"/>
    <cellStyle name="Финансовый 5 3 16 2" xfId="19015"/>
    <cellStyle name="Финансовый 5 3 17" xfId="10112"/>
    <cellStyle name="Финансовый 5 3 2" xfId="484"/>
    <cellStyle name="Финансовый 5 3 2 10" xfId="5211"/>
    <cellStyle name="Финансовый 5 3 2 10 2" xfId="14434"/>
    <cellStyle name="Финансовый 5 3 2 11" xfId="9710"/>
    <cellStyle name="Финансовый 5 3 2 11 2" xfId="18730"/>
    <cellStyle name="Финансовый 5 3 2 12" xfId="9824"/>
    <cellStyle name="Финансовый 5 3 2 12 2" xfId="18844"/>
    <cellStyle name="Финансовый 5 3 2 13" xfId="9938"/>
    <cellStyle name="Финансовый 5 3 2 13 2" xfId="18958"/>
    <cellStyle name="Финансовый 5 3 2 14" xfId="10052"/>
    <cellStyle name="Финансовый 5 3 2 14 2" xfId="19072"/>
    <cellStyle name="Финансовый 5 3 2 15" xfId="10169"/>
    <cellStyle name="Финансовый 5 3 2 2" xfId="670"/>
    <cellStyle name="Финансовый 5 3 2 2 2" xfId="991"/>
    <cellStyle name="Финансовый 5 3 2 2 2 2" xfId="1593"/>
    <cellStyle name="Финансовый 5 3 2 2 2 2 2" xfId="2552"/>
    <cellStyle name="Финансовый 5 3 2 2 2 2 2 2" xfId="4824"/>
    <cellStyle name="Финансовый 5 3 2 2 2 2 2 2 2" xfId="9113"/>
    <cellStyle name="Финансовый 5 3 2 2 2 2 2 2 2 2" xfId="18330"/>
    <cellStyle name="Финансовый 5 3 2 2 2 2 2 2 3" xfId="14063"/>
    <cellStyle name="Финансовый 5 3 2 2 2 2 2 3" xfId="6979"/>
    <cellStyle name="Финансовый 5 3 2 2 2 2 2 3 2" xfId="16196"/>
    <cellStyle name="Финансовый 5 3 2 2 2 2 2 4" xfId="11932"/>
    <cellStyle name="Финансовый 5 3 2 2 2 2 3" xfId="3874"/>
    <cellStyle name="Финансовый 5 3 2 2 2 2 3 2" xfId="8165"/>
    <cellStyle name="Финансовый 5 3 2 2 2 2 3 2 2" xfId="17382"/>
    <cellStyle name="Финансовый 5 3 2 2 2 2 3 3" xfId="13115"/>
    <cellStyle name="Финансовый 5 3 2 2 2 2 4" xfId="6031"/>
    <cellStyle name="Финансовый 5 3 2 2 2 2 4 2" xfId="15248"/>
    <cellStyle name="Финансовый 5 3 2 2 2 2 5" xfId="10984"/>
    <cellStyle name="Финансовый 5 3 2 2 2 3" xfId="2080"/>
    <cellStyle name="Финансовый 5 3 2 2 2 3 2" xfId="4352"/>
    <cellStyle name="Финансовый 5 3 2 2 2 3 2 2" xfId="8641"/>
    <cellStyle name="Финансовый 5 3 2 2 2 3 2 2 2" xfId="17858"/>
    <cellStyle name="Финансовый 5 3 2 2 2 3 2 3" xfId="13591"/>
    <cellStyle name="Финансовый 5 3 2 2 2 3 3" xfId="6507"/>
    <cellStyle name="Финансовый 5 3 2 2 2 3 3 2" xfId="15724"/>
    <cellStyle name="Финансовый 5 3 2 2 2 3 4" xfId="11460"/>
    <cellStyle name="Финансовый 5 3 2 2 2 4" xfId="3402"/>
    <cellStyle name="Финансовый 5 3 2 2 2 4 2" xfId="7693"/>
    <cellStyle name="Финансовый 5 3 2 2 2 4 2 2" xfId="16910"/>
    <cellStyle name="Финансовый 5 3 2 2 2 4 3" xfId="12643"/>
    <cellStyle name="Финансовый 5 3 2 2 2 5" xfId="5556"/>
    <cellStyle name="Финансовый 5 3 2 2 2 5 2" xfId="14776"/>
    <cellStyle name="Финансовый 5 3 2 2 2 6" xfId="10512"/>
    <cellStyle name="Финансовый 5 3 2 2 3" xfId="1365"/>
    <cellStyle name="Финансовый 5 3 2 2 3 2" xfId="2324"/>
    <cellStyle name="Финансовый 5 3 2 2 3 2 2" xfId="4596"/>
    <cellStyle name="Финансовый 5 3 2 2 3 2 2 2" xfId="8885"/>
    <cellStyle name="Финансовый 5 3 2 2 3 2 2 2 2" xfId="18102"/>
    <cellStyle name="Финансовый 5 3 2 2 3 2 2 3" xfId="13835"/>
    <cellStyle name="Финансовый 5 3 2 2 3 2 3" xfId="6751"/>
    <cellStyle name="Финансовый 5 3 2 2 3 2 3 2" xfId="15968"/>
    <cellStyle name="Финансовый 5 3 2 2 3 2 4" xfId="11704"/>
    <cellStyle name="Финансовый 5 3 2 2 3 3" xfId="3646"/>
    <cellStyle name="Финансовый 5 3 2 2 3 3 2" xfId="7937"/>
    <cellStyle name="Финансовый 5 3 2 2 3 3 2 2" xfId="17154"/>
    <cellStyle name="Финансовый 5 3 2 2 3 3 3" xfId="12887"/>
    <cellStyle name="Финансовый 5 3 2 2 3 4" xfId="5803"/>
    <cellStyle name="Финансовый 5 3 2 2 3 4 2" xfId="15020"/>
    <cellStyle name="Финансовый 5 3 2 2 3 5" xfId="10756"/>
    <cellStyle name="Финансовый 5 3 2 2 4" xfId="1851"/>
    <cellStyle name="Финансовый 5 3 2 2 4 2" xfId="4124"/>
    <cellStyle name="Финансовый 5 3 2 2 4 2 2" xfId="8413"/>
    <cellStyle name="Финансовый 5 3 2 2 4 2 2 2" xfId="17630"/>
    <cellStyle name="Финансовый 5 3 2 2 4 2 3" xfId="13363"/>
    <cellStyle name="Финансовый 5 3 2 2 4 3" xfId="6279"/>
    <cellStyle name="Финансовый 5 3 2 2 4 3 2" xfId="15496"/>
    <cellStyle name="Финансовый 5 3 2 2 4 4" xfId="11232"/>
    <cellStyle name="Финансовый 5 3 2 2 5" xfId="3174"/>
    <cellStyle name="Финансовый 5 3 2 2 5 2" xfId="7465"/>
    <cellStyle name="Финансовый 5 3 2 2 5 2 2" xfId="16682"/>
    <cellStyle name="Финансовый 5 3 2 2 5 3" xfId="12415"/>
    <cellStyle name="Финансовый 5 3 2 2 6" xfId="5326"/>
    <cellStyle name="Финансовый 5 3 2 2 6 2" xfId="14548"/>
    <cellStyle name="Финансовый 5 3 2 2 7" xfId="10284"/>
    <cellStyle name="Финансовый 5 3 2 3" xfId="876"/>
    <cellStyle name="Финансовый 5 3 2 3 2" xfId="1479"/>
    <cellStyle name="Финансовый 5 3 2 3 2 2" xfId="2438"/>
    <cellStyle name="Финансовый 5 3 2 3 2 2 2" xfId="4710"/>
    <cellStyle name="Финансовый 5 3 2 3 2 2 2 2" xfId="8999"/>
    <cellStyle name="Финансовый 5 3 2 3 2 2 2 2 2" xfId="18216"/>
    <cellStyle name="Финансовый 5 3 2 3 2 2 2 3" xfId="13949"/>
    <cellStyle name="Финансовый 5 3 2 3 2 2 3" xfId="6865"/>
    <cellStyle name="Финансовый 5 3 2 3 2 2 3 2" xfId="16082"/>
    <cellStyle name="Финансовый 5 3 2 3 2 2 4" xfId="11818"/>
    <cellStyle name="Финансовый 5 3 2 3 2 3" xfId="3760"/>
    <cellStyle name="Финансовый 5 3 2 3 2 3 2" xfId="8051"/>
    <cellStyle name="Финансовый 5 3 2 3 2 3 2 2" xfId="17268"/>
    <cellStyle name="Финансовый 5 3 2 3 2 3 3" xfId="13001"/>
    <cellStyle name="Финансовый 5 3 2 3 2 4" xfId="5917"/>
    <cellStyle name="Финансовый 5 3 2 3 2 4 2" xfId="15134"/>
    <cellStyle name="Финансовый 5 3 2 3 2 5" xfId="10870"/>
    <cellStyle name="Финансовый 5 3 2 3 3" xfId="1966"/>
    <cellStyle name="Финансовый 5 3 2 3 3 2" xfId="4238"/>
    <cellStyle name="Финансовый 5 3 2 3 3 2 2" xfId="8527"/>
    <cellStyle name="Финансовый 5 3 2 3 3 2 2 2" xfId="17744"/>
    <cellStyle name="Финансовый 5 3 2 3 3 2 3" xfId="13477"/>
    <cellStyle name="Финансовый 5 3 2 3 3 3" xfId="6393"/>
    <cellStyle name="Финансовый 5 3 2 3 3 3 2" xfId="15610"/>
    <cellStyle name="Финансовый 5 3 2 3 3 4" xfId="11346"/>
    <cellStyle name="Финансовый 5 3 2 3 4" xfId="3288"/>
    <cellStyle name="Финансовый 5 3 2 3 4 2" xfId="7579"/>
    <cellStyle name="Финансовый 5 3 2 3 4 2 2" xfId="16796"/>
    <cellStyle name="Финансовый 5 3 2 3 4 3" xfId="12529"/>
    <cellStyle name="Финансовый 5 3 2 3 5" xfId="5442"/>
    <cellStyle name="Финансовый 5 3 2 3 5 2" xfId="14662"/>
    <cellStyle name="Финансовый 5 3 2 3 6" xfId="10398"/>
    <cellStyle name="Финансовый 5 3 2 4" xfId="1250"/>
    <cellStyle name="Финансовый 5 3 2 4 2" xfId="2210"/>
    <cellStyle name="Финансовый 5 3 2 4 2 2" xfId="4482"/>
    <cellStyle name="Финансовый 5 3 2 4 2 2 2" xfId="8771"/>
    <cellStyle name="Финансовый 5 3 2 4 2 2 2 2" xfId="17988"/>
    <cellStyle name="Финансовый 5 3 2 4 2 2 3" xfId="13721"/>
    <cellStyle name="Финансовый 5 3 2 4 2 3" xfId="6637"/>
    <cellStyle name="Финансовый 5 3 2 4 2 3 2" xfId="15854"/>
    <cellStyle name="Финансовый 5 3 2 4 2 4" xfId="11590"/>
    <cellStyle name="Финансовый 5 3 2 4 3" xfId="3532"/>
    <cellStyle name="Финансовый 5 3 2 4 3 2" xfId="7823"/>
    <cellStyle name="Финансовый 5 3 2 4 3 2 2" xfId="17040"/>
    <cellStyle name="Финансовый 5 3 2 4 3 3" xfId="12773"/>
    <cellStyle name="Финансовый 5 3 2 4 4" xfId="5689"/>
    <cellStyle name="Финансовый 5 3 2 4 4 2" xfId="14906"/>
    <cellStyle name="Финансовый 5 3 2 4 5" xfId="10642"/>
    <cellStyle name="Финансовый 5 3 2 5" xfId="1735"/>
    <cellStyle name="Финансовый 5 3 2 5 2" xfId="4010"/>
    <cellStyle name="Финансовый 5 3 2 5 2 2" xfId="8299"/>
    <cellStyle name="Финансовый 5 3 2 5 2 2 2" xfId="17516"/>
    <cellStyle name="Финансовый 5 3 2 5 2 3" xfId="13249"/>
    <cellStyle name="Финансовый 5 3 2 5 3" xfId="6165"/>
    <cellStyle name="Финансовый 5 3 2 5 3 2" xfId="15382"/>
    <cellStyle name="Финансовый 5 3 2 5 4" xfId="11118"/>
    <cellStyle name="Финансовый 5 3 2 6" xfId="2825"/>
    <cellStyle name="Финансовый 5 3 2 6 2" xfId="4968"/>
    <cellStyle name="Финансовый 5 3 2 6 2 2" xfId="9250"/>
    <cellStyle name="Финансовый 5 3 2 6 2 2 2" xfId="18467"/>
    <cellStyle name="Финансовый 5 3 2 6 2 3" xfId="14200"/>
    <cellStyle name="Финансовый 5 3 2 6 3" xfId="7118"/>
    <cellStyle name="Финансовый 5 3 2 6 3 2" xfId="16335"/>
    <cellStyle name="Финансовый 5 3 2 6 4" xfId="12069"/>
    <cellStyle name="Финансовый 5 3 2 7" xfId="2946"/>
    <cellStyle name="Финансовый 5 3 2 7 2" xfId="7237"/>
    <cellStyle name="Финансовый 5 3 2 7 2 2" xfId="16454"/>
    <cellStyle name="Финансовый 5 3 2 7 3" xfId="12187"/>
    <cellStyle name="Финансовый 5 3 2 8" xfId="3060"/>
    <cellStyle name="Финансовый 5 3 2 8 2" xfId="7351"/>
    <cellStyle name="Финансовый 5 3 2 8 2 2" xfId="16568"/>
    <cellStyle name="Финансовый 5 3 2 8 3" xfId="12301"/>
    <cellStyle name="Финансовый 5 3 2 9" xfId="5088"/>
    <cellStyle name="Финансовый 5 3 2 9 2" xfId="9369"/>
    <cellStyle name="Финансовый 5 3 2 9 2 2" xfId="18586"/>
    <cellStyle name="Финансовый 5 3 2 9 3" xfId="14319"/>
    <cellStyle name="Финансовый 5 3 3" xfId="610"/>
    <cellStyle name="Финансовый 5 3 3 2" xfId="934"/>
    <cellStyle name="Финансовый 5 3 3 2 2" xfId="1536"/>
    <cellStyle name="Финансовый 5 3 3 2 2 2" xfId="2495"/>
    <cellStyle name="Финансовый 5 3 3 2 2 2 2" xfId="4767"/>
    <cellStyle name="Финансовый 5 3 3 2 2 2 2 2" xfId="9056"/>
    <cellStyle name="Финансовый 5 3 3 2 2 2 2 2 2" xfId="18273"/>
    <cellStyle name="Финансовый 5 3 3 2 2 2 2 3" xfId="14006"/>
    <cellStyle name="Финансовый 5 3 3 2 2 2 3" xfId="6922"/>
    <cellStyle name="Финансовый 5 3 3 2 2 2 3 2" xfId="16139"/>
    <cellStyle name="Финансовый 5 3 3 2 2 2 4" xfId="11875"/>
    <cellStyle name="Финансовый 5 3 3 2 2 3" xfId="3817"/>
    <cellStyle name="Финансовый 5 3 3 2 2 3 2" xfId="8108"/>
    <cellStyle name="Финансовый 5 3 3 2 2 3 2 2" xfId="17325"/>
    <cellStyle name="Финансовый 5 3 3 2 2 3 3" xfId="13058"/>
    <cellStyle name="Финансовый 5 3 3 2 2 4" xfId="5974"/>
    <cellStyle name="Финансовый 5 3 3 2 2 4 2" xfId="15191"/>
    <cellStyle name="Финансовый 5 3 3 2 2 5" xfId="10927"/>
    <cellStyle name="Финансовый 5 3 3 2 3" xfId="2023"/>
    <cellStyle name="Финансовый 5 3 3 2 3 2" xfId="4295"/>
    <cellStyle name="Финансовый 5 3 3 2 3 2 2" xfId="8584"/>
    <cellStyle name="Финансовый 5 3 3 2 3 2 2 2" xfId="17801"/>
    <cellStyle name="Финансовый 5 3 3 2 3 2 3" xfId="13534"/>
    <cellStyle name="Финансовый 5 3 3 2 3 3" xfId="6450"/>
    <cellStyle name="Финансовый 5 3 3 2 3 3 2" xfId="15667"/>
    <cellStyle name="Финансовый 5 3 3 2 3 4" xfId="11403"/>
    <cellStyle name="Финансовый 5 3 3 2 4" xfId="3345"/>
    <cellStyle name="Финансовый 5 3 3 2 4 2" xfId="7636"/>
    <cellStyle name="Финансовый 5 3 3 2 4 2 2" xfId="16853"/>
    <cellStyle name="Финансовый 5 3 3 2 4 3" xfId="12586"/>
    <cellStyle name="Финансовый 5 3 3 2 5" xfId="5499"/>
    <cellStyle name="Финансовый 5 3 3 2 5 2" xfId="14719"/>
    <cellStyle name="Финансовый 5 3 3 2 6" xfId="10455"/>
    <cellStyle name="Финансовый 5 3 3 3" xfId="1308"/>
    <cellStyle name="Финансовый 5 3 3 3 2" xfId="2267"/>
    <cellStyle name="Финансовый 5 3 3 3 2 2" xfId="4539"/>
    <cellStyle name="Финансовый 5 3 3 3 2 2 2" xfId="8828"/>
    <cellStyle name="Финансовый 5 3 3 3 2 2 2 2" xfId="18045"/>
    <cellStyle name="Финансовый 5 3 3 3 2 2 3" xfId="13778"/>
    <cellStyle name="Финансовый 5 3 3 3 2 3" xfId="6694"/>
    <cellStyle name="Финансовый 5 3 3 3 2 3 2" xfId="15911"/>
    <cellStyle name="Финансовый 5 3 3 3 2 4" xfId="11647"/>
    <cellStyle name="Финансовый 5 3 3 3 3" xfId="3589"/>
    <cellStyle name="Финансовый 5 3 3 3 3 2" xfId="7880"/>
    <cellStyle name="Финансовый 5 3 3 3 3 2 2" xfId="17097"/>
    <cellStyle name="Финансовый 5 3 3 3 3 3" xfId="12830"/>
    <cellStyle name="Финансовый 5 3 3 3 4" xfId="5746"/>
    <cellStyle name="Финансовый 5 3 3 3 4 2" xfId="14963"/>
    <cellStyle name="Финансовый 5 3 3 3 5" xfId="10699"/>
    <cellStyle name="Финансовый 5 3 3 4" xfId="1794"/>
    <cellStyle name="Финансовый 5 3 3 4 2" xfId="4067"/>
    <cellStyle name="Финансовый 5 3 3 4 2 2" xfId="8356"/>
    <cellStyle name="Финансовый 5 3 3 4 2 2 2" xfId="17573"/>
    <cellStyle name="Финансовый 5 3 3 4 2 3" xfId="13306"/>
    <cellStyle name="Финансовый 5 3 3 4 3" xfId="6222"/>
    <cellStyle name="Финансовый 5 3 3 4 3 2" xfId="15439"/>
    <cellStyle name="Финансовый 5 3 3 4 4" xfId="11175"/>
    <cellStyle name="Финансовый 5 3 3 5" xfId="3117"/>
    <cellStyle name="Финансовый 5 3 3 5 2" xfId="7408"/>
    <cellStyle name="Финансовый 5 3 3 5 2 2" xfId="16625"/>
    <cellStyle name="Финансовый 5 3 3 5 3" xfId="12358"/>
    <cellStyle name="Финансовый 5 3 3 6" xfId="5269"/>
    <cellStyle name="Финансовый 5 3 3 6 2" xfId="14491"/>
    <cellStyle name="Финансовый 5 3 3 7" xfId="10227"/>
    <cellStyle name="Финансовый 5 3 4" xfId="819"/>
    <cellStyle name="Финансовый 5 3 4 2" xfId="1422"/>
    <cellStyle name="Финансовый 5 3 4 2 2" xfId="2381"/>
    <cellStyle name="Финансовый 5 3 4 2 2 2" xfId="4653"/>
    <cellStyle name="Финансовый 5 3 4 2 2 2 2" xfId="8942"/>
    <cellStyle name="Финансовый 5 3 4 2 2 2 2 2" xfId="18159"/>
    <cellStyle name="Финансовый 5 3 4 2 2 2 3" xfId="13892"/>
    <cellStyle name="Финансовый 5 3 4 2 2 3" xfId="6808"/>
    <cellStyle name="Финансовый 5 3 4 2 2 3 2" xfId="16025"/>
    <cellStyle name="Финансовый 5 3 4 2 2 4" xfId="11761"/>
    <cellStyle name="Финансовый 5 3 4 2 3" xfId="3703"/>
    <cellStyle name="Финансовый 5 3 4 2 3 2" xfId="7994"/>
    <cellStyle name="Финансовый 5 3 4 2 3 2 2" xfId="17211"/>
    <cellStyle name="Финансовый 5 3 4 2 3 3" xfId="12944"/>
    <cellStyle name="Финансовый 5 3 4 2 4" xfId="5860"/>
    <cellStyle name="Финансовый 5 3 4 2 4 2" xfId="15077"/>
    <cellStyle name="Финансовый 5 3 4 2 5" xfId="10813"/>
    <cellStyle name="Финансовый 5 3 4 3" xfId="1909"/>
    <cellStyle name="Финансовый 5 3 4 3 2" xfId="4181"/>
    <cellStyle name="Финансовый 5 3 4 3 2 2" xfId="8470"/>
    <cellStyle name="Финансовый 5 3 4 3 2 2 2" xfId="17687"/>
    <cellStyle name="Финансовый 5 3 4 3 2 3" xfId="13420"/>
    <cellStyle name="Финансовый 5 3 4 3 3" xfId="6336"/>
    <cellStyle name="Финансовый 5 3 4 3 3 2" xfId="15553"/>
    <cellStyle name="Финансовый 5 3 4 3 4" xfId="11289"/>
    <cellStyle name="Финансовый 5 3 4 4" xfId="3231"/>
    <cellStyle name="Финансовый 5 3 4 4 2" xfId="7522"/>
    <cellStyle name="Финансовый 5 3 4 4 2 2" xfId="16739"/>
    <cellStyle name="Финансовый 5 3 4 4 3" xfId="12472"/>
    <cellStyle name="Финансовый 5 3 4 5" xfId="5385"/>
    <cellStyle name="Финансовый 5 3 4 5 2" xfId="14605"/>
    <cellStyle name="Финансовый 5 3 4 6" xfId="10341"/>
    <cellStyle name="Финансовый 5 3 5" xfId="1193"/>
    <cellStyle name="Финансовый 5 3 5 2" xfId="2153"/>
    <cellStyle name="Финансовый 5 3 5 2 2" xfId="4425"/>
    <cellStyle name="Финансовый 5 3 5 2 2 2" xfId="8714"/>
    <cellStyle name="Финансовый 5 3 5 2 2 2 2" xfId="17931"/>
    <cellStyle name="Финансовый 5 3 5 2 2 3" xfId="13664"/>
    <cellStyle name="Финансовый 5 3 5 2 3" xfId="6580"/>
    <cellStyle name="Финансовый 5 3 5 2 3 2" xfId="15797"/>
    <cellStyle name="Финансовый 5 3 5 2 4" xfId="11533"/>
    <cellStyle name="Финансовый 5 3 5 3" xfId="3475"/>
    <cellStyle name="Финансовый 5 3 5 3 2" xfId="7766"/>
    <cellStyle name="Финансовый 5 3 5 3 2 2" xfId="16983"/>
    <cellStyle name="Финансовый 5 3 5 3 3" xfId="12716"/>
    <cellStyle name="Финансовый 5 3 5 4" xfId="5632"/>
    <cellStyle name="Финансовый 5 3 5 4 2" xfId="14849"/>
    <cellStyle name="Финансовый 5 3 5 5" xfId="10585"/>
    <cellStyle name="Финансовый 5 3 6" xfId="1678"/>
    <cellStyle name="Финансовый 5 3 6 2" xfId="3953"/>
    <cellStyle name="Финансовый 5 3 6 2 2" xfId="8242"/>
    <cellStyle name="Финансовый 5 3 6 2 2 2" xfId="17459"/>
    <cellStyle name="Финансовый 5 3 6 2 3" xfId="13192"/>
    <cellStyle name="Финансовый 5 3 6 3" xfId="6108"/>
    <cellStyle name="Финансовый 5 3 6 3 2" xfId="15325"/>
    <cellStyle name="Финансовый 5 3 6 4" xfId="11061"/>
    <cellStyle name="Финансовый 5 3 7" xfId="2768"/>
    <cellStyle name="Финансовый 5 3 7 2" xfId="4911"/>
    <cellStyle name="Финансовый 5 3 7 2 2" xfId="9193"/>
    <cellStyle name="Финансовый 5 3 7 2 2 2" xfId="18410"/>
    <cellStyle name="Финансовый 5 3 7 2 3" xfId="14143"/>
    <cellStyle name="Финансовый 5 3 7 3" xfId="7061"/>
    <cellStyle name="Финансовый 5 3 7 3 2" xfId="16278"/>
    <cellStyle name="Финансовый 5 3 7 4" xfId="12012"/>
    <cellStyle name="Финансовый 5 3 8" xfId="2889"/>
    <cellStyle name="Финансовый 5 3 8 2" xfId="7180"/>
    <cellStyle name="Финансовый 5 3 8 2 2" xfId="16397"/>
    <cellStyle name="Финансовый 5 3 8 3" xfId="12130"/>
    <cellStyle name="Финансовый 5 3 9" xfId="3003"/>
    <cellStyle name="Финансовый 5 3 9 2" xfId="7294"/>
    <cellStyle name="Финансовый 5 3 9 2 2" xfId="16511"/>
    <cellStyle name="Финансовый 5 3 9 3" xfId="12244"/>
    <cellStyle name="Финансовый 5 4" xfId="402"/>
    <cellStyle name="Финансовый 5 4 10" xfId="5050"/>
    <cellStyle name="Финансовый 5 4 10 2" xfId="9331"/>
    <cellStyle name="Финансовый 5 4 10 2 2" xfId="18548"/>
    <cellStyle name="Финансовый 5 4 10 3" xfId="14281"/>
    <cellStyle name="Финансовый 5 4 11" xfId="5172"/>
    <cellStyle name="Финансовый 5 4 11 2" xfId="14396"/>
    <cellStyle name="Финансовый 5 4 12" xfId="9672"/>
    <cellStyle name="Финансовый 5 4 12 2" xfId="18692"/>
    <cellStyle name="Финансовый 5 4 13" xfId="9786"/>
    <cellStyle name="Финансовый 5 4 13 2" xfId="18806"/>
    <cellStyle name="Финансовый 5 4 14" xfId="9900"/>
    <cellStyle name="Финансовый 5 4 14 2" xfId="18920"/>
    <cellStyle name="Финансовый 5 4 15" xfId="10014"/>
    <cellStyle name="Финансовый 5 4 15 2" xfId="19034"/>
    <cellStyle name="Финансовый 5 4 16" xfId="10131"/>
    <cellStyle name="Финансовый 5 4 2" xfId="503"/>
    <cellStyle name="Финансовый 5 4 2 10" xfId="5230"/>
    <cellStyle name="Финансовый 5 4 2 10 2" xfId="14453"/>
    <cellStyle name="Финансовый 5 4 2 11" xfId="9729"/>
    <cellStyle name="Финансовый 5 4 2 11 2" xfId="18749"/>
    <cellStyle name="Финансовый 5 4 2 12" xfId="9843"/>
    <cellStyle name="Финансовый 5 4 2 12 2" xfId="18863"/>
    <cellStyle name="Финансовый 5 4 2 13" xfId="9957"/>
    <cellStyle name="Финансовый 5 4 2 13 2" xfId="18977"/>
    <cellStyle name="Финансовый 5 4 2 14" xfId="10071"/>
    <cellStyle name="Финансовый 5 4 2 14 2" xfId="19091"/>
    <cellStyle name="Финансовый 5 4 2 15" xfId="10188"/>
    <cellStyle name="Финансовый 5 4 2 2" xfId="689"/>
    <cellStyle name="Финансовый 5 4 2 2 2" xfId="1010"/>
    <cellStyle name="Финансовый 5 4 2 2 2 2" xfId="1612"/>
    <cellStyle name="Финансовый 5 4 2 2 2 2 2" xfId="2571"/>
    <cellStyle name="Финансовый 5 4 2 2 2 2 2 2" xfId="4843"/>
    <cellStyle name="Финансовый 5 4 2 2 2 2 2 2 2" xfId="9132"/>
    <cellStyle name="Финансовый 5 4 2 2 2 2 2 2 2 2" xfId="18349"/>
    <cellStyle name="Финансовый 5 4 2 2 2 2 2 2 3" xfId="14082"/>
    <cellStyle name="Финансовый 5 4 2 2 2 2 2 3" xfId="6998"/>
    <cellStyle name="Финансовый 5 4 2 2 2 2 2 3 2" xfId="16215"/>
    <cellStyle name="Финансовый 5 4 2 2 2 2 2 4" xfId="11951"/>
    <cellStyle name="Финансовый 5 4 2 2 2 2 3" xfId="3893"/>
    <cellStyle name="Финансовый 5 4 2 2 2 2 3 2" xfId="8184"/>
    <cellStyle name="Финансовый 5 4 2 2 2 2 3 2 2" xfId="17401"/>
    <cellStyle name="Финансовый 5 4 2 2 2 2 3 3" xfId="13134"/>
    <cellStyle name="Финансовый 5 4 2 2 2 2 4" xfId="6050"/>
    <cellStyle name="Финансовый 5 4 2 2 2 2 4 2" xfId="15267"/>
    <cellStyle name="Финансовый 5 4 2 2 2 2 5" xfId="11003"/>
    <cellStyle name="Финансовый 5 4 2 2 2 3" xfId="2099"/>
    <cellStyle name="Финансовый 5 4 2 2 2 3 2" xfId="4371"/>
    <cellStyle name="Финансовый 5 4 2 2 2 3 2 2" xfId="8660"/>
    <cellStyle name="Финансовый 5 4 2 2 2 3 2 2 2" xfId="17877"/>
    <cellStyle name="Финансовый 5 4 2 2 2 3 2 3" xfId="13610"/>
    <cellStyle name="Финансовый 5 4 2 2 2 3 3" xfId="6526"/>
    <cellStyle name="Финансовый 5 4 2 2 2 3 3 2" xfId="15743"/>
    <cellStyle name="Финансовый 5 4 2 2 2 3 4" xfId="11479"/>
    <cellStyle name="Финансовый 5 4 2 2 2 4" xfId="3421"/>
    <cellStyle name="Финансовый 5 4 2 2 2 4 2" xfId="7712"/>
    <cellStyle name="Финансовый 5 4 2 2 2 4 2 2" xfId="16929"/>
    <cellStyle name="Финансовый 5 4 2 2 2 4 3" xfId="12662"/>
    <cellStyle name="Финансовый 5 4 2 2 2 5" xfId="5575"/>
    <cellStyle name="Финансовый 5 4 2 2 2 5 2" xfId="14795"/>
    <cellStyle name="Финансовый 5 4 2 2 2 6" xfId="10531"/>
    <cellStyle name="Финансовый 5 4 2 2 3" xfId="1384"/>
    <cellStyle name="Финансовый 5 4 2 2 3 2" xfId="2343"/>
    <cellStyle name="Финансовый 5 4 2 2 3 2 2" xfId="4615"/>
    <cellStyle name="Финансовый 5 4 2 2 3 2 2 2" xfId="8904"/>
    <cellStyle name="Финансовый 5 4 2 2 3 2 2 2 2" xfId="18121"/>
    <cellStyle name="Финансовый 5 4 2 2 3 2 2 3" xfId="13854"/>
    <cellStyle name="Финансовый 5 4 2 2 3 2 3" xfId="6770"/>
    <cellStyle name="Финансовый 5 4 2 2 3 2 3 2" xfId="15987"/>
    <cellStyle name="Финансовый 5 4 2 2 3 2 4" xfId="11723"/>
    <cellStyle name="Финансовый 5 4 2 2 3 3" xfId="3665"/>
    <cellStyle name="Финансовый 5 4 2 2 3 3 2" xfId="7956"/>
    <cellStyle name="Финансовый 5 4 2 2 3 3 2 2" xfId="17173"/>
    <cellStyle name="Финансовый 5 4 2 2 3 3 3" xfId="12906"/>
    <cellStyle name="Финансовый 5 4 2 2 3 4" xfId="5822"/>
    <cellStyle name="Финансовый 5 4 2 2 3 4 2" xfId="15039"/>
    <cellStyle name="Финансовый 5 4 2 2 3 5" xfId="10775"/>
    <cellStyle name="Финансовый 5 4 2 2 4" xfId="1870"/>
    <cellStyle name="Финансовый 5 4 2 2 4 2" xfId="4143"/>
    <cellStyle name="Финансовый 5 4 2 2 4 2 2" xfId="8432"/>
    <cellStyle name="Финансовый 5 4 2 2 4 2 2 2" xfId="17649"/>
    <cellStyle name="Финансовый 5 4 2 2 4 2 3" xfId="13382"/>
    <cellStyle name="Финансовый 5 4 2 2 4 3" xfId="6298"/>
    <cellStyle name="Финансовый 5 4 2 2 4 3 2" xfId="15515"/>
    <cellStyle name="Финансовый 5 4 2 2 4 4" xfId="11251"/>
    <cellStyle name="Финансовый 5 4 2 2 5" xfId="3193"/>
    <cellStyle name="Финансовый 5 4 2 2 5 2" xfId="7484"/>
    <cellStyle name="Финансовый 5 4 2 2 5 2 2" xfId="16701"/>
    <cellStyle name="Финансовый 5 4 2 2 5 3" xfId="12434"/>
    <cellStyle name="Финансовый 5 4 2 2 6" xfId="5345"/>
    <cellStyle name="Финансовый 5 4 2 2 6 2" xfId="14567"/>
    <cellStyle name="Финансовый 5 4 2 2 7" xfId="10303"/>
    <cellStyle name="Финансовый 5 4 2 3" xfId="895"/>
    <cellStyle name="Финансовый 5 4 2 3 2" xfId="1498"/>
    <cellStyle name="Финансовый 5 4 2 3 2 2" xfId="2457"/>
    <cellStyle name="Финансовый 5 4 2 3 2 2 2" xfId="4729"/>
    <cellStyle name="Финансовый 5 4 2 3 2 2 2 2" xfId="9018"/>
    <cellStyle name="Финансовый 5 4 2 3 2 2 2 2 2" xfId="18235"/>
    <cellStyle name="Финансовый 5 4 2 3 2 2 2 3" xfId="13968"/>
    <cellStyle name="Финансовый 5 4 2 3 2 2 3" xfId="6884"/>
    <cellStyle name="Финансовый 5 4 2 3 2 2 3 2" xfId="16101"/>
    <cellStyle name="Финансовый 5 4 2 3 2 2 4" xfId="11837"/>
    <cellStyle name="Финансовый 5 4 2 3 2 3" xfId="3779"/>
    <cellStyle name="Финансовый 5 4 2 3 2 3 2" xfId="8070"/>
    <cellStyle name="Финансовый 5 4 2 3 2 3 2 2" xfId="17287"/>
    <cellStyle name="Финансовый 5 4 2 3 2 3 3" xfId="13020"/>
    <cellStyle name="Финансовый 5 4 2 3 2 4" xfId="5936"/>
    <cellStyle name="Финансовый 5 4 2 3 2 4 2" xfId="15153"/>
    <cellStyle name="Финансовый 5 4 2 3 2 5" xfId="10889"/>
    <cellStyle name="Финансовый 5 4 2 3 3" xfId="1985"/>
    <cellStyle name="Финансовый 5 4 2 3 3 2" xfId="4257"/>
    <cellStyle name="Финансовый 5 4 2 3 3 2 2" xfId="8546"/>
    <cellStyle name="Финансовый 5 4 2 3 3 2 2 2" xfId="17763"/>
    <cellStyle name="Финансовый 5 4 2 3 3 2 3" xfId="13496"/>
    <cellStyle name="Финансовый 5 4 2 3 3 3" xfId="6412"/>
    <cellStyle name="Финансовый 5 4 2 3 3 3 2" xfId="15629"/>
    <cellStyle name="Финансовый 5 4 2 3 3 4" xfId="11365"/>
    <cellStyle name="Финансовый 5 4 2 3 4" xfId="3307"/>
    <cellStyle name="Финансовый 5 4 2 3 4 2" xfId="7598"/>
    <cellStyle name="Финансовый 5 4 2 3 4 2 2" xfId="16815"/>
    <cellStyle name="Финансовый 5 4 2 3 4 3" xfId="12548"/>
    <cellStyle name="Финансовый 5 4 2 3 5" xfId="5461"/>
    <cellStyle name="Финансовый 5 4 2 3 5 2" xfId="14681"/>
    <cellStyle name="Финансовый 5 4 2 3 6" xfId="10417"/>
    <cellStyle name="Финансовый 5 4 2 4" xfId="1269"/>
    <cellStyle name="Финансовый 5 4 2 4 2" xfId="2229"/>
    <cellStyle name="Финансовый 5 4 2 4 2 2" xfId="4501"/>
    <cellStyle name="Финансовый 5 4 2 4 2 2 2" xfId="8790"/>
    <cellStyle name="Финансовый 5 4 2 4 2 2 2 2" xfId="18007"/>
    <cellStyle name="Финансовый 5 4 2 4 2 2 3" xfId="13740"/>
    <cellStyle name="Финансовый 5 4 2 4 2 3" xfId="6656"/>
    <cellStyle name="Финансовый 5 4 2 4 2 3 2" xfId="15873"/>
    <cellStyle name="Финансовый 5 4 2 4 2 4" xfId="11609"/>
    <cellStyle name="Финансовый 5 4 2 4 3" xfId="3551"/>
    <cellStyle name="Финансовый 5 4 2 4 3 2" xfId="7842"/>
    <cellStyle name="Финансовый 5 4 2 4 3 2 2" xfId="17059"/>
    <cellStyle name="Финансовый 5 4 2 4 3 3" xfId="12792"/>
    <cellStyle name="Финансовый 5 4 2 4 4" xfId="5708"/>
    <cellStyle name="Финансовый 5 4 2 4 4 2" xfId="14925"/>
    <cellStyle name="Финансовый 5 4 2 4 5" xfId="10661"/>
    <cellStyle name="Финансовый 5 4 2 5" xfId="1754"/>
    <cellStyle name="Финансовый 5 4 2 5 2" xfId="4029"/>
    <cellStyle name="Финансовый 5 4 2 5 2 2" xfId="8318"/>
    <cellStyle name="Финансовый 5 4 2 5 2 2 2" xfId="17535"/>
    <cellStyle name="Финансовый 5 4 2 5 2 3" xfId="13268"/>
    <cellStyle name="Финансовый 5 4 2 5 3" xfId="6184"/>
    <cellStyle name="Финансовый 5 4 2 5 3 2" xfId="15401"/>
    <cellStyle name="Финансовый 5 4 2 5 4" xfId="11137"/>
    <cellStyle name="Финансовый 5 4 2 6" xfId="2844"/>
    <cellStyle name="Финансовый 5 4 2 6 2" xfId="4987"/>
    <cellStyle name="Финансовый 5 4 2 6 2 2" xfId="9269"/>
    <cellStyle name="Финансовый 5 4 2 6 2 2 2" xfId="18486"/>
    <cellStyle name="Финансовый 5 4 2 6 2 3" xfId="14219"/>
    <cellStyle name="Финансовый 5 4 2 6 3" xfId="7137"/>
    <cellStyle name="Финансовый 5 4 2 6 3 2" xfId="16354"/>
    <cellStyle name="Финансовый 5 4 2 6 4" xfId="12088"/>
    <cellStyle name="Финансовый 5 4 2 7" xfId="2965"/>
    <cellStyle name="Финансовый 5 4 2 7 2" xfId="7256"/>
    <cellStyle name="Финансовый 5 4 2 7 2 2" xfId="16473"/>
    <cellStyle name="Финансовый 5 4 2 7 3" xfId="12206"/>
    <cellStyle name="Финансовый 5 4 2 8" xfId="3079"/>
    <cellStyle name="Финансовый 5 4 2 8 2" xfId="7370"/>
    <cellStyle name="Финансовый 5 4 2 8 2 2" xfId="16587"/>
    <cellStyle name="Финансовый 5 4 2 8 3" xfId="12320"/>
    <cellStyle name="Финансовый 5 4 2 9" xfId="5107"/>
    <cellStyle name="Финансовый 5 4 2 9 2" xfId="9388"/>
    <cellStyle name="Финансовый 5 4 2 9 2 2" xfId="18605"/>
    <cellStyle name="Финансовый 5 4 2 9 3" xfId="14338"/>
    <cellStyle name="Финансовый 5 4 3" xfId="630"/>
    <cellStyle name="Финансовый 5 4 3 2" xfId="953"/>
    <cellStyle name="Финансовый 5 4 3 2 2" xfId="1555"/>
    <cellStyle name="Финансовый 5 4 3 2 2 2" xfId="2514"/>
    <cellStyle name="Финансовый 5 4 3 2 2 2 2" xfId="4786"/>
    <cellStyle name="Финансовый 5 4 3 2 2 2 2 2" xfId="9075"/>
    <cellStyle name="Финансовый 5 4 3 2 2 2 2 2 2" xfId="18292"/>
    <cellStyle name="Финансовый 5 4 3 2 2 2 2 3" xfId="14025"/>
    <cellStyle name="Финансовый 5 4 3 2 2 2 3" xfId="6941"/>
    <cellStyle name="Финансовый 5 4 3 2 2 2 3 2" xfId="16158"/>
    <cellStyle name="Финансовый 5 4 3 2 2 2 4" xfId="11894"/>
    <cellStyle name="Финансовый 5 4 3 2 2 3" xfId="3836"/>
    <cellStyle name="Финансовый 5 4 3 2 2 3 2" xfId="8127"/>
    <cellStyle name="Финансовый 5 4 3 2 2 3 2 2" xfId="17344"/>
    <cellStyle name="Финансовый 5 4 3 2 2 3 3" xfId="13077"/>
    <cellStyle name="Финансовый 5 4 3 2 2 4" xfId="5993"/>
    <cellStyle name="Финансовый 5 4 3 2 2 4 2" xfId="15210"/>
    <cellStyle name="Финансовый 5 4 3 2 2 5" xfId="10946"/>
    <cellStyle name="Финансовый 5 4 3 2 3" xfId="2042"/>
    <cellStyle name="Финансовый 5 4 3 2 3 2" xfId="4314"/>
    <cellStyle name="Финансовый 5 4 3 2 3 2 2" xfId="8603"/>
    <cellStyle name="Финансовый 5 4 3 2 3 2 2 2" xfId="17820"/>
    <cellStyle name="Финансовый 5 4 3 2 3 2 3" xfId="13553"/>
    <cellStyle name="Финансовый 5 4 3 2 3 3" xfId="6469"/>
    <cellStyle name="Финансовый 5 4 3 2 3 3 2" xfId="15686"/>
    <cellStyle name="Финансовый 5 4 3 2 3 4" xfId="11422"/>
    <cellStyle name="Финансовый 5 4 3 2 4" xfId="3364"/>
    <cellStyle name="Финансовый 5 4 3 2 4 2" xfId="7655"/>
    <cellStyle name="Финансовый 5 4 3 2 4 2 2" xfId="16872"/>
    <cellStyle name="Финансовый 5 4 3 2 4 3" xfId="12605"/>
    <cellStyle name="Финансовый 5 4 3 2 5" xfId="5518"/>
    <cellStyle name="Финансовый 5 4 3 2 5 2" xfId="14738"/>
    <cellStyle name="Финансовый 5 4 3 2 6" xfId="10474"/>
    <cellStyle name="Финансовый 5 4 3 3" xfId="1327"/>
    <cellStyle name="Финансовый 5 4 3 3 2" xfId="2286"/>
    <cellStyle name="Финансовый 5 4 3 3 2 2" xfId="4558"/>
    <cellStyle name="Финансовый 5 4 3 3 2 2 2" xfId="8847"/>
    <cellStyle name="Финансовый 5 4 3 3 2 2 2 2" xfId="18064"/>
    <cellStyle name="Финансовый 5 4 3 3 2 2 3" xfId="13797"/>
    <cellStyle name="Финансовый 5 4 3 3 2 3" xfId="6713"/>
    <cellStyle name="Финансовый 5 4 3 3 2 3 2" xfId="15930"/>
    <cellStyle name="Финансовый 5 4 3 3 2 4" xfId="11666"/>
    <cellStyle name="Финансовый 5 4 3 3 3" xfId="3608"/>
    <cellStyle name="Финансовый 5 4 3 3 3 2" xfId="7899"/>
    <cellStyle name="Финансовый 5 4 3 3 3 2 2" xfId="17116"/>
    <cellStyle name="Финансовый 5 4 3 3 3 3" xfId="12849"/>
    <cellStyle name="Финансовый 5 4 3 3 4" xfId="5765"/>
    <cellStyle name="Финансовый 5 4 3 3 4 2" xfId="14982"/>
    <cellStyle name="Финансовый 5 4 3 3 5" xfId="10718"/>
    <cellStyle name="Финансовый 5 4 3 4" xfId="1813"/>
    <cellStyle name="Финансовый 5 4 3 4 2" xfId="4086"/>
    <cellStyle name="Финансовый 5 4 3 4 2 2" xfId="8375"/>
    <cellStyle name="Финансовый 5 4 3 4 2 2 2" xfId="17592"/>
    <cellStyle name="Финансовый 5 4 3 4 2 3" xfId="13325"/>
    <cellStyle name="Финансовый 5 4 3 4 3" xfId="6241"/>
    <cellStyle name="Финансовый 5 4 3 4 3 2" xfId="15458"/>
    <cellStyle name="Финансовый 5 4 3 4 4" xfId="11194"/>
    <cellStyle name="Финансовый 5 4 3 5" xfId="3136"/>
    <cellStyle name="Финансовый 5 4 3 5 2" xfId="7427"/>
    <cellStyle name="Финансовый 5 4 3 5 2 2" xfId="16644"/>
    <cellStyle name="Финансовый 5 4 3 5 3" xfId="12377"/>
    <cellStyle name="Финансовый 5 4 3 6" xfId="5288"/>
    <cellStyle name="Финансовый 5 4 3 6 2" xfId="14510"/>
    <cellStyle name="Финансовый 5 4 3 7" xfId="10246"/>
    <cellStyle name="Финансовый 5 4 4" xfId="838"/>
    <cellStyle name="Финансовый 5 4 4 2" xfId="1441"/>
    <cellStyle name="Финансовый 5 4 4 2 2" xfId="2400"/>
    <cellStyle name="Финансовый 5 4 4 2 2 2" xfId="4672"/>
    <cellStyle name="Финансовый 5 4 4 2 2 2 2" xfId="8961"/>
    <cellStyle name="Финансовый 5 4 4 2 2 2 2 2" xfId="18178"/>
    <cellStyle name="Финансовый 5 4 4 2 2 2 3" xfId="13911"/>
    <cellStyle name="Финансовый 5 4 4 2 2 3" xfId="6827"/>
    <cellStyle name="Финансовый 5 4 4 2 2 3 2" xfId="16044"/>
    <cellStyle name="Финансовый 5 4 4 2 2 4" xfId="11780"/>
    <cellStyle name="Финансовый 5 4 4 2 3" xfId="3722"/>
    <cellStyle name="Финансовый 5 4 4 2 3 2" xfId="8013"/>
    <cellStyle name="Финансовый 5 4 4 2 3 2 2" xfId="17230"/>
    <cellStyle name="Финансовый 5 4 4 2 3 3" xfId="12963"/>
    <cellStyle name="Финансовый 5 4 4 2 4" xfId="5879"/>
    <cellStyle name="Финансовый 5 4 4 2 4 2" xfId="15096"/>
    <cellStyle name="Финансовый 5 4 4 2 5" xfId="10832"/>
    <cellStyle name="Финансовый 5 4 4 3" xfId="1928"/>
    <cellStyle name="Финансовый 5 4 4 3 2" xfId="4200"/>
    <cellStyle name="Финансовый 5 4 4 3 2 2" xfId="8489"/>
    <cellStyle name="Финансовый 5 4 4 3 2 2 2" xfId="17706"/>
    <cellStyle name="Финансовый 5 4 4 3 2 3" xfId="13439"/>
    <cellStyle name="Финансовый 5 4 4 3 3" xfId="6355"/>
    <cellStyle name="Финансовый 5 4 4 3 3 2" xfId="15572"/>
    <cellStyle name="Финансовый 5 4 4 3 4" xfId="11308"/>
    <cellStyle name="Финансовый 5 4 4 4" xfId="3250"/>
    <cellStyle name="Финансовый 5 4 4 4 2" xfId="7541"/>
    <cellStyle name="Финансовый 5 4 4 4 2 2" xfId="16758"/>
    <cellStyle name="Финансовый 5 4 4 4 3" xfId="12491"/>
    <cellStyle name="Финансовый 5 4 4 5" xfId="5404"/>
    <cellStyle name="Финансовый 5 4 4 5 2" xfId="14624"/>
    <cellStyle name="Финансовый 5 4 4 6" xfId="10360"/>
    <cellStyle name="Финансовый 5 4 5" xfId="1212"/>
    <cellStyle name="Финансовый 5 4 5 2" xfId="2172"/>
    <cellStyle name="Финансовый 5 4 5 2 2" xfId="4444"/>
    <cellStyle name="Финансовый 5 4 5 2 2 2" xfId="8733"/>
    <cellStyle name="Финансовый 5 4 5 2 2 2 2" xfId="17950"/>
    <cellStyle name="Финансовый 5 4 5 2 2 3" xfId="13683"/>
    <cellStyle name="Финансовый 5 4 5 2 3" xfId="6599"/>
    <cellStyle name="Финансовый 5 4 5 2 3 2" xfId="15816"/>
    <cellStyle name="Финансовый 5 4 5 2 4" xfId="11552"/>
    <cellStyle name="Финансовый 5 4 5 3" xfId="3494"/>
    <cellStyle name="Финансовый 5 4 5 3 2" xfId="7785"/>
    <cellStyle name="Финансовый 5 4 5 3 2 2" xfId="17002"/>
    <cellStyle name="Финансовый 5 4 5 3 3" xfId="12735"/>
    <cellStyle name="Финансовый 5 4 5 4" xfId="5651"/>
    <cellStyle name="Финансовый 5 4 5 4 2" xfId="14868"/>
    <cellStyle name="Финансовый 5 4 5 5" xfId="10604"/>
    <cellStyle name="Финансовый 5 4 6" xfId="1697"/>
    <cellStyle name="Финансовый 5 4 6 2" xfId="3972"/>
    <cellStyle name="Финансовый 5 4 6 2 2" xfId="8261"/>
    <cellStyle name="Финансовый 5 4 6 2 2 2" xfId="17478"/>
    <cellStyle name="Финансовый 5 4 6 2 3" xfId="13211"/>
    <cellStyle name="Финансовый 5 4 6 3" xfId="6127"/>
    <cellStyle name="Финансовый 5 4 6 3 2" xfId="15344"/>
    <cellStyle name="Финансовый 5 4 6 4" xfId="11080"/>
    <cellStyle name="Финансовый 5 4 7" xfId="2787"/>
    <cellStyle name="Финансовый 5 4 7 2" xfId="4930"/>
    <cellStyle name="Финансовый 5 4 7 2 2" xfId="9212"/>
    <cellStyle name="Финансовый 5 4 7 2 2 2" xfId="18429"/>
    <cellStyle name="Финансовый 5 4 7 2 3" xfId="14162"/>
    <cellStyle name="Финансовый 5 4 7 3" xfId="7080"/>
    <cellStyle name="Финансовый 5 4 7 3 2" xfId="16297"/>
    <cellStyle name="Финансовый 5 4 7 4" xfId="12031"/>
    <cellStyle name="Финансовый 5 4 8" xfId="2908"/>
    <cellStyle name="Финансовый 5 4 8 2" xfId="7199"/>
    <cellStyle name="Финансовый 5 4 8 2 2" xfId="16416"/>
    <cellStyle name="Финансовый 5 4 8 3" xfId="12149"/>
    <cellStyle name="Финансовый 5 4 9" xfId="3022"/>
    <cellStyle name="Финансовый 5 4 9 2" xfId="7313"/>
    <cellStyle name="Финансовый 5 4 9 2 2" xfId="16530"/>
    <cellStyle name="Финансовый 5 4 9 3" xfId="12263"/>
    <cellStyle name="Финансовый 5 5" xfId="464"/>
    <cellStyle name="Финансовый 5 5 10" xfId="5192"/>
    <cellStyle name="Финансовый 5 5 10 2" xfId="14415"/>
    <cellStyle name="Финансовый 5 5 11" xfId="9691"/>
    <cellStyle name="Финансовый 5 5 11 2" xfId="18711"/>
    <cellStyle name="Финансовый 5 5 12" xfId="9805"/>
    <cellStyle name="Финансовый 5 5 12 2" xfId="18825"/>
    <cellStyle name="Финансовый 5 5 13" xfId="9919"/>
    <cellStyle name="Финансовый 5 5 13 2" xfId="18939"/>
    <cellStyle name="Финансовый 5 5 14" xfId="10033"/>
    <cellStyle name="Финансовый 5 5 14 2" xfId="19053"/>
    <cellStyle name="Финансовый 5 5 15" xfId="10150"/>
    <cellStyle name="Финансовый 5 5 2" xfId="651"/>
    <cellStyle name="Финансовый 5 5 2 2" xfId="972"/>
    <cellStyle name="Финансовый 5 5 2 2 2" xfId="1574"/>
    <cellStyle name="Финансовый 5 5 2 2 2 2" xfId="2533"/>
    <cellStyle name="Финансовый 5 5 2 2 2 2 2" xfId="4805"/>
    <cellStyle name="Финансовый 5 5 2 2 2 2 2 2" xfId="9094"/>
    <cellStyle name="Финансовый 5 5 2 2 2 2 2 2 2" xfId="18311"/>
    <cellStyle name="Финансовый 5 5 2 2 2 2 2 3" xfId="14044"/>
    <cellStyle name="Финансовый 5 5 2 2 2 2 3" xfId="6960"/>
    <cellStyle name="Финансовый 5 5 2 2 2 2 3 2" xfId="16177"/>
    <cellStyle name="Финансовый 5 5 2 2 2 2 4" xfId="11913"/>
    <cellStyle name="Финансовый 5 5 2 2 2 3" xfId="3855"/>
    <cellStyle name="Финансовый 5 5 2 2 2 3 2" xfId="8146"/>
    <cellStyle name="Финансовый 5 5 2 2 2 3 2 2" xfId="17363"/>
    <cellStyle name="Финансовый 5 5 2 2 2 3 3" xfId="13096"/>
    <cellStyle name="Финансовый 5 5 2 2 2 4" xfId="6012"/>
    <cellStyle name="Финансовый 5 5 2 2 2 4 2" xfId="15229"/>
    <cellStyle name="Финансовый 5 5 2 2 2 5" xfId="10965"/>
    <cellStyle name="Финансовый 5 5 2 2 3" xfId="2061"/>
    <cellStyle name="Финансовый 5 5 2 2 3 2" xfId="4333"/>
    <cellStyle name="Финансовый 5 5 2 2 3 2 2" xfId="8622"/>
    <cellStyle name="Финансовый 5 5 2 2 3 2 2 2" xfId="17839"/>
    <cellStyle name="Финансовый 5 5 2 2 3 2 3" xfId="13572"/>
    <cellStyle name="Финансовый 5 5 2 2 3 3" xfId="6488"/>
    <cellStyle name="Финансовый 5 5 2 2 3 3 2" xfId="15705"/>
    <cellStyle name="Финансовый 5 5 2 2 3 4" xfId="11441"/>
    <cellStyle name="Финансовый 5 5 2 2 4" xfId="3383"/>
    <cellStyle name="Финансовый 5 5 2 2 4 2" xfId="7674"/>
    <cellStyle name="Финансовый 5 5 2 2 4 2 2" xfId="16891"/>
    <cellStyle name="Финансовый 5 5 2 2 4 3" xfId="12624"/>
    <cellStyle name="Финансовый 5 5 2 2 5" xfId="5537"/>
    <cellStyle name="Финансовый 5 5 2 2 5 2" xfId="14757"/>
    <cellStyle name="Финансовый 5 5 2 2 6" xfId="10493"/>
    <cellStyle name="Финансовый 5 5 2 3" xfId="1346"/>
    <cellStyle name="Финансовый 5 5 2 3 2" xfId="2305"/>
    <cellStyle name="Финансовый 5 5 2 3 2 2" xfId="4577"/>
    <cellStyle name="Финансовый 5 5 2 3 2 2 2" xfId="8866"/>
    <cellStyle name="Финансовый 5 5 2 3 2 2 2 2" xfId="18083"/>
    <cellStyle name="Финансовый 5 5 2 3 2 2 3" xfId="13816"/>
    <cellStyle name="Финансовый 5 5 2 3 2 3" xfId="6732"/>
    <cellStyle name="Финансовый 5 5 2 3 2 3 2" xfId="15949"/>
    <cellStyle name="Финансовый 5 5 2 3 2 4" xfId="11685"/>
    <cellStyle name="Финансовый 5 5 2 3 3" xfId="3627"/>
    <cellStyle name="Финансовый 5 5 2 3 3 2" xfId="7918"/>
    <cellStyle name="Финансовый 5 5 2 3 3 2 2" xfId="17135"/>
    <cellStyle name="Финансовый 5 5 2 3 3 3" xfId="12868"/>
    <cellStyle name="Финансовый 5 5 2 3 4" xfId="5784"/>
    <cellStyle name="Финансовый 5 5 2 3 4 2" xfId="15001"/>
    <cellStyle name="Финансовый 5 5 2 3 5" xfId="10737"/>
    <cellStyle name="Финансовый 5 5 2 4" xfId="1832"/>
    <cellStyle name="Финансовый 5 5 2 4 2" xfId="4105"/>
    <cellStyle name="Финансовый 5 5 2 4 2 2" xfId="8394"/>
    <cellStyle name="Финансовый 5 5 2 4 2 2 2" xfId="17611"/>
    <cellStyle name="Финансовый 5 5 2 4 2 3" xfId="13344"/>
    <cellStyle name="Финансовый 5 5 2 4 3" xfId="6260"/>
    <cellStyle name="Финансовый 5 5 2 4 3 2" xfId="15477"/>
    <cellStyle name="Финансовый 5 5 2 4 4" xfId="11213"/>
    <cellStyle name="Финансовый 5 5 2 5" xfId="3155"/>
    <cellStyle name="Финансовый 5 5 2 5 2" xfId="7446"/>
    <cellStyle name="Финансовый 5 5 2 5 2 2" xfId="16663"/>
    <cellStyle name="Финансовый 5 5 2 5 3" xfId="12396"/>
    <cellStyle name="Финансовый 5 5 2 6" xfId="5307"/>
    <cellStyle name="Финансовый 5 5 2 6 2" xfId="14529"/>
    <cellStyle name="Финансовый 5 5 2 7" xfId="10265"/>
    <cellStyle name="Финансовый 5 5 3" xfId="857"/>
    <cellStyle name="Финансовый 5 5 3 2" xfId="1460"/>
    <cellStyle name="Финансовый 5 5 3 2 2" xfId="2419"/>
    <cellStyle name="Финансовый 5 5 3 2 2 2" xfId="4691"/>
    <cellStyle name="Финансовый 5 5 3 2 2 2 2" xfId="8980"/>
    <cellStyle name="Финансовый 5 5 3 2 2 2 2 2" xfId="18197"/>
    <cellStyle name="Финансовый 5 5 3 2 2 2 3" xfId="13930"/>
    <cellStyle name="Финансовый 5 5 3 2 2 3" xfId="6846"/>
    <cellStyle name="Финансовый 5 5 3 2 2 3 2" xfId="16063"/>
    <cellStyle name="Финансовый 5 5 3 2 2 4" xfId="11799"/>
    <cellStyle name="Финансовый 5 5 3 2 3" xfId="3741"/>
    <cellStyle name="Финансовый 5 5 3 2 3 2" xfId="8032"/>
    <cellStyle name="Финансовый 5 5 3 2 3 2 2" xfId="17249"/>
    <cellStyle name="Финансовый 5 5 3 2 3 3" xfId="12982"/>
    <cellStyle name="Финансовый 5 5 3 2 4" xfId="5898"/>
    <cellStyle name="Финансовый 5 5 3 2 4 2" xfId="15115"/>
    <cellStyle name="Финансовый 5 5 3 2 5" xfId="10851"/>
    <cellStyle name="Финансовый 5 5 3 3" xfId="1947"/>
    <cellStyle name="Финансовый 5 5 3 3 2" xfId="4219"/>
    <cellStyle name="Финансовый 5 5 3 3 2 2" xfId="8508"/>
    <cellStyle name="Финансовый 5 5 3 3 2 2 2" xfId="17725"/>
    <cellStyle name="Финансовый 5 5 3 3 2 3" xfId="13458"/>
    <cellStyle name="Финансовый 5 5 3 3 3" xfId="6374"/>
    <cellStyle name="Финансовый 5 5 3 3 3 2" xfId="15591"/>
    <cellStyle name="Финансовый 5 5 3 3 4" xfId="11327"/>
    <cellStyle name="Финансовый 5 5 3 4" xfId="3269"/>
    <cellStyle name="Финансовый 5 5 3 4 2" xfId="7560"/>
    <cellStyle name="Финансовый 5 5 3 4 2 2" xfId="16777"/>
    <cellStyle name="Финансовый 5 5 3 4 3" xfId="12510"/>
    <cellStyle name="Финансовый 5 5 3 5" xfId="5423"/>
    <cellStyle name="Финансовый 5 5 3 5 2" xfId="14643"/>
    <cellStyle name="Финансовый 5 5 3 6" xfId="10379"/>
    <cellStyle name="Финансовый 5 5 4" xfId="1231"/>
    <cellStyle name="Финансовый 5 5 4 2" xfId="2191"/>
    <cellStyle name="Финансовый 5 5 4 2 2" xfId="4463"/>
    <cellStyle name="Финансовый 5 5 4 2 2 2" xfId="8752"/>
    <cellStyle name="Финансовый 5 5 4 2 2 2 2" xfId="17969"/>
    <cellStyle name="Финансовый 5 5 4 2 2 3" xfId="13702"/>
    <cellStyle name="Финансовый 5 5 4 2 3" xfId="6618"/>
    <cellStyle name="Финансовый 5 5 4 2 3 2" xfId="15835"/>
    <cellStyle name="Финансовый 5 5 4 2 4" xfId="11571"/>
    <cellStyle name="Финансовый 5 5 4 3" xfId="3513"/>
    <cellStyle name="Финансовый 5 5 4 3 2" xfId="7804"/>
    <cellStyle name="Финансовый 5 5 4 3 2 2" xfId="17021"/>
    <cellStyle name="Финансовый 5 5 4 3 3" xfId="12754"/>
    <cellStyle name="Финансовый 5 5 4 4" xfId="5670"/>
    <cellStyle name="Финансовый 5 5 4 4 2" xfId="14887"/>
    <cellStyle name="Финансовый 5 5 4 5" xfId="10623"/>
    <cellStyle name="Финансовый 5 5 5" xfId="1716"/>
    <cellStyle name="Финансовый 5 5 5 2" xfId="3991"/>
    <cellStyle name="Финансовый 5 5 5 2 2" xfId="8280"/>
    <cellStyle name="Финансовый 5 5 5 2 2 2" xfId="17497"/>
    <cellStyle name="Финансовый 5 5 5 2 3" xfId="13230"/>
    <cellStyle name="Финансовый 5 5 5 3" xfId="6146"/>
    <cellStyle name="Финансовый 5 5 5 3 2" xfId="15363"/>
    <cellStyle name="Финансовый 5 5 5 4" xfId="11099"/>
    <cellStyle name="Финансовый 5 5 6" xfId="2806"/>
    <cellStyle name="Финансовый 5 5 6 2" xfId="4949"/>
    <cellStyle name="Финансовый 5 5 6 2 2" xfId="9231"/>
    <cellStyle name="Финансовый 5 5 6 2 2 2" xfId="18448"/>
    <cellStyle name="Финансовый 5 5 6 2 3" xfId="14181"/>
    <cellStyle name="Финансовый 5 5 6 3" xfId="7099"/>
    <cellStyle name="Финансовый 5 5 6 3 2" xfId="16316"/>
    <cellStyle name="Финансовый 5 5 6 4" xfId="12050"/>
    <cellStyle name="Финансовый 5 5 7" xfId="2927"/>
    <cellStyle name="Финансовый 5 5 7 2" xfId="7218"/>
    <cellStyle name="Финансовый 5 5 7 2 2" xfId="16435"/>
    <cellStyle name="Финансовый 5 5 7 3" xfId="12168"/>
    <cellStyle name="Финансовый 5 5 8" xfId="3041"/>
    <cellStyle name="Финансовый 5 5 8 2" xfId="7332"/>
    <cellStyle name="Финансовый 5 5 8 2 2" xfId="16549"/>
    <cellStyle name="Финансовый 5 5 8 3" xfId="12282"/>
    <cellStyle name="Финансовый 5 5 9" xfId="5069"/>
    <cellStyle name="Финансовый 5 5 9 2" xfId="9350"/>
    <cellStyle name="Финансовый 5 5 9 2 2" xfId="18567"/>
    <cellStyle name="Финансовый 5 5 9 3" xfId="14300"/>
    <cellStyle name="Финансовый 5 6" xfId="579"/>
    <cellStyle name="Финансовый 5 6 2" xfId="915"/>
    <cellStyle name="Финансовый 5 6 2 2" xfId="1517"/>
    <cellStyle name="Финансовый 5 6 2 2 2" xfId="2476"/>
    <cellStyle name="Финансовый 5 6 2 2 2 2" xfId="4748"/>
    <cellStyle name="Финансовый 5 6 2 2 2 2 2" xfId="9037"/>
    <cellStyle name="Финансовый 5 6 2 2 2 2 2 2" xfId="18254"/>
    <cellStyle name="Финансовый 5 6 2 2 2 2 3" xfId="13987"/>
    <cellStyle name="Финансовый 5 6 2 2 2 3" xfId="6903"/>
    <cellStyle name="Финансовый 5 6 2 2 2 3 2" xfId="16120"/>
    <cellStyle name="Финансовый 5 6 2 2 2 4" xfId="11856"/>
    <cellStyle name="Финансовый 5 6 2 2 3" xfId="3798"/>
    <cellStyle name="Финансовый 5 6 2 2 3 2" xfId="8089"/>
    <cellStyle name="Финансовый 5 6 2 2 3 2 2" xfId="17306"/>
    <cellStyle name="Финансовый 5 6 2 2 3 3" xfId="13039"/>
    <cellStyle name="Финансовый 5 6 2 2 4" xfId="5955"/>
    <cellStyle name="Финансовый 5 6 2 2 4 2" xfId="15172"/>
    <cellStyle name="Финансовый 5 6 2 2 5" xfId="10908"/>
    <cellStyle name="Финансовый 5 6 2 3" xfId="2004"/>
    <cellStyle name="Финансовый 5 6 2 3 2" xfId="4276"/>
    <cellStyle name="Финансовый 5 6 2 3 2 2" xfId="8565"/>
    <cellStyle name="Финансовый 5 6 2 3 2 2 2" xfId="17782"/>
    <cellStyle name="Финансовый 5 6 2 3 2 3" xfId="13515"/>
    <cellStyle name="Финансовый 5 6 2 3 3" xfId="6431"/>
    <cellStyle name="Финансовый 5 6 2 3 3 2" xfId="15648"/>
    <cellStyle name="Финансовый 5 6 2 3 4" xfId="11384"/>
    <cellStyle name="Финансовый 5 6 2 4" xfId="3326"/>
    <cellStyle name="Финансовый 5 6 2 4 2" xfId="7617"/>
    <cellStyle name="Финансовый 5 6 2 4 2 2" xfId="16834"/>
    <cellStyle name="Финансовый 5 6 2 4 3" xfId="12567"/>
    <cellStyle name="Финансовый 5 6 2 5" xfId="5480"/>
    <cellStyle name="Финансовый 5 6 2 5 2" xfId="14700"/>
    <cellStyle name="Финансовый 5 6 2 6" xfId="10436"/>
    <cellStyle name="Финансовый 5 6 3" xfId="1289"/>
    <cellStyle name="Финансовый 5 6 3 2" xfId="2248"/>
    <cellStyle name="Финансовый 5 6 3 2 2" xfId="4520"/>
    <cellStyle name="Финансовый 5 6 3 2 2 2" xfId="8809"/>
    <cellStyle name="Финансовый 5 6 3 2 2 2 2" xfId="18026"/>
    <cellStyle name="Финансовый 5 6 3 2 2 3" xfId="13759"/>
    <cellStyle name="Финансовый 5 6 3 2 3" xfId="6675"/>
    <cellStyle name="Финансовый 5 6 3 2 3 2" xfId="15892"/>
    <cellStyle name="Финансовый 5 6 3 2 4" xfId="11628"/>
    <cellStyle name="Финансовый 5 6 3 3" xfId="3570"/>
    <cellStyle name="Финансовый 5 6 3 3 2" xfId="7861"/>
    <cellStyle name="Финансовый 5 6 3 3 2 2" xfId="17078"/>
    <cellStyle name="Финансовый 5 6 3 3 3" xfId="12811"/>
    <cellStyle name="Финансовый 5 6 3 4" xfId="5727"/>
    <cellStyle name="Финансовый 5 6 3 4 2" xfId="14944"/>
    <cellStyle name="Финансовый 5 6 3 5" xfId="10680"/>
    <cellStyle name="Финансовый 5 6 4" xfId="1774"/>
    <cellStyle name="Финансовый 5 6 4 2" xfId="4048"/>
    <cellStyle name="Финансовый 5 6 4 2 2" xfId="8337"/>
    <cellStyle name="Финансовый 5 6 4 2 2 2" xfId="17554"/>
    <cellStyle name="Финансовый 5 6 4 2 3" xfId="13287"/>
    <cellStyle name="Финансовый 5 6 4 3" xfId="6203"/>
    <cellStyle name="Финансовый 5 6 4 3 2" xfId="15420"/>
    <cellStyle name="Финансовый 5 6 4 4" xfId="11156"/>
    <cellStyle name="Финансовый 5 6 5" xfId="3098"/>
    <cellStyle name="Финансовый 5 6 5 2" xfId="7389"/>
    <cellStyle name="Финансовый 5 6 5 2 2" xfId="16606"/>
    <cellStyle name="Финансовый 5 6 5 3" xfId="12339"/>
    <cellStyle name="Финансовый 5 6 6" xfId="5249"/>
    <cellStyle name="Финансовый 5 6 6 2" xfId="14472"/>
    <cellStyle name="Финансовый 5 6 7" xfId="10208"/>
    <cellStyle name="Финансовый 5 7" xfId="800"/>
    <cellStyle name="Финансовый 5 7 2" xfId="1403"/>
    <cellStyle name="Финансовый 5 7 2 2" xfId="2362"/>
    <cellStyle name="Финансовый 5 7 2 2 2" xfId="4634"/>
    <cellStyle name="Финансовый 5 7 2 2 2 2" xfId="8923"/>
    <cellStyle name="Финансовый 5 7 2 2 2 2 2" xfId="18140"/>
    <cellStyle name="Финансовый 5 7 2 2 2 3" xfId="13873"/>
    <cellStyle name="Финансовый 5 7 2 2 3" xfId="6789"/>
    <cellStyle name="Финансовый 5 7 2 2 3 2" xfId="16006"/>
    <cellStyle name="Финансовый 5 7 2 2 4" xfId="11742"/>
    <cellStyle name="Финансовый 5 7 2 3" xfId="3684"/>
    <cellStyle name="Финансовый 5 7 2 3 2" xfId="7975"/>
    <cellStyle name="Финансовый 5 7 2 3 2 2" xfId="17192"/>
    <cellStyle name="Финансовый 5 7 2 3 3" xfId="12925"/>
    <cellStyle name="Финансовый 5 7 2 4" xfId="5841"/>
    <cellStyle name="Финансовый 5 7 2 4 2" xfId="15058"/>
    <cellStyle name="Финансовый 5 7 2 5" xfId="10794"/>
    <cellStyle name="Финансовый 5 7 3" xfId="1890"/>
    <cellStyle name="Финансовый 5 7 3 2" xfId="4162"/>
    <cellStyle name="Финансовый 5 7 3 2 2" xfId="8451"/>
    <cellStyle name="Финансовый 5 7 3 2 2 2" xfId="17668"/>
    <cellStyle name="Финансовый 5 7 3 2 3" xfId="13401"/>
    <cellStyle name="Финансовый 5 7 3 3" xfId="6317"/>
    <cellStyle name="Финансовый 5 7 3 3 2" xfId="15534"/>
    <cellStyle name="Финансовый 5 7 3 4" xfId="11270"/>
    <cellStyle name="Финансовый 5 7 4" xfId="3212"/>
    <cellStyle name="Финансовый 5 7 4 2" xfId="7503"/>
    <cellStyle name="Финансовый 5 7 4 2 2" xfId="16720"/>
    <cellStyle name="Финансовый 5 7 4 3" xfId="12453"/>
    <cellStyle name="Финансовый 5 7 5" xfId="5366"/>
    <cellStyle name="Финансовый 5 7 5 2" xfId="14586"/>
    <cellStyle name="Финансовый 5 7 6" xfId="10322"/>
    <cellStyle name="Финансовый 5 8" xfId="1174"/>
    <cellStyle name="Финансовый 5 8 2" xfId="2134"/>
    <cellStyle name="Финансовый 5 8 2 2" xfId="4406"/>
    <cellStyle name="Финансовый 5 8 2 2 2" xfId="8695"/>
    <cellStyle name="Финансовый 5 8 2 2 2 2" xfId="17912"/>
    <cellStyle name="Финансовый 5 8 2 2 3" xfId="13645"/>
    <cellStyle name="Финансовый 5 8 2 3" xfId="6561"/>
    <cellStyle name="Финансовый 5 8 2 3 2" xfId="15778"/>
    <cellStyle name="Финансовый 5 8 2 4" xfId="11514"/>
    <cellStyle name="Финансовый 5 8 3" xfId="3456"/>
    <cellStyle name="Финансовый 5 8 3 2" xfId="7747"/>
    <cellStyle name="Финансовый 5 8 3 2 2" xfId="16964"/>
    <cellStyle name="Финансовый 5 8 3 3" xfId="12697"/>
    <cellStyle name="Финансовый 5 8 4" xfId="5613"/>
    <cellStyle name="Финансовый 5 8 4 2" xfId="14830"/>
    <cellStyle name="Финансовый 5 8 5" xfId="10566"/>
    <cellStyle name="Финансовый 5 9" xfId="1657"/>
    <cellStyle name="Финансовый 5 9 2" xfId="3934"/>
    <cellStyle name="Финансовый 5 9 2 2" xfId="8223"/>
    <cellStyle name="Финансовый 5 9 2 2 2" xfId="17440"/>
    <cellStyle name="Финансовый 5 9 2 3" xfId="13173"/>
    <cellStyle name="Финансовый 5 9 3" xfId="6089"/>
    <cellStyle name="Финансовый 5 9 3 2" xfId="15306"/>
    <cellStyle name="Финансовый 5 9 4" xfId="11042"/>
    <cellStyle name="Финансовый 50" xfId="2653"/>
    <cellStyle name="Финансовый 51" xfId="2654"/>
    <cellStyle name="Финансовый 52" xfId="2655"/>
    <cellStyle name="Финансовый 53" xfId="2656"/>
    <cellStyle name="Финансовый 54" xfId="2657"/>
    <cellStyle name="Финансовый 55" xfId="2658"/>
    <cellStyle name="Финансовый 56" xfId="2659"/>
    <cellStyle name="Финансовый 57" xfId="2660"/>
    <cellStyle name="Финансовый 58" xfId="2661"/>
    <cellStyle name="Финансовый 59" xfId="2662"/>
    <cellStyle name="Финансовый 6" xfId="205"/>
    <cellStyle name="Финансовый 6 10" xfId="2613"/>
    <cellStyle name="Финансовый 6 11" xfId="2750"/>
    <cellStyle name="Финансовый 6 11 2" xfId="4893"/>
    <cellStyle name="Финансовый 6 11 2 2" xfId="9175"/>
    <cellStyle name="Финансовый 6 11 2 2 2" xfId="18392"/>
    <cellStyle name="Финансовый 6 11 2 3" xfId="14125"/>
    <cellStyle name="Финансовый 6 11 3" xfId="7043"/>
    <cellStyle name="Финансовый 6 11 3 2" xfId="16260"/>
    <cellStyle name="Финансовый 6 11 4" xfId="11994"/>
    <cellStyle name="Финансовый 6 12" xfId="2871"/>
    <cellStyle name="Финансовый 6 12 2" xfId="7162"/>
    <cellStyle name="Финансовый 6 12 2 2" xfId="16379"/>
    <cellStyle name="Финансовый 6 12 3" xfId="12112"/>
    <cellStyle name="Финансовый 6 13" xfId="2985"/>
    <cellStyle name="Финансовый 6 13 2" xfId="7276"/>
    <cellStyle name="Финансовый 6 13 2 2" xfId="16493"/>
    <cellStyle name="Финансовый 6 13 3" xfId="12226"/>
    <cellStyle name="Финансовый 6 14" xfId="5013"/>
    <cellStyle name="Финансовый 6 14 2" xfId="9294"/>
    <cellStyle name="Финансовый 6 14 2 2" xfId="18511"/>
    <cellStyle name="Финансовый 6 14 3" xfId="14244"/>
    <cellStyle name="Финансовый 6 15" xfId="5131"/>
    <cellStyle name="Финансовый 6 15 2" xfId="14358"/>
    <cellStyle name="Финансовый 6 16" xfId="9596"/>
    <cellStyle name="Финансовый 6 16 2" xfId="18639"/>
    <cellStyle name="Финансовый 6 17" xfId="9635"/>
    <cellStyle name="Финансовый 6 17 2" xfId="18655"/>
    <cellStyle name="Финансовый 6 18" xfId="9749"/>
    <cellStyle name="Финансовый 6 18 2" xfId="18769"/>
    <cellStyle name="Финансовый 6 19" xfId="9863"/>
    <cellStyle name="Финансовый 6 19 2" xfId="18883"/>
    <cellStyle name="Финансовый 6 2" xfId="282"/>
    <cellStyle name="Финансовый 6 2 10" xfId="2881"/>
    <cellStyle name="Финансовый 6 2 10 2" xfId="7172"/>
    <cellStyle name="Финансовый 6 2 10 2 2" xfId="16389"/>
    <cellStyle name="Финансовый 6 2 10 3" xfId="12122"/>
    <cellStyle name="Финансовый 6 2 11" xfId="2995"/>
    <cellStyle name="Финансовый 6 2 11 2" xfId="7286"/>
    <cellStyle name="Финансовый 6 2 11 2 2" xfId="16503"/>
    <cellStyle name="Финансовый 6 2 11 3" xfId="12236"/>
    <cellStyle name="Финансовый 6 2 12" xfId="5023"/>
    <cellStyle name="Финансовый 6 2 12 2" xfId="9304"/>
    <cellStyle name="Финансовый 6 2 12 2 2" xfId="18521"/>
    <cellStyle name="Финансовый 6 2 12 3" xfId="14254"/>
    <cellStyle name="Финансовый 6 2 13" xfId="5145"/>
    <cellStyle name="Финансовый 6 2 13 2" xfId="14369"/>
    <cellStyle name="Финансовый 6 2 14" xfId="9408"/>
    <cellStyle name="Финансовый 6 2 15" xfId="9645"/>
    <cellStyle name="Финансовый 6 2 15 2" xfId="18665"/>
    <cellStyle name="Финансовый 6 2 16" xfId="9759"/>
    <cellStyle name="Финансовый 6 2 16 2" xfId="18779"/>
    <cellStyle name="Финансовый 6 2 17" xfId="9873"/>
    <cellStyle name="Финансовый 6 2 17 2" xfId="18893"/>
    <cellStyle name="Финансовый 6 2 18" xfId="9987"/>
    <cellStyle name="Финансовый 6 2 18 2" xfId="19007"/>
    <cellStyle name="Финансовый 6 2 19" xfId="10104"/>
    <cellStyle name="Финансовый 6 2 2" xfId="389"/>
    <cellStyle name="Финансовый 6 2 2 10" xfId="5042"/>
    <cellStyle name="Финансовый 6 2 2 10 2" xfId="9323"/>
    <cellStyle name="Финансовый 6 2 2 10 2 2" xfId="18540"/>
    <cellStyle name="Финансовый 6 2 2 10 3" xfId="14273"/>
    <cellStyle name="Финансовый 6 2 2 11" xfId="5164"/>
    <cellStyle name="Финансовый 6 2 2 11 2" xfId="14388"/>
    <cellStyle name="Финансовый 6 2 2 12" xfId="9664"/>
    <cellStyle name="Финансовый 6 2 2 12 2" xfId="18684"/>
    <cellStyle name="Финансовый 6 2 2 13" xfId="9778"/>
    <cellStyle name="Финансовый 6 2 2 13 2" xfId="18798"/>
    <cellStyle name="Финансовый 6 2 2 14" xfId="9892"/>
    <cellStyle name="Финансовый 6 2 2 14 2" xfId="18912"/>
    <cellStyle name="Финансовый 6 2 2 15" xfId="10006"/>
    <cellStyle name="Финансовый 6 2 2 15 2" xfId="19026"/>
    <cellStyle name="Финансовый 6 2 2 16" xfId="10123"/>
    <cellStyle name="Финансовый 6 2 2 2" xfId="495"/>
    <cellStyle name="Финансовый 6 2 2 2 10" xfId="5222"/>
    <cellStyle name="Финансовый 6 2 2 2 10 2" xfId="14445"/>
    <cellStyle name="Финансовый 6 2 2 2 11" xfId="9721"/>
    <cellStyle name="Финансовый 6 2 2 2 11 2" xfId="18741"/>
    <cellStyle name="Финансовый 6 2 2 2 12" xfId="9835"/>
    <cellStyle name="Финансовый 6 2 2 2 12 2" xfId="18855"/>
    <cellStyle name="Финансовый 6 2 2 2 13" xfId="9949"/>
    <cellStyle name="Финансовый 6 2 2 2 13 2" xfId="18969"/>
    <cellStyle name="Финансовый 6 2 2 2 14" xfId="10063"/>
    <cellStyle name="Финансовый 6 2 2 2 14 2" xfId="19083"/>
    <cellStyle name="Финансовый 6 2 2 2 15" xfId="10180"/>
    <cellStyle name="Финансовый 6 2 2 2 2" xfId="681"/>
    <cellStyle name="Финансовый 6 2 2 2 2 2" xfId="1002"/>
    <cellStyle name="Финансовый 6 2 2 2 2 2 2" xfId="1604"/>
    <cellStyle name="Финансовый 6 2 2 2 2 2 2 2" xfId="2563"/>
    <cellStyle name="Финансовый 6 2 2 2 2 2 2 2 2" xfId="4835"/>
    <cellStyle name="Финансовый 6 2 2 2 2 2 2 2 2 2" xfId="9124"/>
    <cellStyle name="Финансовый 6 2 2 2 2 2 2 2 2 2 2" xfId="18341"/>
    <cellStyle name="Финансовый 6 2 2 2 2 2 2 2 2 3" xfId="14074"/>
    <cellStyle name="Финансовый 6 2 2 2 2 2 2 2 3" xfId="6990"/>
    <cellStyle name="Финансовый 6 2 2 2 2 2 2 2 3 2" xfId="16207"/>
    <cellStyle name="Финансовый 6 2 2 2 2 2 2 2 4" xfId="11943"/>
    <cellStyle name="Финансовый 6 2 2 2 2 2 2 3" xfId="3885"/>
    <cellStyle name="Финансовый 6 2 2 2 2 2 2 3 2" xfId="8176"/>
    <cellStyle name="Финансовый 6 2 2 2 2 2 2 3 2 2" xfId="17393"/>
    <cellStyle name="Финансовый 6 2 2 2 2 2 2 3 3" xfId="13126"/>
    <cellStyle name="Финансовый 6 2 2 2 2 2 2 4" xfId="6042"/>
    <cellStyle name="Финансовый 6 2 2 2 2 2 2 4 2" xfId="15259"/>
    <cellStyle name="Финансовый 6 2 2 2 2 2 2 5" xfId="10995"/>
    <cellStyle name="Финансовый 6 2 2 2 2 2 3" xfId="2091"/>
    <cellStyle name="Финансовый 6 2 2 2 2 2 3 2" xfId="4363"/>
    <cellStyle name="Финансовый 6 2 2 2 2 2 3 2 2" xfId="8652"/>
    <cellStyle name="Финансовый 6 2 2 2 2 2 3 2 2 2" xfId="17869"/>
    <cellStyle name="Финансовый 6 2 2 2 2 2 3 2 3" xfId="13602"/>
    <cellStyle name="Финансовый 6 2 2 2 2 2 3 3" xfId="6518"/>
    <cellStyle name="Финансовый 6 2 2 2 2 2 3 3 2" xfId="15735"/>
    <cellStyle name="Финансовый 6 2 2 2 2 2 3 4" xfId="11471"/>
    <cellStyle name="Финансовый 6 2 2 2 2 2 4" xfId="3413"/>
    <cellStyle name="Финансовый 6 2 2 2 2 2 4 2" xfId="7704"/>
    <cellStyle name="Финансовый 6 2 2 2 2 2 4 2 2" xfId="16921"/>
    <cellStyle name="Финансовый 6 2 2 2 2 2 4 3" xfId="12654"/>
    <cellStyle name="Финансовый 6 2 2 2 2 2 5" xfId="5567"/>
    <cellStyle name="Финансовый 6 2 2 2 2 2 5 2" xfId="14787"/>
    <cellStyle name="Финансовый 6 2 2 2 2 2 6" xfId="10523"/>
    <cellStyle name="Финансовый 6 2 2 2 2 3" xfId="1376"/>
    <cellStyle name="Финансовый 6 2 2 2 2 3 2" xfId="2335"/>
    <cellStyle name="Финансовый 6 2 2 2 2 3 2 2" xfId="4607"/>
    <cellStyle name="Финансовый 6 2 2 2 2 3 2 2 2" xfId="8896"/>
    <cellStyle name="Финансовый 6 2 2 2 2 3 2 2 2 2" xfId="18113"/>
    <cellStyle name="Финансовый 6 2 2 2 2 3 2 2 3" xfId="13846"/>
    <cellStyle name="Финансовый 6 2 2 2 2 3 2 3" xfId="6762"/>
    <cellStyle name="Финансовый 6 2 2 2 2 3 2 3 2" xfId="15979"/>
    <cellStyle name="Финансовый 6 2 2 2 2 3 2 4" xfId="11715"/>
    <cellStyle name="Финансовый 6 2 2 2 2 3 3" xfId="3657"/>
    <cellStyle name="Финансовый 6 2 2 2 2 3 3 2" xfId="7948"/>
    <cellStyle name="Финансовый 6 2 2 2 2 3 3 2 2" xfId="17165"/>
    <cellStyle name="Финансовый 6 2 2 2 2 3 3 3" xfId="12898"/>
    <cellStyle name="Финансовый 6 2 2 2 2 3 4" xfId="5814"/>
    <cellStyle name="Финансовый 6 2 2 2 2 3 4 2" xfId="15031"/>
    <cellStyle name="Финансовый 6 2 2 2 2 3 5" xfId="10767"/>
    <cellStyle name="Финансовый 6 2 2 2 2 4" xfId="1862"/>
    <cellStyle name="Финансовый 6 2 2 2 2 4 2" xfId="4135"/>
    <cellStyle name="Финансовый 6 2 2 2 2 4 2 2" xfId="8424"/>
    <cellStyle name="Финансовый 6 2 2 2 2 4 2 2 2" xfId="17641"/>
    <cellStyle name="Финансовый 6 2 2 2 2 4 2 3" xfId="13374"/>
    <cellStyle name="Финансовый 6 2 2 2 2 4 3" xfId="6290"/>
    <cellStyle name="Финансовый 6 2 2 2 2 4 3 2" xfId="15507"/>
    <cellStyle name="Финансовый 6 2 2 2 2 4 4" xfId="11243"/>
    <cellStyle name="Финансовый 6 2 2 2 2 5" xfId="3185"/>
    <cellStyle name="Финансовый 6 2 2 2 2 5 2" xfId="7476"/>
    <cellStyle name="Финансовый 6 2 2 2 2 5 2 2" xfId="16693"/>
    <cellStyle name="Финансовый 6 2 2 2 2 5 3" xfId="12426"/>
    <cellStyle name="Финансовый 6 2 2 2 2 6" xfId="5337"/>
    <cellStyle name="Финансовый 6 2 2 2 2 6 2" xfId="14559"/>
    <cellStyle name="Финансовый 6 2 2 2 2 7" xfId="10295"/>
    <cellStyle name="Финансовый 6 2 2 2 3" xfId="887"/>
    <cellStyle name="Финансовый 6 2 2 2 3 2" xfId="1490"/>
    <cellStyle name="Финансовый 6 2 2 2 3 2 2" xfId="2449"/>
    <cellStyle name="Финансовый 6 2 2 2 3 2 2 2" xfId="4721"/>
    <cellStyle name="Финансовый 6 2 2 2 3 2 2 2 2" xfId="9010"/>
    <cellStyle name="Финансовый 6 2 2 2 3 2 2 2 2 2" xfId="18227"/>
    <cellStyle name="Финансовый 6 2 2 2 3 2 2 2 3" xfId="13960"/>
    <cellStyle name="Финансовый 6 2 2 2 3 2 2 3" xfId="6876"/>
    <cellStyle name="Финансовый 6 2 2 2 3 2 2 3 2" xfId="16093"/>
    <cellStyle name="Финансовый 6 2 2 2 3 2 2 4" xfId="11829"/>
    <cellStyle name="Финансовый 6 2 2 2 3 2 3" xfId="3771"/>
    <cellStyle name="Финансовый 6 2 2 2 3 2 3 2" xfId="8062"/>
    <cellStyle name="Финансовый 6 2 2 2 3 2 3 2 2" xfId="17279"/>
    <cellStyle name="Финансовый 6 2 2 2 3 2 3 3" xfId="13012"/>
    <cellStyle name="Финансовый 6 2 2 2 3 2 4" xfId="5928"/>
    <cellStyle name="Финансовый 6 2 2 2 3 2 4 2" xfId="15145"/>
    <cellStyle name="Финансовый 6 2 2 2 3 2 5" xfId="10881"/>
    <cellStyle name="Финансовый 6 2 2 2 3 3" xfId="1977"/>
    <cellStyle name="Финансовый 6 2 2 2 3 3 2" xfId="4249"/>
    <cellStyle name="Финансовый 6 2 2 2 3 3 2 2" xfId="8538"/>
    <cellStyle name="Финансовый 6 2 2 2 3 3 2 2 2" xfId="17755"/>
    <cellStyle name="Финансовый 6 2 2 2 3 3 2 3" xfId="13488"/>
    <cellStyle name="Финансовый 6 2 2 2 3 3 3" xfId="6404"/>
    <cellStyle name="Финансовый 6 2 2 2 3 3 3 2" xfId="15621"/>
    <cellStyle name="Финансовый 6 2 2 2 3 3 4" xfId="11357"/>
    <cellStyle name="Финансовый 6 2 2 2 3 4" xfId="3299"/>
    <cellStyle name="Финансовый 6 2 2 2 3 4 2" xfId="7590"/>
    <cellStyle name="Финансовый 6 2 2 2 3 4 2 2" xfId="16807"/>
    <cellStyle name="Финансовый 6 2 2 2 3 4 3" xfId="12540"/>
    <cellStyle name="Финансовый 6 2 2 2 3 5" xfId="5453"/>
    <cellStyle name="Финансовый 6 2 2 2 3 5 2" xfId="14673"/>
    <cellStyle name="Финансовый 6 2 2 2 3 6" xfId="10409"/>
    <cellStyle name="Финансовый 6 2 2 2 4" xfId="1261"/>
    <cellStyle name="Финансовый 6 2 2 2 4 2" xfId="2221"/>
    <cellStyle name="Финансовый 6 2 2 2 4 2 2" xfId="4493"/>
    <cellStyle name="Финансовый 6 2 2 2 4 2 2 2" xfId="8782"/>
    <cellStyle name="Финансовый 6 2 2 2 4 2 2 2 2" xfId="17999"/>
    <cellStyle name="Финансовый 6 2 2 2 4 2 2 3" xfId="13732"/>
    <cellStyle name="Финансовый 6 2 2 2 4 2 3" xfId="6648"/>
    <cellStyle name="Финансовый 6 2 2 2 4 2 3 2" xfId="15865"/>
    <cellStyle name="Финансовый 6 2 2 2 4 2 4" xfId="11601"/>
    <cellStyle name="Финансовый 6 2 2 2 4 3" xfId="3543"/>
    <cellStyle name="Финансовый 6 2 2 2 4 3 2" xfId="7834"/>
    <cellStyle name="Финансовый 6 2 2 2 4 3 2 2" xfId="17051"/>
    <cellStyle name="Финансовый 6 2 2 2 4 3 3" xfId="12784"/>
    <cellStyle name="Финансовый 6 2 2 2 4 4" xfId="5700"/>
    <cellStyle name="Финансовый 6 2 2 2 4 4 2" xfId="14917"/>
    <cellStyle name="Финансовый 6 2 2 2 4 5" xfId="10653"/>
    <cellStyle name="Финансовый 6 2 2 2 5" xfId="1746"/>
    <cellStyle name="Финансовый 6 2 2 2 5 2" xfId="4021"/>
    <cellStyle name="Финансовый 6 2 2 2 5 2 2" xfId="8310"/>
    <cellStyle name="Финансовый 6 2 2 2 5 2 2 2" xfId="17527"/>
    <cellStyle name="Финансовый 6 2 2 2 5 2 3" xfId="13260"/>
    <cellStyle name="Финансовый 6 2 2 2 5 3" xfId="6176"/>
    <cellStyle name="Финансовый 6 2 2 2 5 3 2" xfId="15393"/>
    <cellStyle name="Финансовый 6 2 2 2 5 4" xfId="11129"/>
    <cellStyle name="Финансовый 6 2 2 2 6" xfId="2836"/>
    <cellStyle name="Финансовый 6 2 2 2 6 2" xfId="4979"/>
    <cellStyle name="Финансовый 6 2 2 2 6 2 2" xfId="9261"/>
    <cellStyle name="Финансовый 6 2 2 2 6 2 2 2" xfId="18478"/>
    <cellStyle name="Финансовый 6 2 2 2 6 2 3" xfId="14211"/>
    <cellStyle name="Финансовый 6 2 2 2 6 3" xfId="7129"/>
    <cellStyle name="Финансовый 6 2 2 2 6 3 2" xfId="16346"/>
    <cellStyle name="Финансовый 6 2 2 2 6 4" xfId="12080"/>
    <cellStyle name="Финансовый 6 2 2 2 7" xfId="2957"/>
    <cellStyle name="Финансовый 6 2 2 2 7 2" xfId="7248"/>
    <cellStyle name="Финансовый 6 2 2 2 7 2 2" xfId="16465"/>
    <cellStyle name="Финансовый 6 2 2 2 7 3" xfId="12198"/>
    <cellStyle name="Финансовый 6 2 2 2 8" xfId="3071"/>
    <cellStyle name="Финансовый 6 2 2 2 8 2" xfId="7362"/>
    <cellStyle name="Финансовый 6 2 2 2 8 2 2" xfId="16579"/>
    <cellStyle name="Финансовый 6 2 2 2 8 3" xfId="12312"/>
    <cellStyle name="Финансовый 6 2 2 2 9" xfId="5099"/>
    <cellStyle name="Финансовый 6 2 2 2 9 2" xfId="9380"/>
    <cellStyle name="Финансовый 6 2 2 2 9 2 2" xfId="18597"/>
    <cellStyle name="Финансовый 6 2 2 2 9 3" xfId="14330"/>
    <cellStyle name="Финансовый 6 2 2 3" xfId="621"/>
    <cellStyle name="Финансовый 6 2 2 3 2" xfId="945"/>
    <cellStyle name="Финансовый 6 2 2 3 2 2" xfId="1547"/>
    <cellStyle name="Финансовый 6 2 2 3 2 2 2" xfId="2506"/>
    <cellStyle name="Финансовый 6 2 2 3 2 2 2 2" xfId="4778"/>
    <cellStyle name="Финансовый 6 2 2 3 2 2 2 2 2" xfId="9067"/>
    <cellStyle name="Финансовый 6 2 2 3 2 2 2 2 2 2" xfId="18284"/>
    <cellStyle name="Финансовый 6 2 2 3 2 2 2 2 3" xfId="14017"/>
    <cellStyle name="Финансовый 6 2 2 3 2 2 2 3" xfId="6933"/>
    <cellStyle name="Финансовый 6 2 2 3 2 2 2 3 2" xfId="16150"/>
    <cellStyle name="Финансовый 6 2 2 3 2 2 2 4" xfId="11886"/>
    <cellStyle name="Финансовый 6 2 2 3 2 2 3" xfId="3828"/>
    <cellStyle name="Финансовый 6 2 2 3 2 2 3 2" xfId="8119"/>
    <cellStyle name="Финансовый 6 2 2 3 2 2 3 2 2" xfId="17336"/>
    <cellStyle name="Финансовый 6 2 2 3 2 2 3 3" xfId="13069"/>
    <cellStyle name="Финансовый 6 2 2 3 2 2 4" xfId="5985"/>
    <cellStyle name="Финансовый 6 2 2 3 2 2 4 2" xfId="15202"/>
    <cellStyle name="Финансовый 6 2 2 3 2 2 5" xfId="10938"/>
    <cellStyle name="Финансовый 6 2 2 3 2 3" xfId="2034"/>
    <cellStyle name="Финансовый 6 2 2 3 2 3 2" xfId="4306"/>
    <cellStyle name="Финансовый 6 2 2 3 2 3 2 2" xfId="8595"/>
    <cellStyle name="Финансовый 6 2 2 3 2 3 2 2 2" xfId="17812"/>
    <cellStyle name="Финансовый 6 2 2 3 2 3 2 3" xfId="13545"/>
    <cellStyle name="Финансовый 6 2 2 3 2 3 3" xfId="6461"/>
    <cellStyle name="Финансовый 6 2 2 3 2 3 3 2" xfId="15678"/>
    <cellStyle name="Финансовый 6 2 2 3 2 3 4" xfId="11414"/>
    <cellStyle name="Финансовый 6 2 2 3 2 4" xfId="3356"/>
    <cellStyle name="Финансовый 6 2 2 3 2 4 2" xfId="7647"/>
    <cellStyle name="Финансовый 6 2 2 3 2 4 2 2" xfId="16864"/>
    <cellStyle name="Финансовый 6 2 2 3 2 4 3" xfId="12597"/>
    <cellStyle name="Финансовый 6 2 2 3 2 5" xfId="5510"/>
    <cellStyle name="Финансовый 6 2 2 3 2 5 2" xfId="14730"/>
    <cellStyle name="Финансовый 6 2 2 3 2 6" xfId="10466"/>
    <cellStyle name="Финансовый 6 2 2 3 3" xfId="1319"/>
    <cellStyle name="Финансовый 6 2 2 3 3 2" xfId="2278"/>
    <cellStyle name="Финансовый 6 2 2 3 3 2 2" xfId="4550"/>
    <cellStyle name="Финансовый 6 2 2 3 3 2 2 2" xfId="8839"/>
    <cellStyle name="Финансовый 6 2 2 3 3 2 2 2 2" xfId="18056"/>
    <cellStyle name="Финансовый 6 2 2 3 3 2 2 3" xfId="13789"/>
    <cellStyle name="Финансовый 6 2 2 3 3 2 3" xfId="6705"/>
    <cellStyle name="Финансовый 6 2 2 3 3 2 3 2" xfId="15922"/>
    <cellStyle name="Финансовый 6 2 2 3 3 2 4" xfId="11658"/>
    <cellStyle name="Финансовый 6 2 2 3 3 3" xfId="3600"/>
    <cellStyle name="Финансовый 6 2 2 3 3 3 2" xfId="7891"/>
    <cellStyle name="Финансовый 6 2 2 3 3 3 2 2" xfId="17108"/>
    <cellStyle name="Финансовый 6 2 2 3 3 3 3" xfId="12841"/>
    <cellStyle name="Финансовый 6 2 2 3 3 4" xfId="5757"/>
    <cellStyle name="Финансовый 6 2 2 3 3 4 2" xfId="14974"/>
    <cellStyle name="Финансовый 6 2 2 3 3 5" xfId="10710"/>
    <cellStyle name="Финансовый 6 2 2 3 4" xfId="1805"/>
    <cellStyle name="Финансовый 6 2 2 3 4 2" xfId="4078"/>
    <cellStyle name="Финансовый 6 2 2 3 4 2 2" xfId="8367"/>
    <cellStyle name="Финансовый 6 2 2 3 4 2 2 2" xfId="17584"/>
    <cellStyle name="Финансовый 6 2 2 3 4 2 3" xfId="13317"/>
    <cellStyle name="Финансовый 6 2 2 3 4 3" xfId="6233"/>
    <cellStyle name="Финансовый 6 2 2 3 4 3 2" xfId="15450"/>
    <cellStyle name="Финансовый 6 2 2 3 4 4" xfId="11186"/>
    <cellStyle name="Финансовый 6 2 2 3 5" xfId="3128"/>
    <cellStyle name="Финансовый 6 2 2 3 5 2" xfId="7419"/>
    <cellStyle name="Финансовый 6 2 2 3 5 2 2" xfId="16636"/>
    <cellStyle name="Финансовый 6 2 2 3 5 3" xfId="12369"/>
    <cellStyle name="Финансовый 6 2 2 3 6" xfId="5280"/>
    <cellStyle name="Финансовый 6 2 2 3 6 2" xfId="14502"/>
    <cellStyle name="Финансовый 6 2 2 3 7" xfId="10238"/>
    <cellStyle name="Финансовый 6 2 2 4" xfId="830"/>
    <cellStyle name="Финансовый 6 2 2 4 2" xfId="1433"/>
    <cellStyle name="Финансовый 6 2 2 4 2 2" xfId="2392"/>
    <cellStyle name="Финансовый 6 2 2 4 2 2 2" xfId="4664"/>
    <cellStyle name="Финансовый 6 2 2 4 2 2 2 2" xfId="8953"/>
    <cellStyle name="Финансовый 6 2 2 4 2 2 2 2 2" xfId="18170"/>
    <cellStyle name="Финансовый 6 2 2 4 2 2 2 3" xfId="13903"/>
    <cellStyle name="Финансовый 6 2 2 4 2 2 3" xfId="6819"/>
    <cellStyle name="Финансовый 6 2 2 4 2 2 3 2" xfId="16036"/>
    <cellStyle name="Финансовый 6 2 2 4 2 2 4" xfId="11772"/>
    <cellStyle name="Финансовый 6 2 2 4 2 3" xfId="3714"/>
    <cellStyle name="Финансовый 6 2 2 4 2 3 2" xfId="8005"/>
    <cellStyle name="Финансовый 6 2 2 4 2 3 2 2" xfId="17222"/>
    <cellStyle name="Финансовый 6 2 2 4 2 3 3" xfId="12955"/>
    <cellStyle name="Финансовый 6 2 2 4 2 4" xfId="5871"/>
    <cellStyle name="Финансовый 6 2 2 4 2 4 2" xfId="15088"/>
    <cellStyle name="Финансовый 6 2 2 4 2 5" xfId="10824"/>
    <cellStyle name="Финансовый 6 2 2 4 3" xfId="1920"/>
    <cellStyle name="Финансовый 6 2 2 4 3 2" xfId="4192"/>
    <cellStyle name="Финансовый 6 2 2 4 3 2 2" xfId="8481"/>
    <cellStyle name="Финансовый 6 2 2 4 3 2 2 2" xfId="17698"/>
    <cellStyle name="Финансовый 6 2 2 4 3 2 3" xfId="13431"/>
    <cellStyle name="Финансовый 6 2 2 4 3 3" xfId="6347"/>
    <cellStyle name="Финансовый 6 2 2 4 3 3 2" xfId="15564"/>
    <cellStyle name="Финансовый 6 2 2 4 3 4" xfId="11300"/>
    <cellStyle name="Финансовый 6 2 2 4 4" xfId="3242"/>
    <cellStyle name="Финансовый 6 2 2 4 4 2" xfId="7533"/>
    <cellStyle name="Финансовый 6 2 2 4 4 2 2" xfId="16750"/>
    <cellStyle name="Финансовый 6 2 2 4 4 3" xfId="12483"/>
    <cellStyle name="Финансовый 6 2 2 4 5" xfId="5396"/>
    <cellStyle name="Финансовый 6 2 2 4 5 2" xfId="14616"/>
    <cellStyle name="Финансовый 6 2 2 4 6" xfId="10352"/>
    <cellStyle name="Финансовый 6 2 2 5" xfId="1204"/>
    <cellStyle name="Финансовый 6 2 2 5 2" xfId="2164"/>
    <cellStyle name="Финансовый 6 2 2 5 2 2" xfId="4436"/>
    <cellStyle name="Финансовый 6 2 2 5 2 2 2" xfId="8725"/>
    <cellStyle name="Финансовый 6 2 2 5 2 2 2 2" xfId="17942"/>
    <cellStyle name="Финансовый 6 2 2 5 2 2 3" xfId="13675"/>
    <cellStyle name="Финансовый 6 2 2 5 2 3" xfId="6591"/>
    <cellStyle name="Финансовый 6 2 2 5 2 3 2" xfId="15808"/>
    <cellStyle name="Финансовый 6 2 2 5 2 4" xfId="11544"/>
    <cellStyle name="Финансовый 6 2 2 5 3" xfId="3486"/>
    <cellStyle name="Финансовый 6 2 2 5 3 2" xfId="7777"/>
    <cellStyle name="Финансовый 6 2 2 5 3 2 2" xfId="16994"/>
    <cellStyle name="Финансовый 6 2 2 5 3 3" xfId="12727"/>
    <cellStyle name="Финансовый 6 2 2 5 4" xfId="5643"/>
    <cellStyle name="Финансовый 6 2 2 5 4 2" xfId="14860"/>
    <cellStyle name="Финансовый 6 2 2 5 5" xfId="10596"/>
    <cellStyle name="Финансовый 6 2 2 6" xfId="1689"/>
    <cellStyle name="Финансовый 6 2 2 6 2" xfId="3964"/>
    <cellStyle name="Финансовый 6 2 2 6 2 2" xfId="8253"/>
    <cellStyle name="Финансовый 6 2 2 6 2 2 2" xfId="17470"/>
    <cellStyle name="Финансовый 6 2 2 6 2 3" xfId="13203"/>
    <cellStyle name="Финансовый 6 2 2 6 3" xfId="6119"/>
    <cellStyle name="Финансовый 6 2 2 6 3 2" xfId="15336"/>
    <cellStyle name="Финансовый 6 2 2 6 4" xfId="11072"/>
    <cellStyle name="Финансовый 6 2 2 7" xfId="2779"/>
    <cellStyle name="Финансовый 6 2 2 7 2" xfId="4922"/>
    <cellStyle name="Финансовый 6 2 2 7 2 2" xfId="9204"/>
    <cellStyle name="Финансовый 6 2 2 7 2 2 2" xfId="18421"/>
    <cellStyle name="Финансовый 6 2 2 7 2 3" xfId="14154"/>
    <cellStyle name="Финансовый 6 2 2 7 3" xfId="7072"/>
    <cellStyle name="Финансовый 6 2 2 7 3 2" xfId="16289"/>
    <cellStyle name="Финансовый 6 2 2 7 4" xfId="12023"/>
    <cellStyle name="Финансовый 6 2 2 8" xfId="2900"/>
    <cellStyle name="Финансовый 6 2 2 8 2" xfId="7191"/>
    <cellStyle name="Финансовый 6 2 2 8 2 2" xfId="16408"/>
    <cellStyle name="Финансовый 6 2 2 8 3" xfId="12141"/>
    <cellStyle name="Финансовый 6 2 2 9" xfId="3014"/>
    <cellStyle name="Финансовый 6 2 2 9 2" xfId="7305"/>
    <cellStyle name="Финансовый 6 2 2 9 2 2" xfId="16522"/>
    <cellStyle name="Финансовый 6 2 2 9 3" xfId="12255"/>
    <cellStyle name="Финансовый 6 2 3" xfId="413"/>
    <cellStyle name="Финансовый 6 2 3 10" xfId="5061"/>
    <cellStyle name="Финансовый 6 2 3 10 2" xfId="9342"/>
    <cellStyle name="Финансовый 6 2 3 10 2 2" xfId="18559"/>
    <cellStyle name="Финансовый 6 2 3 10 3" xfId="14292"/>
    <cellStyle name="Финансовый 6 2 3 11" xfId="5183"/>
    <cellStyle name="Финансовый 6 2 3 11 2" xfId="14407"/>
    <cellStyle name="Финансовый 6 2 3 12" xfId="9683"/>
    <cellStyle name="Финансовый 6 2 3 12 2" xfId="18703"/>
    <cellStyle name="Финансовый 6 2 3 13" xfId="9797"/>
    <cellStyle name="Финансовый 6 2 3 13 2" xfId="18817"/>
    <cellStyle name="Финансовый 6 2 3 14" xfId="9911"/>
    <cellStyle name="Финансовый 6 2 3 14 2" xfId="18931"/>
    <cellStyle name="Финансовый 6 2 3 15" xfId="10025"/>
    <cellStyle name="Финансовый 6 2 3 15 2" xfId="19045"/>
    <cellStyle name="Финансовый 6 2 3 16" xfId="10142"/>
    <cellStyle name="Финансовый 6 2 3 2" xfId="514"/>
    <cellStyle name="Финансовый 6 2 3 2 10" xfId="5241"/>
    <cellStyle name="Финансовый 6 2 3 2 10 2" xfId="14464"/>
    <cellStyle name="Финансовый 6 2 3 2 11" xfId="9740"/>
    <cellStyle name="Финансовый 6 2 3 2 11 2" xfId="18760"/>
    <cellStyle name="Финансовый 6 2 3 2 12" xfId="9854"/>
    <cellStyle name="Финансовый 6 2 3 2 12 2" xfId="18874"/>
    <cellStyle name="Финансовый 6 2 3 2 13" xfId="9968"/>
    <cellStyle name="Финансовый 6 2 3 2 13 2" xfId="18988"/>
    <cellStyle name="Финансовый 6 2 3 2 14" xfId="10082"/>
    <cellStyle name="Финансовый 6 2 3 2 14 2" xfId="19102"/>
    <cellStyle name="Финансовый 6 2 3 2 15" xfId="10199"/>
    <cellStyle name="Финансовый 6 2 3 2 2" xfId="700"/>
    <cellStyle name="Финансовый 6 2 3 2 2 2" xfId="1021"/>
    <cellStyle name="Финансовый 6 2 3 2 2 2 2" xfId="1623"/>
    <cellStyle name="Финансовый 6 2 3 2 2 2 2 2" xfId="2582"/>
    <cellStyle name="Финансовый 6 2 3 2 2 2 2 2 2" xfId="4854"/>
    <cellStyle name="Финансовый 6 2 3 2 2 2 2 2 2 2" xfId="9143"/>
    <cellStyle name="Финансовый 6 2 3 2 2 2 2 2 2 2 2" xfId="18360"/>
    <cellStyle name="Финансовый 6 2 3 2 2 2 2 2 2 3" xfId="14093"/>
    <cellStyle name="Финансовый 6 2 3 2 2 2 2 2 3" xfId="7009"/>
    <cellStyle name="Финансовый 6 2 3 2 2 2 2 2 3 2" xfId="16226"/>
    <cellStyle name="Финансовый 6 2 3 2 2 2 2 2 4" xfId="11962"/>
    <cellStyle name="Финансовый 6 2 3 2 2 2 2 3" xfId="3904"/>
    <cellStyle name="Финансовый 6 2 3 2 2 2 2 3 2" xfId="8195"/>
    <cellStyle name="Финансовый 6 2 3 2 2 2 2 3 2 2" xfId="17412"/>
    <cellStyle name="Финансовый 6 2 3 2 2 2 2 3 3" xfId="13145"/>
    <cellStyle name="Финансовый 6 2 3 2 2 2 2 4" xfId="6061"/>
    <cellStyle name="Финансовый 6 2 3 2 2 2 2 4 2" xfId="15278"/>
    <cellStyle name="Финансовый 6 2 3 2 2 2 2 5" xfId="11014"/>
    <cellStyle name="Финансовый 6 2 3 2 2 2 3" xfId="2110"/>
    <cellStyle name="Финансовый 6 2 3 2 2 2 3 2" xfId="4382"/>
    <cellStyle name="Финансовый 6 2 3 2 2 2 3 2 2" xfId="8671"/>
    <cellStyle name="Финансовый 6 2 3 2 2 2 3 2 2 2" xfId="17888"/>
    <cellStyle name="Финансовый 6 2 3 2 2 2 3 2 3" xfId="13621"/>
    <cellStyle name="Финансовый 6 2 3 2 2 2 3 3" xfId="6537"/>
    <cellStyle name="Финансовый 6 2 3 2 2 2 3 3 2" xfId="15754"/>
    <cellStyle name="Финансовый 6 2 3 2 2 2 3 4" xfId="11490"/>
    <cellStyle name="Финансовый 6 2 3 2 2 2 4" xfId="3432"/>
    <cellStyle name="Финансовый 6 2 3 2 2 2 4 2" xfId="7723"/>
    <cellStyle name="Финансовый 6 2 3 2 2 2 4 2 2" xfId="16940"/>
    <cellStyle name="Финансовый 6 2 3 2 2 2 4 3" xfId="12673"/>
    <cellStyle name="Финансовый 6 2 3 2 2 2 5" xfId="5586"/>
    <cellStyle name="Финансовый 6 2 3 2 2 2 5 2" xfId="14806"/>
    <cellStyle name="Финансовый 6 2 3 2 2 2 6" xfId="10542"/>
    <cellStyle name="Финансовый 6 2 3 2 2 3" xfId="1395"/>
    <cellStyle name="Финансовый 6 2 3 2 2 3 2" xfId="2354"/>
    <cellStyle name="Финансовый 6 2 3 2 2 3 2 2" xfId="4626"/>
    <cellStyle name="Финансовый 6 2 3 2 2 3 2 2 2" xfId="8915"/>
    <cellStyle name="Финансовый 6 2 3 2 2 3 2 2 2 2" xfId="18132"/>
    <cellStyle name="Финансовый 6 2 3 2 2 3 2 2 3" xfId="13865"/>
    <cellStyle name="Финансовый 6 2 3 2 2 3 2 3" xfId="6781"/>
    <cellStyle name="Финансовый 6 2 3 2 2 3 2 3 2" xfId="15998"/>
    <cellStyle name="Финансовый 6 2 3 2 2 3 2 4" xfId="11734"/>
    <cellStyle name="Финансовый 6 2 3 2 2 3 3" xfId="3676"/>
    <cellStyle name="Финансовый 6 2 3 2 2 3 3 2" xfId="7967"/>
    <cellStyle name="Финансовый 6 2 3 2 2 3 3 2 2" xfId="17184"/>
    <cellStyle name="Финансовый 6 2 3 2 2 3 3 3" xfId="12917"/>
    <cellStyle name="Финансовый 6 2 3 2 2 3 4" xfId="5833"/>
    <cellStyle name="Финансовый 6 2 3 2 2 3 4 2" xfId="15050"/>
    <cellStyle name="Финансовый 6 2 3 2 2 3 5" xfId="10786"/>
    <cellStyle name="Финансовый 6 2 3 2 2 4" xfId="1881"/>
    <cellStyle name="Финансовый 6 2 3 2 2 4 2" xfId="4154"/>
    <cellStyle name="Финансовый 6 2 3 2 2 4 2 2" xfId="8443"/>
    <cellStyle name="Финансовый 6 2 3 2 2 4 2 2 2" xfId="17660"/>
    <cellStyle name="Финансовый 6 2 3 2 2 4 2 3" xfId="13393"/>
    <cellStyle name="Финансовый 6 2 3 2 2 4 3" xfId="6309"/>
    <cellStyle name="Финансовый 6 2 3 2 2 4 3 2" xfId="15526"/>
    <cellStyle name="Финансовый 6 2 3 2 2 4 4" xfId="11262"/>
    <cellStyle name="Финансовый 6 2 3 2 2 5" xfId="3204"/>
    <cellStyle name="Финансовый 6 2 3 2 2 5 2" xfId="7495"/>
    <cellStyle name="Финансовый 6 2 3 2 2 5 2 2" xfId="16712"/>
    <cellStyle name="Финансовый 6 2 3 2 2 5 3" xfId="12445"/>
    <cellStyle name="Финансовый 6 2 3 2 2 6" xfId="5356"/>
    <cellStyle name="Финансовый 6 2 3 2 2 6 2" xfId="14578"/>
    <cellStyle name="Финансовый 6 2 3 2 2 7" xfId="10314"/>
    <cellStyle name="Финансовый 6 2 3 2 3" xfId="906"/>
    <cellStyle name="Финансовый 6 2 3 2 3 2" xfId="1509"/>
    <cellStyle name="Финансовый 6 2 3 2 3 2 2" xfId="2468"/>
    <cellStyle name="Финансовый 6 2 3 2 3 2 2 2" xfId="4740"/>
    <cellStyle name="Финансовый 6 2 3 2 3 2 2 2 2" xfId="9029"/>
    <cellStyle name="Финансовый 6 2 3 2 3 2 2 2 2 2" xfId="18246"/>
    <cellStyle name="Финансовый 6 2 3 2 3 2 2 2 3" xfId="13979"/>
    <cellStyle name="Финансовый 6 2 3 2 3 2 2 3" xfId="6895"/>
    <cellStyle name="Финансовый 6 2 3 2 3 2 2 3 2" xfId="16112"/>
    <cellStyle name="Финансовый 6 2 3 2 3 2 2 4" xfId="11848"/>
    <cellStyle name="Финансовый 6 2 3 2 3 2 3" xfId="3790"/>
    <cellStyle name="Финансовый 6 2 3 2 3 2 3 2" xfId="8081"/>
    <cellStyle name="Финансовый 6 2 3 2 3 2 3 2 2" xfId="17298"/>
    <cellStyle name="Финансовый 6 2 3 2 3 2 3 3" xfId="13031"/>
    <cellStyle name="Финансовый 6 2 3 2 3 2 4" xfId="5947"/>
    <cellStyle name="Финансовый 6 2 3 2 3 2 4 2" xfId="15164"/>
    <cellStyle name="Финансовый 6 2 3 2 3 2 5" xfId="10900"/>
    <cellStyle name="Финансовый 6 2 3 2 3 3" xfId="1996"/>
    <cellStyle name="Финансовый 6 2 3 2 3 3 2" xfId="4268"/>
    <cellStyle name="Финансовый 6 2 3 2 3 3 2 2" xfId="8557"/>
    <cellStyle name="Финансовый 6 2 3 2 3 3 2 2 2" xfId="17774"/>
    <cellStyle name="Финансовый 6 2 3 2 3 3 2 3" xfId="13507"/>
    <cellStyle name="Финансовый 6 2 3 2 3 3 3" xfId="6423"/>
    <cellStyle name="Финансовый 6 2 3 2 3 3 3 2" xfId="15640"/>
    <cellStyle name="Финансовый 6 2 3 2 3 3 4" xfId="11376"/>
    <cellStyle name="Финансовый 6 2 3 2 3 4" xfId="3318"/>
    <cellStyle name="Финансовый 6 2 3 2 3 4 2" xfId="7609"/>
    <cellStyle name="Финансовый 6 2 3 2 3 4 2 2" xfId="16826"/>
    <cellStyle name="Финансовый 6 2 3 2 3 4 3" xfId="12559"/>
    <cellStyle name="Финансовый 6 2 3 2 3 5" xfId="5472"/>
    <cellStyle name="Финансовый 6 2 3 2 3 5 2" xfId="14692"/>
    <cellStyle name="Финансовый 6 2 3 2 3 6" xfId="10428"/>
    <cellStyle name="Финансовый 6 2 3 2 4" xfId="1280"/>
    <cellStyle name="Финансовый 6 2 3 2 4 2" xfId="2240"/>
    <cellStyle name="Финансовый 6 2 3 2 4 2 2" xfId="4512"/>
    <cellStyle name="Финансовый 6 2 3 2 4 2 2 2" xfId="8801"/>
    <cellStyle name="Финансовый 6 2 3 2 4 2 2 2 2" xfId="18018"/>
    <cellStyle name="Финансовый 6 2 3 2 4 2 2 3" xfId="13751"/>
    <cellStyle name="Финансовый 6 2 3 2 4 2 3" xfId="6667"/>
    <cellStyle name="Финансовый 6 2 3 2 4 2 3 2" xfId="15884"/>
    <cellStyle name="Финансовый 6 2 3 2 4 2 4" xfId="11620"/>
    <cellStyle name="Финансовый 6 2 3 2 4 3" xfId="3562"/>
    <cellStyle name="Финансовый 6 2 3 2 4 3 2" xfId="7853"/>
    <cellStyle name="Финансовый 6 2 3 2 4 3 2 2" xfId="17070"/>
    <cellStyle name="Финансовый 6 2 3 2 4 3 3" xfId="12803"/>
    <cellStyle name="Финансовый 6 2 3 2 4 4" xfId="5719"/>
    <cellStyle name="Финансовый 6 2 3 2 4 4 2" xfId="14936"/>
    <cellStyle name="Финансовый 6 2 3 2 4 5" xfId="10672"/>
    <cellStyle name="Финансовый 6 2 3 2 5" xfId="1765"/>
    <cellStyle name="Финансовый 6 2 3 2 5 2" xfId="4040"/>
    <cellStyle name="Финансовый 6 2 3 2 5 2 2" xfId="8329"/>
    <cellStyle name="Финансовый 6 2 3 2 5 2 2 2" xfId="17546"/>
    <cellStyle name="Финансовый 6 2 3 2 5 2 3" xfId="13279"/>
    <cellStyle name="Финансовый 6 2 3 2 5 3" xfId="6195"/>
    <cellStyle name="Финансовый 6 2 3 2 5 3 2" xfId="15412"/>
    <cellStyle name="Финансовый 6 2 3 2 5 4" xfId="11148"/>
    <cellStyle name="Финансовый 6 2 3 2 6" xfId="2855"/>
    <cellStyle name="Финансовый 6 2 3 2 6 2" xfId="4998"/>
    <cellStyle name="Финансовый 6 2 3 2 6 2 2" xfId="9280"/>
    <cellStyle name="Финансовый 6 2 3 2 6 2 2 2" xfId="18497"/>
    <cellStyle name="Финансовый 6 2 3 2 6 2 3" xfId="14230"/>
    <cellStyle name="Финансовый 6 2 3 2 6 3" xfId="7148"/>
    <cellStyle name="Финансовый 6 2 3 2 6 3 2" xfId="16365"/>
    <cellStyle name="Финансовый 6 2 3 2 6 4" xfId="12099"/>
    <cellStyle name="Финансовый 6 2 3 2 7" xfId="2976"/>
    <cellStyle name="Финансовый 6 2 3 2 7 2" xfId="7267"/>
    <cellStyle name="Финансовый 6 2 3 2 7 2 2" xfId="16484"/>
    <cellStyle name="Финансовый 6 2 3 2 7 3" xfId="12217"/>
    <cellStyle name="Финансовый 6 2 3 2 8" xfId="3090"/>
    <cellStyle name="Финансовый 6 2 3 2 8 2" xfId="7381"/>
    <cellStyle name="Финансовый 6 2 3 2 8 2 2" xfId="16598"/>
    <cellStyle name="Финансовый 6 2 3 2 8 3" xfId="12331"/>
    <cellStyle name="Финансовый 6 2 3 2 9" xfId="5118"/>
    <cellStyle name="Финансовый 6 2 3 2 9 2" xfId="9399"/>
    <cellStyle name="Финансовый 6 2 3 2 9 2 2" xfId="18616"/>
    <cellStyle name="Финансовый 6 2 3 2 9 3" xfId="14349"/>
    <cellStyle name="Финансовый 6 2 3 3" xfId="641"/>
    <cellStyle name="Финансовый 6 2 3 3 2" xfId="964"/>
    <cellStyle name="Финансовый 6 2 3 3 2 2" xfId="1566"/>
    <cellStyle name="Финансовый 6 2 3 3 2 2 2" xfId="2525"/>
    <cellStyle name="Финансовый 6 2 3 3 2 2 2 2" xfId="4797"/>
    <cellStyle name="Финансовый 6 2 3 3 2 2 2 2 2" xfId="9086"/>
    <cellStyle name="Финансовый 6 2 3 3 2 2 2 2 2 2" xfId="18303"/>
    <cellStyle name="Финансовый 6 2 3 3 2 2 2 2 3" xfId="14036"/>
    <cellStyle name="Финансовый 6 2 3 3 2 2 2 3" xfId="6952"/>
    <cellStyle name="Финансовый 6 2 3 3 2 2 2 3 2" xfId="16169"/>
    <cellStyle name="Финансовый 6 2 3 3 2 2 2 4" xfId="11905"/>
    <cellStyle name="Финансовый 6 2 3 3 2 2 3" xfId="3847"/>
    <cellStyle name="Финансовый 6 2 3 3 2 2 3 2" xfId="8138"/>
    <cellStyle name="Финансовый 6 2 3 3 2 2 3 2 2" xfId="17355"/>
    <cellStyle name="Финансовый 6 2 3 3 2 2 3 3" xfId="13088"/>
    <cellStyle name="Финансовый 6 2 3 3 2 2 4" xfId="6004"/>
    <cellStyle name="Финансовый 6 2 3 3 2 2 4 2" xfId="15221"/>
    <cellStyle name="Финансовый 6 2 3 3 2 2 5" xfId="10957"/>
    <cellStyle name="Финансовый 6 2 3 3 2 3" xfId="2053"/>
    <cellStyle name="Финансовый 6 2 3 3 2 3 2" xfId="4325"/>
    <cellStyle name="Финансовый 6 2 3 3 2 3 2 2" xfId="8614"/>
    <cellStyle name="Финансовый 6 2 3 3 2 3 2 2 2" xfId="17831"/>
    <cellStyle name="Финансовый 6 2 3 3 2 3 2 3" xfId="13564"/>
    <cellStyle name="Финансовый 6 2 3 3 2 3 3" xfId="6480"/>
    <cellStyle name="Финансовый 6 2 3 3 2 3 3 2" xfId="15697"/>
    <cellStyle name="Финансовый 6 2 3 3 2 3 4" xfId="11433"/>
    <cellStyle name="Финансовый 6 2 3 3 2 4" xfId="3375"/>
    <cellStyle name="Финансовый 6 2 3 3 2 4 2" xfId="7666"/>
    <cellStyle name="Финансовый 6 2 3 3 2 4 2 2" xfId="16883"/>
    <cellStyle name="Финансовый 6 2 3 3 2 4 3" xfId="12616"/>
    <cellStyle name="Финансовый 6 2 3 3 2 5" xfId="5529"/>
    <cellStyle name="Финансовый 6 2 3 3 2 5 2" xfId="14749"/>
    <cellStyle name="Финансовый 6 2 3 3 2 6" xfId="10485"/>
    <cellStyle name="Финансовый 6 2 3 3 3" xfId="1338"/>
    <cellStyle name="Финансовый 6 2 3 3 3 2" xfId="2297"/>
    <cellStyle name="Финансовый 6 2 3 3 3 2 2" xfId="4569"/>
    <cellStyle name="Финансовый 6 2 3 3 3 2 2 2" xfId="8858"/>
    <cellStyle name="Финансовый 6 2 3 3 3 2 2 2 2" xfId="18075"/>
    <cellStyle name="Финансовый 6 2 3 3 3 2 2 3" xfId="13808"/>
    <cellStyle name="Финансовый 6 2 3 3 3 2 3" xfId="6724"/>
    <cellStyle name="Финансовый 6 2 3 3 3 2 3 2" xfId="15941"/>
    <cellStyle name="Финансовый 6 2 3 3 3 2 4" xfId="11677"/>
    <cellStyle name="Финансовый 6 2 3 3 3 3" xfId="3619"/>
    <cellStyle name="Финансовый 6 2 3 3 3 3 2" xfId="7910"/>
    <cellStyle name="Финансовый 6 2 3 3 3 3 2 2" xfId="17127"/>
    <cellStyle name="Финансовый 6 2 3 3 3 3 3" xfId="12860"/>
    <cellStyle name="Финансовый 6 2 3 3 3 4" xfId="5776"/>
    <cellStyle name="Финансовый 6 2 3 3 3 4 2" xfId="14993"/>
    <cellStyle name="Финансовый 6 2 3 3 3 5" xfId="10729"/>
    <cellStyle name="Финансовый 6 2 3 3 4" xfId="1824"/>
    <cellStyle name="Финансовый 6 2 3 3 4 2" xfId="4097"/>
    <cellStyle name="Финансовый 6 2 3 3 4 2 2" xfId="8386"/>
    <cellStyle name="Финансовый 6 2 3 3 4 2 2 2" xfId="17603"/>
    <cellStyle name="Финансовый 6 2 3 3 4 2 3" xfId="13336"/>
    <cellStyle name="Финансовый 6 2 3 3 4 3" xfId="6252"/>
    <cellStyle name="Финансовый 6 2 3 3 4 3 2" xfId="15469"/>
    <cellStyle name="Финансовый 6 2 3 3 4 4" xfId="11205"/>
    <cellStyle name="Финансовый 6 2 3 3 5" xfId="3147"/>
    <cellStyle name="Финансовый 6 2 3 3 5 2" xfId="7438"/>
    <cellStyle name="Финансовый 6 2 3 3 5 2 2" xfId="16655"/>
    <cellStyle name="Финансовый 6 2 3 3 5 3" xfId="12388"/>
    <cellStyle name="Финансовый 6 2 3 3 6" xfId="5299"/>
    <cellStyle name="Финансовый 6 2 3 3 6 2" xfId="14521"/>
    <cellStyle name="Финансовый 6 2 3 3 7" xfId="10257"/>
    <cellStyle name="Финансовый 6 2 3 4" xfId="849"/>
    <cellStyle name="Финансовый 6 2 3 4 2" xfId="1452"/>
    <cellStyle name="Финансовый 6 2 3 4 2 2" xfId="2411"/>
    <cellStyle name="Финансовый 6 2 3 4 2 2 2" xfId="4683"/>
    <cellStyle name="Финансовый 6 2 3 4 2 2 2 2" xfId="8972"/>
    <cellStyle name="Финансовый 6 2 3 4 2 2 2 2 2" xfId="18189"/>
    <cellStyle name="Финансовый 6 2 3 4 2 2 2 3" xfId="13922"/>
    <cellStyle name="Финансовый 6 2 3 4 2 2 3" xfId="6838"/>
    <cellStyle name="Финансовый 6 2 3 4 2 2 3 2" xfId="16055"/>
    <cellStyle name="Финансовый 6 2 3 4 2 2 4" xfId="11791"/>
    <cellStyle name="Финансовый 6 2 3 4 2 3" xfId="3733"/>
    <cellStyle name="Финансовый 6 2 3 4 2 3 2" xfId="8024"/>
    <cellStyle name="Финансовый 6 2 3 4 2 3 2 2" xfId="17241"/>
    <cellStyle name="Финансовый 6 2 3 4 2 3 3" xfId="12974"/>
    <cellStyle name="Финансовый 6 2 3 4 2 4" xfId="5890"/>
    <cellStyle name="Финансовый 6 2 3 4 2 4 2" xfId="15107"/>
    <cellStyle name="Финансовый 6 2 3 4 2 5" xfId="10843"/>
    <cellStyle name="Финансовый 6 2 3 4 3" xfId="1939"/>
    <cellStyle name="Финансовый 6 2 3 4 3 2" xfId="4211"/>
    <cellStyle name="Финансовый 6 2 3 4 3 2 2" xfId="8500"/>
    <cellStyle name="Финансовый 6 2 3 4 3 2 2 2" xfId="17717"/>
    <cellStyle name="Финансовый 6 2 3 4 3 2 3" xfId="13450"/>
    <cellStyle name="Финансовый 6 2 3 4 3 3" xfId="6366"/>
    <cellStyle name="Финансовый 6 2 3 4 3 3 2" xfId="15583"/>
    <cellStyle name="Финансовый 6 2 3 4 3 4" xfId="11319"/>
    <cellStyle name="Финансовый 6 2 3 4 4" xfId="3261"/>
    <cellStyle name="Финансовый 6 2 3 4 4 2" xfId="7552"/>
    <cellStyle name="Финансовый 6 2 3 4 4 2 2" xfId="16769"/>
    <cellStyle name="Финансовый 6 2 3 4 4 3" xfId="12502"/>
    <cellStyle name="Финансовый 6 2 3 4 5" xfId="5415"/>
    <cellStyle name="Финансовый 6 2 3 4 5 2" xfId="14635"/>
    <cellStyle name="Финансовый 6 2 3 4 6" xfId="10371"/>
    <cellStyle name="Финансовый 6 2 3 5" xfId="1223"/>
    <cellStyle name="Финансовый 6 2 3 5 2" xfId="2183"/>
    <cellStyle name="Финансовый 6 2 3 5 2 2" xfId="4455"/>
    <cellStyle name="Финансовый 6 2 3 5 2 2 2" xfId="8744"/>
    <cellStyle name="Финансовый 6 2 3 5 2 2 2 2" xfId="17961"/>
    <cellStyle name="Финансовый 6 2 3 5 2 2 3" xfId="13694"/>
    <cellStyle name="Финансовый 6 2 3 5 2 3" xfId="6610"/>
    <cellStyle name="Финансовый 6 2 3 5 2 3 2" xfId="15827"/>
    <cellStyle name="Финансовый 6 2 3 5 2 4" xfId="11563"/>
    <cellStyle name="Финансовый 6 2 3 5 3" xfId="3505"/>
    <cellStyle name="Финансовый 6 2 3 5 3 2" xfId="7796"/>
    <cellStyle name="Финансовый 6 2 3 5 3 2 2" xfId="17013"/>
    <cellStyle name="Финансовый 6 2 3 5 3 3" xfId="12746"/>
    <cellStyle name="Финансовый 6 2 3 5 4" xfId="5662"/>
    <cellStyle name="Финансовый 6 2 3 5 4 2" xfId="14879"/>
    <cellStyle name="Финансовый 6 2 3 5 5" xfId="10615"/>
    <cellStyle name="Финансовый 6 2 3 6" xfId="1708"/>
    <cellStyle name="Финансовый 6 2 3 6 2" xfId="3983"/>
    <cellStyle name="Финансовый 6 2 3 6 2 2" xfId="8272"/>
    <cellStyle name="Финансовый 6 2 3 6 2 2 2" xfId="17489"/>
    <cellStyle name="Финансовый 6 2 3 6 2 3" xfId="13222"/>
    <cellStyle name="Финансовый 6 2 3 6 3" xfId="6138"/>
    <cellStyle name="Финансовый 6 2 3 6 3 2" xfId="15355"/>
    <cellStyle name="Финансовый 6 2 3 6 4" xfId="11091"/>
    <cellStyle name="Финансовый 6 2 3 7" xfId="2798"/>
    <cellStyle name="Финансовый 6 2 3 7 2" xfId="4941"/>
    <cellStyle name="Финансовый 6 2 3 7 2 2" xfId="9223"/>
    <cellStyle name="Финансовый 6 2 3 7 2 2 2" xfId="18440"/>
    <cellStyle name="Финансовый 6 2 3 7 2 3" xfId="14173"/>
    <cellStyle name="Финансовый 6 2 3 7 3" xfId="7091"/>
    <cellStyle name="Финансовый 6 2 3 7 3 2" xfId="16308"/>
    <cellStyle name="Финансовый 6 2 3 7 4" xfId="12042"/>
    <cellStyle name="Финансовый 6 2 3 8" xfId="2919"/>
    <cellStyle name="Финансовый 6 2 3 8 2" xfId="7210"/>
    <cellStyle name="Финансовый 6 2 3 8 2 2" xfId="16427"/>
    <cellStyle name="Финансовый 6 2 3 8 3" xfId="12160"/>
    <cellStyle name="Финансовый 6 2 3 9" xfId="3033"/>
    <cellStyle name="Финансовый 6 2 3 9 2" xfId="7324"/>
    <cellStyle name="Финансовый 6 2 3 9 2 2" xfId="16541"/>
    <cellStyle name="Финансовый 6 2 3 9 3" xfId="12274"/>
    <cellStyle name="Финансовый 6 2 4" xfId="476"/>
    <cellStyle name="Финансовый 6 2 4 10" xfId="5203"/>
    <cellStyle name="Финансовый 6 2 4 10 2" xfId="14426"/>
    <cellStyle name="Финансовый 6 2 4 11" xfId="9702"/>
    <cellStyle name="Финансовый 6 2 4 11 2" xfId="18722"/>
    <cellStyle name="Финансовый 6 2 4 12" xfId="9816"/>
    <cellStyle name="Финансовый 6 2 4 12 2" xfId="18836"/>
    <cellStyle name="Финансовый 6 2 4 13" xfId="9930"/>
    <cellStyle name="Финансовый 6 2 4 13 2" xfId="18950"/>
    <cellStyle name="Финансовый 6 2 4 14" xfId="10044"/>
    <cellStyle name="Финансовый 6 2 4 14 2" xfId="19064"/>
    <cellStyle name="Финансовый 6 2 4 15" xfId="10161"/>
    <cellStyle name="Финансовый 6 2 4 2" xfId="662"/>
    <cellStyle name="Финансовый 6 2 4 2 2" xfId="983"/>
    <cellStyle name="Финансовый 6 2 4 2 2 2" xfId="1585"/>
    <cellStyle name="Финансовый 6 2 4 2 2 2 2" xfId="2544"/>
    <cellStyle name="Финансовый 6 2 4 2 2 2 2 2" xfId="4816"/>
    <cellStyle name="Финансовый 6 2 4 2 2 2 2 2 2" xfId="9105"/>
    <cellStyle name="Финансовый 6 2 4 2 2 2 2 2 2 2" xfId="18322"/>
    <cellStyle name="Финансовый 6 2 4 2 2 2 2 2 3" xfId="14055"/>
    <cellStyle name="Финансовый 6 2 4 2 2 2 2 3" xfId="6971"/>
    <cellStyle name="Финансовый 6 2 4 2 2 2 2 3 2" xfId="16188"/>
    <cellStyle name="Финансовый 6 2 4 2 2 2 2 4" xfId="11924"/>
    <cellStyle name="Финансовый 6 2 4 2 2 2 3" xfId="3866"/>
    <cellStyle name="Финансовый 6 2 4 2 2 2 3 2" xfId="8157"/>
    <cellStyle name="Финансовый 6 2 4 2 2 2 3 2 2" xfId="17374"/>
    <cellStyle name="Финансовый 6 2 4 2 2 2 3 3" xfId="13107"/>
    <cellStyle name="Финансовый 6 2 4 2 2 2 4" xfId="6023"/>
    <cellStyle name="Финансовый 6 2 4 2 2 2 4 2" xfId="15240"/>
    <cellStyle name="Финансовый 6 2 4 2 2 2 5" xfId="10976"/>
    <cellStyle name="Финансовый 6 2 4 2 2 3" xfId="2072"/>
    <cellStyle name="Финансовый 6 2 4 2 2 3 2" xfId="4344"/>
    <cellStyle name="Финансовый 6 2 4 2 2 3 2 2" xfId="8633"/>
    <cellStyle name="Финансовый 6 2 4 2 2 3 2 2 2" xfId="17850"/>
    <cellStyle name="Финансовый 6 2 4 2 2 3 2 3" xfId="13583"/>
    <cellStyle name="Финансовый 6 2 4 2 2 3 3" xfId="6499"/>
    <cellStyle name="Финансовый 6 2 4 2 2 3 3 2" xfId="15716"/>
    <cellStyle name="Финансовый 6 2 4 2 2 3 4" xfId="11452"/>
    <cellStyle name="Финансовый 6 2 4 2 2 4" xfId="3394"/>
    <cellStyle name="Финансовый 6 2 4 2 2 4 2" xfId="7685"/>
    <cellStyle name="Финансовый 6 2 4 2 2 4 2 2" xfId="16902"/>
    <cellStyle name="Финансовый 6 2 4 2 2 4 3" xfId="12635"/>
    <cellStyle name="Финансовый 6 2 4 2 2 5" xfId="5548"/>
    <cellStyle name="Финансовый 6 2 4 2 2 5 2" xfId="14768"/>
    <cellStyle name="Финансовый 6 2 4 2 2 6" xfId="10504"/>
    <cellStyle name="Финансовый 6 2 4 2 3" xfId="1357"/>
    <cellStyle name="Финансовый 6 2 4 2 3 2" xfId="2316"/>
    <cellStyle name="Финансовый 6 2 4 2 3 2 2" xfId="4588"/>
    <cellStyle name="Финансовый 6 2 4 2 3 2 2 2" xfId="8877"/>
    <cellStyle name="Финансовый 6 2 4 2 3 2 2 2 2" xfId="18094"/>
    <cellStyle name="Финансовый 6 2 4 2 3 2 2 3" xfId="13827"/>
    <cellStyle name="Финансовый 6 2 4 2 3 2 3" xfId="6743"/>
    <cellStyle name="Финансовый 6 2 4 2 3 2 3 2" xfId="15960"/>
    <cellStyle name="Финансовый 6 2 4 2 3 2 4" xfId="11696"/>
    <cellStyle name="Финансовый 6 2 4 2 3 3" xfId="3638"/>
    <cellStyle name="Финансовый 6 2 4 2 3 3 2" xfId="7929"/>
    <cellStyle name="Финансовый 6 2 4 2 3 3 2 2" xfId="17146"/>
    <cellStyle name="Финансовый 6 2 4 2 3 3 3" xfId="12879"/>
    <cellStyle name="Финансовый 6 2 4 2 3 4" xfId="5795"/>
    <cellStyle name="Финансовый 6 2 4 2 3 4 2" xfId="15012"/>
    <cellStyle name="Финансовый 6 2 4 2 3 5" xfId="10748"/>
    <cellStyle name="Финансовый 6 2 4 2 4" xfId="1843"/>
    <cellStyle name="Финансовый 6 2 4 2 4 2" xfId="4116"/>
    <cellStyle name="Финансовый 6 2 4 2 4 2 2" xfId="8405"/>
    <cellStyle name="Финансовый 6 2 4 2 4 2 2 2" xfId="17622"/>
    <cellStyle name="Финансовый 6 2 4 2 4 2 3" xfId="13355"/>
    <cellStyle name="Финансовый 6 2 4 2 4 3" xfId="6271"/>
    <cellStyle name="Финансовый 6 2 4 2 4 3 2" xfId="15488"/>
    <cellStyle name="Финансовый 6 2 4 2 4 4" xfId="11224"/>
    <cellStyle name="Финансовый 6 2 4 2 5" xfId="3166"/>
    <cellStyle name="Финансовый 6 2 4 2 5 2" xfId="7457"/>
    <cellStyle name="Финансовый 6 2 4 2 5 2 2" xfId="16674"/>
    <cellStyle name="Финансовый 6 2 4 2 5 3" xfId="12407"/>
    <cellStyle name="Финансовый 6 2 4 2 6" xfId="5318"/>
    <cellStyle name="Финансовый 6 2 4 2 6 2" xfId="14540"/>
    <cellStyle name="Финансовый 6 2 4 2 7" xfId="10276"/>
    <cellStyle name="Финансовый 6 2 4 3" xfId="868"/>
    <cellStyle name="Финансовый 6 2 4 3 2" xfId="1471"/>
    <cellStyle name="Финансовый 6 2 4 3 2 2" xfId="2430"/>
    <cellStyle name="Финансовый 6 2 4 3 2 2 2" xfId="4702"/>
    <cellStyle name="Финансовый 6 2 4 3 2 2 2 2" xfId="8991"/>
    <cellStyle name="Финансовый 6 2 4 3 2 2 2 2 2" xfId="18208"/>
    <cellStyle name="Финансовый 6 2 4 3 2 2 2 3" xfId="13941"/>
    <cellStyle name="Финансовый 6 2 4 3 2 2 3" xfId="6857"/>
    <cellStyle name="Финансовый 6 2 4 3 2 2 3 2" xfId="16074"/>
    <cellStyle name="Финансовый 6 2 4 3 2 2 4" xfId="11810"/>
    <cellStyle name="Финансовый 6 2 4 3 2 3" xfId="3752"/>
    <cellStyle name="Финансовый 6 2 4 3 2 3 2" xfId="8043"/>
    <cellStyle name="Финансовый 6 2 4 3 2 3 2 2" xfId="17260"/>
    <cellStyle name="Финансовый 6 2 4 3 2 3 3" xfId="12993"/>
    <cellStyle name="Финансовый 6 2 4 3 2 4" xfId="5909"/>
    <cellStyle name="Финансовый 6 2 4 3 2 4 2" xfId="15126"/>
    <cellStyle name="Финансовый 6 2 4 3 2 5" xfId="10862"/>
    <cellStyle name="Финансовый 6 2 4 3 3" xfId="1958"/>
    <cellStyle name="Финансовый 6 2 4 3 3 2" xfId="4230"/>
    <cellStyle name="Финансовый 6 2 4 3 3 2 2" xfId="8519"/>
    <cellStyle name="Финансовый 6 2 4 3 3 2 2 2" xfId="17736"/>
    <cellStyle name="Финансовый 6 2 4 3 3 2 3" xfId="13469"/>
    <cellStyle name="Финансовый 6 2 4 3 3 3" xfId="6385"/>
    <cellStyle name="Финансовый 6 2 4 3 3 3 2" xfId="15602"/>
    <cellStyle name="Финансовый 6 2 4 3 3 4" xfId="11338"/>
    <cellStyle name="Финансовый 6 2 4 3 4" xfId="3280"/>
    <cellStyle name="Финансовый 6 2 4 3 4 2" xfId="7571"/>
    <cellStyle name="Финансовый 6 2 4 3 4 2 2" xfId="16788"/>
    <cellStyle name="Финансовый 6 2 4 3 4 3" xfId="12521"/>
    <cellStyle name="Финансовый 6 2 4 3 5" xfId="5434"/>
    <cellStyle name="Финансовый 6 2 4 3 5 2" xfId="14654"/>
    <cellStyle name="Финансовый 6 2 4 3 6" xfId="10390"/>
    <cellStyle name="Финансовый 6 2 4 4" xfId="1242"/>
    <cellStyle name="Финансовый 6 2 4 4 2" xfId="2202"/>
    <cellStyle name="Финансовый 6 2 4 4 2 2" xfId="4474"/>
    <cellStyle name="Финансовый 6 2 4 4 2 2 2" xfId="8763"/>
    <cellStyle name="Финансовый 6 2 4 4 2 2 2 2" xfId="17980"/>
    <cellStyle name="Финансовый 6 2 4 4 2 2 3" xfId="13713"/>
    <cellStyle name="Финансовый 6 2 4 4 2 3" xfId="6629"/>
    <cellStyle name="Финансовый 6 2 4 4 2 3 2" xfId="15846"/>
    <cellStyle name="Финансовый 6 2 4 4 2 4" xfId="11582"/>
    <cellStyle name="Финансовый 6 2 4 4 3" xfId="3524"/>
    <cellStyle name="Финансовый 6 2 4 4 3 2" xfId="7815"/>
    <cellStyle name="Финансовый 6 2 4 4 3 2 2" xfId="17032"/>
    <cellStyle name="Финансовый 6 2 4 4 3 3" xfId="12765"/>
    <cellStyle name="Финансовый 6 2 4 4 4" xfId="5681"/>
    <cellStyle name="Финансовый 6 2 4 4 4 2" xfId="14898"/>
    <cellStyle name="Финансовый 6 2 4 4 5" xfId="10634"/>
    <cellStyle name="Финансовый 6 2 4 5" xfId="1727"/>
    <cellStyle name="Финансовый 6 2 4 5 2" xfId="4002"/>
    <cellStyle name="Финансовый 6 2 4 5 2 2" xfId="8291"/>
    <cellStyle name="Финансовый 6 2 4 5 2 2 2" xfId="17508"/>
    <cellStyle name="Финансовый 6 2 4 5 2 3" xfId="13241"/>
    <cellStyle name="Финансовый 6 2 4 5 3" xfId="6157"/>
    <cellStyle name="Финансовый 6 2 4 5 3 2" xfId="15374"/>
    <cellStyle name="Финансовый 6 2 4 5 4" xfId="11110"/>
    <cellStyle name="Финансовый 6 2 4 6" xfId="2817"/>
    <cellStyle name="Финансовый 6 2 4 6 2" xfId="4960"/>
    <cellStyle name="Финансовый 6 2 4 6 2 2" xfId="9242"/>
    <cellStyle name="Финансовый 6 2 4 6 2 2 2" xfId="18459"/>
    <cellStyle name="Финансовый 6 2 4 6 2 3" xfId="14192"/>
    <cellStyle name="Финансовый 6 2 4 6 3" xfId="7110"/>
    <cellStyle name="Финансовый 6 2 4 6 3 2" xfId="16327"/>
    <cellStyle name="Финансовый 6 2 4 6 4" xfId="12061"/>
    <cellStyle name="Финансовый 6 2 4 7" xfId="2938"/>
    <cellStyle name="Финансовый 6 2 4 7 2" xfId="7229"/>
    <cellStyle name="Финансовый 6 2 4 7 2 2" xfId="16446"/>
    <cellStyle name="Финансовый 6 2 4 7 3" xfId="12179"/>
    <cellStyle name="Финансовый 6 2 4 8" xfId="3052"/>
    <cellStyle name="Финансовый 6 2 4 8 2" xfId="7343"/>
    <cellStyle name="Финансовый 6 2 4 8 2 2" xfId="16560"/>
    <cellStyle name="Финансовый 6 2 4 8 3" xfId="12293"/>
    <cellStyle name="Финансовый 6 2 4 9" xfId="5080"/>
    <cellStyle name="Финансовый 6 2 4 9 2" xfId="9361"/>
    <cellStyle name="Финансовый 6 2 4 9 2 2" xfId="18578"/>
    <cellStyle name="Финансовый 6 2 4 9 3" xfId="14311"/>
    <cellStyle name="Финансовый 6 2 5" xfId="595"/>
    <cellStyle name="Финансовый 6 2 5 2" xfId="926"/>
    <cellStyle name="Финансовый 6 2 5 2 2" xfId="1528"/>
    <cellStyle name="Финансовый 6 2 5 2 2 2" xfId="2487"/>
    <cellStyle name="Финансовый 6 2 5 2 2 2 2" xfId="4759"/>
    <cellStyle name="Финансовый 6 2 5 2 2 2 2 2" xfId="9048"/>
    <cellStyle name="Финансовый 6 2 5 2 2 2 2 2 2" xfId="18265"/>
    <cellStyle name="Финансовый 6 2 5 2 2 2 2 3" xfId="13998"/>
    <cellStyle name="Финансовый 6 2 5 2 2 2 3" xfId="6914"/>
    <cellStyle name="Финансовый 6 2 5 2 2 2 3 2" xfId="16131"/>
    <cellStyle name="Финансовый 6 2 5 2 2 2 4" xfId="11867"/>
    <cellStyle name="Финансовый 6 2 5 2 2 3" xfId="3809"/>
    <cellStyle name="Финансовый 6 2 5 2 2 3 2" xfId="8100"/>
    <cellStyle name="Финансовый 6 2 5 2 2 3 2 2" xfId="17317"/>
    <cellStyle name="Финансовый 6 2 5 2 2 3 3" xfId="13050"/>
    <cellStyle name="Финансовый 6 2 5 2 2 4" xfId="5966"/>
    <cellStyle name="Финансовый 6 2 5 2 2 4 2" xfId="15183"/>
    <cellStyle name="Финансовый 6 2 5 2 2 5" xfId="10919"/>
    <cellStyle name="Финансовый 6 2 5 2 3" xfId="2015"/>
    <cellStyle name="Финансовый 6 2 5 2 3 2" xfId="4287"/>
    <cellStyle name="Финансовый 6 2 5 2 3 2 2" xfId="8576"/>
    <cellStyle name="Финансовый 6 2 5 2 3 2 2 2" xfId="17793"/>
    <cellStyle name="Финансовый 6 2 5 2 3 2 3" xfId="13526"/>
    <cellStyle name="Финансовый 6 2 5 2 3 3" xfId="6442"/>
    <cellStyle name="Финансовый 6 2 5 2 3 3 2" xfId="15659"/>
    <cellStyle name="Финансовый 6 2 5 2 3 4" xfId="11395"/>
    <cellStyle name="Финансовый 6 2 5 2 4" xfId="3337"/>
    <cellStyle name="Финансовый 6 2 5 2 4 2" xfId="7628"/>
    <cellStyle name="Финансовый 6 2 5 2 4 2 2" xfId="16845"/>
    <cellStyle name="Финансовый 6 2 5 2 4 3" xfId="12578"/>
    <cellStyle name="Финансовый 6 2 5 2 5" xfId="5491"/>
    <cellStyle name="Финансовый 6 2 5 2 5 2" xfId="14711"/>
    <cellStyle name="Финансовый 6 2 5 2 6" xfId="10447"/>
    <cellStyle name="Финансовый 6 2 5 3" xfId="1300"/>
    <cellStyle name="Финансовый 6 2 5 3 2" xfId="2259"/>
    <cellStyle name="Финансовый 6 2 5 3 2 2" xfId="4531"/>
    <cellStyle name="Финансовый 6 2 5 3 2 2 2" xfId="8820"/>
    <cellStyle name="Финансовый 6 2 5 3 2 2 2 2" xfId="18037"/>
    <cellStyle name="Финансовый 6 2 5 3 2 2 3" xfId="13770"/>
    <cellStyle name="Финансовый 6 2 5 3 2 3" xfId="6686"/>
    <cellStyle name="Финансовый 6 2 5 3 2 3 2" xfId="15903"/>
    <cellStyle name="Финансовый 6 2 5 3 2 4" xfId="11639"/>
    <cellStyle name="Финансовый 6 2 5 3 3" xfId="3581"/>
    <cellStyle name="Финансовый 6 2 5 3 3 2" xfId="7872"/>
    <cellStyle name="Финансовый 6 2 5 3 3 2 2" xfId="17089"/>
    <cellStyle name="Финансовый 6 2 5 3 3 3" xfId="12822"/>
    <cellStyle name="Финансовый 6 2 5 3 4" xfId="5738"/>
    <cellStyle name="Финансовый 6 2 5 3 4 2" xfId="14955"/>
    <cellStyle name="Финансовый 6 2 5 3 5" xfId="10691"/>
    <cellStyle name="Финансовый 6 2 5 4" xfId="1786"/>
    <cellStyle name="Финансовый 6 2 5 4 2" xfId="4059"/>
    <cellStyle name="Финансовый 6 2 5 4 2 2" xfId="8348"/>
    <cellStyle name="Финансовый 6 2 5 4 2 2 2" xfId="17565"/>
    <cellStyle name="Финансовый 6 2 5 4 2 3" xfId="13298"/>
    <cellStyle name="Финансовый 6 2 5 4 3" xfId="6214"/>
    <cellStyle name="Финансовый 6 2 5 4 3 2" xfId="15431"/>
    <cellStyle name="Финансовый 6 2 5 4 4" xfId="11167"/>
    <cellStyle name="Финансовый 6 2 5 5" xfId="3109"/>
    <cellStyle name="Финансовый 6 2 5 5 2" xfId="7400"/>
    <cellStyle name="Финансовый 6 2 5 5 2 2" xfId="16617"/>
    <cellStyle name="Финансовый 6 2 5 5 3" xfId="12350"/>
    <cellStyle name="Финансовый 6 2 5 6" xfId="5261"/>
    <cellStyle name="Финансовый 6 2 5 6 2" xfId="14483"/>
    <cellStyle name="Финансовый 6 2 5 7" xfId="10219"/>
    <cellStyle name="Финансовый 6 2 6" xfId="811"/>
    <cellStyle name="Финансовый 6 2 6 2" xfId="1414"/>
    <cellStyle name="Финансовый 6 2 6 2 2" xfId="2373"/>
    <cellStyle name="Финансовый 6 2 6 2 2 2" xfId="4645"/>
    <cellStyle name="Финансовый 6 2 6 2 2 2 2" xfId="8934"/>
    <cellStyle name="Финансовый 6 2 6 2 2 2 2 2" xfId="18151"/>
    <cellStyle name="Финансовый 6 2 6 2 2 2 3" xfId="13884"/>
    <cellStyle name="Финансовый 6 2 6 2 2 3" xfId="6800"/>
    <cellStyle name="Финансовый 6 2 6 2 2 3 2" xfId="16017"/>
    <cellStyle name="Финансовый 6 2 6 2 2 4" xfId="11753"/>
    <cellStyle name="Финансовый 6 2 6 2 3" xfId="3695"/>
    <cellStyle name="Финансовый 6 2 6 2 3 2" xfId="7986"/>
    <cellStyle name="Финансовый 6 2 6 2 3 2 2" xfId="17203"/>
    <cellStyle name="Финансовый 6 2 6 2 3 3" xfId="12936"/>
    <cellStyle name="Финансовый 6 2 6 2 4" xfId="5852"/>
    <cellStyle name="Финансовый 6 2 6 2 4 2" xfId="15069"/>
    <cellStyle name="Финансовый 6 2 6 2 5" xfId="10805"/>
    <cellStyle name="Финансовый 6 2 6 3" xfId="1901"/>
    <cellStyle name="Финансовый 6 2 6 3 2" xfId="4173"/>
    <cellStyle name="Финансовый 6 2 6 3 2 2" xfId="8462"/>
    <cellStyle name="Финансовый 6 2 6 3 2 2 2" xfId="17679"/>
    <cellStyle name="Финансовый 6 2 6 3 2 3" xfId="13412"/>
    <cellStyle name="Финансовый 6 2 6 3 3" xfId="6328"/>
    <cellStyle name="Финансовый 6 2 6 3 3 2" xfId="15545"/>
    <cellStyle name="Финансовый 6 2 6 3 4" xfId="11281"/>
    <cellStyle name="Финансовый 6 2 6 4" xfId="3223"/>
    <cellStyle name="Финансовый 6 2 6 4 2" xfId="7514"/>
    <cellStyle name="Финансовый 6 2 6 4 2 2" xfId="16731"/>
    <cellStyle name="Финансовый 6 2 6 4 3" xfId="12464"/>
    <cellStyle name="Финансовый 6 2 6 5" xfId="5377"/>
    <cellStyle name="Финансовый 6 2 6 5 2" xfId="14597"/>
    <cellStyle name="Финансовый 6 2 6 6" xfId="10333"/>
    <cellStyle name="Финансовый 6 2 7" xfId="1185"/>
    <cellStyle name="Финансовый 6 2 7 2" xfId="2145"/>
    <cellStyle name="Финансовый 6 2 7 2 2" xfId="4417"/>
    <cellStyle name="Финансовый 6 2 7 2 2 2" xfId="8706"/>
    <cellStyle name="Финансовый 6 2 7 2 2 2 2" xfId="17923"/>
    <cellStyle name="Финансовый 6 2 7 2 2 3" xfId="13656"/>
    <cellStyle name="Финансовый 6 2 7 2 3" xfId="6572"/>
    <cellStyle name="Финансовый 6 2 7 2 3 2" xfId="15789"/>
    <cellStyle name="Финансовый 6 2 7 2 4" xfId="11525"/>
    <cellStyle name="Финансовый 6 2 7 3" xfId="3467"/>
    <cellStyle name="Финансовый 6 2 7 3 2" xfId="7758"/>
    <cellStyle name="Финансовый 6 2 7 3 2 2" xfId="16975"/>
    <cellStyle name="Финансовый 6 2 7 3 3" xfId="12708"/>
    <cellStyle name="Финансовый 6 2 7 4" xfId="5624"/>
    <cellStyle name="Финансовый 6 2 7 4 2" xfId="14841"/>
    <cellStyle name="Финансовый 6 2 7 5" xfId="10577"/>
    <cellStyle name="Финансовый 6 2 8" xfId="1669"/>
    <cellStyle name="Финансовый 6 2 8 2" xfId="3945"/>
    <cellStyle name="Финансовый 6 2 8 2 2" xfId="8234"/>
    <cellStyle name="Финансовый 6 2 8 2 2 2" xfId="17451"/>
    <cellStyle name="Финансовый 6 2 8 2 3" xfId="13184"/>
    <cellStyle name="Финансовый 6 2 8 3" xfId="6100"/>
    <cellStyle name="Финансовый 6 2 8 3 2" xfId="15317"/>
    <cellStyle name="Финансовый 6 2 8 4" xfId="11053"/>
    <cellStyle name="Финансовый 6 2 9" xfId="2760"/>
    <cellStyle name="Финансовый 6 2 9 2" xfId="4903"/>
    <cellStyle name="Финансовый 6 2 9 2 2" xfId="9185"/>
    <cellStyle name="Финансовый 6 2 9 2 2 2" xfId="18402"/>
    <cellStyle name="Финансовый 6 2 9 2 3" xfId="14135"/>
    <cellStyle name="Финансовый 6 2 9 3" xfId="7053"/>
    <cellStyle name="Финансовый 6 2 9 3 2" xfId="16270"/>
    <cellStyle name="Финансовый 6 2 9 4" xfId="12004"/>
    <cellStyle name="Финансовый 6 20" xfId="9977"/>
    <cellStyle name="Финансовый 6 20 2" xfId="18997"/>
    <cellStyle name="Финансовый 6 21" xfId="10094"/>
    <cellStyle name="Финансовый 6 3" xfId="375"/>
    <cellStyle name="Финансовый 6 3 10" xfId="5032"/>
    <cellStyle name="Финансовый 6 3 10 2" xfId="9313"/>
    <cellStyle name="Финансовый 6 3 10 2 2" xfId="18530"/>
    <cellStyle name="Финансовый 6 3 10 3" xfId="14263"/>
    <cellStyle name="Финансовый 6 3 11" xfId="5154"/>
    <cellStyle name="Финансовый 6 3 11 2" xfId="14378"/>
    <cellStyle name="Финансовый 6 3 12" xfId="9654"/>
    <cellStyle name="Финансовый 6 3 12 2" xfId="18674"/>
    <cellStyle name="Финансовый 6 3 13" xfId="9768"/>
    <cellStyle name="Финансовый 6 3 13 2" xfId="18788"/>
    <cellStyle name="Финансовый 6 3 14" xfId="9882"/>
    <cellStyle name="Финансовый 6 3 14 2" xfId="18902"/>
    <cellStyle name="Финансовый 6 3 15" xfId="9996"/>
    <cellStyle name="Финансовый 6 3 15 2" xfId="19016"/>
    <cellStyle name="Финансовый 6 3 16" xfId="10113"/>
    <cellStyle name="Финансовый 6 3 2" xfId="485"/>
    <cellStyle name="Финансовый 6 3 2 10" xfId="5212"/>
    <cellStyle name="Финансовый 6 3 2 10 2" xfId="14435"/>
    <cellStyle name="Финансовый 6 3 2 11" xfId="9711"/>
    <cellStyle name="Финансовый 6 3 2 11 2" xfId="18731"/>
    <cellStyle name="Финансовый 6 3 2 12" xfId="9825"/>
    <cellStyle name="Финансовый 6 3 2 12 2" xfId="18845"/>
    <cellStyle name="Финансовый 6 3 2 13" xfId="9939"/>
    <cellStyle name="Финансовый 6 3 2 13 2" xfId="18959"/>
    <cellStyle name="Финансовый 6 3 2 14" xfId="10053"/>
    <cellStyle name="Финансовый 6 3 2 14 2" xfId="19073"/>
    <cellStyle name="Финансовый 6 3 2 15" xfId="10170"/>
    <cellStyle name="Финансовый 6 3 2 2" xfId="671"/>
    <cellStyle name="Финансовый 6 3 2 2 2" xfId="992"/>
    <cellStyle name="Финансовый 6 3 2 2 2 2" xfId="1594"/>
    <cellStyle name="Финансовый 6 3 2 2 2 2 2" xfId="2553"/>
    <cellStyle name="Финансовый 6 3 2 2 2 2 2 2" xfId="4825"/>
    <cellStyle name="Финансовый 6 3 2 2 2 2 2 2 2" xfId="9114"/>
    <cellStyle name="Финансовый 6 3 2 2 2 2 2 2 2 2" xfId="18331"/>
    <cellStyle name="Финансовый 6 3 2 2 2 2 2 2 3" xfId="14064"/>
    <cellStyle name="Финансовый 6 3 2 2 2 2 2 3" xfId="6980"/>
    <cellStyle name="Финансовый 6 3 2 2 2 2 2 3 2" xfId="16197"/>
    <cellStyle name="Финансовый 6 3 2 2 2 2 2 4" xfId="11933"/>
    <cellStyle name="Финансовый 6 3 2 2 2 2 3" xfId="3875"/>
    <cellStyle name="Финансовый 6 3 2 2 2 2 3 2" xfId="8166"/>
    <cellStyle name="Финансовый 6 3 2 2 2 2 3 2 2" xfId="17383"/>
    <cellStyle name="Финансовый 6 3 2 2 2 2 3 3" xfId="13116"/>
    <cellStyle name="Финансовый 6 3 2 2 2 2 4" xfId="6032"/>
    <cellStyle name="Финансовый 6 3 2 2 2 2 4 2" xfId="15249"/>
    <cellStyle name="Финансовый 6 3 2 2 2 2 5" xfId="10985"/>
    <cellStyle name="Финансовый 6 3 2 2 2 3" xfId="2081"/>
    <cellStyle name="Финансовый 6 3 2 2 2 3 2" xfId="4353"/>
    <cellStyle name="Финансовый 6 3 2 2 2 3 2 2" xfId="8642"/>
    <cellStyle name="Финансовый 6 3 2 2 2 3 2 2 2" xfId="17859"/>
    <cellStyle name="Финансовый 6 3 2 2 2 3 2 3" xfId="13592"/>
    <cellStyle name="Финансовый 6 3 2 2 2 3 3" xfId="6508"/>
    <cellStyle name="Финансовый 6 3 2 2 2 3 3 2" xfId="15725"/>
    <cellStyle name="Финансовый 6 3 2 2 2 3 4" xfId="11461"/>
    <cellStyle name="Финансовый 6 3 2 2 2 4" xfId="3403"/>
    <cellStyle name="Финансовый 6 3 2 2 2 4 2" xfId="7694"/>
    <cellStyle name="Финансовый 6 3 2 2 2 4 2 2" xfId="16911"/>
    <cellStyle name="Финансовый 6 3 2 2 2 4 3" xfId="12644"/>
    <cellStyle name="Финансовый 6 3 2 2 2 5" xfId="5557"/>
    <cellStyle name="Финансовый 6 3 2 2 2 5 2" xfId="14777"/>
    <cellStyle name="Финансовый 6 3 2 2 2 6" xfId="10513"/>
    <cellStyle name="Финансовый 6 3 2 2 3" xfId="1366"/>
    <cellStyle name="Финансовый 6 3 2 2 3 2" xfId="2325"/>
    <cellStyle name="Финансовый 6 3 2 2 3 2 2" xfId="4597"/>
    <cellStyle name="Финансовый 6 3 2 2 3 2 2 2" xfId="8886"/>
    <cellStyle name="Финансовый 6 3 2 2 3 2 2 2 2" xfId="18103"/>
    <cellStyle name="Финансовый 6 3 2 2 3 2 2 3" xfId="13836"/>
    <cellStyle name="Финансовый 6 3 2 2 3 2 3" xfId="6752"/>
    <cellStyle name="Финансовый 6 3 2 2 3 2 3 2" xfId="15969"/>
    <cellStyle name="Финансовый 6 3 2 2 3 2 4" xfId="11705"/>
    <cellStyle name="Финансовый 6 3 2 2 3 3" xfId="3647"/>
    <cellStyle name="Финансовый 6 3 2 2 3 3 2" xfId="7938"/>
    <cellStyle name="Финансовый 6 3 2 2 3 3 2 2" xfId="17155"/>
    <cellStyle name="Финансовый 6 3 2 2 3 3 3" xfId="12888"/>
    <cellStyle name="Финансовый 6 3 2 2 3 4" xfId="5804"/>
    <cellStyle name="Финансовый 6 3 2 2 3 4 2" xfId="15021"/>
    <cellStyle name="Финансовый 6 3 2 2 3 5" xfId="10757"/>
    <cellStyle name="Финансовый 6 3 2 2 4" xfId="1852"/>
    <cellStyle name="Финансовый 6 3 2 2 4 2" xfId="4125"/>
    <cellStyle name="Финансовый 6 3 2 2 4 2 2" xfId="8414"/>
    <cellStyle name="Финансовый 6 3 2 2 4 2 2 2" xfId="17631"/>
    <cellStyle name="Финансовый 6 3 2 2 4 2 3" xfId="13364"/>
    <cellStyle name="Финансовый 6 3 2 2 4 3" xfId="6280"/>
    <cellStyle name="Финансовый 6 3 2 2 4 3 2" xfId="15497"/>
    <cellStyle name="Финансовый 6 3 2 2 4 4" xfId="11233"/>
    <cellStyle name="Финансовый 6 3 2 2 5" xfId="3175"/>
    <cellStyle name="Финансовый 6 3 2 2 5 2" xfId="7466"/>
    <cellStyle name="Финансовый 6 3 2 2 5 2 2" xfId="16683"/>
    <cellStyle name="Финансовый 6 3 2 2 5 3" xfId="12416"/>
    <cellStyle name="Финансовый 6 3 2 2 6" xfId="5327"/>
    <cellStyle name="Финансовый 6 3 2 2 6 2" xfId="14549"/>
    <cellStyle name="Финансовый 6 3 2 2 7" xfId="10285"/>
    <cellStyle name="Финансовый 6 3 2 3" xfId="877"/>
    <cellStyle name="Финансовый 6 3 2 3 2" xfId="1480"/>
    <cellStyle name="Финансовый 6 3 2 3 2 2" xfId="2439"/>
    <cellStyle name="Финансовый 6 3 2 3 2 2 2" xfId="4711"/>
    <cellStyle name="Финансовый 6 3 2 3 2 2 2 2" xfId="9000"/>
    <cellStyle name="Финансовый 6 3 2 3 2 2 2 2 2" xfId="18217"/>
    <cellStyle name="Финансовый 6 3 2 3 2 2 2 3" xfId="13950"/>
    <cellStyle name="Финансовый 6 3 2 3 2 2 3" xfId="6866"/>
    <cellStyle name="Финансовый 6 3 2 3 2 2 3 2" xfId="16083"/>
    <cellStyle name="Финансовый 6 3 2 3 2 2 4" xfId="11819"/>
    <cellStyle name="Финансовый 6 3 2 3 2 3" xfId="3761"/>
    <cellStyle name="Финансовый 6 3 2 3 2 3 2" xfId="8052"/>
    <cellStyle name="Финансовый 6 3 2 3 2 3 2 2" xfId="17269"/>
    <cellStyle name="Финансовый 6 3 2 3 2 3 3" xfId="13002"/>
    <cellStyle name="Финансовый 6 3 2 3 2 4" xfId="5918"/>
    <cellStyle name="Финансовый 6 3 2 3 2 4 2" xfId="15135"/>
    <cellStyle name="Финансовый 6 3 2 3 2 5" xfId="10871"/>
    <cellStyle name="Финансовый 6 3 2 3 3" xfId="1967"/>
    <cellStyle name="Финансовый 6 3 2 3 3 2" xfId="4239"/>
    <cellStyle name="Финансовый 6 3 2 3 3 2 2" xfId="8528"/>
    <cellStyle name="Финансовый 6 3 2 3 3 2 2 2" xfId="17745"/>
    <cellStyle name="Финансовый 6 3 2 3 3 2 3" xfId="13478"/>
    <cellStyle name="Финансовый 6 3 2 3 3 3" xfId="6394"/>
    <cellStyle name="Финансовый 6 3 2 3 3 3 2" xfId="15611"/>
    <cellStyle name="Финансовый 6 3 2 3 3 4" xfId="11347"/>
    <cellStyle name="Финансовый 6 3 2 3 4" xfId="3289"/>
    <cellStyle name="Финансовый 6 3 2 3 4 2" xfId="7580"/>
    <cellStyle name="Финансовый 6 3 2 3 4 2 2" xfId="16797"/>
    <cellStyle name="Финансовый 6 3 2 3 4 3" xfId="12530"/>
    <cellStyle name="Финансовый 6 3 2 3 5" xfId="5443"/>
    <cellStyle name="Финансовый 6 3 2 3 5 2" xfId="14663"/>
    <cellStyle name="Финансовый 6 3 2 3 6" xfId="10399"/>
    <cellStyle name="Финансовый 6 3 2 4" xfId="1251"/>
    <cellStyle name="Финансовый 6 3 2 4 2" xfId="2211"/>
    <cellStyle name="Финансовый 6 3 2 4 2 2" xfId="4483"/>
    <cellStyle name="Финансовый 6 3 2 4 2 2 2" xfId="8772"/>
    <cellStyle name="Финансовый 6 3 2 4 2 2 2 2" xfId="17989"/>
    <cellStyle name="Финансовый 6 3 2 4 2 2 3" xfId="13722"/>
    <cellStyle name="Финансовый 6 3 2 4 2 3" xfId="6638"/>
    <cellStyle name="Финансовый 6 3 2 4 2 3 2" xfId="15855"/>
    <cellStyle name="Финансовый 6 3 2 4 2 4" xfId="11591"/>
    <cellStyle name="Финансовый 6 3 2 4 3" xfId="3533"/>
    <cellStyle name="Финансовый 6 3 2 4 3 2" xfId="7824"/>
    <cellStyle name="Финансовый 6 3 2 4 3 2 2" xfId="17041"/>
    <cellStyle name="Финансовый 6 3 2 4 3 3" xfId="12774"/>
    <cellStyle name="Финансовый 6 3 2 4 4" xfId="5690"/>
    <cellStyle name="Финансовый 6 3 2 4 4 2" xfId="14907"/>
    <cellStyle name="Финансовый 6 3 2 4 5" xfId="10643"/>
    <cellStyle name="Финансовый 6 3 2 5" xfId="1736"/>
    <cellStyle name="Финансовый 6 3 2 5 2" xfId="4011"/>
    <cellStyle name="Финансовый 6 3 2 5 2 2" xfId="8300"/>
    <cellStyle name="Финансовый 6 3 2 5 2 2 2" xfId="17517"/>
    <cellStyle name="Финансовый 6 3 2 5 2 3" xfId="13250"/>
    <cellStyle name="Финансовый 6 3 2 5 3" xfId="6166"/>
    <cellStyle name="Финансовый 6 3 2 5 3 2" xfId="15383"/>
    <cellStyle name="Финансовый 6 3 2 5 4" xfId="11119"/>
    <cellStyle name="Финансовый 6 3 2 6" xfId="2826"/>
    <cellStyle name="Финансовый 6 3 2 6 2" xfId="4969"/>
    <cellStyle name="Финансовый 6 3 2 6 2 2" xfId="9251"/>
    <cellStyle name="Финансовый 6 3 2 6 2 2 2" xfId="18468"/>
    <cellStyle name="Финансовый 6 3 2 6 2 3" xfId="14201"/>
    <cellStyle name="Финансовый 6 3 2 6 3" xfId="7119"/>
    <cellStyle name="Финансовый 6 3 2 6 3 2" xfId="16336"/>
    <cellStyle name="Финансовый 6 3 2 6 4" xfId="12070"/>
    <cellStyle name="Финансовый 6 3 2 7" xfId="2947"/>
    <cellStyle name="Финансовый 6 3 2 7 2" xfId="7238"/>
    <cellStyle name="Финансовый 6 3 2 7 2 2" xfId="16455"/>
    <cellStyle name="Финансовый 6 3 2 7 3" xfId="12188"/>
    <cellStyle name="Финансовый 6 3 2 8" xfId="3061"/>
    <cellStyle name="Финансовый 6 3 2 8 2" xfId="7352"/>
    <cellStyle name="Финансовый 6 3 2 8 2 2" xfId="16569"/>
    <cellStyle name="Финансовый 6 3 2 8 3" xfId="12302"/>
    <cellStyle name="Финансовый 6 3 2 9" xfId="5089"/>
    <cellStyle name="Финансовый 6 3 2 9 2" xfId="9370"/>
    <cellStyle name="Финансовый 6 3 2 9 2 2" xfId="18587"/>
    <cellStyle name="Финансовый 6 3 2 9 3" xfId="14320"/>
    <cellStyle name="Финансовый 6 3 3" xfId="611"/>
    <cellStyle name="Финансовый 6 3 3 2" xfId="935"/>
    <cellStyle name="Финансовый 6 3 3 2 2" xfId="1537"/>
    <cellStyle name="Финансовый 6 3 3 2 2 2" xfId="2496"/>
    <cellStyle name="Финансовый 6 3 3 2 2 2 2" xfId="4768"/>
    <cellStyle name="Финансовый 6 3 3 2 2 2 2 2" xfId="9057"/>
    <cellStyle name="Финансовый 6 3 3 2 2 2 2 2 2" xfId="18274"/>
    <cellStyle name="Финансовый 6 3 3 2 2 2 2 3" xfId="14007"/>
    <cellStyle name="Финансовый 6 3 3 2 2 2 3" xfId="6923"/>
    <cellStyle name="Финансовый 6 3 3 2 2 2 3 2" xfId="16140"/>
    <cellStyle name="Финансовый 6 3 3 2 2 2 4" xfId="11876"/>
    <cellStyle name="Финансовый 6 3 3 2 2 3" xfId="3818"/>
    <cellStyle name="Финансовый 6 3 3 2 2 3 2" xfId="8109"/>
    <cellStyle name="Финансовый 6 3 3 2 2 3 2 2" xfId="17326"/>
    <cellStyle name="Финансовый 6 3 3 2 2 3 3" xfId="13059"/>
    <cellStyle name="Финансовый 6 3 3 2 2 4" xfId="5975"/>
    <cellStyle name="Финансовый 6 3 3 2 2 4 2" xfId="15192"/>
    <cellStyle name="Финансовый 6 3 3 2 2 5" xfId="10928"/>
    <cellStyle name="Финансовый 6 3 3 2 3" xfId="2024"/>
    <cellStyle name="Финансовый 6 3 3 2 3 2" xfId="4296"/>
    <cellStyle name="Финансовый 6 3 3 2 3 2 2" xfId="8585"/>
    <cellStyle name="Финансовый 6 3 3 2 3 2 2 2" xfId="17802"/>
    <cellStyle name="Финансовый 6 3 3 2 3 2 3" xfId="13535"/>
    <cellStyle name="Финансовый 6 3 3 2 3 3" xfId="6451"/>
    <cellStyle name="Финансовый 6 3 3 2 3 3 2" xfId="15668"/>
    <cellStyle name="Финансовый 6 3 3 2 3 4" xfId="11404"/>
    <cellStyle name="Финансовый 6 3 3 2 4" xfId="3346"/>
    <cellStyle name="Финансовый 6 3 3 2 4 2" xfId="7637"/>
    <cellStyle name="Финансовый 6 3 3 2 4 2 2" xfId="16854"/>
    <cellStyle name="Финансовый 6 3 3 2 4 3" xfId="12587"/>
    <cellStyle name="Финансовый 6 3 3 2 5" xfId="5500"/>
    <cellStyle name="Финансовый 6 3 3 2 5 2" xfId="14720"/>
    <cellStyle name="Финансовый 6 3 3 2 6" xfId="10456"/>
    <cellStyle name="Финансовый 6 3 3 3" xfId="1309"/>
    <cellStyle name="Финансовый 6 3 3 3 2" xfId="2268"/>
    <cellStyle name="Финансовый 6 3 3 3 2 2" xfId="4540"/>
    <cellStyle name="Финансовый 6 3 3 3 2 2 2" xfId="8829"/>
    <cellStyle name="Финансовый 6 3 3 3 2 2 2 2" xfId="18046"/>
    <cellStyle name="Финансовый 6 3 3 3 2 2 3" xfId="13779"/>
    <cellStyle name="Финансовый 6 3 3 3 2 3" xfId="6695"/>
    <cellStyle name="Финансовый 6 3 3 3 2 3 2" xfId="15912"/>
    <cellStyle name="Финансовый 6 3 3 3 2 4" xfId="11648"/>
    <cellStyle name="Финансовый 6 3 3 3 3" xfId="3590"/>
    <cellStyle name="Финансовый 6 3 3 3 3 2" xfId="7881"/>
    <cellStyle name="Финансовый 6 3 3 3 3 2 2" xfId="17098"/>
    <cellStyle name="Финансовый 6 3 3 3 3 3" xfId="12831"/>
    <cellStyle name="Финансовый 6 3 3 3 4" xfId="5747"/>
    <cellStyle name="Финансовый 6 3 3 3 4 2" xfId="14964"/>
    <cellStyle name="Финансовый 6 3 3 3 5" xfId="10700"/>
    <cellStyle name="Финансовый 6 3 3 4" xfId="1795"/>
    <cellStyle name="Финансовый 6 3 3 4 2" xfId="4068"/>
    <cellStyle name="Финансовый 6 3 3 4 2 2" xfId="8357"/>
    <cellStyle name="Финансовый 6 3 3 4 2 2 2" xfId="17574"/>
    <cellStyle name="Финансовый 6 3 3 4 2 3" xfId="13307"/>
    <cellStyle name="Финансовый 6 3 3 4 3" xfId="6223"/>
    <cellStyle name="Финансовый 6 3 3 4 3 2" xfId="15440"/>
    <cellStyle name="Финансовый 6 3 3 4 4" xfId="11176"/>
    <cellStyle name="Финансовый 6 3 3 5" xfId="3118"/>
    <cellStyle name="Финансовый 6 3 3 5 2" xfId="7409"/>
    <cellStyle name="Финансовый 6 3 3 5 2 2" xfId="16626"/>
    <cellStyle name="Финансовый 6 3 3 5 3" xfId="12359"/>
    <cellStyle name="Финансовый 6 3 3 6" xfId="5270"/>
    <cellStyle name="Финансовый 6 3 3 6 2" xfId="14492"/>
    <cellStyle name="Финансовый 6 3 3 7" xfId="10228"/>
    <cellStyle name="Финансовый 6 3 4" xfId="820"/>
    <cellStyle name="Финансовый 6 3 4 2" xfId="1423"/>
    <cellStyle name="Финансовый 6 3 4 2 2" xfId="2382"/>
    <cellStyle name="Финансовый 6 3 4 2 2 2" xfId="4654"/>
    <cellStyle name="Финансовый 6 3 4 2 2 2 2" xfId="8943"/>
    <cellStyle name="Финансовый 6 3 4 2 2 2 2 2" xfId="18160"/>
    <cellStyle name="Финансовый 6 3 4 2 2 2 3" xfId="13893"/>
    <cellStyle name="Финансовый 6 3 4 2 2 3" xfId="6809"/>
    <cellStyle name="Финансовый 6 3 4 2 2 3 2" xfId="16026"/>
    <cellStyle name="Финансовый 6 3 4 2 2 4" xfId="11762"/>
    <cellStyle name="Финансовый 6 3 4 2 3" xfId="3704"/>
    <cellStyle name="Финансовый 6 3 4 2 3 2" xfId="7995"/>
    <cellStyle name="Финансовый 6 3 4 2 3 2 2" xfId="17212"/>
    <cellStyle name="Финансовый 6 3 4 2 3 3" xfId="12945"/>
    <cellStyle name="Финансовый 6 3 4 2 4" xfId="5861"/>
    <cellStyle name="Финансовый 6 3 4 2 4 2" xfId="15078"/>
    <cellStyle name="Финансовый 6 3 4 2 5" xfId="10814"/>
    <cellStyle name="Финансовый 6 3 4 3" xfId="1910"/>
    <cellStyle name="Финансовый 6 3 4 3 2" xfId="4182"/>
    <cellStyle name="Финансовый 6 3 4 3 2 2" xfId="8471"/>
    <cellStyle name="Финансовый 6 3 4 3 2 2 2" xfId="17688"/>
    <cellStyle name="Финансовый 6 3 4 3 2 3" xfId="13421"/>
    <cellStyle name="Финансовый 6 3 4 3 3" xfId="6337"/>
    <cellStyle name="Финансовый 6 3 4 3 3 2" xfId="15554"/>
    <cellStyle name="Финансовый 6 3 4 3 4" xfId="11290"/>
    <cellStyle name="Финансовый 6 3 4 4" xfId="3232"/>
    <cellStyle name="Финансовый 6 3 4 4 2" xfId="7523"/>
    <cellStyle name="Финансовый 6 3 4 4 2 2" xfId="16740"/>
    <cellStyle name="Финансовый 6 3 4 4 3" xfId="12473"/>
    <cellStyle name="Финансовый 6 3 4 5" xfId="5386"/>
    <cellStyle name="Финансовый 6 3 4 5 2" xfId="14606"/>
    <cellStyle name="Финансовый 6 3 4 6" xfId="10342"/>
    <cellStyle name="Финансовый 6 3 5" xfId="1194"/>
    <cellStyle name="Финансовый 6 3 5 2" xfId="2154"/>
    <cellStyle name="Финансовый 6 3 5 2 2" xfId="4426"/>
    <cellStyle name="Финансовый 6 3 5 2 2 2" xfId="8715"/>
    <cellStyle name="Финансовый 6 3 5 2 2 2 2" xfId="17932"/>
    <cellStyle name="Финансовый 6 3 5 2 2 3" xfId="13665"/>
    <cellStyle name="Финансовый 6 3 5 2 3" xfId="6581"/>
    <cellStyle name="Финансовый 6 3 5 2 3 2" xfId="15798"/>
    <cellStyle name="Финансовый 6 3 5 2 4" xfId="11534"/>
    <cellStyle name="Финансовый 6 3 5 3" xfId="3476"/>
    <cellStyle name="Финансовый 6 3 5 3 2" xfId="7767"/>
    <cellStyle name="Финансовый 6 3 5 3 2 2" xfId="16984"/>
    <cellStyle name="Финансовый 6 3 5 3 3" xfId="12717"/>
    <cellStyle name="Финансовый 6 3 5 4" xfId="5633"/>
    <cellStyle name="Финансовый 6 3 5 4 2" xfId="14850"/>
    <cellStyle name="Финансовый 6 3 5 5" xfId="10586"/>
    <cellStyle name="Финансовый 6 3 6" xfId="1679"/>
    <cellStyle name="Финансовый 6 3 6 2" xfId="3954"/>
    <cellStyle name="Финансовый 6 3 6 2 2" xfId="8243"/>
    <cellStyle name="Финансовый 6 3 6 2 2 2" xfId="17460"/>
    <cellStyle name="Финансовый 6 3 6 2 3" xfId="13193"/>
    <cellStyle name="Финансовый 6 3 6 3" xfId="6109"/>
    <cellStyle name="Финансовый 6 3 6 3 2" xfId="15326"/>
    <cellStyle name="Финансовый 6 3 6 4" xfId="11062"/>
    <cellStyle name="Финансовый 6 3 7" xfId="2769"/>
    <cellStyle name="Финансовый 6 3 7 2" xfId="4912"/>
    <cellStyle name="Финансовый 6 3 7 2 2" xfId="9194"/>
    <cellStyle name="Финансовый 6 3 7 2 2 2" xfId="18411"/>
    <cellStyle name="Финансовый 6 3 7 2 3" xfId="14144"/>
    <cellStyle name="Финансовый 6 3 7 3" xfId="7062"/>
    <cellStyle name="Финансовый 6 3 7 3 2" xfId="16279"/>
    <cellStyle name="Финансовый 6 3 7 4" xfId="12013"/>
    <cellStyle name="Финансовый 6 3 8" xfId="2890"/>
    <cellStyle name="Финансовый 6 3 8 2" xfId="7181"/>
    <cellStyle name="Финансовый 6 3 8 2 2" xfId="16398"/>
    <cellStyle name="Финансовый 6 3 8 3" xfId="12131"/>
    <cellStyle name="Финансовый 6 3 9" xfId="3004"/>
    <cellStyle name="Финансовый 6 3 9 2" xfId="7295"/>
    <cellStyle name="Финансовый 6 3 9 2 2" xfId="16512"/>
    <cellStyle name="Финансовый 6 3 9 3" xfId="12245"/>
    <cellStyle name="Финансовый 6 4" xfId="403"/>
    <cellStyle name="Финансовый 6 4 10" xfId="5051"/>
    <cellStyle name="Финансовый 6 4 10 2" xfId="9332"/>
    <cellStyle name="Финансовый 6 4 10 2 2" xfId="18549"/>
    <cellStyle name="Финансовый 6 4 10 3" xfId="14282"/>
    <cellStyle name="Финансовый 6 4 11" xfId="5173"/>
    <cellStyle name="Финансовый 6 4 11 2" xfId="14397"/>
    <cellStyle name="Финансовый 6 4 12" xfId="9673"/>
    <cellStyle name="Финансовый 6 4 12 2" xfId="18693"/>
    <cellStyle name="Финансовый 6 4 13" xfId="9787"/>
    <cellStyle name="Финансовый 6 4 13 2" xfId="18807"/>
    <cellStyle name="Финансовый 6 4 14" xfId="9901"/>
    <cellStyle name="Финансовый 6 4 14 2" xfId="18921"/>
    <cellStyle name="Финансовый 6 4 15" xfId="10015"/>
    <cellStyle name="Финансовый 6 4 15 2" xfId="19035"/>
    <cellStyle name="Финансовый 6 4 16" xfId="10132"/>
    <cellStyle name="Финансовый 6 4 2" xfId="504"/>
    <cellStyle name="Финансовый 6 4 2 10" xfId="5231"/>
    <cellStyle name="Финансовый 6 4 2 10 2" xfId="14454"/>
    <cellStyle name="Финансовый 6 4 2 11" xfId="9730"/>
    <cellStyle name="Финансовый 6 4 2 11 2" xfId="18750"/>
    <cellStyle name="Финансовый 6 4 2 12" xfId="9844"/>
    <cellStyle name="Финансовый 6 4 2 12 2" xfId="18864"/>
    <cellStyle name="Финансовый 6 4 2 13" xfId="9958"/>
    <cellStyle name="Финансовый 6 4 2 13 2" xfId="18978"/>
    <cellStyle name="Финансовый 6 4 2 14" xfId="10072"/>
    <cellStyle name="Финансовый 6 4 2 14 2" xfId="19092"/>
    <cellStyle name="Финансовый 6 4 2 15" xfId="10189"/>
    <cellStyle name="Финансовый 6 4 2 2" xfId="690"/>
    <cellStyle name="Финансовый 6 4 2 2 2" xfId="1011"/>
    <cellStyle name="Финансовый 6 4 2 2 2 2" xfId="1613"/>
    <cellStyle name="Финансовый 6 4 2 2 2 2 2" xfId="2572"/>
    <cellStyle name="Финансовый 6 4 2 2 2 2 2 2" xfId="4844"/>
    <cellStyle name="Финансовый 6 4 2 2 2 2 2 2 2" xfId="9133"/>
    <cellStyle name="Финансовый 6 4 2 2 2 2 2 2 2 2" xfId="18350"/>
    <cellStyle name="Финансовый 6 4 2 2 2 2 2 2 3" xfId="14083"/>
    <cellStyle name="Финансовый 6 4 2 2 2 2 2 3" xfId="6999"/>
    <cellStyle name="Финансовый 6 4 2 2 2 2 2 3 2" xfId="16216"/>
    <cellStyle name="Финансовый 6 4 2 2 2 2 2 4" xfId="11952"/>
    <cellStyle name="Финансовый 6 4 2 2 2 2 3" xfId="3894"/>
    <cellStyle name="Финансовый 6 4 2 2 2 2 3 2" xfId="8185"/>
    <cellStyle name="Финансовый 6 4 2 2 2 2 3 2 2" xfId="17402"/>
    <cellStyle name="Финансовый 6 4 2 2 2 2 3 3" xfId="13135"/>
    <cellStyle name="Финансовый 6 4 2 2 2 2 4" xfId="6051"/>
    <cellStyle name="Финансовый 6 4 2 2 2 2 4 2" xfId="15268"/>
    <cellStyle name="Финансовый 6 4 2 2 2 2 5" xfId="11004"/>
    <cellStyle name="Финансовый 6 4 2 2 2 3" xfId="2100"/>
    <cellStyle name="Финансовый 6 4 2 2 2 3 2" xfId="4372"/>
    <cellStyle name="Финансовый 6 4 2 2 2 3 2 2" xfId="8661"/>
    <cellStyle name="Финансовый 6 4 2 2 2 3 2 2 2" xfId="17878"/>
    <cellStyle name="Финансовый 6 4 2 2 2 3 2 3" xfId="13611"/>
    <cellStyle name="Финансовый 6 4 2 2 2 3 3" xfId="6527"/>
    <cellStyle name="Финансовый 6 4 2 2 2 3 3 2" xfId="15744"/>
    <cellStyle name="Финансовый 6 4 2 2 2 3 4" xfId="11480"/>
    <cellStyle name="Финансовый 6 4 2 2 2 4" xfId="3422"/>
    <cellStyle name="Финансовый 6 4 2 2 2 4 2" xfId="7713"/>
    <cellStyle name="Финансовый 6 4 2 2 2 4 2 2" xfId="16930"/>
    <cellStyle name="Финансовый 6 4 2 2 2 4 3" xfId="12663"/>
    <cellStyle name="Финансовый 6 4 2 2 2 5" xfId="5576"/>
    <cellStyle name="Финансовый 6 4 2 2 2 5 2" xfId="14796"/>
    <cellStyle name="Финансовый 6 4 2 2 2 6" xfId="10532"/>
    <cellStyle name="Финансовый 6 4 2 2 3" xfId="1385"/>
    <cellStyle name="Финансовый 6 4 2 2 3 2" xfId="2344"/>
    <cellStyle name="Финансовый 6 4 2 2 3 2 2" xfId="4616"/>
    <cellStyle name="Финансовый 6 4 2 2 3 2 2 2" xfId="8905"/>
    <cellStyle name="Финансовый 6 4 2 2 3 2 2 2 2" xfId="18122"/>
    <cellStyle name="Финансовый 6 4 2 2 3 2 2 3" xfId="13855"/>
    <cellStyle name="Финансовый 6 4 2 2 3 2 3" xfId="6771"/>
    <cellStyle name="Финансовый 6 4 2 2 3 2 3 2" xfId="15988"/>
    <cellStyle name="Финансовый 6 4 2 2 3 2 4" xfId="11724"/>
    <cellStyle name="Финансовый 6 4 2 2 3 3" xfId="3666"/>
    <cellStyle name="Финансовый 6 4 2 2 3 3 2" xfId="7957"/>
    <cellStyle name="Финансовый 6 4 2 2 3 3 2 2" xfId="17174"/>
    <cellStyle name="Финансовый 6 4 2 2 3 3 3" xfId="12907"/>
    <cellStyle name="Финансовый 6 4 2 2 3 4" xfId="5823"/>
    <cellStyle name="Финансовый 6 4 2 2 3 4 2" xfId="15040"/>
    <cellStyle name="Финансовый 6 4 2 2 3 5" xfId="10776"/>
    <cellStyle name="Финансовый 6 4 2 2 4" xfId="1871"/>
    <cellStyle name="Финансовый 6 4 2 2 4 2" xfId="4144"/>
    <cellStyle name="Финансовый 6 4 2 2 4 2 2" xfId="8433"/>
    <cellStyle name="Финансовый 6 4 2 2 4 2 2 2" xfId="17650"/>
    <cellStyle name="Финансовый 6 4 2 2 4 2 3" xfId="13383"/>
    <cellStyle name="Финансовый 6 4 2 2 4 3" xfId="6299"/>
    <cellStyle name="Финансовый 6 4 2 2 4 3 2" xfId="15516"/>
    <cellStyle name="Финансовый 6 4 2 2 4 4" xfId="11252"/>
    <cellStyle name="Финансовый 6 4 2 2 5" xfId="3194"/>
    <cellStyle name="Финансовый 6 4 2 2 5 2" xfId="7485"/>
    <cellStyle name="Финансовый 6 4 2 2 5 2 2" xfId="16702"/>
    <cellStyle name="Финансовый 6 4 2 2 5 3" xfId="12435"/>
    <cellStyle name="Финансовый 6 4 2 2 6" xfId="5346"/>
    <cellStyle name="Финансовый 6 4 2 2 6 2" xfId="14568"/>
    <cellStyle name="Финансовый 6 4 2 2 7" xfId="10304"/>
    <cellStyle name="Финансовый 6 4 2 3" xfId="896"/>
    <cellStyle name="Финансовый 6 4 2 3 2" xfId="1499"/>
    <cellStyle name="Финансовый 6 4 2 3 2 2" xfId="2458"/>
    <cellStyle name="Финансовый 6 4 2 3 2 2 2" xfId="4730"/>
    <cellStyle name="Финансовый 6 4 2 3 2 2 2 2" xfId="9019"/>
    <cellStyle name="Финансовый 6 4 2 3 2 2 2 2 2" xfId="18236"/>
    <cellStyle name="Финансовый 6 4 2 3 2 2 2 3" xfId="13969"/>
    <cellStyle name="Финансовый 6 4 2 3 2 2 3" xfId="6885"/>
    <cellStyle name="Финансовый 6 4 2 3 2 2 3 2" xfId="16102"/>
    <cellStyle name="Финансовый 6 4 2 3 2 2 4" xfId="11838"/>
    <cellStyle name="Финансовый 6 4 2 3 2 3" xfId="3780"/>
    <cellStyle name="Финансовый 6 4 2 3 2 3 2" xfId="8071"/>
    <cellStyle name="Финансовый 6 4 2 3 2 3 2 2" xfId="17288"/>
    <cellStyle name="Финансовый 6 4 2 3 2 3 3" xfId="13021"/>
    <cellStyle name="Финансовый 6 4 2 3 2 4" xfId="5937"/>
    <cellStyle name="Финансовый 6 4 2 3 2 4 2" xfId="15154"/>
    <cellStyle name="Финансовый 6 4 2 3 2 5" xfId="10890"/>
    <cellStyle name="Финансовый 6 4 2 3 3" xfId="1986"/>
    <cellStyle name="Финансовый 6 4 2 3 3 2" xfId="4258"/>
    <cellStyle name="Финансовый 6 4 2 3 3 2 2" xfId="8547"/>
    <cellStyle name="Финансовый 6 4 2 3 3 2 2 2" xfId="17764"/>
    <cellStyle name="Финансовый 6 4 2 3 3 2 3" xfId="13497"/>
    <cellStyle name="Финансовый 6 4 2 3 3 3" xfId="6413"/>
    <cellStyle name="Финансовый 6 4 2 3 3 3 2" xfId="15630"/>
    <cellStyle name="Финансовый 6 4 2 3 3 4" xfId="11366"/>
    <cellStyle name="Финансовый 6 4 2 3 4" xfId="3308"/>
    <cellStyle name="Финансовый 6 4 2 3 4 2" xfId="7599"/>
    <cellStyle name="Финансовый 6 4 2 3 4 2 2" xfId="16816"/>
    <cellStyle name="Финансовый 6 4 2 3 4 3" xfId="12549"/>
    <cellStyle name="Финансовый 6 4 2 3 5" xfId="5462"/>
    <cellStyle name="Финансовый 6 4 2 3 5 2" xfId="14682"/>
    <cellStyle name="Финансовый 6 4 2 3 6" xfId="10418"/>
    <cellStyle name="Финансовый 6 4 2 4" xfId="1270"/>
    <cellStyle name="Финансовый 6 4 2 4 2" xfId="2230"/>
    <cellStyle name="Финансовый 6 4 2 4 2 2" xfId="4502"/>
    <cellStyle name="Финансовый 6 4 2 4 2 2 2" xfId="8791"/>
    <cellStyle name="Финансовый 6 4 2 4 2 2 2 2" xfId="18008"/>
    <cellStyle name="Финансовый 6 4 2 4 2 2 3" xfId="13741"/>
    <cellStyle name="Финансовый 6 4 2 4 2 3" xfId="6657"/>
    <cellStyle name="Финансовый 6 4 2 4 2 3 2" xfId="15874"/>
    <cellStyle name="Финансовый 6 4 2 4 2 4" xfId="11610"/>
    <cellStyle name="Финансовый 6 4 2 4 3" xfId="3552"/>
    <cellStyle name="Финансовый 6 4 2 4 3 2" xfId="7843"/>
    <cellStyle name="Финансовый 6 4 2 4 3 2 2" xfId="17060"/>
    <cellStyle name="Финансовый 6 4 2 4 3 3" xfId="12793"/>
    <cellStyle name="Финансовый 6 4 2 4 4" xfId="5709"/>
    <cellStyle name="Финансовый 6 4 2 4 4 2" xfId="14926"/>
    <cellStyle name="Финансовый 6 4 2 4 5" xfId="10662"/>
    <cellStyle name="Финансовый 6 4 2 5" xfId="1755"/>
    <cellStyle name="Финансовый 6 4 2 5 2" xfId="4030"/>
    <cellStyle name="Финансовый 6 4 2 5 2 2" xfId="8319"/>
    <cellStyle name="Финансовый 6 4 2 5 2 2 2" xfId="17536"/>
    <cellStyle name="Финансовый 6 4 2 5 2 3" xfId="13269"/>
    <cellStyle name="Финансовый 6 4 2 5 3" xfId="6185"/>
    <cellStyle name="Финансовый 6 4 2 5 3 2" xfId="15402"/>
    <cellStyle name="Финансовый 6 4 2 5 4" xfId="11138"/>
    <cellStyle name="Финансовый 6 4 2 6" xfId="2845"/>
    <cellStyle name="Финансовый 6 4 2 6 2" xfId="4988"/>
    <cellStyle name="Финансовый 6 4 2 6 2 2" xfId="9270"/>
    <cellStyle name="Финансовый 6 4 2 6 2 2 2" xfId="18487"/>
    <cellStyle name="Финансовый 6 4 2 6 2 3" xfId="14220"/>
    <cellStyle name="Финансовый 6 4 2 6 3" xfId="7138"/>
    <cellStyle name="Финансовый 6 4 2 6 3 2" xfId="16355"/>
    <cellStyle name="Финансовый 6 4 2 6 4" xfId="12089"/>
    <cellStyle name="Финансовый 6 4 2 7" xfId="2966"/>
    <cellStyle name="Финансовый 6 4 2 7 2" xfId="7257"/>
    <cellStyle name="Финансовый 6 4 2 7 2 2" xfId="16474"/>
    <cellStyle name="Финансовый 6 4 2 7 3" xfId="12207"/>
    <cellStyle name="Финансовый 6 4 2 8" xfId="3080"/>
    <cellStyle name="Финансовый 6 4 2 8 2" xfId="7371"/>
    <cellStyle name="Финансовый 6 4 2 8 2 2" xfId="16588"/>
    <cellStyle name="Финансовый 6 4 2 8 3" xfId="12321"/>
    <cellStyle name="Финансовый 6 4 2 9" xfId="5108"/>
    <cellStyle name="Финансовый 6 4 2 9 2" xfId="9389"/>
    <cellStyle name="Финансовый 6 4 2 9 2 2" xfId="18606"/>
    <cellStyle name="Финансовый 6 4 2 9 3" xfId="14339"/>
    <cellStyle name="Финансовый 6 4 3" xfId="631"/>
    <cellStyle name="Финансовый 6 4 3 2" xfId="954"/>
    <cellStyle name="Финансовый 6 4 3 2 2" xfId="1556"/>
    <cellStyle name="Финансовый 6 4 3 2 2 2" xfId="2515"/>
    <cellStyle name="Финансовый 6 4 3 2 2 2 2" xfId="4787"/>
    <cellStyle name="Финансовый 6 4 3 2 2 2 2 2" xfId="9076"/>
    <cellStyle name="Финансовый 6 4 3 2 2 2 2 2 2" xfId="18293"/>
    <cellStyle name="Финансовый 6 4 3 2 2 2 2 3" xfId="14026"/>
    <cellStyle name="Финансовый 6 4 3 2 2 2 3" xfId="6942"/>
    <cellStyle name="Финансовый 6 4 3 2 2 2 3 2" xfId="16159"/>
    <cellStyle name="Финансовый 6 4 3 2 2 2 4" xfId="11895"/>
    <cellStyle name="Финансовый 6 4 3 2 2 3" xfId="3837"/>
    <cellStyle name="Финансовый 6 4 3 2 2 3 2" xfId="8128"/>
    <cellStyle name="Финансовый 6 4 3 2 2 3 2 2" xfId="17345"/>
    <cellStyle name="Финансовый 6 4 3 2 2 3 3" xfId="13078"/>
    <cellStyle name="Финансовый 6 4 3 2 2 4" xfId="5994"/>
    <cellStyle name="Финансовый 6 4 3 2 2 4 2" xfId="15211"/>
    <cellStyle name="Финансовый 6 4 3 2 2 5" xfId="10947"/>
    <cellStyle name="Финансовый 6 4 3 2 3" xfId="2043"/>
    <cellStyle name="Финансовый 6 4 3 2 3 2" xfId="4315"/>
    <cellStyle name="Финансовый 6 4 3 2 3 2 2" xfId="8604"/>
    <cellStyle name="Финансовый 6 4 3 2 3 2 2 2" xfId="17821"/>
    <cellStyle name="Финансовый 6 4 3 2 3 2 3" xfId="13554"/>
    <cellStyle name="Финансовый 6 4 3 2 3 3" xfId="6470"/>
    <cellStyle name="Финансовый 6 4 3 2 3 3 2" xfId="15687"/>
    <cellStyle name="Финансовый 6 4 3 2 3 4" xfId="11423"/>
    <cellStyle name="Финансовый 6 4 3 2 4" xfId="3365"/>
    <cellStyle name="Финансовый 6 4 3 2 4 2" xfId="7656"/>
    <cellStyle name="Финансовый 6 4 3 2 4 2 2" xfId="16873"/>
    <cellStyle name="Финансовый 6 4 3 2 4 3" xfId="12606"/>
    <cellStyle name="Финансовый 6 4 3 2 5" xfId="5519"/>
    <cellStyle name="Финансовый 6 4 3 2 5 2" xfId="14739"/>
    <cellStyle name="Финансовый 6 4 3 2 6" xfId="10475"/>
    <cellStyle name="Финансовый 6 4 3 3" xfId="1328"/>
    <cellStyle name="Финансовый 6 4 3 3 2" xfId="2287"/>
    <cellStyle name="Финансовый 6 4 3 3 2 2" xfId="4559"/>
    <cellStyle name="Финансовый 6 4 3 3 2 2 2" xfId="8848"/>
    <cellStyle name="Финансовый 6 4 3 3 2 2 2 2" xfId="18065"/>
    <cellStyle name="Финансовый 6 4 3 3 2 2 3" xfId="13798"/>
    <cellStyle name="Финансовый 6 4 3 3 2 3" xfId="6714"/>
    <cellStyle name="Финансовый 6 4 3 3 2 3 2" xfId="15931"/>
    <cellStyle name="Финансовый 6 4 3 3 2 4" xfId="11667"/>
    <cellStyle name="Финансовый 6 4 3 3 3" xfId="3609"/>
    <cellStyle name="Финансовый 6 4 3 3 3 2" xfId="7900"/>
    <cellStyle name="Финансовый 6 4 3 3 3 2 2" xfId="17117"/>
    <cellStyle name="Финансовый 6 4 3 3 3 3" xfId="12850"/>
    <cellStyle name="Финансовый 6 4 3 3 4" xfId="5766"/>
    <cellStyle name="Финансовый 6 4 3 3 4 2" xfId="14983"/>
    <cellStyle name="Финансовый 6 4 3 3 5" xfId="10719"/>
    <cellStyle name="Финансовый 6 4 3 4" xfId="1814"/>
    <cellStyle name="Финансовый 6 4 3 4 2" xfId="4087"/>
    <cellStyle name="Финансовый 6 4 3 4 2 2" xfId="8376"/>
    <cellStyle name="Финансовый 6 4 3 4 2 2 2" xfId="17593"/>
    <cellStyle name="Финансовый 6 4 3 4 2 3" xfId="13326"/>
    <cellStyle name="Финансовый 6 4 3 4 3" xfId="6242"/>
    <cellStyle name="Финансовый 6 4 3 4 3 2" xfId="15459"/>
    <cellStyle name="Финансовый 6 4 3 4 4" xfId="11195"/>
    <cellStyle name="Финансовый 6 4 3 5" xfId="3137"/>
    <cellStyle name="Финансовый 6 4 3 5 2" xfId="7428"/>
    <cellStyle name="Финансовый 6 4 3 5 2 2" xfId="16645"/>
    <cellStyle name="Финансовый 6 4 3 5 3" xfId="12378"/>
    <cellStyle name="Финансовый 6 4 3 6" xfId="5289"/>
    <cellStyle name="Финансовый 6 4 3 6 2" xfId="14511"/>
    <cellStyle name="Финансовый 6 4 3 7" xfId="10247"/>
    <cellStyle name="Финансовый 6 4 4" xfId="839"/>
    <cellStyle name="Финансовый 6 4 4 2" xfId="1442"/>
    <cellStyle name="Финансовый 6 4 4 2 2" xfId="2401"/>
    <cellStyle name="Финансовый 6 4 4 2 2 2" xfId="4673"/>
    <cellStyle name="Финансовый 6 4 4 2 2 2 2" xfId="8962"/>
    <cellStyle name="Финансовый 6 4 4 2 2 2 2 2" xfId="18179"/>
    <cellStyle name="Финансовый 6 4 4 2 2 2 3" xfId="13912"/>
    <cellStyle name="Финансовый 6 4 4 2 2 3" xfId="6828"/>
    <cellStyle name="Финансовый 6 4 4 2 2 3 2" xfId="16045"/>
    <cellStyle name="Финансовый 6 4 4 2 2 4" xfId="11781"/>
    <cellStyle name="Финансовый 6 4 4 2 3" xfId="3723"/>
    <cellStyle name="Финансовый 6 4 4 2 3 2" xfId="8014"/>
    <cellStyle name="Финансовый 6 4 4 2 3 2 2" xfId="17231"/>
    <cellStyle name="Финансовый 6 4 4 2 3 3" xfId="12964"/>
    <cellStyle name="Финансовый 6 4 4 2 4" xfId="5880"/>
    <cellStyle name="Финансовый 6 4 4 2 4 2" xfId="15097"/>
    <cellStyle name="Финансовый 6 4 4 2 5" xfId="10833"/>
    <cellStyle name="Финансовый 6 4 4 3" xfId="1929"/>
    <cellStyle name="Финансовый 6 4 4 3 2" xfId="4201"/>
    <cellStyle name="Финансовый 6 4 4 3 2 2" xfId="8490"/>
    <cellStyle name="Финансовый 6 4 4 3 2 2 2" xfId="17707"/>
    <cellStyle name="Финансовый 6 4 4 3 2 3" xfId="13440"/>
    <cellStyle name="Финансовый 6 4 4 3 3" xfId="6356"/>
    <cellStyle name="Финансовый 6 4 4 3 3 2" xfId="15573"/>
    <cellStyle name="Финансовый 6 4 4 3 4" xfId="11309"/>
    <cellStyle name="Финансовый 6 4 4 4" xfId="3251"/>
    <cellStyle name="Финансовый 6 4 4 4 2" xfId="7542"/>
    <cellStyle name="Финансовый 6 4 4 4 2 2" xfId="16759"/>
    <cellStyle name="Финансовый 6 4 4 4 3" xfId="12492"/>
    <cellStyle name="Финансовый 6 4 4 5" xfId="5405"/>
    <cellStyle name="Финансовый 6 4 4 5 2" xfId="14625"/>
    <cellStyle name="Финансовый 6 4 4 6" xfId="10361"/>
    <cellStyle name="Финансовый 6 4 5" xfId="1213"/>
    <cellStyle name="Финансовый 6 4 5 2" xfId="2173"/>
    <cellStyle name="Финансовый 6 4 5 2 2" xfId="4445"/>
    <cellStyle name="Финансовый 6 4 5 2 2 2" xfId="8734"/>
    <cellStyle name="Финансовый 6 4 5 2 2 2 2" xfId="17951"/>
    <cellStyle name="Финансовый 6 4 5 2 2 3" xfId="13684"/>
    <cellStyle name="Финансовый 6 4 5 2 3" xfId="6600"/>
    <cellStyle name="Финансовый 6 4 5 2 3 2" xfId="15817"/>
    <cellStyle name="Финансовый 6 4 5 2 4" xfId="11553"/>
    <cellStyle name="Финансовый 6 4 5 3" xfId="3495"/>
    <cellStyle name="Финансовый 6 4 5 3 2" xfId="7786"/>
    <cellStyle name="Финансовый 6 4 5 3 2 2" xfId="17003"/>
    <cellStyle name="Финансовый 6 4 5 3 3" xfId="12736"/>
    <cellStyle name="Финансовый 6 4 5 4" xfId="5652"/>
    <cellStyle name="Финансовый 6 4 5 4 2" xfId="14869"/>
    <cellStyle name="Финансовый 6 4 5 5" xfId="10605"/>
    <cellStyle name="Финансовый 6 4 6" xfId="1698"/>
    <cellStyle name="Финансовый 6 4 6 2" xfId="3973"/>
    <cellStyle name="Финансовый 6 4 6 2 2" xfId="8262"/>
    <cellStyle name="Финансовый 6 4 6 2 2 2" xfId="17479"/>
    <cellStyle name="Финансовый 6 4 6 2 3" xfId="13212"/>
    <cellStyle name="Финансовый 6 4 6 3" xfId="6128"/>
    <cellStyle name="Финансовый 6 4 6 3 2" xfId="15345"/>
    <cellStyle name="Финансовый 6 4 6 4" xfId="11081"/>
    <cellStyle name="Финансовый 6 4 7" xfId="2788"/>
    <cellStyle name="Финансовый 6 4 7 2" xfId="4931"/>
    <cellStyle name="Финансовый 6 4 7 2 2" xfId="9213"/>
    <cellStyle name="Финансовый 6 4 7 2 2 2" xfId="18430"/>
    <cellStyle name="Финансовый 6 4 7 2 3" xfId="14163"/>
    <cellStyle name="Финансовый 6 4 7 3" xfId="7081"/>
    <cellStyle name="Финансовый 6 4 7 3 2" xfId="16298"/>
    <cellStyle name="Финансовый 6 4 7 4" xfId="12032"/>
    <cellStyle name="Финансовый 6 4 8" xfId="2909"/>
    <cellStyle name="Финансовый 6 4 8 2" xfId="7200"/>
    <cellStyle name="Финансовый 6 4 8 2 2" xfId="16417"/>
    <cellStyle name="Финансовый 6 4 8 3" xfId="12150"/>
    <cellStyle name="Финансовый 6 4 9" xfId="3023"/>
    <cellStyle name="Финансовый 6 4 9 2" xfId="7314"/>
    <cellStyle name="Финансовый 6 4 9 2 2" xfId="16531"/>
    <cellStyle name="Финансовый 6 4 9 3" xfId="12264"/>
    <cellStyle name="Финансовый 6 5" xfId="465"/>
    <cellStyle name="Финансовый 6 5 10" xfId="5193"/>
    <cellStyle name="Финансовый 6 5 10 2" xfId="14416"/>
    <cellStyle name="Финансовый 6 5 11" xfId="9692"/>
    <cellStyle name="Финансовый 6 5 11 2" xfId="18712"/>
    <cellStyle name="Финансовый 6 5 12" xfId="9806"/>
    <cellStyle name="Финансовый 6 5 12 2" xfId="18826"/>
    <cellStyle name="Финансовый 6 5 13" xfId="9920"/>
    <cellStyle name="Финансовый 6 5 13 2" xfId="18940"/>
    <cellStyle name="Финансовый 6 5 14" xfId="10034"/>
    <cellStyle name="Финансовый 6 5 14 2" xfId="19054"/>
    <cellStyle name="Финансовый 6 5 15" xfId="10151"/>
    <cellStyle name="Финансовый 6 5 2" xfId="652"/>
    <cellStyle name="Финансовый 6 5 2 2" xfId="973"/>
    <cellStyle name="Финансовый 6 5 2 2 2" xfId="1575"/>
    <cellStyle name="Финансовый 6 5 2 2 2 2" xfId="2534"/>
    <cellStyle name="Финансовый 6 5 2 2 2 2 2" xfId="4806"/>
    <cellStyle name="Финансовый 6 5 2 2 2 2 2 2" xfId="9095"/>
    <cellStyle name="Финансовый 6 5 2 2 2 2 2 2 2" xfId="18312"/>
    <cellStyle name="Финансовый 6 5 2 2 2 2 2 3" xfId="14045"/>
    <cellStyle name="Финансовый 6 5 2 2 2 2 3" xfId="6961"/>
    <cellStyle name="Финансовый 6 5 2 2 2 2 3 2" xfId="16178"/>
    <cellStyle name="Финансовый 6 5 2 2 2 2 4" xfId="11914"/>
    <cellStyle name="Финансовый 6 5 2 2 2 3" xfId="3856"/>
    <cellStyle name="Финансовый 6 5 2 2 2 3 2" xfId="8147"/>
    <cellStyle name="Финансовый 6 5 2 2 2 3 2 2" xfId="17364"/>
    <cellStyle name="Финансовый 6 5 2 2 2 3 3" xfId="13097"/>
    <cellStyle name="Финансовый 6 5 2 2 2 4" xfId="6013"/>
    <cellStyle name="Финансовый 6 5 2 2 2 4 2" xfId="15230"/>
    <cellStyle name="Финансовый 6 5 2 2 2 5" xfId="10966"/>
    <cellStyle name="Финансовый 6 5 2 2 3" xfId="2062"/>
    <cellStyle name="Финансовый 6 5 2 2 3 2" xfId="4334"/>
    <cellStyle name="Финансовый 6 5 2 2 3 2 2" xfId="8623"/>
    <cellStyle name="Финансовый 6 5 2 2 3 2 2 2" xfId="17840"/>
    <cellStyle name="Финансовый 6 5 2 2 3 2 3" xfId="13573"/>
    <cellStyle name="Финансовый 6 5 2 2 3 3" xfId="6489"/>
    <cellStyle name="Финансовый 6 5 2 2 3 3 2" xfId="15706"/>
    <cellStyle name="Финансовый 6 5 2 2 3 4" xfId="11442"/>
    <cellStyle name="Финансовый 6 5 2 2 4" xfId="3384"/>
    <cellStyle name="Финансовый 6 5 2 2 4 2" xfId="7675"/>
    <cellStyle name="Финансовый 6 5 2 2 4 2 2" xfId="16892"/>
    <cellStyle name="Финансовый 6 5 2 2 4 3" xfId="12625"/>
    <cellStyle name="Финансовый 6 5 2 2 5" xfId="5538"/>
    <cellStyle name="Финансовый 6 5 2 2 5 2" xfId="14758"/>
    <cellStyle name="Финансовый 6 5 2 2 6" xfId="10494"/>
    <cellStyle name="Финансовый 6 5 2 3" xfId="1347"/>
    <cellStyle name="Финансовый 6 5 2 3 2" xfId="2306"/>
    <cellStyle name="Финансовый 6 5 2 3 2 2" xfId="4578"/>
    <cellStyle name="Финансовый 6 5 2 3 2 2 2" xfId="8867"/>
    <cellStyle name="Финансовый 6 5 2 3 2 2 2 2" xfId="18084"/>
    <cellStyle name="Финансовый 6 5 2 3 2 2 3" xfId="13817"/>
    <cellStyle name="Финансовый 6 5 2 3 2 3" xfId="6733"/>
    <cellStyle name="Финансовый 6 5 2 3 2 3 2" xfId="15950"/>
    <cellStyle name="Финансовый 6 5 2 3 2 4" xfId="11686"/>
    <cellStyle name="Финансовый 6 5 2 3 3" xfId="3628"/>
    <cellStyle name="Финансовый 6 5 2 3 3 2" xfId="7919"/>
    <cellStyle name="Финансовый 6 5 2 3 3 2 2" xfId="17136"/>
    <cellStyle name="Финансовый 6 5 2 3 3 3" xfId="12869"/>
    <cellStyle name="Финансовый 6 5 2 3 4" xfId="5785"/>
    <cellStyle name="Финансовый 6 5 2 3 4 2" xfId="15002"/>
    <cellStyle name="Финансовый 6 5 2 3 5" xfId="10738"/>
    <cellStyle name="Финансовый 6 5 2 4" xfId="1833"/>
    <cellStyle name="Финансовый 6 5 2 4 2" xfId="4106"/>
    <cellStyle name="Финансовый 6 5 2 4 2 2" xfId="8395"/>
    <cellStyle name="Финансовый 6 5 2 4 2 2 2" xfId="17612"/>
    <cellStyle name="Финансовый 6 5 2 4 2 3" xfId="13345"/>
    <cellStyle name="Финансовый 6 5 2 4 3" xfId="6261"/>
    <cellStyle name="Финансовый 6 5 2 4 3 2" xfId="15478"/>
    <cellStyle name="Финансовый 6 5 2 4 4" xfId="11214"/>
    <cellStyle name="Финансовый 6 5 2 5" xfId="3156"/>
    <cellStyle name="Финансовый 6 5 2 5 2" xfId="7447"/>
    <cellStyle name="Финансовый 6 5 2 5 2 2" xfId="16664"/>
    <cellStyle name="Финансовый 6 5 2 5 3" xfId="12397"/>
    <cellStyle name="Финансовый 6 5 2 6" xfId="5308"/>
    <cellStyle name="Финансовый 6 5 2 6 2" xfId="14530"/>
    <cellStyle name="Финансовый 6 5 2 7" xfId="10266"/>
    <cellStyle name="Финансовый 6 5 3" xfId="858"/>
    <cellStyle name="Финансовый 6 5 3 2" xfId="1461"/>
    <cellStyle name="Финансовый 6 5 3 2 2" xfId="2420"/>
    <cellStyle name="Финансовый 6 5 3 2 2 2" xfId="4692"/>
    <cellStyle name="Финансовый 6 5 3 2 2 2 2" xfId="8981"/>
    <cellStyle name="Финансовый 6 5 3 2 2 2 2 2" xfId="18198"/>
    <cellStyle name="Финансовый 6 5 3 2 2 2 3" xfId="13931"/>
    <cellStyle name="Финансовый 6 5 3 2 2 3" xfId="6847"/>
    <cellStyle name="Финансовый 6 5 3 2 2 3 2" xfId="16064"/>
    <cellStyle name="Финансовый 6 5 3 2 2 4" xfId="11800"/>
    <cellStyle name="Финансовый 6 5 3 2 3" xfId="3742"/>
    <cellStyle name="Финансовый 6 5 3 2 3 2" xfId="8033"/>
    <cellStyle name="Финансовый 6 5 3 2 3 2 2" xfId="17250"/>
    <cellStyle name="Финансовый 6 5 3 2 3 3" xfId="12983"/>
    <cellStyle name="Финансовый 6 5 3 2 4" xfId="5899"/>
    <cellStyle name="Финансовый 6 5 3 2 4 2" xfId="15116"/>
    <cellStyle name="Финансовый 6 5 3 2 5" xfId="10852"/>
    <cellStyle name="Финансовый 6 5 3 3" xfId="1948"/>
    <cellStyle name="Финансовый 6 5 3 3 2" xfId="4220"/>
    <cellStyle name="Финансовый 6 5 3 3 2 2" xfId="8509"/>
    <cellStyle name="Финансовый 6 5 3 3 2 2 2" xfId="17726"/>
    <cellStyle name="Финансовый 6 5 3 3 2 3" xfId="13459"/>
    <cellStyle name="Финансовый 6 5 3 3 3" xfId="6375"/>
    <cellStyle name="Финансовый 6 5 3 3 3 2" xfId="15592"/>
    <cellStyle name="Финансовый 6 5 3 3 4" xfId="11328"/>
    <cellStyle name="Финансовый 6 5 3 4" xfId="3270"/>
    <cellStyle name="Финансовый 6 5 3 4 2" xfId="7561"/>
    <cellStyle name="Финансовый 6 5 3 4 2 2" xfId="16778"/>
    <cellStyle name="Финансовый 6 5 3 4 3" xfId="12511"/>
    <cellStyle name="Финансовый 6 5 3 5" xfId="5424"/>
    <cellStyle name="Финансовый 6 5 3 5 2" xfId="14644"/>
    <cellStyle name="Финансовый 6 5 3 6" xfId="10380"/>
    <cellStyle name="Финансовый 6 5 4" xfId="1232"/>
    <cellStyle name="Финансовый 6 5 4 2" xfId="2192"/>
    <cellStyle name="Финансовый 6 5 4 2 2" xfId="4464"/>
    <cellStyle name="Финансовый 6 5 4 2 2 2" xfId="8753"/>
    <cellStyle name="Финансовый 6 5 4 2 2 2 2" xfId="17970"/>
    <cellStyle name="Финансовый 6 5 4 2 2 3" xfId="13703"/>
    <cellStyle name="Финансовый 6 5 4 2 3" xfId="6619"/>
    <cellStyle name="Финансовый 6 5 4 2 3 2" xfId="15836"/>
    <cellStyle name="Финансовый 6 5 4 2 4" xfId="11572"/>
    <cellStyle name="Финансовый 6 5 4 3" xfId="3514"/>
    <cellStyle name="Финансовый 6 5 4 3 2" xfId="7805"/>
    <cellStyle name="Финансовый 6 5 4 3 2 2" xfId="17022"/>
    <cellStyle name="Финансовый 6 5 4 3 3" xfId="12755"/>
    <cellStyle name="Финансовый 6 5 4 4" xfId="5671"/>
    <cellStyle name="Финансовый 6 5 4 4 2" xfId="14888"/>
    <cellStyle name="Финансовый 6 5 4 5" xfId="10624"/>
    <cellStyle name="Финансовый 6 5 5" xfId="1717"/>
    <cellStyle name="Финансовый 6 5 5 2" xfId="3992"/>
    <cellStyle name="Финансовый 6 5 5 2 2" xfId="8281"/>
    <cellStyle name="Финансовый 6 5 5 2 2 2" xfId="17498"/>
    <cellStyle name="Финансовый 6 5 5 2 3" xfId="13231"/>
    <cellStyle name="Финансовый 6 5 5 3" xfId="6147"/>
    <cellStyle name="Финансовый 6 5 5 3 2" xfId="15364"/>
    <cellStyle name="Финансовый 6 5 5 4" xfId="11100"/>
    <cellStyle name="Финансовый 6 5 6" xfId="2807"/>
    <cellStyle name="Финансовый 6 5 6 2" xfId="4950"/>
    <cellStyle name="Финансовый 6 5 6 2 2" xfId="9232"/>
    <cellStyle name="Финансовый 6 5 6 2 2 2" xfId="18449"/>
    <cellStyle name="Финансовый 6 5 6 2 3" xfId="14182"/>
    <cellStyle name="Финансовый 6 5 6 3" xfId="7100"/>
    <cellStyle name="Финансовый 6 5 6 3 2" xfId="16317"/>
    <cellStyle name="Финансовый 6 5 6 4" xfId="12051"/>
    <cellStyle name="Финансовый 6 5 7" xfId="2928"/>
    <cellStyle name="Финансовый 6 5 7 2" xfId="7219"/>
    <cellStyle name="Финансовый 6 5 7 2 2" xfId="16436"/>
    <cellStyle name="Финансовый 6 5 7 3" xfId="12169"/>
    <cellStyle name="Финансовый 6 5 8" xfId="3042"/>
    <cellStyle name="Финансовый 6 5 8 2" xfId="7333"/>
    <cellStyle name="Финансовый 6 5 8 2 2" xfId="16550"/>
    <cellStyle name="Финансовый 6 5 8 3" xfId="12283"/>
    <cellStyle name="Финансовый 6 5 9" xfId="5070"/>
    <cellStyle name="Финансовый 6 5 9 2" xfId="9351"/>
    <cellStyle name="Финансовый 6 5 9 2 2" xfId="18568"/>
    <cellStyle name="Финансовый 6 5 9 3" xfId="14301"/>
    <cellStyle name="Финансовый 6 6" xfId="580"/>
    <cellStyle name="Финансовый 6 6 2" xfId="916"/>
    <cellStyle name="Финансовый 6 6 2 2" xfId="1518"/>
    <cellStyle name="Финансовый 6 6 2 2 2" xfId="2477"/>
    <cellStyle name="Финансовый 6 6 2 2 2 2" xfId="4749"/>
    <cellStyle name="Финансовый 6 6 2 2 2 2 2" xfId="9038"/>
    <cellStyle name="Финансовый 6 6 2 2 2 2 2 2" xfId="18255"/>
    <cellStyle name="Финансовый 6 6 2 2 2 2 3" xfId="13988"/>
    <cellStyle name="Финансовый 6 6 2 2 2 3" xfId="6904"/>
    <cellStyle name="Финансовый 6 6 2 2 2 3 2" xfId="16121"/>
    <cellStyle name="Финансовый 6 6 2 2 2 4" xfId="11857"/>
    <cellStyle name="Финансовый 6 6 2 2 3" xfId="3799"/>
    <cellStyle name="Финансовый 6 6 2 2 3 2" xfId="8090"/>
    <cellStyle name="Финансовый 6 6 2 2 3 2 2" xfId="17307"/>
    <cellStyle name="Финансовый 6 6 2 2 3 3" xfId="13040"/>
    <cellStyle name="Финансовый 6 6 2 2 4" xfId="5956"/>
    <cellStyle name="Финансовый 6 6 2 2 4 2" xfId="15173"/>
    <cellStyle name="Финансовый 6 6 2 2 5" xfId="10909"/>
    <cellStyle name="Финансовый 6 6 2 3" xfId="2005"/>
    <cellStyle name="Финансовый 6 6 2 3 2" xfId="4277"/>
    <cellStyle name="Финансовый 6 6 2 3 2 2" xfId="8566"/>
    <cellStyle name="Финансовый 6 6 2 3 2 2 2" xfId="17783"/>
    <cellStyle name="Финансовый 6 6 2 3 2 3" xfId="13516"/>
    <cellStyle name="Финансовый 6 6 2 3 3" xfId="6432"/>
    <cellStyle name="Финансовый 6 6 2 3 3 2" xfId="15649"/>
    <cellStyle name="Финансовый 6 6 2 3 4" xfId="11385"/>
    <cellStyle name="Финансовый 6 6 2 4" xfId="3327"/>
    <cellStyle name="Финансовый 6 6 2 4 2" xfId="7618"/>
    <cellStyle name="Финансовый 6 6 2 4 2 2" xfId="16835"/>
    <cellStyle name="Финансовый 6 6 2 4 3" xfId="12568"/>
    <cellStyle name="Финансовый 6 6 2 5" xfId="5481"/>
    <cellStyle name="Финансовый 6 6 2 5 2" xfId="14701"/>
    <cellStyle name="Финансовый 6 6 2 6" xfId="10437"/>
    <cellStyle name="Финансовый 6 6 3" xfId="1290"/>
    <cellStyle name="Финансовый 6 6 3 2" xfId="2249"/>
    <cellStyle name="Финансовый 6 6 3 2 2" xfId="4521"/>
    <cellStyle name="Финансовый 6 6 3 2 2 2" xfId="8810"/>
    <cellStyle name="Финансовый 6 6 3 2 2 2 2" xfId="18027"/>
    <cellStyle name="Финансовый 6 6 3 2 2 3" xfId="13760"/>
    <cellStyle name="Финансовый 6 6 3 2 3" xfId="6676"/>
    <cellStyle name="Финансовый 6 6 3 2 3 2" xfId="15893"/>
    <cellStyle name="Финансовый 6 6 3 2 4" xfId="11629"/>
    <cellStyle name="Финансовый 6 6 3 3" xfId="3571"/>
    <cellStyle name="Финансовый 6 6 3 3 2" xfId="7862"/>
    <cellStyle name="Финансовый 6 6 3 3 2 2" xfId="17079"/>
    <cellStyle name="Финансовый 6 6 3 3 3" xfId="12812"/>
    <cellStyle name="Финансовый 6 6 3 4" xfId="5728"/>
    <cellStyle name="Финансовый 6 6 3 4 2" xfId="14945"/>
    <cellStyle name="Финансовый 6 6 3 5" xfId="10681"/>
    <cellStyle name="Финансовый 6 6 4" xfId="1775"/>
    <cellStyle name="Финансовый 6 6 4 2" xfId="4049"/>
    <cellStyle name="Финансовый 6 6 4 2 2" xfId="8338"/>
    <cellStyle name="Финансовый 6 6 4 2 2 2" xfId="17555"/>
    <cellStyle name="Финансовый 6 6 4 2 3" xfId="13288"/>
    <cellStyle name="Финансовый 6 6 4 3" xfId="6204"/>
    <cellStyle name="Финансовый 6 6 4 3 2" xfId="15421"/>
    <cellStyle name="Финансовый 6 6 4 4" xfId="11157"/>
    <cellStyle name="Финансовый 6 6 5" xfId="3099"/>
    <cellStyle name="Финансовый 6 6 5 2" xfId="7390"/>
    <cellStyle name="Финансовый 6 6 5 2 2" xfId="16607"/>
    <cellStyle name="Финансовый 6 6 5 3" xfId="12340"/>
    <cellStyle name="Финансовый 6 6 6" xfId="5250"/>
    <cellStyle name="Финансовый 6 6 6 2" xfId="14473"/>
    <cellStyle name="Финансовый 6 6 7" xfId="10209"/>
    <cellStyle name="Финансовый 6 7" xfId="801"/>
    <cellStyle name="Финансовый 6 7 2" xfId="1404"/>
    <cellStyle name="Финансовый 6 7 2 2" xfId="2363"/>
    <cellStyle name="Финансовый 6 7 2 2 2" xfId="4635"/>
    <cellStyle name="Финансовый 6 7 2 2 2 2" xfId="8924"/>
    <cellStyle name="Финансовый 6 7 2 2 2 2 2" xfId="18141"/>
    <cellStyle name="Финансовый 6 7 2 2 2 3" xfId="13874"/>
    <cellStyle name="Финансовый 6 7 2 2 3" xfId="6790"/>
    <cellStyle name="Финансовый 6 7 2 2 3 2" xfId="16007"/>
    <cellStyle name="Финансовый 6 7 2 2 4" xfId="11743"/>
    <cellStyle name="Финансовый 6 7 2 3" xfId="3685"/>
    <cellStyle name="Финансовый 6 7 2 3 2" xfId="7976"/>
    <cellStyle name="Финансовый 6 7 2 3 2 2" xfId="17193"/>
    <cellStyle name="Финансовый 6 7 2 3 3" xfId="12926"/>
    <cellStyle name="Финансовый 6 7 2 4" xfId="5842"/>
    <cellStyle name="Финансовый 6 7 2 4 2" xfId="15059"/>
    <cellStyle name="Финансовый 6 7 2 5" xfId="10795"/>
    <cellStyle name="Финансовый 6 7 3" xfId="1891"/>
    <cellStyle name="Финансовый 6 7 3 2" xfId="4163"/>
    <cellStyle name="Финансовый 6 7 3 2 2" xfId="8452"/>
    <cellStyle name="Финансовый 6 7 3 2 2 2" xfId="17669"/>
    <cellStyle name="Финансовый 6 7 3 2 3" xfId="13402"/>
    <cellStyle name="Финансовый 6 7 3 3" xfId="6318"/>
    <cellStyle name="Финансовый 6 7 3 3 2" xfId="15535"/>
    <cellStyle name="Финансовый 6 7 3 4" xfId="11271"/>
    <cellStyle name="Финансовый 6 7 4" xfId="3213"/>
    <cellStyle name="Финансовый 6 7 4 2" xfId="7504"/>
    <cellStyle name="Финансовый 6 7 4 2 2" xfId="16721"/>
    <cellStyle name="Финансовый 6 7 4 3" xfId="12454"/>
    <cellStyle name="Финансовый 6 7 5" xfId="5367"/>
    <cellStyle name="Финансовый 6 7 5 2" xfId="14587"/>
    <cellStyle name="Финансовый 6 7 6" xfId="10323"/>
    <cellStyle name="Финансовый 6 8" xfId="1175"/>
    <cellStyle name="Финансовый 6 8 2" xfId="2135"/>
    <cellStyle name="Финансовый 6 8 2 2" xfId="4407"/>
    <cellStyle name="Финансовый 6 8 2 2 2" xfId="8696"/>
    <cellStyle name="Финансовый 6 8 2 2 2 2" xfId="17913"/>
    <cellStyle name="Финансовый 6 8 2 2 3" xfId="13646"/>
    <cellStyle name="Финансовый 6 8 2 3" xfId="6562"/>
    <cellStyle name="Финансовый 6 8 2 3 2" xfId="15779"/>
    <cellStyle name="Финансовый 6 8 2 4" xfId="11515"/>
    <cellStyle name="Финансовый 6 8 3" xfId="3457"/>
    <cellStyle name="Финансовый 6 8 3 2" xfId="7748"/>
    <cellStyle name="Финансовый 6 8 3 2 2" xfId="16965"/>
    <cellStyle name="Финансовый 6 8 3 3" xfId="12698"/>
    <cellStyle name="Финансовый 6 8 4" xfId="5614"/>
    <cellStyle name="Финансовый 6 8 4 2" xfId="14831"/>
    <cellStyle name="Финансовый 6 8 5" xfId="10567"/>
    <cellStyle name="Финансовый 6 9" xfId="1658"/>
    <cellStyle name="Финансовый 6 9 2" xfId="3935"/>
    <cellStyle name="Финансовый 6 9 2 2" xfId="8224"/>
    <cellStyle name="Финансовый 6 9 2 2 2" xfId="17441"/>
    <cellStyle name="Финансовый 6 9 2 3" xfId="13174"/>
    <cellStyle name="Финансовый 6 9 3" xfId="6090"/>
    <cellStyle name="Финансовый 6 9 3 2" xfId="15307"/>
    <cellStyle name="Финансовый 6 9 4" xfId="11043"/>
    <cellStyle name="Финансовый 60" xfId="2663"/>
    <cellStyle name="Финансовый 61" xfId="2664"/>
    <cellStyle name="Финансовый 62" xfId="2665"/>
    <cellStyle name="Финансовый 63" xfId="2666"/>
    <cellStyle name="Финансовый 64" xfId="2667"/>
    <cellStyle name="Финансовый 65" xfId="2668"/>
    <cellStyle name="Финансовый 66" xfId="2669"/>
    <cellStyle name="Финансовый 67" xfId="2670"/>
    <cellStyle name="Финансовый 68" xfId="2671"/>
    <cellStyle name="Финансовый 69" xfId="2672"/>
    <cellStyle name="Финансовый 7" xfId="283"/>
    <cellStyle name="Финансовый 7 2" xfId="9524"/>
    <cellStyle name="Финансовый 7 3" xfId="9488"/>
    <cellStyle name="Финансовый 7 3 2" xfId="18626"/>
    <cellStyle name="Финансовый 70" xfId="2673"/>
    <cellStyle name="Финансовый 71" xfId="2674"/>
    <cellStyle name="Финансовый 72" xfId="2675"/>
    <cellStyle name="Финансовый 73" xfId="2676"/>
    <cellStyle name="Финансовый 74" xfId="2677"/>
    <cellStyle name="Финансовый 75" xfId="2678"/>
    <cellStyle name="Финансовый 76" xfId="2679"/>
    <cellStyle name="Финансовый 77" xfId="2680"/>
    <cellStyle name="Финансовый 78" xfId="2682"/>
    <cellStyle name="Финансовый 79" xfId="2683"/>
    <cellStyle name="Финансовый 8" xfId="302"/>
    <cellStyle name="Финансовый 8 2" xfId="9551"/>
    <cellStyle name="Финансовый 8 2 2" xfId="18632"/>
    <cellStyle name="Финансовый 80" xfId="2684"/>
    <cellStyle name="Финансовый 81" xfId="2685"/>
    <cellStyle name="Финансовый 82" xfId="2686"/>
    <cellStyle name="Финансовый 83" xfId="2687"/>
    <cellStyle name="Финансовый 84" xfId="2688"/>
    <cellStyle name="Финансовый 85" xfId="2689"/>
    <cellStyle name="Финансовый 86" xfId="2690"/>
    <cellStyle name="Финансовый 87" xfId="2691"/>
    <cellStyle name="Финансовый 88" xfId="2692"/>
    <cellStyle name="Финансовый 89" xfId="2693"/>
    <cellStyle name="Финансовый 9" xfId="320"/>
    <cellStyle name="Финансовый 9 2" xfId="9481"/>
    <cellStyle name="Финансовый 9 2 2" xfId="18624"/>
    <cellStyle name="Финансовый 90" xfId="2694"/>
    <cellStyle name="Финансовый 91" xfId="2695"/>
    <cellStyle name="Финансовый 92" xfId="2696"/>
    <cellStyle name="Финансовый 93" xfId="2697"/>
    <cellStyle name="Финансовый 94" xfId="2698"/>
    <cellStyle name="Финансовый 95" xfId="2699"/>
    <cellStyle name="Финансовый 96" xfId="2700"/>
    <cellStyle name="Финансовый 97" xfId="2701"/>
    <cellStyle name="Финансовый 98" xfId="2702"/>
    <cellStyle name="Финансовый 99" xfId="2703"/>
    <cellStyle name="Хороший" xfId="45" builtinId="26" customBuiltin="1"/>
    <cellStyle name="Хороший 10" xfId="1166"/>
    <cellStyle name="Хороший 2" xfId="86"/>
    <cellStyle name="Хороший 2 2" xfId="181"/>
    <cellStyle name="Хороший 3" xfId="127"/>
    <cellStyle name="Хороший 4" xfId="256"/>
    <cellStyle name="Хороший 5" xfId="366"/>
    <cellStyle name="Хороший 6" xfId="456"/>
    <cellStyle name="Хороший 7" xfId="556"/>
    <cellStyle name="Хороший 8" xfId="642"/>
    <cellStyle name="Хороший 9" xfId="792"/>
  </cellStyles>
  <dxfs count="0"/>
  <tableStyles count="0" defaultTableStyle="TableStyleMedium9" defaultPivotStyle="PivotStyleLight16"/>
  <colors>
    <mruColors>
      <color rgb="FFAE0295"/>
      <color rgb="FFF8BBFD"/>
      <color rgb="FFFBDAFE"/>
      <color rgb="FFFFEEB9"/>
      <color rgb="FFFFD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76" Type="http://schemas.openxmlformats.org/officeDocument/2006/relationships/externalLink" Target="externalLinks/externalLink26.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66" Type="http://schemas.openxmlformats.org/officeDocument/2006/relationships/externalLink" Target="externalLinks/externalLink16.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87"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6.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77" Type="http://schemas.openxmlformats.org/officeDocument/2006/relationships/externalLink" Target="externalLinks/externalLink2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93" Type="http://schemas.openxmlformats.org/officeDocument/2006/relationships/externalLink" Target="externalLinks/externalLink43.xml"/><Relationship Id="rId98"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drawing1.xml><?xml version="1.0" encoding="utf-8"?>
<xdr:wsDr xmlns:xdr="http://schemas.openxmlformats.org/drawingml/2006/spreadsheetDrawing" xmlns:a="http://schemas.openxmlformats.org/drawingml/2006/main">
  <xdr:twoCellAnchor>
    <xdr:from>
      <xdr:col>39</xdr:col>
      <xdr:colOff>0</xdr:colOff>
      <xdr:row>3</xdr:row>
      <xdr:rowOff>95250</xdr:rowOff>
    </xdr:from>
    <xdr:to>
      <xdr:col>39</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drawing" Target="../drawings/drawing1.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K42"/>
  <sheetViews>
    <sheetView tabSelected="1" topLeftCell="A4" zoomScaleNormal="100" zoomScaleSheetLayoutView="80" workbookViewId="0">
      <pane xSplit="1" ySplit="4" topLeftCell="B8" activePane="bottomRight" state="frozen"/>
      <selection activeCell="A4" sqref="A4"/>
      <selection pane="topRight" activeCell="B4" sqref="B4"/>
      <selection pane="bottomLeft" activeCell="A8" sqref="A8"/>
      <selection pane="bottomRight" activeCell="I9" sqref="I9"/>
    </sheetView>
  </sheetViews>
  <sheetFormatPr defaultColWidth="9.140625" defaultRowHeight="14.25"/>
  <cols>
    <col min="1" max="1" width="36.42578125" style="1" customWidth="1"/>
    <col min="2" max="5" width="16.28515625" style="2" customWidth="1"/>
    <col min="6" max="6" width="16.140625" style="2" customWidth="1"/>
    <col min="7" max="7" width="15.42578125" style="2" customWidth="1"/>
    <col min="8" max="8" width="16" style="2" customWidth="1"/>
    <col min="9" max="9" width="41.5703125" style="1" customWidth="1"/>
    <col min="10" max="10" width="9.140625" style="1"/>
    <col min="11" max="11" width="10.85546875" style="1" customWidth="1"/>
    <col min="12" max="16384" width="9.140625" style="1"/>
  </cols>
  <sheetData>
    <row r="1" spans="1:11" s="4" customFormat="1" ht="15">
      <c r="A1" s="119" t="s">
        <v>157</v>
      </c>
      <c r="B1" s="123"/>
      <c r="C1" s="123"/>
      <c r="D1" s="123"/>
      <c r="E1" s="123"/>
      <c r="F1" s="123"/>
      <c r="G1" s="288"/>
      <c r="H1" s="288"/>
      <c r="I1" s="124" t="s">
        <v>158</v>
      </c>
      <c r="J1" s="119"/>
      <c r="K1" s="119"/>
    </row>
    <row r="2" spans="1:11">
      <c r="A2" s="117"/>
      <c r="B2" s="117"/>
      <c r="C2" s="117"/>
      <c r="D2" s="117"/>
      <c r="E2" s="117"/>
      <c r="F2" s="173"/>
      <c r="G2" s="301"/>
      <c r="H2" s="285"/>
      <c r="I2" s="118"/>
      <c r="J2" s="117"/>
      <c r="K2" s="117"/>
    </row>
    <row r="3" spans="1:11" ht="15">
      <c r="A3" s="1243" t="s">
        <v>361</v>
      </c>
      <c r="B3" s="1243"/>
      <c r="C3" s="1243"/>
      <c r="D3" s="1243"/>
      <c r="E3" s="1243"/>
      <c r="F3" s="1243"/>
      <c r="G3" s="1243"/>
      <c r="H3" s="1243"/>
      <c r="I3" s="1243"/>
      <c r="J3" s="117"/>
      <c r="K3" s="117"/>
    </row>
    <row r="4" spans="1:11" ht="15">
      <c r="A4" s="1243" t="s">
        <v>376</v>
      </c>
      <c r="B4" s="1243"/>
      <c r="C4" s="1243"/>
      <c r="D4" s="1243"/>
      <c r="E4" s="1243"/>
      <c r="F4" s="1243"/>
      <c r="G4" s="1243"/>
      <c r="H4" s="1243"/>
      <c r="I4" s="1243"/>
      <c r="J4" s="117"/>
      <c r="K4" s="117"/>
    </row>
    <row r="5" spans="1:11">
      <c r="I5" s="118"/>
    </row>
    <row r="6" spans="1:11" ht="88.5" customHeight="1">
      <c r="A6" s="122" t="s">
        <v>377</v>
      </c>
      <c r="B6" s="122" t="s">
        <v>1586</v>
      </c>
      <c r="C6" s="122" t="s">
        <v>1652</v>
      </c>
      <c r="D6" s="122" t="s">
        <v>1943</v>
      </c>
      <c r="E6" s="122" t="s">
        <v>2818</v>
      </c>
      <c r="F6" s="122" t="s">
        <v>3137</v>
      </c>
      <c r="G6" s="122" t="s">
        <v>3138</v>
      </c>
      <c r="H6" s="229" t="s">
        <v>3289</v>
      </c>
      <c r="I6" s="122" t="s">
        <v>266</v>
      </c>
      <c r="J6" s="117"/>
      <c r="K6" s="117"/>
    </row>
    <row r="7" spans="1:11" s="15" customFormat="1" ht="15">
      <c r="A7" s="125">
        <v>1</v>
      </c>
      <c r="B7" s="125">
        <v>2</v>
      </c>
      <c r="C7" s="125">
        <v>3</v>
      </c>
      <c r="D7" s="125">
        <v>4</v>
      </c>
      <c r="E7" s="125">
        <v>5</v>
      </c>
      <c r="F7" s="125">
        <v>6</v>
      </c>
      <c r="G7" s="125">
        <v>7</v>
      </c>
      <c r="H7" s="125">
        <v>8</v>
      </c>
      <c r="I7" s="125">
        <v>9</v>
      </c>
      <c r="J7" s="121"/>
      <c r="K7" s="120"/>
    </row>
    <row r="8" spans="1:11" ht="45">
      <c r="A8" s="188" t="s">
        <v>1252</v>
      </c>
      <c r="B8" s="345">
        <v>69532.626499999998</v>
      </c>
      <c r="C8" s="345">
        <v>70649</v>
      </c>
      <c r="D8" s="346">
        <v>83951.587</v>
      </c>
      <c r="E8" s="347">
        <v>65487.796999999999</v>
      </c>
      <c r="F8" s="348">
        <v>120561.09639999999</v>
      </c>
      <c r="G8" s="349">
        <v>84962.620999999999</v>
      </c>
      <c r="H8" s="347">
        <v>30467.3</v>
      </c>
      <c r="I8" s="188" t="s">
        <v>3381</v>
      </c>
      <c r="J8" s="117"/>
      <c r="K8" s="117"/>
    </row>
    <row r="9" spans="1:11" ht="28.5">
      <c r="A9" s="190" t="s">
        <v>311</v>
      </c>
      <c r="B9" s="350">
        <v>104.5</v>
      </c>
      <c r="C9" s="350">
        <v>97.5</v>
      </c>
      <c r="D9" s="350">
        <v>103.3</v>
      </c>
      <c r="E9" s="350">
        <v>103</v>
      </c>
      <c r="F9" s="351">
        <v>105.1</v>
      </c>
      <c r="G9" s="352">
        <v>104.1</v>
      </c>
      <c r="H9" s="350">
        <v>105.6</v>
      </c>
      <c r="I9" s="190" t="s">
        <v>170</v>
      </c>
      <c r="J9" s="117"/>
      <c r="K9" s="117"/>
    </row>
    <row r="10" spans="1:11" ht="45">
      <c r="A10" s="191" t="s">
        <v>125</v>
      </c>
      <c r="B10" s="345">
        <v>29380.342000000001</v>
      </c>
      <c r="C10" s="345">
        <v>26743.4</v>
      </c>
      <c r="D10" s="345">
        <v>37047.599999999999</v>
      </c>
      <c r="E10" s="345">
        <v>4157.3999999999996</v>
      </c>
      <c r="F10" s="353">
        <v>46401.716</v>
      </c>
      <c r="G10" s="354">
        <v>50124.86</v>
      </c>
      <c r="H10" s="345">
        <v>28932.9</v>
      </c>
      <c r="I10" s="192" t="s">
        <v>3382</v>
      </c>
      <c r="J10" s="173"/>
      <c r="K10" s="308"/>
    </row>
    <row r="11" spans="1:11" ht="28.5">
      <c r="A11" s="190" t="s">
        <v>1244</v>
      </c>
      <c r="B11" s="355">
        <v>104.1</v>
      </c>
      <c r="C11" s="355">
        <v>99.3</v>
      </c>
      <c r="D11" s="355">
        <v>103.8</v>
      </c>
      <c r="E11" s="350">
        <v>97.2</v>
      </c>
      <c r="F11" s="356">
        <v>104.3</v>
      </c>
      <c r="G11" s="352">
        <v>102.8</v>
      </c>
      <c r="H11" s="350">
        <v>106.5</v>
      </c>
      <c r="I11" s="190" t="s">
        <v>170</v>
      </c>
      <c r="J11" s="117"/>
      <c r="K11" s="117"/>
    </row>
    <row r="12" spans="1:11" ht="30">
      <c r="A12" s="191" t="s">
        <v>1243</v>
      </c>
      <c r="B12" s="345">
        <v>12758.4791813212</v>
      </c>
      <c r="C12" s="345">
        <v>14521.190822991701</v>
      </c>
      <c r="D12" s="345">
        <v>15847.4311455485</v>
      </c>
      <c r="E12" s="357">
        <v>20248.100503050198</v>
      </c>
      <c r="F12" s="358">
        <v>24917.246139964998</v>
      </c>
      <c r="G12" s="354">
        <f>'[46]табл 2 '!C8/1000</f>
        <v>27132.164967562898</v>
      </c>
      <c r="H12" s="345">
        <f>'табл 2 '!C8/1000</f>
        <v>14516.4861516854</v>
      </c>
      <c r="I12" s="189" t="s">
        <v>589</v>
      </c>
      <c r="J12" s="117"/>
      <c r="K12" s="117"/>
    </row>
    <row r="13" spans="1:11">
      <c r="A13" s="190" t="s">
        <v>71</v>
      </c>
      <c r="B13" s="350">
        <v>18.50224080915071</v>
      </c>
      <c r="C13" s="355">
        <v>20.535071255932973</v>
      </c>
      <c r="D13" s="355">
        <f>D12/D8*100</f>
        <v>18.876869052574911</v>
      </c>
      <c r="E13" s="350">
        <f>E12/E8*100</f>
        <v>30.918890893596863</v>
      </c>
      <c r="F13" s="356"/>
      <c r="G13" s="352">
        <f>G12/G8*100</f>
        <v>31.934237254242543</v>
      </c>
      <c r="H13" s="350">
        <f>H12/H8*100</f>
        <v>47.646119451626504</v>
      </c>
      <c r="I13" s="193" t="s">
        <v>72</v>
      </c>
      <c r="J13" s="117"/>
      <c r="K13" s="117"/>
    </row>
    <row r="14" spans="1:11" ht="30">
      <c r="A14" s="191" t="s">
        <v>1245</v>
      </c>
      <c r="B14" s="345">
        <v>13535.5813367589</v>
      </c>
      <c r="C14" s="345">
        <v>16725.0967178885</v>
      </c>
      <c r="D14" s="345">
        <v>17951.8884159763</v>
      </c>
      <c r="E14" s="357">
        <v>21532.543314361501</v>
      </c>
      <c r="F14" s="358">
        <v>26760.0002949759</v>
      </c>
      <c r="G14" s="354">
        <f>'[46]табл 2 '!C18/1000</f>
        <v>30318.236458797801</v>
      </c>
      <c r="H14" s="345">
        <f>'табл 2 '!C18/1000</f>
        <v>15128.8046643416</v>
      </c>
      <c r="I14" s="192" t="s">
        <v>385</v>
      </c>
      <c r="J14" s="117"/>
      <c r="K14" s="151"/>
    </row>
    <row r="15" spans="1:11">
      <c r="A15" s="190" t="s">
        <v>71</v>
      </c>
      <c r="B15" s="350">
        <v>19.629187916943025</v>
      </c>
      <c r="C15" s="355">
        <v>23.651714039899396</v>
      </c>
      <c r="D15" s="355">
        <f>D14/D8*100</f>
        <v>21.383620080911992</v>
      </c>
      <c r="E15" s="350">
        <f>E14/E8*100</f>
        <v>32.880237694301279</v>
      </c>
      <c r="F15" s="356">
        <v>35.421742827793281</v>
      </c>
      <c r="G15" s="352">
        <f>G14/G8*100</f>
        <v>35.684205715355468</v>
      </c>
      <c r="H15" s="350">
        <f>H14/H8*100</f>
        <v>49.655875854905425</v>
      </c>
      <c r="I15" s="193" t="s">
        <v>72</v>
      </c>
      <c r="J15" s="117"/>
      <c r="K15" s="117"/>
    </row>
    <row r="16" spans="1:11" ht="30">
      <c r="A16" s="191" t="s">
        <v>216</v>
      </c>
      <c r="B16" s="345">
        <v>262.88083721708</v>
      </c>
      <c r="C16" s="345">
        <v>261.98101280973998</v>
      </c>
      <c r="D16" s="345">
        <v>267.33754014599998</v>
      </c>
      <c r="E16" s="357">
        <v>592.68034410270002</v>
      </c>
      <c r="F16" s="358">
        <v>466.44174364585001</v>
      </c>
      <c r="G16" s="354">
        <f>'[46]табл 2 '!C34/1000</f>
        <v>198.4085544921</v>
      </c>
      <c r="H16" s="345">
        <f>'табл 3'!F34/1000</f>
        <v>136.95012795325999</v>
      </c>
      <c r="I16" s="192" t="s">
        <v>1242</v>
      </c>
      <c r="J16" s="117"/>
      <c r="K16" s="117"/>
    </row>
    <row r="17" spans="1:11">
      <c r="A17" s="190" t="s">
        <v>71</v>
      </c>
      <c r="B17" s="350">
        <v>0.38122761225510615</v>
      </c>
      <c r="C17" s="355">
        <v>0.37047917290857124</v>
      </c>
      <c r="D17" s="355">
        <f>D16/D8*100</f>
        <v>0.31844250918806333</v>
      </c>
      <c r="E17" s="350">
        <f>E16/E8*100</f>
        <v>0.90502409800515959</v>
      </c>
      <c r="F17" s="356">
        <v>0.61742075132460894</v>
      </c>
      <c r="G17" s="352">
        <f>G16/G8*100</f>
        <v>0.23352452190958184</v>
      </c>
      <c r="H17" s="350">
        <f>H16/H8*100</f>
        <v>0.44949873455560552</v>
      </c>
      <c r="I17" s="193" t="s">
        <v>72</v>
      </c>
    </row>
    <row r="18" spans="1:11" ht="45">
      <c r="A18" s="191" t="s">
        <v>44</v>
      </c>
      <c r="B18" s="345">
        <v>245.32372572150001</v>
      </c>
      <c r="C18" s="345">
        <v>340.26326216006998</v>
      </c>
      <c r="D18" s="345">
        <v>163.01136251599999</v>
      </c>
      <c r="E18" s="357">
        <v>292.00158021805998</v>
      </c>
      <c r="F18" s="358">
        <v>501.90469625404</v>
      </c>
      <c r="G18" s="354">
        <f>'[46]табл 2 '!C37/1000</f>
        <v>201.56180800379002</v>
      </c>
      <c r="H18" s="345">
        <f>'табл 2 '!C37/1000</f>
        <v>248.51764359232999</v>
      </c>
      <c r="I18" s="194" t="s">
        <v>135</v>
      </c>
    </row>
    <row r="19" spans="1:11">
      <c r="A19" s="190" t="s">
        <v>71</v>
      </c>
      <c r="B19" s="350">
        <v>0.35576643461883167</v>
      </c>
      <c r="C19" s="355">
        <v>0.48118163444075501</v>
      </c>
      <c r="D19" s="355">
        <f>D18/D8*100</f>
        <v>0.19417305656890083</v>
      </c>
      <c r="E19" s="350">
        <f>E18/E8*100</f>
        <v>0.44588701039685302</v>
      </c>
      <c r="F19" s="356">
        <v>0.66436243941709261</v>
      </c>
      <c r="G19" s="352">
        <f>G18/G8*100</f>
        <v>0.23723586399693347</v>
      </c>
      <c r="H19" s="350">
        <f>H18/H8*100</f>
        <v>0.81568646907448306</v>
      </c>
      <c r="I19" s="193" t="s">
        <v>72</v>
      </c>
    </row>
    <row r="20" spans="1:11" ht="30">
      <c r="A20" s="191" t="s">
        <v>121</v>
      </c>
      <c r="B20" s="345">
        <v>-1285.3067183763001</v>
      </c>
      <c r="C20" s="345">
        <v>-2806.1501698669999</v>
      </c>
      <c r="D20" s="345">
        <v>-2534.8061730890004</v>
      </c>
      <c r="E20" s="345">
        <v>-2169.1247356321201</v>
      </c>
      <c r="F20" s="359">
        <v>-2811.1005949107998</v>
      </c>
      <c r="G20" s="354">
        <f>'[46]табл 2 '!C40/1000</f>
        <v>-3586.0418537307696</v>
      </c>
      <c r="H20" s="345">
        <f>'табл 3'!F40/1000</f>
        <v>-997.78628420182008</v>
      </c>
      <c r="I20" s="194" t="s">
        <v>530</v>
      </c>
    </row>
    <row r="21" spans="1:11">
      <c r="A21" s="190" t="s">
        <v>71</v>
      </c>
      <c r="B21" s="350">
        <v>-1.8639411546662821</v>
      </c>
      <c r="C21" s="355">
        <v>-3.9683035913163001</v>
      </c>
      <c r="D21" s="355">
        <f>D20/D8*100</f>
        <v>-3.0193665940930936</v>
      </c>
      <c r="E21" s="350">
        <f>E20/E8*100</f>
        <v>-3.312257909106517</v>
      </c>
      <c r="F21" s="356">
        <v>-3.7210045305822268</v>
      </c>
      <c r="G21" s="352">
        <f>G20/G8*100</f>
        <v>-4.2207288470194078</v>
      </c>
      <c r="H21" s="350">
        <f>H20/H8*100</f>
        <v>-3.2749416069091124</v>
      </c>
      <c r="I21" s="190" t="s">
        <v>72</v>
      </c>
    </row>
    <row r="22" spans="1:11" ht="34.5" customHeight="1">
      <c r="A22" s="191" t="s">
        <v>3194</v>
      </c>
      <c r="B22" s="355">
        <v>105.4</v>
      </c>
      <c r="C22" s="355">
        <v>107.5</v>
      </c>
      <c r="D22" s="355">
        <v>108.4</v>
      </c>
      <c r="E22" s="350">
        <v>120.3</v>
      </c>
      <c r="F22" s="356">
        <v>109.5</v>
      </c>
      <c r="G22" s="354">
        <v>108.9</v>
      </c>
      <c r="H22" s="345">
        <v>111.8</v>
      </c>
      <c r="I22" s="192" t="s">
        <v>3383</v>
      </c>
    </row>
    <row r="23" spans="1:11" ht="42.75">
      <c r="A23" s="190" t="s">
        <v>1246</v>
      </c>
      <c r="B23" s="355">
        <v>105.3</v>
      </c>
      <c r="C23" s="355">
        <v>106.8</v>
      </c>
      <c r="D23" s="355">
        <v>108</v>
      </c>
      <c r="E23" s="350">
        <v>115</v>
      </c>
      <c r="F23" s="356"/>
      <c r="G23" s="352">
        <v>108.6</v>
      </c>
      <c r="H23" s="350">
        <v>105.9</v>
      </c>
      <c r="I23" s="193" t="s">
        <v>2130</v>
      </c>
    </row>
    <row r="24" spans="1:11" ht="45">
      <c r="A24" s="192" t="s">
        <v>1247</v>
      </c>
      <c r="B24" s="360">
        <v>186815</v>
      </c>
      <c r="C24" s="360">
        <v>220848</v>
      </c>
      <c r="D24" s="360">
        <v>268051</v>
      </c>
      <c r="E24" s="361">
        <v>303055</v>
      </c>
      <c r="F24" s="362">
        <v>350542</v>
      </c>
      <c r="G24" s="363">
        <v>390328</v>
      </c>
      <c r="H24" s="361">
        <v>423133</v>
      </c>
      <c r="I24" s="192" t="s">
        <v>3279</v>
      </c>
    </row>
    <row r="25" spans="1:11" ht="28.5">
      <c r="A25" s="190" t="s">
        <v>1248</v>
      </c>
      <c r="B25" s="364">
        <v>114.8</v>
      </c>
      <c r="C25" s="364">
        <v>104.4</v>
      </c>
      <c r="D25" s="350">
        <v>115.3</v>
      </c>
      <c r="E25" s="350">
        <v>112.2</v>
      </c>
      <c r="F25" s="356">
        <v>116.9</v>
      </c>
      <c r="G25" s="352">
        <v>111.3</v>
      </c>
      <c r="H25" s="350">
        <v>110.7</v>
      </c>
      <c r="I25" s="193" t="s">
        <v>170</v>
      </c>
    </row>
    <row r="26" spans="1:11" ht="30">
      <c r="A26" s="191" t="s">
        <v>371</v>
      </c>
      <c r="B26" s="365">
        <v>58065.599999999999</v>
      </c>
      <c r="C26" s="365" t="s">
        <v>1674</v>
      </c>
      <c r="D26" s="365">
        <v>54549.5</v>
      </c>
      <c r="E26" s="365" t="s">
        <v>1999</v>
      </c>
      <c r="F26" s="366">
        <v>71274.7</v>
      </c>
      <c r="G26" s="367">
        <v>73884.5</v>
      </c>
      <c r="H26" s="365">
        <v>29754.7</v>
      </c>
      <c r="I26" s="1235" t="s">
        <v>3384</v>
      </c>
      <c r="K26" s="149"/>
    </row>
    <row r="27" spans="1:11" ht="28.5">
      <c r="A27" s="190" t="s">
        <v>1249</v>
      </c>
      <c r="B27" s="368">
        <v>95</v>
      </c>
      <c r="C27" s="368">
        <v>80.900000000000006</v>
      </c>
      <c r="D27" s="350">
        <v>124.5</v>
      </c>
      <c r="E27" s="350"/>
      <c r="F27" s="356"/>
      <c r="G27" s="352"/>
      <c r="H27" s="350"/>
      <c r="I27" s="193" t="s">
        <v>170</v>
      </c>
    </row>
    <row r="28" spans="1:11" ht="30">
      <c r="A28" s="191" t="s">
        <v>123</v>
      </c>
      <c r="B28" s="365">
        <v>39709.300000000003</v>
      </c>
      <c r="C28" s="365" t="s">
        <v>1675</v>
      </c>
      <c r="D28" s="365">
        <v>36825.9</v>
      </c>
      <c r="E28" s="365" t="s">
        <v>1999</v>
      </c>
      <c r="F28" s="366">
        <v>54643.5</v>
      </c>
      <c r="G28" s="367">
        <v>53590.3</v>
      </c>
      <c r="H28" s="365">
        <v>23770.1</v>
      </c>
      <c r="I28" s="1235" t="s">
        <v>3385</v>
      </c>
      <c r="J28" s="149"/>
    </row>
    <row r="29" spans="1:11" ht="28.5">
      <c r="A29" s="190" t="s">
        <v>1248</v>
      </c>
      <c r="B29" s="368">
        <v>118</v>
      </c>
      <c r="C29" s="368">
        <v>95.9</v>
      </c>
      <c r="D29" s="350">
        <v>104.2</v>
      </c>
      <c r="E29" s="350"/>
      <c r="F29" s="356"/>
      <c r="G29" s="352"/>
      <c r="H29" s="350"/>
      <c r="I29" s="193" t="s">
        <v>170</v>
      </c>
    </row>
    <row r="30" spans="1:11" ht="30">
      <c r="A30" s="191" t="s">
        <v>1250</v>
      </c>
      <c r="B30" s="365">
        <v>18356.299999999996</v>
      </c>
      <c r="C30" s="365">
        <v>8969</v>
      </c>
      <c r="D30" s="365">
        <v>17723.599999999999</v>
      </c>
      <c r="E30" s="365" t="s">
        <v>1999</v>
      </c>
      <c r="F30" s="366">
        <v>16631.199999999997</v>
      </c>
      <c r="G30" s="367">
        <f>G26-G28</f>
        <v>20294.199999999997</v>
      </c>
      <c r="H30" s="365">
        <f>H26-H28</f>
        <v>5984.6000000000022</v>
      </c>
      <c r="I30" s="192" t="s">
        <v>1251</v>
      </c>
    </row>
    <row r="31" spans="1:11" ht="45">
      <c r="A31" s="191" t="s">
        <v>7</v>
      </c>
      <c r="B31" s="369"/>
      <c r="C31" s="369"/>
      <c r="D31" s="365"/>
      <c r="E31" s="365"/>
      <c r="F31" s="366"/>
      <c r="G31" s="370"/>
      <c r="H31" s="371"/>
      <c r="I31" s="191" t="s">
        <v>193</v>
      </c>
    </row>
    <row r="32" spans="1:11">
      <c r="A32" s="190" t="s">
        <v>424</v>
      </c>
      <c r="B32" s="355">
        <v>381.18</v>
      </c>
      <c r="C32" s="355">
        <v>420.71</v>
      </c>
      <c r="D32" s="355">
        <v>433.83</v>
      </c>
      <c r="E32" s="350">
        <v>459.92</v>
      </c>
      <c r="F32" s="356">
        <v>448.17</v>
      </c>
      <c r="G32" s="352">
        <v>525.11</v>
      </c>
      <c r="H32" s="350">
        <v>520.39</v>
      </c>
      <c r="I32" s="190" t="s">
        <v>114</v>
      </c>
    </row>
    <row r="33" spans="1:9">
      <c r="A33" s="195" t="s">
        <v>115</v>
      </c>
      <c r="B33" s="372">
        <v>382.75</v>
      </c>
      <c r="C33" s="372">
        <v>412.95</v>
      </c>
      <c r="D33" s="372">
        <v>433.66</v>
      </c>
      <c r="E33" s="373">
        <v>460.48</v>
      </c>
      <c r="F33" s="374">
        <v>451.28</v>
      </c>
      <c r="G33" s="375">
        <v>469.44</v>
      </c>
      <c r="H33" s="1234">
        <v>513.77</v>
      </c>
      <c r="I33" s="195" t="s">
        <v>3380</v>
      </c>
    </row>
    <row r="34" spans="1:9">
      <c r="A34" s="196"/>
      <c r="B34" s="197"/>
      <c r="C34" s="197"/>
      <c r="D34" s="197"/>
      <c r="E34" s="197"/>
      <c r="F34" s="197"/>
      <c r="G34" s="197"/>
      <c r="H34" s="197"/>
      <c r="I34" s="196"/>
    </row>
    <row r="35" spans="1:9" s="105" customFormat="1" ht="12.75">
      <c r="A35" s="338" t="s">
        <v>451</v>
      </c>
      <c r="B35" s="336"/>
      <c r="C35" s="336"/>
      <c r="D35" s="338"/>
      <c r="E35" s="338"/>
      <c r="F35" s="338"/>
      <c r="G35" s="338"/>
      <c r="H35" s="336"/>
      <c r="I35" s="338"/>
    </row>
    <row r="36" spans="1:9" s="105" customFormat="1" ht="12.75">
      <c r="A36" s="338" t="s">
        <v>43</v>
      </c>
      <c r="B36" s="336"/>
      <c r="C36" s="336"/>
      <c r="D36" s="338"/>
      <c r="E36" s="338"/>
      <c r="F36" s="338"/>
      <c r="G36" s="338"/>
      <c r="H36" s="336"/>
      <c r="I36" s="338"/>
    </row>
    <row r="37" spans="1:9" s="77" customFormat="1" ht="27.75" customHeight="1">
      <c r="A37" s="1244" t="s">
        <v>1688</v>
      </c>
      <c r="B37" s="1244"/>
      <c r="C37" s="1244"/>
      <c r="D37" s="1244"/>
      <c r="E37" s="1244"/>
      <c r="F37" s="1244"/>
      <c r="G37" s="1244"/>
      <c r="H37" s="1244"/>
      <c r="I37" s="1244"/>
    </row>
    <row r="38" spans="1:9" s="105" customFormat="1" ht="12.75">
      <c r="A38" s="338" t="s">
        <v>445</v>
      </c>
      <c r="B38" s="336"/>
      <c r="C38" s="336"/>
      <c r="D38" s="338"/>
      <c r="E38" s="338"/>
      <c r="F38" s="338"/>
      <c r="G38" s="338"/>
      <c r="H38" s="336"/>
      <c r="I38" s="338"/>
    </row>
    <row r="39" spans="1:9" s="105" customFormat="1" ht="12.75">
      <c r="A39" s="340" t="s">
        <v>386</v>
      </c>
      <c r="B39" s="336"/>
      <c r="C39" s="336"/>
      <c r="D39" s="338"/>
      <c r="E39" s="338"/>
      <c r="F39" s="338"/>
      <c r="G39" s="338"/>
      <c r="H39" s="336"/>
      <c r="I39" s="338"/>
    </row>
    <row r="40" spans="1:9" ht="24.75" customHeight="1">
      <c r="A40" s="1242" t="s">
        <v>3208</v>
      </c>
      <c r="B40" s="1242"/>
      <c r="C40" s="1242"/>
      <c r="D40" s="1242"/>
      <c r="E40" s="1242"/>
      <c r="F40" s="1242"/>
      <c r="G40" s="1242"/>
      <c r="H40" s="1242"/>
      <c r="I40" s="1242"/>
    </row>
    <row r="41" spans="1:9" ht="25.5" customHeight="1">
      <c r="A41" s="1242" t="s">
        <v>3209</v>
      </c>
      <c r="B41" s="1242"/>
      <c r="C41" s="1242"/>
      <c r="D41" s="1242"/>
      <c r="E41" s="1242"/>
      <c r="F41" s="1242"/>
      <c r="G41" s="1242"/>
      <c r="H41" s="1242"/>
      <c r="I41" s="1242"/>
    </row>
    <row r="42" spans="1:9" ht="27.75" customHeight="1">
      <c r="A42" s="1242" t="s">
        <v>3210</v>
      </c>
      <c r="B42" s="1242"/>
      <c r="C42" s="1242"/>
      <c r="D42" s="1242"/>
      <c r="E42" s="1242"/>
      <c r="F42" s="1242"/>
      <c r="G42" s="1242"/>
      <c r="H42" s="1242"/>
      <c r="I42" s="1242"/>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42:I42"/>
    <mergeCell ref="A3:I3"/>
    <mergeCell ref="A4:I4"/>
    <mergeCell ref="A41:I41"/>
    <mergeCell ref="A40:I40"/>
    <mergeCell ref="A37:I37"/>
  </mergeCells>
  <pageMargins left="0.43307086614173229" right="0.35433070866141736" top="0.59055118110236227" bottom="0.39370078740157483" header="0.47244094488188981" footer="0.51181102362204722"/>
  <pageSetup paperSize="256" scale="74"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M41"/>
  <sheetViews>
    <sheetView view="pageBreakPreview" zoomScale="85" zoomScaleNormal="110" zoomScaleSheetLayoutView="85" workbookViewId="0">
      <pane xSplit="1" ySplit="7" topLeftCell="B32" activePane="bottomRight" state="frozen"/>
      <selection pane="topRight" activeCell="B1" sqref="B1"/>
      <selection pane="bottomLeft" activeCell="A8" sqref="A8"/>
      <selection pane="bottomRight" activeCell="C37" sqref="C37"/>
    </sheetView>
  </sheetViews>
  <sheetFormatPr defaultColWidth="9.140625" defaultRowHeight="12.75"/>
  <cols>
    <col min="1" max="1" width="62.140625" style="283" customWidth="1"/>
    <col min="2" max="9" width="15.28515625" style="283" customWidth="1"/>
    <col min="10" max="10" width="62.140625" style="283" customWidth="1"/>
    <col min="11" max="16384" width="9.140625" style="272"/>
  </cols>
  <sheetData>
    <row r="1" spans="1:10" ht="19.149999999999999" customHeight="1">
      <c r="A1" s="1250" t="s">
        <v>1126</v>
      </c>
      <c r="B1" s="1250"/>
      <c r="C1" s="1250"/>
      <c r="D1" s="1250"/>
      <c r="E1" s="430"/>
      <c r="F1" s="1245" t="s">
        <v>2839</v>
      </c>
      <c r="G1" s="1245"/>
      <c r="H1" s="1245"/>
      <c r="I1" s="1245"/>
      <c r="J1" s="1245"/>
    </row>
    <row r="2" spans="1:10" ht="19.149999999999999" customHeight="1">
      <c r="A2" s="1251" t="s">
        <v>1127</v>
      </c>
      <c r="B2" s="1251"/>
      <c r="C2" s="1251"/>
      <c r="D2" s="1251"/>
      <c r="E2" s="430"/>
      <c r="F2" s="1246" t="s">
        <v>450</v>
      </c>
      <c r="G2" s="1246"/>
      <c r="H2" s="1246"/>
      <c r="I2" s="1246"/>
      <c r="J2" s="1246"/>
    </row>
    <row r="3" spans="1:10" ht="19.149999999999999" customHeight="1">
      <c r="A3" s="1251" t="s">
        <v>1128</v>
      </c>
      <c r="B3" s="1251"/>
      <c r="C3" s="1251"/>
      <c r="D3" s="1251"/>
      <c r="E3" s="430"/>
      <c r="F3" s="1246" t="s">
        <v>53</v>
      </c>
      <c r="G3" s="1246"/>
      <c r="H3" s="1246"/>
      <c r="I3" s="1246"/>
      <c r="J3" s="1246"/>
    </row>
    <row r="4" spans="1:10" ht="6.95" customHeight="1">
      <c r="A4" s="1247"/>
      <c r="B4" s="1247"/>
      <c r="C4" s="1247"/>
      <c r="D4" s="1247"/>
      <c r="E4" s="430"/>
      <c r="F4" s="1247"/>
      <c r="G4" s="1247"/>
      <c r="H4" s="1247"/>
      <c r="I4" s="1247"/>
      <c r="J4" s="1247"/>
    </row>
    <row r="5" spans="1:10" ht="21.4" customHeight="1">
      <c r="A5" s="1248" t="s">
        <v>377</v>
      </c>
      <c r="B5" s="1248" t="s">
        <v>1129</v>
      </c>
      <c r="C5" s="1248"/>
      <c r="D5" s="1248"/>
      <c r="E5" s="1248"/>
      <c r="F5" s="1248" t="s">
        <v>1130</v>
      </c>
      <c r="G5" s="1248"/>
      <c r="H5" s="1248"/>
      <c r="I5" s="1248"/>
      <c r="J5" s="1249" t="s">
        <v>37</v>
      </c>
    </row>
    <row r="6" spans="1:10" ht="114" customHeight="1">
      <c r="A6" s="1248"/>
      <c r="B6" s="541" t="s">
        <v>3106</v>
      </c>
      <c r="C6" s="541" t="s">
        <v>3290</v>
      </c>
      <c r="D6" s="541" t="s">
        <v>1600</v>
      </c>
      <c r="E6" s="431" t="s">
        <v>3291</v>
      </c>
      <c r="F6" s="541" t="s">
        <v>3106</v>
      </c>
      <c r="G6" s="541" t="s">
        <v>3290</v>
      </c>
      <c r="H6" s="541" t="s">
        <v>1609</v>
      </c>
      <c r="I6" s="431" t="s">
        <v>3291</v>
      </c>
      <c r="J6" s="1249"/>
    </row>
    <row r="7" spans="1:10" ht="16.5" customHeight="1">
      <c r="A7" s="474" t="s">
        <v>502</v>
      </c>
      <c r="B7" s="432" t="s">
        <v>185</v>
      </c>
      <c r="C7" s="474" t="s">
        <v>268</v>
      </c>
      <c r="D7" s="474" t="s">
        <v>454</v>
      </c>
      <c r="E7" s="474" t="s">
        <v>664</v>
      </c>
      <c r="F7" s="474" t="s">
        <v>481</v>
      </c>
      <c r="G7" s="474" t="s">
        <v>665</v>
      </c>
      <c r="H7" s="474" t="s">
        <v>751</v>
      </c>
      <c r="I7" s="474" t="s">
        <v>407</v>
      </c>
      <c r="J7" s="474" t="s">
        <v>1094</v>
      </c>
    </row>
    <row r="8" spans="1:10" ht="29.25" customHeight="1">
      <c r="A8" s="433" t="s">
        <v>400</v>
      </c>
      <c r="B8" s="523">
        <v>29208248.5436</v>
      </c>
      <c r="C8" s="523">
        <v>14516486.1516854</v>
      </c>
      <c r="D8" s="523">
        <v>49.699954209908199</v>
      </c>
      <c r="E8" s="523">
        <v>117.59578999999999</v>
      </c>
      <c r="F8" s="523">
        <v>21392054.673</v>
      </c>
      <c r="G8" s="523">
        <v>10313706.209067401</v>
      </c>
      <c r="H8" s="523">
        <v>48.212789125323702</v>
      </c>
      <c r="I8" s="523">
        <v>118.87932000000001</v>
      </c>
      <c r="J8" s="433" t="s">
        <v>401</v>
      </c>
    </row>
    <row r="9" spans="1:10" ht="33.6" customHeight="1">
      <c r="A9" s="434" t="s">
        <v>1131</v>
      </c>
      <c r="B9" s="524">
        <v>22981915.4333</v>
      </c>
      <c r="C9" s="524">
        <v>10719449.373708701</v>
      </c>
      <c r="D9" s="524">
        <v>46.642976321184101</v>
      </c>
      <c r="E9" s="524">
        <v>120.42218</v>
      </c>
      <c r="F9" s="524">
        <v>15193343.932</v>
      </c>
      <c r="G9" s="524">
        <v>6469729.1710485499</v>
      </c>
      <c r="H9" s="524">
        <v>42.582654615104801</v>
      </c>
      <c r="I9" s="524">
        <v>124.713566835701</v>
      </c>
      <c r="J9" s="434" t="s">
        <v>1968</v>
      </c>
    </row>
    <row r="10" spans="1:10" s="271" customFormat="1" ht="21.4" customHeight="1">
      <c r="A10" s="435" t="s">
        <v>1132</v>
      </c>
      <c r="B10" s="525">
        <v>6664452.2043000003</v>
      </c>
      <c r="C10" s="525">
        <v>3002026.3389448598</v>
      </c>
      <c r="D10" s="525">
        <v>45.045357771609602</v>
      </c>
      <c r="E10" s="525">
        <v>125.56877</v>
      </c>
      <c r="F10" s="525">
        <v>5087546.6550000003</v>
      </c>
      <c r="G10" s="525">
        <v>2047785.4235016799</v>
      </c>
      <c r="H10" s="525">
        <v>40.250941413758497</v>
      </c>
      <c r="I10" s="525">
        <v>136.32643999999999</v>
      </c>
      <c r="J10" s="435" t="s">
        <v>596</v>
      </c>
    </row>
    <row r="11" spans="1:10" ht="21.4" customHeight="1">
      <c r="A11" s="435" t="s">
        <v>880</v>
      </c>
      <c r="B11" s="525">
        <v>2590191.7064999999</v>
      </c>
      <c r="C11" s="525">
        <v>1372253.38589912</v>
      </c>
      <c r="D11" s="525">
        <v>52.9788348273796</v>
      </c>
      <c r="E11" s="525">
        <v>112.90736</v>
      </c>
      <c r="F11" s="525">
        <v>0</v>
      </c>
      <c r="G11" s="525">
        <v>0</v>
      </c>
      <c r="H11" s="525">
        <v>0</v>
      </c>
      <c r="I11" s="525">
        <v>0</v>
      </c>
      <c r="J11" s="435" t="s">
        <v>597</v>
      </c>
    </row>
    <row r="12" spans="1:10" ht="21.4" customHeight="1">
      <c r="A12" s="435" t="s">
        <v>881</v>
      </c>
      <c r="B12" s="525">
        <v>1698588.9314999999</v>
      </c>
      <c r="C12" s="525">
        <v>899008.80591859005</v>
      </c>
      <c r="D12" s="525">
        <v>52.926802314947899</v>
      </c>
      <c r="E12" s="525">
        <v>117.89013</v>
      </c>
      <c r="F12" s="525">
        <v>0</v>
      </c>
      <c r="G12" s="525">
        <v>0</v>
      </c>
      <c r="H12" s="525">
        <v>0</v>
      </c>
      <c r="I12" s="525">
        <v>0</v>
      </c>
      <c r="J12" s="435" t="s">
        <v>566</v>
      </c>
    </row>
    <row r="13" spans="1:10" ht="21.4" customHeight="1">
      <c r="A13" s="435" t="s">
        <v>1133</v>
      </c>
      <c r="B13" s="525">
        <v>6510033.023</v>
      </c>
      <c r="C13" s="525">
        <v>2715831.9997948301</v>
      </c>
      <c r="D13" s="525">
        <v>41.717637839927598</v>
      </c>
      <c r="E13" s="525">
        <v>121.86972</v>
      </c>
      <c r="F13" s="525">
        <v>6510033.023</v>
      </c>
      <c r="G13" s="525">
        <v>2715831.9997948301</v>
      </c>
      <c r="H13" s="525">
        <v>41.717637839927598</v>
      </c>
      <c r="I13" s="525">
        <v>121.86972</v>
      </c>
      <c r="J13" s="435" t="s">
        <v>567</v>
      </c>
    </row>
    <row r="14" spans="1:10" ht="21.4" customHeight="1">
      <c r="A14" s="435" t="s">
        <v>882</v>
      </c>
      <c r="B14" s="525">
        <v>948687.44</v>
      </c>
      <c r="C14" s="525">
        <v>448064.63009672001</v>
      </c>
      <c r="D14" s="525">
        <v>47.229952796330899</v>
      </c>
      <c r="E14" s="525">
        <v>119.4796</v>
      </c>
      <c r="F14" s="525">
        <v>149702.34899999999</v>
      </c>
      <c r="G14" s="525">
        <v>55935.719081659998</v>
      </c>
      <c r="H14" s="525">
        <v>37.364623504778798</v>
      </c>
      <c r="I14" s="525">
        <v>97.248170000000002</v>
      </c>
      <c r="J14" s="435" t="s">
        <v>555</v>
      </c>
    </row>
    <row r="15" spans="1:10" ht="21.4" customHeight="1">
      <c r="A15" s="436" t="s">
        <v>883</v>
      </c>
      <c r="B15" s="524">
        <v>675851.35340000002</v>
      </c>
      <c r="C15" s="524">
        <v>590299.38491291995</v>
      </c>
      <c r="D15" s="524">
        <v>87.341599886322001</v>
      </c>
      <c r="E15" s="524">
        <v>98.901799999999994</v>
      </c>
      <c r="F15" s="524">
        <v>435325.85499999998</v>
      </c>
      <c r="G15" s="524">
        <v>389299.08909094997</v>
      </c>
      <c r="H15" s="524">
        <v>89.427054382274207</v>
      </c>
      <c r="I15" s="524">
        <v>89.335460978503605</v>
      </c>
      <c r="J15" s="436" t="s">
        <v>11</v>
      </c>
    </row>
    <row r="16" spans="1:10" ht="21.4" customHeight="1">
      <c r="A16" s="436" t="s">
        <v>884</v>
      </c>
      <c r="B16" s="524">
        <v>300481.75689999998</v>
      </c>
      <c r="C16" s="524">
        <v>86737.393063779993</v>
      </c>
      <c r="D16" s="524">
        <v>28.8661095297862</v>
      </c>
      <c r="E16" s="524">
        <v>89.436639999999997</v>
      </c>
      <c r="F16" s="524">
        <v>5200</v>
      </c>
      <c r="G16" s="524">
        <v>2062.4193559999999</v>
      </c>
      <c r="H16" s="524">
        <v>39.6619106923077</v>
      </c>
      <c r="I16" s="524">
        <v>44.027370462498098</v>
      </c>
      <c r="J16" s="436" t="s">
        <v>475</v>
      </c>
    </row>
    <row r="17" spans="1:13" s="271" customFormat="1" ht="21.4" customHeight="1">
      <c r="A17" s="436" t="s">
        <v>355</v>
      </c>
      <c r="B17" s="524">
        <v>5250000</v>
      </c>
      <c r="C17" s="524">
        <v>3120000</v>
      </c>
      <c r="D17" s="524">
        <v>59.428571428571402</v>
      </c>
      <c r="E17" s="524">
        <v>113.49581999999999</v>
      </c>
      <c r="F17" s="524">
        <v>5758184.8859999999</v>
      </c>
      <c r="G17" s="524">
        <v>3452615.5295719402</v>
      </c>
      <c r="H17" s="524">
        <v>59.960136708467999</v>
      </c>
      <c r="I17" s="524">
        <v>113.287755553095</v>
      </c>
      <c r="J17" s="436" t="s">
        <v>885</v>
      </c>
    </row>
    <row r="18" spans="1:13" ht="29.85" customHeight="1">
      <c r="A18" s="433" t="s">
        <v>106</v>
      </c>
      <c r="B18" s="523">
        <v>33999991.330300003</v>
      </c>
      <c r="C18" s="523">
        <v>15128804.664341601</v>
      </c>
      <c r="D18" s="523">
        <v>44.496495653100801</v>
      </c>
      <c r="E18" s="523">
        <v>115.19423999999999</v>
      </c>
      <c r="F18" s="523">
        <v>25193777.715</v>
      </c>
      <c r="G18" s="523">
        <v>11765145.683832901</v>
      </c>
      <c r="H18" s="523">
        <v>46.698616685928997</v>
      </c>
      <c r="I18" s="523">
        <v>112.26685999999999</v>
      </c>
      <c r="J18" s="433" t="s">
        <v>462</v>
      </c>
    </row>
    <row r="19" spans="1:13" ht="21.4" customHeight="1">
      <c r="A19" s="435" t="s">
        <v>886</v>
      </c>
      <c r="B19" s="525">
        <v>2265844.5164999999</v>
      </c>
      <c r="C19" s="525">
        <v>797802.78620507999</v>
      </c>
      <c r="D19" s="525">
        <v>35.209952862848198</v>
      </c>
      <c r="E19" s="525">
        <v>107.88002</v>
      </c>
      <c r="F19" s="525">
        <v>1784243.4473000001</v>
      </c>
      <c r="G19" s="525">
        <v>554443.31852152001</v>
      </c>
      <c r="H19" s="525">
        <v>31.074420890295499</v>
      </c>
      <c r="I19" s="525">
        <v>110.77518000000001</v>
      </c>
      <c r="J19" s="435" t="s">
        <v>132</v>
      </c>
    </row>
    <row r="20" spans="1:13" ht="21.4" customHeight="1">
      <c r="A20" s="435" t="s">
        <v>87</v>
      </c>
      <c r="B20" s="525">
        <v>1370038.7656</v>
      </c>
      <c r="C20" s="525">
        <v>466798.51076147001</v>
      </c>
      <c r="D20" s="525">
        <v>34.0719198961526</v>
      </c>
      <c r="E20" s="525">
        <v>103.55251</v>
      </c>
      <c r="F20" s="525">
        <v>1213563.3119999999</v>
      </c>
      <c r="G20" s="525">
        <v>416889.17991814</v>
      </c>
      <c r="H20" s="525">
        <v>34.352487076351203</v>
      </c>
      <c r="I20" s="525">
        <v>108.18593</v>
      </c>
      <c r="J20" s="435" t="s">
        <v>41</v>
      </c>
    </row>
    <row r="21" spans="1:13" ht="33.6" customHeight="1">
      <c r="A21" s="435" t="s">
        <v>887</v>
      </c>
      <c r="B21" s="525">
        <v>1779279.8875</v>
      </c>
      <c r="C21" s="525">
        <v>765519.31974902004</v>
      </c>
      <c r="D21" s="525">
        <v>43.024109086323797</v>
      </c>
      <c r="E21" s="525">
        <v>114.97619</v>
      </c>
      <c r="F21" s="525">
        <v>1322175.2660000001</v>
      </c>
      <c r="G21" s="525">
        <v>585604.59789455996</v>
      </c>
      <c r="H21" s="525">
        <v>44.290996281166301</v>
      </c>
      <c r="I21" s="525">
        <v>112.90607</v>
      </c>
      <c r="J21" s="435" t="s">
        <v>267</v>
      </c>
    </row>
    <row r="22" spans="1:13" ht="21.4" customHeight="1">
      <c r="A22" s="435" t="s">
        <v>38</v>
      </c>
      <c r="B22" s="525">
        <v>6998983.9528999999</v>
      </c>
      <c r="C22" s="525">
        <v>3578881.2342892899</v>
      </c>
      <c r="D22" s="525">
        <v>51.134296897571801</v>
      </c>
      <c r="E22" s="525">
        <v>114.23007</v>
      </c>
      <c r="F22" s="525">
        <v>1440304.51</v>
      </c>
      <c r="G22" s="525">
        <v>676784.84569575998</v>
      </c>
      <c r="H22" s="525">
        <v>46.989011073481997</v>
      </c>
      <c r="I22" s="525">
        <v>124.31188</v>
      </c>
      <c r="J22" s="435" t="s">
        <v>39</v>
      </c>
    </row>
    <row r="23" spans="1:13" ht="21.4" customHeight="1">
      <c r="A23" s="435" t="s">
        <v>288</v>
      </c>
      <c r="B23" s="525">
        <v>3011224.9383</v>
      </c>
      <c r="C23" s="525">
        <v>1022381.2188842701</v>
      </c>
      <c r="D23" s="525">
        <v>33.952336335971601</v>
      </c>
      <c r="E23" s="525">
        <v>109.60042</v>
      </c>
      <c r="F23" s="525">
        <v>2586065.1403000001</v>
      </c>
      <c r="G23" s="525">
        <v>890603.26077607996</v>
      </c>
      <c r="H23" s="525">
        <v>34.438547076689801</v>
      </c>
      <c r="I23" s="525">
        <v>106.99815</v>
      </c>
      <c r="J23" s="435" t="s">
        <v>289</v>
      </c>
    </row>
    <row r="24" spans="1:13" ht="21.4" customHeight="1">
      <c r="A24" s="435" t="s">
        <v>888</v>
      </c>
      <c r="B24" s="525">
        <v>6938720.3768999996</v>
      </c>
      <c r="C24" s="525">
        <v>3311377.73642242</v>
      </c>
      <c r="D24" s="525">
        <v>47.723175982800399</v>
      </c>
      <c r="E24" s="525">
        <v>110.7881</v>
      </c>
      <c r="F24" s="525">
        <v>6103905.6030000001</v>
      </c>
      <c r="G24" s="525">
        <v>2992799.7572951699</v>
      </c>
      <c r="H24" s="525">
        <v>49.030898443518602</v>
      </c>
      <c r="I24" s="525">
        <v>111.60093999999999</v>
      </c>
      <c r="J24" s="435" t="s">
        <v>25</v>
      </c>
    </row>
    <row r="25" spans="1:13" ht="21.4" customHeight="1">
      <c r="A25" s="435" t="s">
        <v>55</v>
      </c>
      <c r="B25" s="525">
        <v>2598424.9857999999</v>
      </c>
      <c r="C25" s="525">
        <v>876354.07979218999</v>
      </c>
      <c r="D25" s="525">
        <v>33.726356719217698</v>
      </c>
      <c r="E25" s="525">
        <v>140.06277</v>
      </c>
      <c r="F25" s="525">
        <v>257084.245</v>
      </c>
      <c r="G25" s="525">
        <v>75057.343580000001</v>
      </c>
      <c r="H25" s="525">
        <v>29.195621684245999</v>
      </c>
      <c r="I25" s="525">
        <v>74.824979999999996</v>
      </c>
      <c r="J25" s="435" t="s">
        <v>435</v>
      </c>
    </row>
    <row r="26" spans="1:13" ht="21.4" customHeight="1">
      <c r="A26" s="435" t="s">
        <v>382</v>
      </c>
      <c r="B26" s="525">
        <v>1198123.8807999999</v>
      </c>
      <c r="C26" s="525">
        <v>543980.72782107</v>
      </c>
      <c r="D26" s="525">
        <v>45.402711400581403</v>
      </c>
      <c r="E26" s="525">
        <v>126.45979</v>
      </c>
      <c r="F26" s="525">
        <v>291163.62949999998</v>
      </c>
      <c r="G26" s="525">
        <v>124587.25480900001</v>
      </c>
      <c r="H26" s="525">
        <v>42.789429099694601</v>
      </c>
      <c r="I26" s="525">
        <v>119.42261999999999</v>
      </c>
      <c r="J26" s="435" t="s">
        <v>441</v>
      </c>
    </row>
    <row r="27" spans="1:13" ht="21.4" customHeight="1">
      <c r="A27" s="435" t="s">
        <v>889</v>
      </c>
      <c r="B27" s="525">
        <v>378620.5037</v>
      </c>
      <c r="C27" s="525">
        <v>166246.5400945</v>
      </c>
      <c r="D27" s="525">
        <v>43.908488438921303</v>
      </c>
      <c r="E27" s="525">
        <v>188.42365000000001</v>
      </c>
      <c r="F27" s="525">
        <v>112960.63</v>
      </c>
      <c r="G27" s="525">
        <v>34580.734464089997</v>
      </c>
      <c r="H27" s="525">
        <v>30.613085695511799</v>
      </c>
      <c r="I27" s="525">
        <v>157.99677</v>
      </c>
      <c r="J27" s="435" t="s">
        <v>331</v>
      </c>
    </row>
    <row r="28" spans="1:13" ht="45.95" customHeight="1">
      <c r="A28" s="435" t="s">
        <v>605</v>
      </c>
      <c r="B28" s="525">
        <v>1313714.0085</v>
      </c>
      <c r="C28" s="525">
        <v>631624.49765951</v>
      </c>
      <c r="D28" s="525">
        <v>48.079299875982898</v>
      </c>
      <c r="E28" s="525">
        <v>137.14138</v>
      </c>
      <c r="F28" s="525">
        <v>621432.46669999999</v>
      </c>
      <c r="G28" s="525">
        <v>228510.04715055</v>
      </c>
      <c r="H28" s="525">
        <v>36.7715012323076</v>
      </c>
      <c r="I28" s="525">
        <v>207.62631999999999</v>
      </c>
      <c r="J28" s="435" t="s">
        <v>890</v>
      </c>
    </row>
    <row r="29" spans="1:13" ht="21.4" customHeight="1">
      <c r="A29" s="435" t="s">
        <v>891</v>
      </c>
      <c r="B29" s="525">
        <v>94813.045800000007</v>
      </c>
      <c r="C29" s="525">
        <v>39696.565985289999</v>
      </c>
      <c r="D29" s="525">
        <v>41.8682530978137</v>
      </c>
      <c r="E29" s="525">
        <v>110.68404</v>
      </c>
      <c r="F29" s="525">
        <v>17141.312999999998</v>
      </c>
      <c r="G29" s="525">
        <v>6809.1704769999997</v>
      </c>
      <c r="H29" s="525">
        <v>39.723739231644601</v>
      </c>
      <c r="I29" s="525">
        <v>153.79899</v>
      </c>
      <c r="J29" s="435" t="s">
        <v>892</v>
      </c>
    </row>
    <row r="30" spans="1:13" ht="21.4" customHeight="1">
      <c r="A30" s="435" t="s">
        <v>215</v>
      </c>
      <c r="B30" s="525">
        <v>2393703.0027999999</v>
      </c>
      <c r="C30" s="525">
        <v>903045.22522201005</v>
      </c>
      <c r="D30" s="525">
        <v>37.7258675853139</v>
      </c>
      <c r="E30" s="525">
        <v>121.93335</v>
      </c>
      <c r="F30" s="525">
        <v>1220982.247</v>
      </c>
      <c r="G30" s="525">
        <v>416892.86078613001</v>
      </c>
      <c r="H30" s="525">
        <v>34.1440558870083</v>
      </c>
      <c r="I30" s="525">
        <v>138.28354999999999</v>
      </c>
      <c r="J30" s="435" t="s">
        <v>893</v>
      </c>
    </row>
    <row r="31" spans="1:13" ht="21.4" customHeight="1">
      <c r="A31" s="435" t="s">
        <v>538</v>
      </c>
      <c r="B31" s="525">
        <v>1108422.1702000001</v>
      </c>
      <c r="C31" s="525">
        <v>355519.52770878997</v>
      </c>
      <c r="D31" s="525">
        <v>32.074378992675797</v>
      </c>
      <c r="E31" s="525">
        <v>82.040800000000004</v>
      </c>
      <c r="F31" s="525">
        <v>527522.73019999999</v>
      </c>
      <c r="G31" s="525">
        <v>159407.43237259</v>
      </c>
      <c r="H31" s="525">
        <v>30.2181163477361</v>
      </c>
      <c r="I31" s="525">
        <v>62.741419999999998</v>
      </c>
      <c r="J31" s="435" t="s">
        <v>894</v>
      </c>
    </row>
    <row r="32" spans="1:13" ht="21.4" customHeight="1">
      <c r="A32" s="435" t="s">
        <v>895</v>
      </c>
      <c r="B32" s="525">
        <v>2550077.2949999999</v>
      </c>
      <c r="C32" s="525">
        <v>1669576.6937466899</v>
      </c>
      <c r="D32" s="525">
        <v>65.471611273127706</v>
      </c>
      <c r="E32" s="525">
        <v>118.58450999999999</v>
      </c>
      <c r="F32" s="525">
        <v>2497932.29</v>
      </c>
      <c r="G32" s="525">
        <v>1653237.1913922599</v>
      </c>
      <c r="H32" s="525">
        <v>66.184227571367003</v>
      </c>
      <c r="I32" s="525">
        <v>118.93888</v>
      </c>
      <c r="J32" s="435" t="s">
        <v>896</v>
      </c>
      <c r="K32" s="283"/>
      <c r="L32" s="283"/>
      <c r="M32" s="283"/>
    </row>
    <row r="33" spans="1:13" s="303" customFormat="1" ht="21.4" customHeight="1">
      <c r="B33" s="525"/>
      <c r="C33" s="525"/>
      <c r="D33" s="525"/>
      <c r="E33" s="526"/>
      <c r="F33" s="525">
        <v>5197300.8849999998</v>
      </c>
      <c r="G33" s="525">
        <v>2948938.6886999998</v>
      </c>
      <c r="H33" s="525">
        <v>56.739810797003699</v>
      </c>
      <c r="I33" s="525">
        <v>108.01651</v>
      </c>
      <c r="J33" s="435" t="s">
        <v>897</v>
      </c>
      <c r="K33" s="301"/>
      <c r="L33" s="301"/>
      <c r="M33" s="301"/>
    </row>
    <row r="34" spans="1:13" s="303" customFormat="1" ht="21.4" customHeight="1">
      <c r="A34" s="433" t="s">
        <v>600</v>
      </c>
      <c r="B34" s="523">
        <v>349511.76850000001</v>
      </c>
      <c r="C34" s="523">
        <v>136950.12795326</v>
      </c>
      <c r="D34" s="523">
        <v>39.183266572398701</v>
      </c>
      <c r="E34" s="523">
        <v>184.13818000000001</v>
      </c>
      <c r="F34" s="523">
        <v>252140.981</v>
      </c>
      <c r="G34" s="523">
        <v>67293.279358290005</v>
      </c>
      <c r="H34" s="523">
        <v>26.688751305480999</v>
      </c>
      <c r="I34" s="523">
        <v>112.80865</v>
      </c>
      <c r="J34" s="433" t="s">
        <v>534</v>
      </c>
      <c r="K34" s="301"/>
      <c r="L34" s="301"/>
      <c r="M34" s="301"/>
    </row>
    <row r="35" spans="1:13" s="303" customFormat="1" ht="21.4" customHeight="1">
      <c r="A35" s="436" t="s">
        <v>898</v>
      </c>
      <c r="B35" s="524">
        <v>623180.67359999998</v>
      </c>
      <c r="C35" s="524">
        <v>262244.12734000001</v>
      </c>
      <c r="D35" s="524">
        <v>42.081556513147902</v>
      </c>
      <c r="E35" s="524">
        <v>136.81308000000001</v>
      </c>
      <c r="F35" s="523">
        <v>510480.00199999998</v>
      </c>
      <c r="G35" s="524">
        <v>201000</v>
      </c>
      <c r="H35" s="524">
        <v>39.374706004643798</v>
      </c>
      <c r="I35" s="524">
        <v>113.77383</v>
      </c>
      <c r="J35" s="436" t="s">
        <v>899</v>
      </c>
      <c r="K35" s="301"/>
      <c r="L35" s="301"/>
      <c r="M35" s="301"/>
    </row>
    <row r="36" spans="1:13" ht="21.4" customHeight="1">
      <c r="A36" s="436" t="s">
        <v>900</v>
      </c>
      <c r="B36" s="524">
        <v>273668.90509999997</v>
      </c>
      <c r="C36" s="524">
        <v>125293.99938674</v>
      </c>
      <c r="D36" s="524">
        <v>45.783060132811599</v>
      </c>
      <c r="E36" s="524">
        <v>106.8086</v>
      </c>
      <c r="F36" s="523">
        <v>258339.02100000001</v>
      </c>
      <c r="G36" s="524">
        <v>133706.72064171001</v>
      </c>
      <c r="H36" s="524">
        <v>51.756300741617302</v>
      </c>
      <c r="I36" s="524">
        <v>114.265869011437</v>
      </c>
      <c r="J36" s="436" t="s">
        <v>901</v>
      </c>
      <c r="K36" s="283"/>
      <c r="L36" s="283"/>
      <c r="M36" s="283"/>
    </row>
    <row r="37" spans="1:13" ht="29.85" customHeight="1">
      <c r="A37" s="433" t="s">
        <v>1971</v>
      </c>
      <c r="B37" s="523">
        <v>522848.80489999999</v>
      </c>
      <c r="C37" s="523">
        <v>248517.64359232999</v>
      </c>
      <c r="D37" s="523">
        <v>47.5314548418757</v>
      </c>
      <c r="E37" s="523">
        <v>241.90335999999999</v>
      </c>
      <c r="F37" s="523">
        <v>46891.3</v>
      </c>
      <c r="G37" s="523">
        <v>19155.047958259998</v>
      </c>
      <c r="H37" s="523">
        <v>40.849897439951498</v>
      </c>
      <c r="I37" s="523">
        <v>54.584180000000003</v>
      </c>
      <c r="J37" s="433" t="s">
        <v>599</v>
      </c>
      <c r="K37" s="283"/>
      <c r="L37" s="283"/>
      <c r="M37" s="283"/>
    </row>
    <row r="38" spans="1:13" ht="21.4" customHeight="1">
      <c r="A38" s="436" t="s">
        <v>904</v>
      </c>
      <c r="B38" s="524">
        <v>525626.95990000002</v>
      </c>
      <c r="C38" s="524">
        <v>251364.26255315001</v>
      </c>
      <c r="D38" s="524">
        <v>47.821797915573399</v>
      </c>
      <c r="E38" s="524">
        <v>243.74502000000001</v>
      </c>
      <c r="F38" s="523">
        <v>46891.3</v>
      </c>
      <c r="G38" s="524">
        <v>19155.047958259998</v>
      </c>
      <c r="H38" s="524">
        <v>40.849897439951498</v>
      </c>
      <c r="I38" s="524">
        <v>54.584180000000003</v>
      </c>
      <c r="J38" s="436" t="s">
        <v>905</v>
      </c>
      <c r="K38" s="283"/>
      <c r="L38" s="283"/>
      <c r="M38" s="283"/>
    </row>
    <row r="39" spans="1:13" s="303" customFormat="1" ht="21.4" customHeight="1">
      <c r="A39" s="436" t="s">
        <v>902</v>
      </c>
      <c r="B39" s="524">
        <v>2778.1550000000002</v>
      </c>
      <c r="C39" s="524">
        <v>2846.6189608200002</v>
      </c>
      <c r="D39" s="524">
        <v>102.464367928355</v>
      </c>
      <c r="E39" s="524">
        <v>726.84145000000001</v>
      </c>
      <c r="F39" s="524"/>
      <c r="G39" s="524"/>
      <c r="H39" s="524"/>
      <c r="I39" s="524"/>
      <c r="J39" s="436" t="s">
        <v>903</v>
      </c>
      <c r="K39" s="301"/>
      <c r="L39" s="301"/>
      <c r="M39" s="301"/>
    </row>
    <row r="40" spans="1:13" ht="21.4" customHeight="1">
      <c r="A40" s="433" t="s">
        <v>1972</v>
      </c>
      <c r="B40" s="523">
        <v>-5664103.3601000002</v>
      </c>
      <c r="C40" s="523">
        <v>-997786.28420182003</v>
      </c>
      <c r="D40" s="523">
        <v>17.6159617995425</v>
      </c>
      <c r="E40" s="523">
        <v>-103.28897000000001</v>
      </c>
      <c r="F40" s="523">
        <v>-4100755.3229999999</v>
      </c>
      <c r="G40" s="523">
        <v>-1537887.80208196</v>
      </c>
      <c r="H40" s="523">
        <v>37.502549675577399</v>
      </c>
      <c r="I40" s="523">
        <v>-81.001509999999996</v>
      </c>
      <c r="J40" s="433" t="s">
        <v>601</v>
      </c>
      <c r="K40" s="283"/>
      <c r="L40" s="283"/>
      <c r="M40" s="283"/>
    </row>
    <row r="41" spans="1:13" ht="25.5">
      <c r="A41" s="433" t="s">
        <v>1973</v>
      </c>
      <c r="B41" s="523">
        <v>-12563803.360099999</v>
      </c>
      <c r="C41" s="523">
        <v>-4848834.0492232498</v>
      </c>
      <c r="D41" s="523">
        <v>38.593679877401797</v>
      </c>
      <c r="E41" s="523">
        <v>-112.01585</v>
      </c>
      <c r="F41" s="523">
        <v>-11000455.323000001</v>
      </c>
      <c r="G41" s="523">
        <v>-5388935.5671033897</v>
      </c>
      <c r="H41" s="523">
        <v>48.988295564785197</v>
      </c>
      <c r="I41" s="523">
        <v>-102.42631</v>
      </c>
      <c r="J41" s="433" t="s">
        <v>1974</v>
      </c>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60"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H51"/>
  <sheetViews>
    <sheetView view="pageBreakPreview" zoomScale="85" zoomScaleNormal="100" zoomScaleSheetLayoutView="85" workbookViewId="0">
      <pane xSplit="1" ySplit="7" topLeftCell="B41" activePane="bottomRight" state="frozen"/>
      <selection activeCell="K46" sqref="K46"/>
      <selection pane="topRight" activeCell="K46" sqref="K46"/>
      <selection pane="bottomLeft" activeCell="K46" sqref="K46"/>
      <selection pane="bottomRight" activeCell="F18" sqref="F18"/>
    </sheetView>
  </sheetViews>
  <sheetFormatPr defaultRowHeight="12.75"/>
  <cols>
    <col min="1" max="1" width="34.28515625" style="380" customWidth="1"/>
    <col min="2" max="2" width="16.5703125" style="380" customWidth="1"/>
    <col min="3" max="5" width="16.7109375" style="380" customWidth="1"/>
    <col min="6" max="6" width="15.42578125" style="380" customWidth="1"/>
    <col min="7" max="7" width="34.42578125" style="380" customWidth="1"/>
    <col min="8" max="8" width="4.85546875" style="380" customWidth="1"/>
    <col min="9" max="9" width="4.7109375" style="380" customWidth="1"/>
    <col min="10" max="16384" width="9.140625" style="380"/>
  </cols>
  <sheetData>
    <row r="1" spans="1:8" s="54" customFormat="1" ht="19.149999999999999" customHeight="1">
      <c r="A1" s="1252" t="s">
        <v>1872</v>
      </c>
      <c r="B1" s="1252"/>
      <c r="C1" s="1252"/>
      <c r="D1" s="1252"/>
      <c r="E1" s="1254" t="s">
        <v>111</v>
      </c>
      <c r="F1" s="1254"/>
      <c r="G1" s="1254"/>
      <c r="H1" s="430"/>
    </row>
    <row r="2" spans="1:8" s="54" customFormat="1" ht="19.149999999999999" customHeight="1">
      <c r="A2" s="1253" t="s">
        <v>112</v>
      </c>
      <c r="B2" s="1253"/>
      <c r="C2" s="1253"/>
      <c r="D2" s="1253"/>
      <c r="E2" s="1246" t="s">
        <v>393</v>
      </c>
      <c r="F2" s="1246"/>
      <c r="G2" s="1246"/>
      <c r="H2" s="430"/>
    </row>
    <row r="3" spans="1:8" s="54" customFormat="1" ht="1.1499999999999999" customHeight="1">
      <c r="A3" s="1247" t="s">
        <v>124</v>
      </c>
      <c r="B3" s="1247"/>
      <c r="C3" s="1247"/>
      <c r="D3" s="1247"/>
      <c r="E3" s="1255" t="s">
        <v>508</v>
      </c>
      <c r="F3" s="1255"/>
      <c r="G3" s="1255"/>
      <c r="H3" s="430"/>
    </row>
    <row r="4" spans="1:8" s="54" customFormat="1" ht="20.25" customHeight="1">
      <c r="A4" s="1247"/>
      <c r="B4" s="1247"/>
      <c r="C4" s="1247"/>
      <c r="D4" s="1247"/>
      <c r="E4" s="1255"/>
      <c r="F4" s="1255"/>
      <c r="G4" s="1255"/>
      <c r="H4" s="430"/>
    </row>
    <row r="5" spans="1:8" s="54" customFormat="1" ht="21.4" customHeight="1">
      <c r="A5" s="1257" t="s">
        <v>377</v>
      </c>
      <c r="B5" s="1258" t="s">
        <v>2936</v>
      </c>
      <c r="C5" s="1258" t="s">
        <v>2730</v>
      </c>
      <c r="D5" s="1257" t="s">
        <v>2937</v>
      </c>
      <c r="E5" s="1257"/>
      <c r="F5" s="1258" t="s">
        <v>3292</v>
      </c>
      <c r="G5" s="1259" t="s">
        <v>37</v>
      </c>
      <c r="H5" s="430"/>
    </row>
    <row r="6" spans="1:8" s="54" customFormat="1" ht="103.5" customHeight="1">
      <c r="A6" s="1257"/>
      <c r="B6" s="1258"/>
      <c r="C6" s="1258"/>
      <c r="D6" s="564" t="s">
        <v>1646</v>
      </c>
      <c r="E6" s="565" t="s">
        <v>3293</v>
      </c>
      <c r="F6" s="1258"/>
      <c r="G6" s="1259"/>
      <c r="H6" s="430"/>
    </row>
    <row r="7" spans="1:8" s="54" customFormat="1" ht="20.25" customHeight="1">
      <c r="A7" s="563" t="s">
        <v>502</v>
      </c>
      <c r="B7" s="563" t="s">
        <v>185</v>
      </c>
      <c r="C7" s="563" t="s">
        <v>268</v>
      </c>
      <c r="D7" s="563" t="s">
        <v>454</v>
      </c>
      <c r="E7" s="566" t="s">
        <v>664</v>
      </c>
      <c r="F7" s="563" t="s">
        <v>481</v>
      </c>
      <c r="G7" s="563" t="s">
        <v>665</v>
      </c>
      <c r="H7" s="430"/>
    </row>
    <row r="8" spans="1:8" s="54" customFormat="1" ht="21.4" customHeight="1">
      <c r="A8" s="567" t="s">
        <v>400</v>
      </c>
      <c r="B8" s="1155">
        <v>20248100.503050201</v>
      </c>
      <c r="C8" s="1155">
        <v>24917246.139965001</v>
      </c>
      <c r="D8" s="1155">
        <v>27132164.967562899</v>
      </c>
      <c r="E8" s="1156">
        <v>12344392.9425433</v>
      </c>
      <c r="F8" s="1155">
        <v>14516486.1516854</v>
      </c>
      <c r="G8" s="568" t="s">
        <v>401</v>
      </c>
      <c r="H8" s="430"/>
    </row>
    <row r="9" spans="1:8" s="54" customFormat="1" ht="34.700000000000003" customHeight="1">
      <c r="A9" s="569" t="s">
        <v>878</v>
      </c>
      <c r="B9" s="1157">
        <v>14843310.9990701</v>
      </c>
      <c r="C9" s="1157">
        <v>18912204.474888701</v>
      </c>
      <c r="D9" s="1158">
        <v>19700516.946573298</v>
      </c>
      <c r="E9" s="1159">
        <v>8901556.9496425204</v>
      </c>
      <c r="F9" s="1157">
        <v>10719449.373708701</v>
      </c>
      <c r="G9" s="570" t="s">
        <v>879</v>
      </c>
      <c r="H9" s="430"/>
    </row>
    <row r="10" spans="1:8" s="54" customFormat="1" ht="21.4" customHeight="1">
      <c r="A10" s="571" t="s">
        <v>1132</v>
      </c>
      <c r="B10" s="1160">
        <v>3962495.82958066</v>
      </c>
      <c r="C10" s="1160">
        <v>5045696.0858471999</v>
      </c>
      <c r="D10" s="1160">
        <v>5213291.4038941702</v>
      </c>
      <c r="E10" s="1161">
        <v>2390742.8014871902</v>
      </c>
      <c r="F10" s="1160">
        <v>3002026.3389448598</v>
      </c>
      <c r="G10" s="572" t="s">
        <v>596</v>
      </c>
      <c r="H10" s="430"/>
    </row>
    <row r="11" spans="1:8" s="54" customFormat="1" ht="21.4" customHeight="1">
      <c r="A11" s="571" t="s">
        <v>880</v>
      </c>
      <c r="B11" s="1160">
        <v>1499712.4170224799</v>
      </c>
      <c r="C11" s="1160">
        <v>1992384.8532992799</v>
      </c>
      <c r="D11" s="1160">
        <v>2451639.9592679599</v>
      </c>
      <c r="E11" s="1161">
        <v>1215379.95953349</v>
      </c>
      <c r="F11" s="1160">
        <v>1372253.38589912</v>
      </c>
      <c r="G11" s="572" t="s">
        <v>597</v>
      </c>
      <c r="H11" s="430"/>
    </row>
    <row r="12" spans="1:8" s="54" customFormat="1" ht="21.4" customHeight="1">
      <c r="A12" s="571" t="s">
        <v>881</v>
      </c>
      <c r="B12" s="1160">
        <v>1035129.00732586</v>
      </c>
      <c r="C12" s="1160">
        <v>1321272.7693586899</v>
      </c>
      <c r="D12" s="1160">
        <v>1579329.36044501</v>
      </c>
      <c r="E12" s="1161">
        <v>762581.92558138003</v>
      </c>
      <c r="F12" s="1160">
        <v>899008.80591859005</v>
      </c>
      <c r="G12" s="572" t="s">
        <v>566</v>
      </c>
      <c r="H12" s="430"/>
    </row>
    <row r="13" spans="1:8" s="54" customFormat="1" ht="21.4" customHeight="1">
      <c r="A13" s="571" t="s">
        <v>1133</v>
      </c>
      <c r="B13" s="1160">
        <v>4226358.8257288998</v>
      </c>
      <c r="C13" s="1160">
        <v>5674110.63979825</v>
      </c>
      <c r="D13" s="1160">
        <v>5179378.1024921797</v>
      </c>
      <c r="E13" s="1161">
        <v>2228471.5675179898</v>
      </c>
      <c r="F13" s="1160">
        <v>2715831.9997948301</v>
      </c>
      <c r="G13" s="572" t="s">
        <v>567</v>
      </c>
      <c r="H13" s="430"/>
    </row>
    <row r="14" spans="1:8" s="54" customFormat="1" ht="21.4" customHeight="1">
      <c r="A14" s="571" t="s">
        <v>882</v>
      </c>
      <c r="B14" s="1160">
        <v>757266.86720801995</v>
      </c>
      <c r="C14" s="1160">
        <v>840215.69540223002</v>
      </c>
      <c r="D14" s="1160">
        <v>844909.97777800995</v>
      </c>
      <c r="E14" s="1161">
        <v>375013.48737728997</v>
      </c>
      <c r="F14" s="1160">
        <v>448064.63009672001</v>
      </c>
      <c r="G14" s="572" t="s">
        <v>555</v>
      </c>
      <c r="H14" s="430"/>
    </row>
    <row r="15" spans="1:8" s="54" customFormat="1" ht="22.35" customHeight="1">
      <c r="A15" s="573" t="s">
        <v>883</v>
      </c>
      <c r="B15" s="1157">
        <v>584848.00571191998</v>
      </c>
      <c r="C15" s="1157">
        <v>1822932.93093655</v>
      </c>
      <c r="D15" s="1158">
        <v>1629967.96632667</v>
      </c>
      <c r="E15" s="1159">
        <v>596854.04952062003</v>
      </c>
      <c r="F15" s="1157">
        <v>590299.38491291995</v>
      </c>
      <c r="G15" s="574" t="s">
        <v>11</v>
      </c>
      <c r="H15" s="430"/>
    </row>
    <row r="16" spans="1:8" s="54" customFormat="1" ht="34.700000000000003" customHeight="1">
      <c r="A16" s="573" t="s">
        <v>884</v>
      </c>
      <c r="B16" s="1157">
        <v>239941.49826821001</v>
      </c>
      <c r="C16" s="1157">
        <v>182108.73413972999</v>
      </c>
      <c r="D16" s="1158">
        <v>201680.05466297001</v>
      </c>
      <c r="E16" s="1159">
        <v>96981.943380190001</v>
      </c>
      <c r="F16" s="1157">
        <v>86737.393063779993</v>
      </c>
      <c r="G16" s="574" t="s">
        <v>475</v>
      </c>
      <c r="H16" s="430"/>
    </row>
    <row r="17" spans="1:8" s="54" customFormat="1" ht="22.35" customHeight="1">
      <c r="A17" s="573" t="s">
        <v>355</v>
      </c>
      <c r="B17" s="1157">
        <v>4580000</v>
      </c>
      <c r="C17" s="1157">
        <v>4000000</v>
      </c>
      <c r="D17" s="1158">
        <v>5600000</v>
      </c>
      <c r="E17" s="1159">
        <v>2749000</v>
      </c>
      <c r="F17" s="1157">
        <v>3120000</v>
      </c>
      <c r="G17" s="574" t="s">
        <v>885</v>
      </c>
      <c r="H17" s="430"/>
    </row>
    <row r="18" spans="1:8" s="54" customFormat="1" ht="21.95" customHeight="1">
      <c r="A18" s="567" t="s">
        <v>106</v>
      </c>
      <c r="B18" s="1155">
        <v>21532543.314361501</v>
      </c>
      <c r="C18" s="1155">
        <v>26760000.294975899</v>
      </c>
      <c r="D18" s="1155">
        <v>30318236.458797801</v>
      </c>
      <c r="E18" s="1156">
        <v>13133299.433424599</v>
      </c>
      <c r="F18" s="1155">
        <v>15128804.664341601</v>
      </c>
      <c r="G18" s="568" t="s">
        <v>462</v>
      </c>
      <c r="H18" s="430"/>
    </row>
    <row r="19" spans="1:8" s="54" customFormat="1" ht="34.700000000000003" customHeight="1">
      <c r="A19" s="575" t="s">
        <v>886</v>
      </c>
      <c r="B19" s="1160">
        <v>1211805.6529756</v>
      </c>
      <c r="C19" s="1160">
        <v>1489124.1291602601</v>
      </c>
      <c r="D19" s="1160">
        <v>1766404.24686969</v>
      </c>
      <c r="E19" s="1161">
        <v>739527.84686348005</v>
      </c>
      <c r="F19" s="1160">
        <v>797802.78620507999</v>
      </c>
      <c r="G19" s="572" t="s">
        <v>132</v>
      </c>
      <c r="H19" s="430"/>
    </row>
    <row r="20" spans="1:8" s="54" customFormat="1" ht="21.4" customHeight="1">
      <c r="A20" s="575" t="s">
        <v>87</v>
      </c>
      <c r="B20" s="1160">
        <v>1112807.1085043501</v>
      </c>
      <c r="C20" s="1160">
        <v>1169572.16153187</v>
      </c>
      <c r="D20" s="1160">
        <v>1184492.0935871</v>
      </c>
      <c r="E20" s="1161">
        <v>450784.34988046001</v>
      </c>
      <c r="F20" s="1160">
        <v>466798.51076147001</v>
      </c>
      <c r="G20" s="572" t="s">
        <v>41</v>
      </c>
      <c r="H20" s="430"/>
    </row>
    <row r="21" spans="1:8" s="54" customFormat="1" ht="58.15" customHeight="1">
      <c r="A21" s="575" t="s">
        <v>887</v>
      </c>
      <c r="B21" s="1160">
        <v>1327771.1065046401</v>
      </c>
      <c r="C21" s="1160">
        <v>1611950.54594266</v>
      </c>
      <c r="D21" s="1160">
        <v>1670629.2641638899</v>
      </c>
      <c r="E21" s="1161">
        <v>665806.81767190003</v>
      </c>
      <c r="F21" s="1160">
        <v>765519.31974902004</v>
      </c>
      <c r="G21" s="572" t="s">
        <v>267</v>
      </c>
      <c r="H21" s="430"/>
    </row>
    <row r="22" spans="1:8" s="54" customFormat="1" ht="21.4" customHeight="1">
      <c r="A22" s="575" t="s">
        <v>38</v>
      </c>
      <c r="B22" s="1160">
        <v>4523124.9323393498</v>
      </c>
      <c r="C22" s="1160">
        <v>5807649.5126142902</v>
      </c>
      <c r="D22" s="1160">
        <v>6707200.1543724798</v>
      </c>
      <c r="E22" s="1161">
        <v>3133046.4228679598</v>
      </c>
      <c r="F22" s="1160">
        <v>3578881.2342892899</v>
      </c>
      <c r="G22" s="572" t="s">
        <v>39</v>
      </c>
      <c r="H22" s="430"/>
    </row>
    <row r="23" spans="1:8" s="54" customFormat="1" ht="21.4" customHeight="1">
      <c r="A23" s="575" t="s">
        <v>288</v>
      </c>
      <c r="B23" s="1160">
        <v>2111812.33107907</v>
      </c>
      <c r="C23" s="1160">
        <v>2503067.5966585102</v>
      </c>
      <c r="D23" s="1160">
        <v>2499780.1610033</v>
      </c>
      <c r="E23" s="1161">
        <v>932826.00223644997</v>
      </c>
      <c r="F23" s="1160">
        <v>1022381.2188842701</v>
      </c>
      <c r="G23" s="572" t="s">
        <v>289</v>
      </c>
      <c r="H23" s="430"/>
    </row>
    <row r="24" spans="1:8" s="54" customFormat="1" ht="33.6" customHeight="1">
      <c r="A24" s="575" t="s">
        <v>888</v>
      </c>
      <c r="B24" s="1160">
        <v>4495958.6999689396</v>
      </c>
      <c r="C24" s="1160">
        <v>5283759.0606499901</v>
      </c>
      <c r="D24" s="1160">
        <v>6034950.0646193204</v>
      </c>
      <c r="E24" s="1161">
        <v>2988929.13374758</v>
      </c>
      <c r="F24" s="1160">
        <v>3311377.73642242</v>
      </c>
      <c r="G24" s="572" t="s">
        <v>25</v>
      </c>
      <c r="H24" s="430"/>
    </row>
    <row r="25" spans="1:8" s="54" customFormat="1" ht="33.6" customHeight="1">
      <c r="A25" s="575" t="s">
        <v>55</v>
      </c>
      <c r="B25" s="1160">
        <v>1305823.6902977501</v>
      </c>
      <c r="C25" s="1160">
        <v>1917632.43162165</v>
      </c>
      <c r="D25" s="1160">
        <v>2380383.0830338299</v>
      </c>
      <c r="E25" s="1161">
        <v>625686.66789887997</v>
      </c>
      <c r="F25" s="1160">
        <v>876354.07979218999</v>
      </c>
      <c r="G25" s="572" t="s">
        <v>435</v>
      </c>
      <c r="H25" s="430"/>
    </row>
    <row r="26" spans="1:8" s="54" customFormat="1" ht="33.6" customHeight="1">
      <c r="A26" s="575" t="s">
        <v>382</v>
      </c>
      <c r="B26" s="1160">
        <v>689905.57946762</v>
      </c>
      <c r="C26" s="1160">
        <v>877497.76466548</v>
      </c>
      <c r="D26" s="1160">
        <v>1003471.79650759</v>
      </c>
      <c r="E26" s="1161">
        <v>430161.01695803</v>
      </c>
      <c r="F26" s="1160">
        <v>543980.72782107</v>
      </c>
      <c r="G26" s="572" t="s">
        <v>441</v>
      </c>
      <c r="H26" s="430"/>
    </row>
    <row r="27" spans="1:8" s="54" customFormat="1" ht="33.6" customHeight="1">
      <c r="A27" s="575" t="s">
        <v>889</v>
      </c>
      <c r="B27" s="1160">
        <v>225517.89892243</v>
      </c>
      <c r="C27" s="1160">
        <v>343550.37389042001</v>
      </c>
      <c r="D27" s="1160">
        <v>434088.46709488</v>
      </c>
      <c r="E27" s="1161">
        <v>88230.189590590002</v>
      </c>
      <c r="F27" s="1160">
        <v>166246.5400945</v>
      </c>
      <c r="G27" s="572" t="s">
        <v>331</v>
      </c>
      <c r="H27" s="430"/>
    </row>
    <row r="28" spans="1:8" s="54" customFormat="1" ht="70.349999999999994" customHeight="1">
      <c r="A28" s="575" t="s">
        <v>605</v>
      </c>
      <c r="B28" s="1160">
        <v>816465.81756986002</v>
      </c>
      <c r="C28" s="1160">
        <v>986080.03881891002</v>
      </c>
      <c r="D28" s="1160">
        <v>1041493.89346163</v>
      </c>
      <c r="E28" s="1161">
        <v>460564.48088932998</v>
      </c>
      <c r="F28" s="1160">
        <v>631624.49765951</v>
      </c>
      <c r="G28" s="572" t="s">
        <v>890</v>
      </c>
      <c r="H28" s="430"/>
    </row>
    <row r="29" spans="1:8" s="54" customFormat="1" ht="45.95" customHeight="1">
      <c r="A29" s="575" t="s">
        <v>891</v>
      </c>
      <c r="B29" s="1160">
        <v>111375.41051496001</v>
      </c>
      <c r="C29" s="1160">
        <v>106051.45352374999</v>
      </c>
      <c r="D29" s="1160">
        <v>222978.61794244</v>
      </c>
      <c r="E29" s="1161">
        <v>35864.760131789997</v>
      </c>
      <c r="F29" s="1160">
        <v>39696.565985289999</v>
      </c>
      <c r="G29" s="572" t="s">
        <v>892</v>
      </c>
      <c r="H29" s="430"/>
    </row>
    <row r="30" spans="1:8" s="54" customFormat="1" ht="21.4" customHeight="1">
      <c r="A30" s="575" t="s">
        <v>215</v>
      </c>
      <c r="B30" s="1160">
        <v>1362000.9165584601</v>
      </c>
      <c r="C30" s="1160">
        <v>1733968.81872412</v>
      </c>
      <c r="D30" s="1160">
        <v>2162136.8728820099</v>
      </c>
      <c r="E30" s="1161">
        <v>740605.62502774002</v>
      </c>
      <c r="F30" s="1160">
        <v>903045.22522201005</v>
      </c>
      <c r="G30" s="572" t="s">
        <v>893</v>
      </c>
      <c r="H30" s="430"/>
    </row>
    <row r="31" spans="1:8" s="54" customFormat="1" ht="21.4" customHeight="1">
      <c r="A31" s="575" t="s">
        <v>538</v>
      </c>
      <c r="B31" s="1160">
        <v>740201.37682753999</v>
      </c>
      <c r="C31" s="1160">
        <v>1064447.4095264</v>
      </c>
      <c r="D31" s="1160">
        <v>977898.56041107001</v>
      </c>
      <c r="E31" s="1161">
        <v>433344.77069873997</v>
      </c>
      <c r="F31" s="1160">
        <v>355519.52770878997</v>
      </c>
      <c r="G31" s="572" t="s">
        <v>894</v>
      </c>
      <c r="H31" s="430"/>
    </row>
    <row r="32" spans="1:8" s="54" customFormat="1" ht="21.4" customHeight="1">
      <c r="A32" s="575" t="s">
        <v>895</v>
      </c>
      <c r="B32" s="1160">
        <v>1357551.7838309801</v>
      </c>
      <c r="C32" s="1160">
        <v>1865648.99764759</v>
      </c>
      <c r="D32" s="1160">
        <v>2232329.1828485699</v>
      </c>
      <c r="E32" s="1161">
        <v>1407921.3489616599</v>
      </c>
      <c r="F32" s="1160">
        <v>1669576.6937466899</v>
      </c>
      <c r="G32" s="572" t="s">
        <v>896</v>
      </c>
      <c r="H32" s="430"/>
    </row>
    <row r="33" spans="1:8" s="54" customFormat="1" ht="21.4" customHeight="1">
      <c r="A33" s="575" t="s">
        <v>497</v>
      </c>
      <c r="B33" s="1160">
        <v>140421.00899999999</v>
      </c>
      <c r="C33" s="1162" t="s">
        <v>484</v>
      </c>
      <c r="D33" s="1162" t="s">
        <v>484</v>
      </c>
      <c r="E33" s="1163" t="s">
        <v>484</v>
      </c>
      <c r="F33" s="1162" t="s">
        <v>484</v>
      </c>
      <c r="G33" s="572" t="s">
        <v>897</v>
      </c>
      <c r="H33" s="430"/>
    </row>
    <row r="34" spans="1:8" s="54" customFormat="1" ht="34.15" customHeight="1">
      <c r="A34" s="567" t="s">
        <v>600</v>
      </c>
      <c r="B34" s="1155">
        <v>592680.34410270001</v>
      </c>
      <c r="C34" s="1155">
        <v>466441.74364584999</v>
      </c>
      <c r="D34" s="1155">
        <v>198408.5544921</v>
      </c>
      <c r="E34" s="1156">
        <v>74373.563886229997</v>
      </c>
      <c r="F34" s="1155">
        <v>136950.12795326</v>
      </c>
      <c r="G34" s="568" t="s">
        <v>534</v>
      </c>
      <c r="H34" s="430"/>
    </row>
    <row r="35" spans="1:8" s="54" customFormat="1" ht="22.35" customHeight="1">
      <c r="A35" s="573" t="s">
        <v>898</v>
      </c>
      <c r="B35" s="1157">
        <v>742434.12621048</v>
      </c>
      <c r="C35" s="1157">
        <v>712385.40179810999</v>
      </c>
      <c r="D35" s="1158">
        <v>519749.13186144002</v>
      </c>
      <c r="E35" s="1159">
        <v>191680.59176400001</v>
      </c>
      <c r="F35" s="1157">
        <v>262244.12734000001</v>
      </c>
      <c r="G35" s="574" t="s">
        <v>899</v>
      </c>
      <c r="H35" s="430"/>
    </row>
    <row r="36" spans="1:8" s="54" customFormat="1" ht="22.35" customHeight="1">
      <c r="A36" s="573" t="s">
        <v>900</v>
      </c>
      <c r="B36" s="1157">
        <v>149753.78210777999</v>
      </c>
      <c r="C36" s="1157">
        <v>245943.65815226</v>
      </c>
      <c r="D36" s="1158">
        <v>321340.57736934</v>
      </c>
      <c r="E36" s="1159">
        <v>117307.02787777</v>
      </c>
      <c r="F36" s="1157">
        <v>125293.99938674</v>
      </c>
      <c r="G36" s="574" t="s">
        <v>901</v>
      </c>
      <c r="H36" s="430"/>
    </row>
    <row r="37" spans="1:8" s="54" customFormat="1" ht="46.35" customHeight="1">
      <c r="A37" s="567" t="s">
        <v>1971</v>
      </c>
      <c r="B37" s="1155">
        <v>292001.58021806</v>
      </c>
      <c r="C37" s="1155">
        <v>501904.69625404</v>
      </c>
      <c r="D37" s="1155">
        <v>201561.80800379001</v>
      </c>
      <c r="E37" s="1156">
        <v>102734.2666384</v>
      </c>
      <c r="F37" s="1155">
        <v>248517.64359232999</v>
      </c>
      <c r="G37" s="568" t="s">
        <v>599</v>
      </c>
      <c r="H37" s="430"/>
    </row>
    <row r="38" spans="1:8" s="54" customFormat="1" ht="34.700000000000003" customHeight="1">
      <c r="A38" s="573" t="s">
        <v>904</v>
      </c>
      <c r="B38" s="1157">
        <v>293189.2800724</v>
      </c>
      <c r="C38" s="1157">
        <v>503365.10263327998</v>
      </c>
      <c r="D38" s="1158">
        <v>202951.31630879999</v>
      </c>
      <c r="E38" s="1159">
        <v>103125.90899361001</v>
      </c>
      <c r="F38" s="1157">
        <v>251364.26255315001</v>
      </c>
      <c r="G38" s="574" t="s">
        <v>905</v>
      </c>
      <c r="H38" s="430"/>
    </row>
    <row r="39" spans="1:8" s="54" customFormat="1" ht="34.700000000000003" customHeight="1">
      <c r="A39" s="573" t="s">
        <v>902</v>
      </c>
      <c r="B39" s="1157">
        <v>1187.69985434</v>
      </c>
      <c r="C39" s="1157">
        <v>1460.40637924</v>
      </c>
      <c r="D39" s="1158">
        <v>1389.50830501</v>
      </c>
      <c r="E39" s="1159">
        <v>391.64235521000001</v>
      </c>
      <c r="F39" s="1157">
        <v>2846.6189608200002</v>
      </c>
      <c r="G39" s="574" t="s">
        <v>903</v>
      </c>
      <c r="H39" s="430"/>
    </row>
    <row r="40" spans="1:8" s="54" customFormat="1" ht="34.15" customHeight="1">
      <c r="A40" s="567" t="s">
        <v>1972</v>
      </c>
      <c r="B40" s="1155">
        <v>-2169124.7356321202</v>
      </c>
      <c r="C40" s="1155">
        <v>-2811100.5949108</v>
      </c>
      <c r="D40" s="1155">
        <v>-3586041.8537307698</v>
      </c>
      <c r="E40" s="1156">
        <v>-966014.32140589005</v>
      </c>
      <c r="F40" s="1155">
        <v>-997786.28420182003</v>
      </c>
      <c r="G40" s="568" t="s">
        <v>601</v>
      </c>
      <c r="H40" s="430"/>
    </row>
    <row r="41" spans="1:8" s="54" customFormat="1" ht="46.35" customHeight="1">
      <c r="A41" s="567" t="s">
        <v>1973</v>
      </c>
      <c r="B41" s="1155">
        <v>-8370502.2609110503</v>
      </c>
      <c r="C41" s="1155">
        <v>-8454245.4548096191</v>
      </c>
      <c r="D41" s="1155">
        <v>-10784415.598412</v>
      </c>
      <c r="E41" s="1156">
        <v>-4328703.4125323603</v>
      </c>
      <c r="F41" s="1155">
        <v>-4848834.0492232498</v>
      </c>
      <c r="G41" s="568" t="s">
        <v>1974</v>
      </c>
      <c r="H41" s="430"/>
    </row>
    <row r="42" spans="1:8" s="54" customFormat="1" ht="58.7" customHeight="1">
      <c r="A42" s="567" t="s">
        <v>2060</v>
      </c>
      <c r="B42" s="1155">
        <v>2169124.7356321202</v>
      </c>
      <c r="C42" s="1155">
        <v>2811100.5949108</v>
      </c>
      <c r="D42" s="1155">
        <v>3586041.8537307698</v>
      </c>
      <c r="E42" s="1156">
        <v>966014.32140589005</v>
      </c>
      <c r="F42" s="1155">
        <v>997786.28420182003</v>
      </c>
      <c r="G42" s="568" t="s">
        <v>2061</v>
      </c>
      <c r="H42" s="430"/>
    </row>
    <row r="43" spans="1:8" s="54" customFormat="1" ht="21.4" customHeight="1">
      <c r="A43" s="576" t="s">
        <v>460</v>
      </c>
      <c r="B43" s="1164">
        <v>2312930.2485232698</v>
      </c>
      <c r="C43" s="1164">
        <v>3221830.7022977499</v>
      </c>
      <c r="D43" s="1164">
        <v>3293971.05498533</v>
      </c>
      <c r="E43" s="1165">
        <v>1114146.0971017899</v>
      </c>
      <c r="F43" s="1164">
        <v>1147313.45772528</v>
      </c>
      <c r="G43" s="577" t="s">
        <v>906</v>
      </c>
      <c r="H43" s="430"/>
    </row>
    <row r="44" spans="1:8" s="54" customFormat="1" ht="21.4" customHeight="1">
      <c r="A44" s="575" t="s">
        <v>907</v>
      </c>
      <c r="B44" s="1160">
        <v>3925847.9596232702</v>
      </c>
      <c r="C44" s="1160">
        <v>5179541.7250977503</v>
      </c>
      <c r="D44" s="1160">
        <v>5785457.6426853295</v>
      </c>
      <c r="E44" s="1161">
        <v>2916274.6648017899</v>
      </c>
      <c r="F44" s="1160">
        <v>2756250.5548252799</v>
      </c>
      <c r="G44" s="578" t="s">
        <v>908</v>
      </c>
      <c r="H44" s="430"/>
    </row>
    <row r="45" spans="1:8" s="54" customFormat="1" ht="21.4" customHeight="1">
      <c r="A45" s="575" t="s">
        <v>909</v>
      </c>
      <c r="B45" s="1160">
        <v>1612917.7111</v>
      </c>
      <c r="C45" s="1160">
        <v>1957711.0227999999</v>
      </c>
      <c r="D45" s="1160">
        <v>2491486.5877</v>
      </c>
      <c r="E45" s="1161">
        <v>1802128.5677</v>
      </c>
      <c r="F45" s="1160">
        <v>1608937.0970999999</v>
      </c>
      <c r="G45" s="578" t="s">
        <v>910</v>
      </c>
      <c r="H45" s="430"/>
    </row>
    <row r="46" spans="1:8" s="54" customFormat="1" ht="21.4" customHeight="1">
      <c r="A46" s="576" t="s">
        <v>222</v>
      </c>
      <c r="B46" s="1164">
        <v>-143805.51289114999</v>
      </c>
      <c r="C46" s="1164">
        <v>-410730.10738695</v>
      </c>
      <c r="D46" s="1164">
        <v>292070.79874544003</v>
      </c>
      <c r="E46" s="1165">
        <v>-148131.7756959</v>
      </c>
      <c r="F46" s="1164">
        <v>-149527.17352345999</v>
      </c>
      <c r="G46" s="577" t="s">
        <v>911</v>
      </c>
      <c r="H46" s="430"/>
    </row>
    <row r="47" spans="1:8" s="54" customFormat="1" ht="21.4" customHeight="1">
      <c r="A47" s="575" t="s">
        <v>907</v>
      </c>
      <c r="B47" s="1160">
        <v>65965.372600000002</v>
      </c>
      <c r="C47" s="1160">
        <v>251872.158284</v>
      </c>
      <c r="D47" s="1160">
        <v>1447223.4650981601</v>
      </c>
      <c r="E47" s="1161">
        <v>47643.106399999997</v>
      </c>
      <c r="F47" s="1160">
        <v>79766.622350000005</v>
      </c>
      <c r="G47" s="578" t="s">
        <v>908</v>
      </c>
      <c r="H47" s="430"/>
    </row>
    <row r="48" spans="1:8" s="54" customFormat="1" ht="21.4" customHeight="1">
      <c r="A48" s="579" t="s">
        <v>909</v>
      </c>
      <c r="B48" s="1166">
        <v>209770.88549114999</v>
      </c>
      <c r="C48" s="1166">
        <v>662602.26567094994</v>
      </c>
      <c r="D48" s="1166">
        <v>1155152.66635272</v>
      </c>
      <c r="E48" s="1167">
        <v>195774.88209589999</v>
      </c>
      <c r="F48" s="1166">
        <v>229293.79587346001</v>
      </c>
      <c r="G48" s="580" t="s">
        <v>910</v>
      </c>
      <c r="H48" s="430"/>
    </row>
    <row r="49" spans="1:8" s="54" customFormat="1" ht="299.64999999999998" customHeight="1">
      <c r="A49" s="430"/>
      <c r="B49" s="430"/>
      <c r="C49" s="430"/>
      <c r="D49" s="430"/>
      <c r="E49" s="430"/>
      <c r="F49" s="430"/>
      <c r="G49" s="430"/>
      <c r="H49" s="430"/>
    </row>
    <row r="50" spans="1:8" s="54" customFormat="1" ht="35.1" customHeight="1">
      <c r="A50" s="1256"/>
      <c r="B50" s="1256"/>
      <c r="C50" s="1256"/>
      <c r="D50" s="1256"/>
      <c r="E50" s="1256"/>
      <c r="F50" s="1256"/>
      <c r="G50" s="1256"/>
      <c r="H50" s="1256"/>
    </row>
    <row r="51" spans="1:8" s="54" customFormat="1" ht="59.65" customHeight="1">
      <c r="A51" s="430"/>
      <c r="B51" s="430"/>
      <c r="C51" s="430"/>
      <c r="D51" s="430"/>
      <c r="E51" s="430"/>
      <c r="F51" s="430"/>
      <c r="G51" s="430"/>
      <c r="H51" s="430"/>
    </row>
  </sheetData>
  <mergeCells count="13">
    <mergeCell ref="A50:H50"/>
    <mergeCell ref="A5:A6"/>
    <mergeCell ref="B5:B6"/>
    <mergeCell ref="C5:C6"/>
    <mergeCell ref="D5:E5"/>
    <mergeCell ref="F5:F6"/>
    <mergeCell ref="G5:G6"/>
    <mergeCell ref="A1:D1"/>
    <mergeCell ref="A2:D2"/>
    <mergeCell ref="A3:D4"/>
    <mergeCell ref="E1:G1"/>
    <mergeCell ref="E2:G2"/>
    <mergeCell ref="E3:G4"/>
  </mergeCells>
  <printOptions horizontalCentered="1"/>
  <pageMargins left="3.937007874015748E-2" right="3.937007874015748E-2" top="0.39370078740157483" bottom="0.27559055118110237" header="0.51181102362204722" footer="0.39370078740157483"/>
  <pageSetup paperSize="9" scale="57"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G285"/>
  <sheetViews>
    <sheetView showGridLines="0" view="pageBreakPreview" zoomScaleNormal="85" zoomScaleSheetLayoutView="100" workbookViewId="0">
      <selection activeCell="F280" activeCellId="2" sqref="F11 F265 F280"/>
    </sheetView>
  </sheetViews>
  <sheetFormatPr defaultRowHeight="12.75"/>
  <cols>
    <col min="1" max="4" width="13" style="301" customWidth="1"/>
    <col min="5" max="5" width="42.7109375" style="301" customWidth="1"/>
    <col min="6" max="6" width="19.140625" style="301" customWidth="1"/>
    <col min="7" max="7" width="42.7109375" style="301" customWidth="1"/>
    <col min="8" max="8" width="4.85546875" style="301" customWidth="1"/>
    <col min="9" max="16384" width="9.140625" style="301"/>
  </cols>
  <sheetData>
    <row r="1" spans="1:7" s="54" customFormat="1" ht="18.600000000000001" customHeight="1">
      <c r="A1" s="487" t="s">
        <v>1088</v>
      </c>
      <c r="B1" s="430"/>
      <c r="C1" s="430"/>
      <c r="D1" s="430"/>
      <c r="E1" s="430"/>
      <c r="F1" s="430"/>
      <c r="G1" s="488" t="s">
        <v>119</v>
      </c>
    </row>
    <row r="2" spans="1:7" s="54" customFormat="1" ht="9" customHeight="1">
      <c r="A2" s="430"/>
      <c r="B2" s="430"/>
      <c r="C2" s="430"/>
      <c r="D2" s="430"/>
      <c r="E2" s="430"/>
      <c r="F2" s="430"/>
      <c r="G2" s="430"/>
    </row>
    <row r="3" spans="1:7" s="54" customFormat="1" ht="41.65" customHeight="1">
      <c r="A3" s="1260" t="s">
        <v>1679</v>
      </c>
      <c r="B3" s="1260"/>
      <c r="C3" s="1260"/>
      <c r="D3" s="1260"/>
      <c r="E3" s="1260"/>
      <c r="F3" s="1260"/>
      <c r="G3" s="1260"/>
    </row>
    <row r="4" spans="1:7" s="54" customFormat="1" ht="8.4499999999999993" customHeight="1">
      <c r="A4" s="430"/>
      <c r="B4" s="430"/>
      <c r="C4" s="430"/>
      <c r="D4" s="430"/>
      <c r="E4" s="430"/>
      <c r="F4" s="430"/>
      <c r="G4" s="430"/>
    </row>
    <row r="5" spans="1:7" s="54" customFormat="1" ht="18.600000000000001" customHeight="1">
      <c r="A5" s="487" t="s">
        <v>124</v>
      </c>
      <c r="B5" s="430"/>
      <c r="C5" s="430"/>
      <c r="D5" s="430"/>
      <c r="E5" s="430"/>
      <c r="F5" s="430"/>
      <c r="G5" s="488" t="s">
        <v>360</v>
      </c>
    </row>
    <row r="6" spans="1:7" s="54" customFormat="1" ht="14.85" customHeight="1">
      <c r="A6" s="430"/>
      <c r="B6" s="430"/>
      <c r="C6" s="430"/>
      <c r="D6" s="430"/>
      <c r="E6" s="430"/>
      <c r="F6" s="430"/>
      <c r="G6" s="430"/>
    </row>
    <row r="7" spans="1:7" s="54" customFormat="1" ht="62.45" customHeight="1">
      <c r="A7" s="600" t="s">
        <v>1089</v>
      </c>
      <c r="B7" s="600" t="s">
        <v>1090</v>
      </c>
      <c r="C7" s="600" t="s">
        <v>1091</v>
      </c>
      <c r="D7" s="600" t="s">
        <v>1092</v>
      </c>
      <c r="E7" s="614" t="s">
        <v>377</v>
      </c>
      <c r="F7" s="615" t="s">
        <v>3299</v>
      </c>
      <c r="G7" s="614" t="s">
        <v>37</v>
      </c>
    </row>
    <row r="8" spans="1:7" s="54" customFormat="1" ht="25.5" customHeight="1">
      <c r="A8" s="614" t="s">
        <v>502</v>
      </c>
      <c r="B8" s="614" t="s">
        <v>185</v>
      </c>
      <c r="C8" s="614" t="s">
        <v>268</v>
      </c>
      <c r="D8" s="614" t="s">
        <v>454</v>
      </c>
      <c r="E8" s="614" t="s">
        <v>664</v>
      </c>
      <c r="F8" s="614" t="s">
        <v>481</v>
      </c>
      <c r="G8" s="614" t="s">
        <v>665</v>
      </c>
    </row>
    <row r="9" spans="1:7" s="54" customFormat="1" ht="15.75">
      <c r="A9" s="616"/>
      <c r="B9" s="616"/>
      <c r="C9" s="616"/>
      <c r="D9" s="616"/>
      <c r="E9" s="617" t="s">
        <v>1612</v>
      </c>
      <c r="F9" s="1168">
        <v>14644626.770032899</v>
      </c>
      <c r="G9" s="617" t="s">
        <v>1611</v>
      </c>
    </row>
    <row r="10" spans="1:7" s="54" customFormat="1" ht="15.75">
      <c r="A10" s="616"/>
      <c r="B10" s="616"/>
      <c r="C10" s="616"/>
      <c r="D10" s="616"/>
      <c r="E10" s="618" t="s">
        <v>74</v>
      </c>
      <c r="F10" s="1169"/>
      <c r="G10" s="618" t="s">
        <v>297</v>
      </c>
    </row>
    <row r="11" spans="1:7" s="54" customFormat="1" ht="15.75">
      <c r="A11" s="616"/>
      <c r="B11" s="616"/>
      <c r="C11" s="616"/>
      <c r="D11" s="616"/>
      <c r="E11" s="617" t="s">
        <v>540</v>
      </c>
      <c r="F11" s="1168">
        <v>14516486.1516854</v>
      </c>
      <c r="G11" s="617" t="s">
        <v>527</v>
      </c>
    </row>
    <row r="12" spans="1:7" s="54" customFormat="1" ht="15.75">
      <c r="A12" s="619" t="s">
        <v>502</v>
      </c>
      <c r="B12" s="620" t="s">
        <v>1253</v>
      </c>
      <c r="C12" s="620" t="s">
        <v>1254</v>
      </c>
      <c r="D12" s="620" t="s">
        <v>1255</v>
      </c>
      <c r="E12" s="621" t="s">
        <v>191</v>
      </c>
      <c r="F12" s="1170">
        <v>10719449.373708701</v>
      </c>
      <c r="G12" s="621" t="s">
        <v>449</v>
      </c>
    </row>
    <row r="13" spans="1:7" s="54" customFormat="1" ht="15.75">
      <c r="A13" s="620" t="s">
        <v>1256</v>
      </c>
      <c r="B13" s="619" t="s">
        <v>1093</v>
      </c>
      <c r="C13" s="620" t="s">
        <v>1254</v>
      </c>
      <c r="D13" s="620" t="s">
        <v>1255</v>
      </c>
      <c r="E13" s="621" t="s">
        <v>666</v>
      </c>
      <c r="F13" s="1170">
        <v>4374279.7248439798</v>
      </c>
      <c r="G13" s="621" t="s">
        <v>253</v>
      </c>
    </row>
    <row r="14" spans="1:7" s="54" customFormat="1" ht="15.75">
      <c r="A14" s="620" t="s">
        <v>1256</v>
      </c>
      <c r="B14" s="620" t="s">
        <v>1253</v>
      </c>
      <c r="C14" s="622" t="s">
        <v>502</v>
      </c>
      <c r="D14" s="620" t="s">
        <v>1255</v>
      </c>
      <c r="E14" s="623" t="s">
        <v>667</v>
      </c>
      <c r="F14" s="1171">
        <v>3002026.3389448598</v>
      </c>
      <c r="G14" s="623" t="s">
        <v>254</v>
      </c>
    </row>
    <row r="15" spans="1:7" s="54" customFormat="1" ht="51">
      <c r="A15" s="624" t="s">
        <v>502</v>
      </c>
      <c r="B15" s="625" t="s">
        <v>1093</v>
      </c>
      <c r="C15" s="625" t="s">
        <v>502</v>
      </c>
      <c r="D15" s="626" t="s">
        <v>1094</v>
      </c>
      <c r="E15" s="627" t="s">
        <v>1565</v>
      </c>
      <c r="F15" s="1172">
        <v>2047785.4235016799</v>
      </c>
      <c r="G15" s="627" t="s">
        <v>1566</v>
      </c>
    </row>
    <row r="16" spans="1:7" s="54" customFormat="1" ht="51">
      <c r="A16" s="628"/>
      <c r="B16" s="628"/>
      <c r="C16" s="628"/>
      <c r="D16" s="626" t="s">
        <v>1097</v>
      </c>
      <c r="E16" s="627" t="s">
        <v>1567</v>
      </c>
      <c r="F16" s="1172">
        <v>954240.91544318001</v>
      </c>
      <c r="G16" s="627" t="s">
        <v>1568</v>
      </c>
    </row>
    <row r="17" spans="1:7" s="54" customFormat="1" ht="15.75">
      <c r="A17" s="620" t="s">
        <v>1256</v>
      </c>
      <c r="B17" s="620" t="s">
        <v>1253</v>
      </c>
      <c r="C17" s="622" t="s">
        <v>185</v>
      </c>
      <c r="D17" s="620" t="s">
        <v>1255</v>
      </c>
      <c r="E17" s="623" t="s">
        <v>669</v>
      </c>
      <c r="F17" s="1171">
        <v>1372253.38589912</v>
      </c>
      <c r="G17" s="623" t="s">
        <v>316</v>
      </c>
    </row>
    <row r="18" spans="1:7" s="54" customFormat="1" ht="25.5">
      <c r="A18" s="629"/>
      <c r="B18" s="628"/>
      <c r="C18" s="625" t="s">
        <v>185</v>
      </c>
      <c r="D18" s="626" t="s">
        <v>1093</v>
      </c>
      <c r="E18" s="627" t="s">
        <v>670</v>
      </c>
      <c r="F18" s="1172">
        <v>1064251.77038073</v>
      </c>
      <c r="G18" s="627" t="s">
        <v>99</v>
      </c>
    </row>
    <row r="19" spans="1:7" s="54" customFormat="1" ht="25.5">
      <c r="A19" s="628"/>
      <c r="B19" s="628"/>
      <c r="C19" s="628"/>
      <c r="D19" s="626" t="s">
        <v>1257</v>
      </c>
      <c r="E19" s="627" t="s">
        <v>671</v>
      </c>
      <c r="F19" s="1172">
        <v>297569.81862343999</v>
      </c>
      <c r="G19" s="627" t="s">
        <v>273</v>
      </c>
    </row>
    <row r="20" spans="1:7" s="54" customFormat="1" ht="38.25">
      <c r="A20" s="629"/>
      <c r="B20" s="628"/>
      <c r="C20" s="628"/>
      <c r="D20" s="626" t="s">
        <v>672</v>
      </c>
      <c r="E20" s="627" t="s">
        <v>673</v>
      </c>
      <c r="F20" s="1172">
        <v>10431.796894949999</v>
      </c>
      <c r="G20" s="627" t="s">
        <v>165</v>
      </c>
    </row>
    <row r="21" spans="1:7" s="54" customFormat="1" ht="15.75">
      <c r="A21" s="620" t="s">
        <v>1256</v>
      </c>
      <c r="B21" s="619" t="s">
        <v>1258</v>
      </c>
      <c r="C21" s="620" t="s">
        <v>1254</v>
      </c>
      <c r="D21" s="620" t="s">
        <v>1255</v>
      </c>
      <c r="E21" s="621" t="s">
        <v>674</v>
      </c>
      <c r="F21" s="1170">
        <v>899008.80591859005</v>
      </c>
      <c r="G21" s="621" t="s">
        <v>36</v>
      </c>
    </row>
    <row r="22" spans="1:7" s="54" customFormat="1" ht="15.75">
      <c r="A22" s="620" t="s">
        <v>1256</v>
      </c>
      <c r="B22" s="620" t="s">
        <v>1253</v>
      </c>
      <c r="C22" s="622" t="s">
        <v>502</v>
      </c>
      <c r="D22" s="620" t="s">
        <v>1255</v>
      </c>
      <c r="E22" s="623" t="s">
        <v>392</v>
      </c>
      <c r="F22" s="1171">
        <v>899008.80591859005</v>
      </c>
      <c r="G22" s="623" t="s">
        <v>36</v>
      </c>
    </row>
    <row r="23" spans="1:7" s="54" customFormat="1" ht="15.75">
      <c r="A23" s="628"/>
      <c r="B23" s="625" t="s">
        <v>1258</v>
      </c>
      <c r="C23" s="625" t="s">
        <v>502</v>
      </c>
      <c r="D23" s="626" t="s">
        <v>1093</v>
      </c>
      <c r="E23" s="627" t="s">
        <v>392</v>
      </c>
      <c r="F23" s="1172">
        <v>899008.80591859005</v>
      </c>
      <c r="G23" s="627" t="s">
        <v>36</v>
      </c>
    </row>
    <row r="24" spans="1:7" s="54" customFormat="1" ht="15.75">
      <c r="A24" s="620" t="s">
        <v>1256</v>
      </c>
      <c r="B24" s="619" t="s">
        <v>668</v>
      </c>
      <c r="C24" s="620" t="s">
        <v>1254</v>
      </c>
      <c r="D24" s="620" t="s">
        <v>1255</v>
      </c>
      <c r="E24" s="621" t="s">
        <v>675</v>
      </c>
      <c r="F24" s="1170">
        <v>415653.88373544998</v>
      </c>
      <c r="G24" s="621" t="s">
        <v>274</v>
      </c>
    </row>
    <row r="25" spans="1:7" s="54" customFormat="1" ht="15.75">
      <c r="A25" s="620" t="s">
        <v>1256</v>
      </c>
      <c r="B25" s="620" t="s">
        <v>1253</v>
      </c>
      <c r="C25" s="622" t="s">
        <v>502</v>
      </c>
      <c r="D25" s="620" t="s">
        <v>1255</v>
      </c>
      <c r="E25" s="623" t="s">
        <v>676</v>
      </c>
      <c r="F25" s="1171">
        <v>293375.08792121999</v>
      </c>
      <c r="G25" s="623" t="s">
        <v>275</v>
      </c>
    </row>
    <row r="26" spans="1:7" s="54" customFormat="1" ht="25.5">
      <c r="A26" s="629"/>
      <c r="B26" s="625" t="s">
        <v>668</v>
      </c>
      <c r="C26" s="625" t="s">
        <v>502</v>
      </c>
      <c r="D26" s="626" t="s">
        <v>1093</v>
      </c>
      <c r="E26" s="627" t="s">
        <v>677</v>
      </c>
      <c r="F26" s="1172">
        <v>286406.83944211999</v>
      </c>
      <c r="G26" s="627" t="s">
        <v>64</v>
      </c>
    </row>
    <row r="27" spans="1:7" s="54" customFormat="1" ht="15.75">
      <c r="A27" s="628"/>
      <c r="B27" s="628"/>
      <c r="C27" s="628"/>
      <c r="D27" s="626" t="s">
        <v>1257</v>
      </c>
      <c r="E27" s="627" t="s">
        <v>678</v>
      </c>
      <c r="F27" s="1172">
        <v>6968.2484790999997</v>
      </c>
      <c r="G27" s="627" t="s">
        <v>94</v>
      </c>
    </row>
    <row r="28" spans="1:7" s="54" customFormat="1" ht="15.75">
      <c r="A28" s="620" t="s">
        <v>1256</v>
      </c>
      <c r="B28" s="620" t="s">
        <v>1253</v>
      </c>
      <c r="C28" s="622" t="s">
        <v>268</v>
      </c>
      <c r="D28" s="620" t="s">
        <v>1255</v>
      </c>
      <c r="E28" s="623" t="s">
        <v>341</v>
      </c>
      <c r="F28" s="1171">
        <v>9758.0263373899998</v>
      </c>
      <c r="G28" s="623" t="s">
        <v>4</v>
      </c>
    </row>
    <row r="29" spans="1:7" s="54" customFormat="1" ht="15.75">
      <c r="A29" s="629"/>
      <c r="B29" s="628"/>
      <c r="C29" s="625" t="s">
        <v>268</v>
      </c>
      <c r="D29" s="626" t="s">
        <v>1257</v>
      </c>
      <c r="E29" s="627" t="s">
        <v>341</v>
      </c>
      <c r="F29" s="1172">
        <v>9758.0263373899998</v>
      </c>
      <c r="G29" s="627" t="s">
        <v>4</v>
      </c>
    </row>
    <row r="30" spans="1:7" s="54" customFormat="1" ht="15.75">
      <c r="A30" s="620" t="s">
        <v>1256</v>
      </c>
      <c r="B30" s="620" t="s">
        <v>1253</v>
      </c>
      <c r="C30" s="622" t="s">
        <v>454</v>
      </c>
      <c r="D30" s="620" t="s">
        <v>1255</v>
      </c>
      <c r="E30" s="623" t="s">
        <v>680</v>
      </c>
      <c r="F30" s="1171">
        <v>109384.44323525</v>
      </c>
      <c r="G30" s="623" t="s">
        <v>430</v>
      </c>
    </row>
    <row r="31" spans="1:7" s="54" customFormat="1" ht="25.5">
      <c r="A31" s="628"/>
      <c r="B31" s="628"/>
      <c r="C31" s="625" t="s">
        <v>454</v>
      </c>
      <c r="D31" s="626" t="s">
        <v>1093</v>
      </c>
      <c r="E31" s="627" t="s">
        <v>681</v>
      </c>
      <c r="F31" s="1172">
        <v>6311.43755917</v>
      </c>
      <c r="G31" s="627" t="s">
        <v>276</v>
      </c>
    </row>
    <row r="32" spans="1:7" s="54" customFormat="1" ht="25.5">
      <c r="A32" s="629"/>
      <c r="B32" s="628"/>
      <c r="C32" s="628"/>
      <c r="D32" s="626" t="s">
        <v>1257</v>
      </c>
      <c r="E32" s="627" t="s">
        <v>682</v>
      </c>
      <c r="F32" s="1172">
        <v>103073.00567608001</v>
      </c>
      <c r="G32" s="627" t="s">
        <v>391</v>
      </c>
    </row>
    <row r="33" spans="1:7" s="54" customFormat="1" ht="15.75">
      <c r="A33" s="620" t="s">
        <v>1256</v>
      </c>
      <c r="B33" s="620" t="s">
        <v>1253</v>
      </c>
      <c r="C33" s="622" t="s">
        <v>664</v>
      </c>
      <c r="D33" s="620" t="s">
        <v>1255</v>
      </c>
      <c r="E33" s="623" t="s">
        <v>683</v>
      </c>
      <c r="F33" s="1171">
        <v>3136.3262415899999</v>
      </c>
      <c r="G33" s="623" t="s">
        <v>75</v>
      </c>
    </row>
    <row r="34" spans="1:7" s="54" customFormat="1" ht="15.75">
      <c r="A34" s="628"/>
      <c r="B34" s="628"/>
      <c r="C34" s="625" t="s">
        <v>664</v>
      </c>
      <c r="D34" s="626" t="s">
        <v>1093</v>
      </c>
      <c r="E34" s="627" t="s">
        <v>683</v>
      </c>
      <c r="F34" s="1172">
        <v>3136.3262415899999</v>
      </c>
      <c r="G34" s="627" t="s">
        <v>75</v>
      </c>
    </row>
    <row r="35" spans="1:7" s="54" customFormat="1" ht="26.25">
      <c r="A35" s="620" t="s">
        <v>1256</v>
      </c>
      <c r="B35" s="619" t="s">
        <v>672</v>
      </c>
      <c r="C35" s="620" t="s">
        <v>1254</v>
      </c>
      <c r="D35" s="620" t="s">
        <v>1255</v>
      </c>
      <c r="E35" s="621" t="s">
        <v>684</v>
      </c>
      <c r="F35" s="1170">
        <v>3919096.4226289699</v>
      </c>
      <c r="G35" s="621" t="s">
        <v>335</v>
      </c>
    </row>
    <row r="36" spans="1:7" s="54" customFormat="1" ht="15.75">
      <c r="A36" s="620" t="s">
        <v>1256</v>
      </c>
      <c r="B36" s="620" t="s">
        <v>1253</v>
      </c>
      <c r="C36" s="622" t="s">
        <v>502</v>
      </c>
      <c r="D36" s="620" t="s">
        <v>1255</v>
      </c>
      <c r="E36" s="623" t="s">
        <v>685</v>
      </c>
      <c r="F36" s="1171">
        <v>2715831.9997948301</v>
      </c>
      <c r="G36" s="623" t="s">
        <v>1259</v>
      </c>
    </row>
    <row r="37" spans="1:7" s="54" customFormat="1" ht="51">
      <c r="A37" s="629"/>
      <c r="B37" s="625" t="s">
        <v>672</v>
      </c>
      <c r="C37" s="625" t="s">
        <v>502</v>
      </c>
      <c r="D37" s="626" t="s">
        <v>1093</v>
      </c>
      <c r="E37" s="627" t="s">
        <v>1134</v>
      </c>
      <c r="F37" s="1172">
        <v>1026906.49913483</v>
      </c>
      <c r="G37" s="627" t="s">
        <v>13</v>
      </c>
    </row>
    <row r="38" spans="1:7" s="54" customFormat="1" ht="76.5">
      <c r="A38" s="628"/>
      <c r="B38" s="628"/>
      <c r="C38" s="628"/>
      <c r="D38" s="626" t="s">
        <v>1257</v>
      </c>
      <c r="E38" s="627" t="s">
        <v>1260</v>
      </c>
      <c r="F38" s="1172">
        <v>937894.09570837999</v>
      </c>
      <c r="G38" s="627" t="s">
        <v>1261</v>
      </c>
    </row>
    <row r="39" spans="1:7" s="54" customFormat="1" ht="15.75">
      <c r="A39" s="629"/>
      <c r="B39" s="628"/>
      <c r="C39" s="628"/>
      <c r="D39" s="626" t="s">
        <v>668</v>
      </c>
      <c r="E39" s="627" t="s">
        <v>686</v>
      </c>
      <c r="F39" s="1172">
        <v>114689.25350145</v>
      </c>
      <c r="G39" s="627" t="s">
        <v>207</v>
      </c>
    </row>
    <row r="40" spans="1:7" s="54" customFormat="1" ht="63.75">
      <c r="A40" s="628"/>
      <c r="B40" s="628"/>
      <c r="C40" s="628"/>
      <c r="D40" s="626" t="s">
        <v>1096</v>
      </c>
      <c r="E40" s="627" t="s">
        <v>1262</v>
      </c>
      <c r="F40" s="1172">
        <v>4043.1633534900002</v>
      </c>
      <c r="G40" s="627" t="s">
        <v>965</v>
      </c>
    </row>
    <row r="41" spans="1:7" s="54" customFormat="1" ht="38.25">
      <c r="A41" s="629"/>
      <c r="B41" s="628"/>
      <c r="C41" s="628"/>
      <c r="D41" s="626" t="s">
        <v>1263</v>
      </c>
      <c r="E41" s="627" t="s">
        <v>3211</v>
      </c>
      <c r="F41" s="1172">
        <v>604971.17466857994</v>
      </c>
      <c r="G41" s="627" t="s">
        <v>3212</v>
      </c>
    </row>
    <row r="42" spans="1:7" s="54" customFormat="1" ht="51">
      <c r="A42" s="628"/>
      <c r="B42" s="628"/>
      <c r="C42" s="628"/>
      <c r="D42" s="626" t="s">
        <v>1280</v>
      </c>
      <c r="E42" s="627" t="s">
        <v>1976</v>
      </c>
      <c r="F42" s="1172">
        <v>27327.813428099998</v>
      </c>
      <c r="G42" s="627" t="s">
        <v>1977</v>
      </c>
    </row>
    <row r="43" spans="1:7" s="54" customFormat="1" ht="15.75">
      <c r="A43" s="620" t="s">
        <v>1256</v>
      </c>
      <c r="B43" s="620" t="s">
        <v>1253</v>
      </c>
      <c r="C43" s="622" t="s">
        <v>185</v>
      </c>
      <c r="D43" s="620" t="s">
        <v>1255</v>
      </c>
      <c r="E43" s="623" t="s">
        <v>491</v>
      </c>
      <c r="F43" s="1171">
        <v>448064.63009672001</v>
      </c>
      <c r="G43" s="623" t="s">
        <v>65</v>
      </c>
    </row>
    <row r="44" spans="1:7" s="54" customFormat="1" ht="51">
      <c r="A44" s="629"/>
      <c r="B44" s="628"/>
      <c r="C44" s="625" t="s">
        <v>185</v>
      </c>
      <c r="D44" s="626" t="s">
        <v>1264</v>
      </c>
      <c r="E44" s="627" t="s">
        <v>1265</v>
      </c>
      <c r="F44" s="1172">
        <v>55765.795285280001</v>
      </c>
      <c r="G44" s="627" t="s">
        <v>967</v>
      </c>
    </row>
    <row r="45" spans="1:7" s="54" customFormat="1" ht="76.5">
      <c r="A45" s="628"/>
      <c r="B45" s="628"/>
      <c r="C45" s="628"/>
      <c r="D45" s="626" t="s">
        <v>1266</v>
      </c>
      <c r="E45" s="627" t="s">
        <v>2014</v>
      </c>
      <c r="F45" s="1172">
        <v>118163.15767299999</v>
      </c>
      <c r="G45" s="627" t="s">
        <v>2015</v>
      </c>
    </row>
    <row r="46" spans="1:7" s="54" customFormat="1" ht="51">
      <c r="A46" s="629"/>
      <c r="B46" s="628"/>
      <c r="C46" s="628"/>
      <c r="D46" s="626" t="s">
        <v>1267</v>
      </c>
      <c r="E46" s="627" t="s">
        <v>3213</v>
      </c>
      <c r="F46" s="1172">
        <v>6696.1931149399998</v>
      </c>
      <c r="G46" s="627" t="s">
        <v>3214</v>
      </c>
    </row>
    <row r="47" spans="1:7" s="54" customFormat="1" ht="63.75">
      <c r="A47" s="628"/>
      <c r="B47" s="628"/>
      <c r="C47" s="628"/>
      <c r="D47" s="626" t="s">
        <v>1268</v>
      </c>
      <c r="E47" s="627" t="s">
        <v>3215</v>
      </c>
      <c r="F47" s="1172">
        <v>8083.2345009199998</v>
      </c>
      <c r="G47" s="627" t="s">
        <v>3216</v>
      </c>
    </row>
    <row r="48" spans="1:7" s="54" customFormat="1" ht="51">
      <c r="A48" s="629"/>
      <c r="B48" s="628"/>
      <c r="C48" s="628"/>
      <c r="D48" s="626" t="s">
        <v>1269</v>
      </c>
      <c r="E48" s="627" t="s">
        <v>3217</v>
      </c>
      <c r="F48" s="1172">
        <v>7.4828983600000001</v>
      </c>
      <c r="G48" s="627" t="s">
        <v>3218</v>
      </c>
    </row>
    <row r="49" spans="1:7" s="54" customFormat="1" ht="51">
      <c r="A49" s="628"/>
      <c r="B49" s="628"/>
      <c r="C49" s="628"/>
      <c r="D49" s="626" t="s">
        <v>1270</v>
      </c>
      <c r="E49" s="627" t="s">
        <v>3219</v>
      </c>
      <c r="F49" s="1172">
        <v>5215.1371038799998</v>
      </c>
      <c r="G49" s="627" t="s">
        <v>3220</v>
      </c>
    </row>
    <row r="50" spans="1:7" s="54" customFormat="1" ht="76.5">
      <c r="A50" s="629"/>
      <c r="B50" s="628"/>
      <c r="C50" s="628"/>
      <c r="D50" s="626" t="s">
        <v>1271</v>
      </c>
      <c r="E50" s="627" t="s">
        <v>3221</v>
      </c>
      <c r="F50" s="1172">
        <v>7124.6024748500004</v>
      </c>
      <c r="G50" s="627" t="s">
        <v>3222</v>
      </c>
    </row>
    <row r="51" spans="1:7" s="54" customFormat="1" ht="51">
      <c r="A51" s="628"/>
      <c r="B51" s="628"/>
      <c r="C51" s="628"/>
      <c r="D51" s="626" t="s">
        <v>1272</v>
      </c>
      <c r="E51" s="627" t="s">
        <v>3223</v>
      </c>
      <c r="F51" s="1172">
        <v>26515.213349149999</v>
      </c>
      <c r="G51" s="627" t="s">
        <v>3224</v>
      </c>
    </row>
    <row r="52" spans="1:7" s="54" customFormat="1" ht="63.75">
      <c r="A52" s="629"/>
      <c r="B52" s="628"/>
      <c r="C52" s="628"/>
      <c r="D52" s="626" t="s">
        <v>1273</v>
      </c>
      <c r="E52" s="627" t="s">
        <v>3225</v>
      </c>
      <c r="F52" s="1172">
        <v>2230.0810663000002</v>
      </c>
      <c r="G52" s="627" t="s">
        <v>3226</v>
      </c>
    </row>
    <row r="53" spans="1:7" s="54" customFormat="1" ht="63.75">
      <c r="A53" s="628"/>
      <c r="B53" s="628"/>
      <c r="C53" s="628"/>
      <c r="D53" s="626" t="s">
        <v>2087</v>
      </c>
      <c r="E53" s="627" t="s">
        <v>3227</v>
      </c>
      <c r="F53" s="1172">
        <v>63.774573259999997</v>
      </c>
      <c r="G53" s="627" t="s">
        <v>3228</v>
      </c>
    </row>
    <row r="54" spans="1:7" s="54" customFormat="1" ht="63.75">
      <c r="A54" s="629"/>
      <c r="B54" s="628"/>
      <c r="C54" s="628"/>
      <c r="D54" s="626" t="s">
        <v>1274</v>
      </c>
      <c r="E54" s="627" t="s">
        <v>3229</v>
      </c>
      <c r="F54" s="1172">
        <v>218199.95805677999</v>
      </c>
      <c r="G54" s="627" t="s">
        <v>3230</v>
      </c>
    </row>
    <row r="55" spans="1:7" s="54" customFormat="1" ht="26.25">
      <c r="A55" s="620" t="s">
        <v>1256</v>
      </c>
      <c r="B55" s="620" t="s">
        <v>1253</v>
      </c>
      <c r="C55" s="622" t="s">
        <v>268</v>
      </c>
      <c r="D55" s="620" t="s">
        <v>1255</v>
      </c>
      <c r="E55" s="623" t="s">
        <v>687</v>
      </c>
      <c r="F55" s="1171">
        <v>685080.53012109001</v>
      </c>
      <c r="G55" s="623" t="s">
        <v>57</v>
      </c>
    </row>
    <row r="56" spans="1:7" s="54" customFormat="1" ht="38.25">
      <c r="A56" s="628"/>
      <c r="B56" s="628"/>
      <c r="C56" s="625" t="s">
        <v>268</v>
      </c>
      <c r="D56" s="626" t="s">
        <v>1093</v>
      </c>
      <c r="E56" s="627" t="s">
        <v>688</v>
      </c>
      <c r="F56" s="1172">
        <v>7791.7362936700001</v>
      </c>
      <c r="G56" s="627" t="s">
        <v>1275</v>
      </c>
    </row>
    <row r="57" spans="1:7" s="54" customFormat="1" ht="25.5">
      <c r="A57" s="629"/>
      <c r="B57" s="628"/>
      <c r="C57" s="628"/>
      <c r="D57" s="626" t="s">
        <v>1257</v>
      </c>
      <c r="E57" s="627" t="s">
        <v>3158</v>
      </c>
      <c r="F57" s="1172">
        <v>5.3410000000000003E-3</v>
      </c>
      <c r="G57" s="627" t="s">
        <v>3159</v>
      </c>
    </row>
    <row r="58" spans="1:7" s="54" customFormat="1" ht="25.5">
      <c r="A58" s="628"/>
      <c r="B58" s="628"/>
      <c r="C58" s="628"/>
      <c r="D58" s="626" t="s">
        <v>1258</v>
      </c>
      <c r="E58" s="627" t="s">
        <v>689</v>
      </c>
      <c r="F58" s="1172">
        <v>872.5580367</v>
      </c>
      <c r="G58" s="627" t="s">
        <v>317</v>
      </c>
    </row>
    <row r="59" spans="1:7" s="54" customFormat="1" ht="15.75">
      <c r="A59" s="629"/>
      <c r="B59" s="628"/>
      <c r="C59" s="628"/>
      <c r="D59" s="626" t="s">
        <v>668</v>
      </c>
      <c r="E59" s="627" t="s">
        <v>690</v>
      </c>
      <c r="F59" s="1172">
        <v>1267.8051931299999</v>
      </c>
      <c r="G59" s="627" t="s">
        <v>519</v>
      </c>
    </row>
    <row r="60" spans="1:7" s="54" customFormat="1" ht="25.5">
      <c r="A60" s="628"/>
      <c r="B60" s="628"/>
      <c r="C60" s="628"/>
      <c r="D60" s="626" t="s">
        <v>672</v>
      </c>
      <c r="E60" s="627" t="s">
        <v>691</v>
      </c>
      <c r="F60" s="1172">
        <v>14086.36328098</v>
      </c>
      <c r="G60" s="627" t="s">
        <v>1276</v>
      </c>
    </row>
    <row r="61" spans="1:7" s="54" customFormat="1" ht="38.25">
      <c r="A61" s="629"/>
      <c r="B61" s="628"/>
      <c r="C61" s="628"/>
      <c r="D61" s="626" t="s">
        <v>679</v>
      </c>
      <c r="E61" s="627" t="s">
        <v>692</v>
      </c>
      <c r="F61" s="1172">
        <v>534128.41453666997</v>
      </c>
      <c r="G61" s="627" t="s">
        <v>79</v>
      </c>
    </row>
    <row r="62" spans="1:7" s="54" customFormat="1" ht="25.5">
      <c r="A62" s="628"/>
      <c r="B62" s="628"/>
      <c r="C62" s="628"/>
      <c r="D62" s="626" t="s">
        <v>1277</v>
      </c>
      <c r="E62" s="627" t="s">
        <v>2088</v>
      </c>
      <c r="F62" s="1172">
        <v>1442.9702987400001</v>
      </c>
      <c r="G62" s="627" t="s">
        <v>2089</v>
      </c>
    </row>
    <row r="63" spans="1:7" s="54" customFormat="1" ht="15.75">
      <c r="A63" s="629"/>
      <c r="B63" s="628"/>
      <c r="C63" s="628"/>
      <c r="D63" s="626" t="s">
        <v>1278</v>
      </c>
      <c r="E63" s="627" t="s">
        <v>227</v>
      </c>
      <c r="F63" s="1172">
        <v>27539.942797209998</v>
      </c>
      <c r="G63" s="627" t="s">
        <v>375</v>
      </c>
    </row>
    <row r="64" spans="1:7" s="54" customFormat="1" ht="15.75">
      <c r="A64" s="628"/>
      <c r="B64" s="628"/>
      <c r="C64" s="628"/>
      <c r="D64" s="626" t="s">
        <v>1097</v>
      </c>
      <c r="E64" s="627" t="s">
        <v>693</v>
      </c>
      <c r="F64" s="1172">
        <v>1002.53420221</v>
      </c>
      <c r="G64" s="627" t="s">
        <v>171</v>
      </c>
    </row>
    <row r="65" spans="1:7" s="54" customFormat="1" ht="51">
      <c r="A65" s="629"/>
      <c r="B65" s="628"/>
      <c r="C65" s="628"/>
      <c r="D65" s="626" t="s">
        <v>1098</v>
      </c>
      <c r="E65" s="627" t="s">
        <v>3231</v>
      </c>
      <c r="F65" s="1172">
        <v>1.176E-2</v>
      </c>
      <c r="G65" s="627" t="s">
        <v>3232</v>
      </c>
    </row>
    <row r="66" spans="1:7" s="54" customFormat="1" ht="38.25">
      <c r="A66" s="628"/>
      <c r="B66" s="628"/>
      <c r="C66" s="628"/>
      <c r="D66" s="626" t="s">
        <v>1095</v>
      </c>
      <c r="E66" s="627" t="s">
        <v>694</v>
      </c>
      <c r="F66" s="1172">
        <v>6.7306856799999997</v>
      </c>
      <c r="G66" s="627" t="s">
        <v>390</v>
      </c>
    </row>
    <row r="67" spans="1:7" s="54" customFormat="1" ht="25.5">
      <c r="A67" s="629"/>
      <c r="B67" s="628"/>
      <c r="C67" s="628"/>
      <c r="D67" s="626" t="s">
        <v>1096</v>
      </c>
      <c r="E67" s="627" t="s">
        <v>1279</v>
      </c>
      <c r="F67" s="1172">
        <v>0.67788117000000003</v>
      </c>
      <c r="G67" s="627" t="s">
        <v>925</v>
      </c>
    </row>
    <row r="68" spans="1:7" s="54" customFormat="1" ht="15.75">
      <c r="A68" s="628"/>
      <c r="B68" s="628"/>
      <c r="C68" s="628"/>
      <c r="D68" s="626" t="s">
        <v>1263</v>
      </c>
      <c r="E68" s="627" t="s">
        <v>695</v>
      </c>
      <c r="F68" s="1172">
        <v>14920.32413374</v>
      </c>
      <c r="G68" s="627" t="s">
        <v>368</v>
      </c>
    </row>
    <row r="69" spans="1:7" s="54" customFormat="1" ht="25.5">
      <c r="A69" s="629"/>
      <c r="B69" s="628"/>
      <c r="C69" s="628"/>
      <c r="D69" s="626" t="s">
        <v>1280</v>
      </c>
      <c r="E69" s="627" t="s">
        <v>2012</v>
      </c>
      <c r="F69" s="1172">
        <v>73300.763364469996</v>
      </c>
      <c r="G69" s="627" t="s">
        <v>2013</v>
      </c>
    </row>
    <row r="70" spans="1:7" s="54" customFormat="1" ht="15.75">
      <c r="A70" s="628"/>
      <c r="B70" s="628"/>
      <c r="C70" s="628"/>
      <c r="D70" s="626" t="s">
        <v>1295</v>
      </c>
      <c r="E70" s="627" t="s">
        <v>1944</v>
      </c>
      <c r="F70" s="1172">
        <v>2983.0635881600001</v>
      </c>
      <c r="G70" s="627" t="s">
        <v>1945</v>
      </c>
    </row>
    <row r="71" spans="1:7" s="54" customFormat="1" ht="15.75">
      <c r="A71" s="629"/>
      <c r="B71" s="628"/>
      <c r="C71" s="628"/>
      <c r="D71" s="626" t="s">
        <v>1281</v>
      </c>
      <c r="E71" s="627" t="s">
        <v>15</v>
      </c>
      <c r="F71" s="1172">
        <v>5736.6287275599998</v>
      </c>
      <c r="G71" s="627" t="s">
        <v>181</v>
      </c>
    </row>
    <row r="72" spans="1:7" s="54" customFormat="1" ht="26.25">
      <c r="A72" s="620" t="s">
        <v>1256</v>
      </c>
      <c r="B72" s="620" t="s">
        <v>1253</v>
      </c>
      <c r="C72" s="622" t="s">
        <v>454</v>
      </c>
      <c r="D72" s="620" t="s">
        <v>1255</v>
      </c>
      <c r="E72" s="623" t="s">
        <v>696</v>
      </c>
      <c r="F72" s="1171">
        <v>61253.398251580002</v>
      </c>
      <c r="G72" s="623" t="s">
        <v>230</v>
      </c>
    </row>
    <row r="73" spans="1:7" s="54" customFormat="1" ht="51">
      <c r="A73" s="628"/>
      <c r="B73" s="628"/>
      <c r="C73" s="625" t="s">
        <v>454</v>
      </c>
      <c r="D73" s="626" t="s">
        <v>1257</v>
      </c>
      <c r="E73" s="627" t="s">
        <v>1946</v>
      </c>
      <c r="F73" s="1172">
        <v>2829.04988357</v>
      </c>
      <c r="G73" s="627" t="s">
        <v>1947</v>
      </c>
    </row>
    <row r="74" spans="1:7" s="54" customFormat="1" ht="38.25">
      <c r="A74" s="629"/>
      <c r="B74" s="628"/>
      <c r="C74" s="628"/>
      <c r="D74" s="626" t="s">
        <v>679</v>
      </c>
      <c r="E74" s="627" t="s">
        <v>697</v>
      </c>
      <c r="F74" s="1172">
        <v>8685.2603801599998</v>
      </c>
      <c r="G74" s="627" t="s">
        <v>632</v>
      </c>
    </row>
    <row r="75" spans="1:7" s="54" customFormat="1" ht="38.25">
      <c r="A75" s="628"/>
      <c r="B75" s="628"/>
      <c r="C75" s="628"/>
      <c r="D75" s="626" t="s">
        <v>1095</v>
      </c>
      <c r="E75" s="627" t="s">
        <v>698</v>
      </c>
      <c r="F75" s="1172">
        <v>0.10616399999999999</v>
      </c>
      <c r="G75" s="627" t="s">
        <v>224</v>
      </c>
    </row>
    <row r="76" spans="1:7" s="54" customFormat="1" ht="127.5">
      <c r="A76" s="629"/>
      <c r="B76" s="628"/>
      <c r="C76" s="628"/>
      <c r="D76" s="626" t="s">
        <v>1281</v>
      </c>
      <c r="E76" s="630" t="s">
        <v>1283</v>
      </c>
      <c r="F76" s="1172">
        <v>4.5993202599999998</v>
      </c>
      <c r="G76" s="630" t="s">
        <v>1284</v>
      </c>
    </row>
    <row r="77" spans="1:7" s="54" customFormat="1" ht="127.5">
      <c r="A77" s="628"/>
      <c r="B77" s="628"/>
      <c r="C77" s="628"/>
      <c r="D77" s="626" t="s">
        <v>2062</v>
      </c>
      <c r="E77" s="630" t="s">
        <v>2063</v>
      </c>
      <c r="F77" s="1172">
        <v>0.22648499999999999</v>
      </c>
      <c r="G77" s="630" t="s">
        <v>2064</v>
      </c>
    </row>
    <row r="78" spans="1:7" s="54" customFormat="1" ht="89.25">
      <c r="A78" s="629"/>
      <c r="B78" s="628"/>
      <c r="C78" s="628"/>
      <c r="D78" s="626" t="s">
        <v>1285</v>
      </c>
      <c r="E78" s="630" t="s">
        <v>3233</v>
      </c>
      <c r="F78" s="1172">
        <v>5117.1230188500003</v>
      </c>
      <c r="G78" s="630" t="s">
        <v>3234</v>
      </c>
    </row>
    <row r="79" spans="1:7" s="54" customFormat="1" ht="76.5">
      <c r="A79" s="628"/>
      <c r="B79" s="628"/>
      <c r="C79" s="628"/>
      <c r="D79" s="626" t="s">
        <v>1286</v>
      </c>
      <c r="E79" s="627" t="s">
        <v>3235</v>
      </c>
      <c r="F79" s="1172">
        <v>1086.3146391400001</v>
      </c>
      <c r="G79" s="627" t="s">
        <v>3236</v>
      </c>
    </row>
    <row r="80" spans="1:7" s="54" customFormat="1" ht="25.5">
      <c r="A80" s="629"/>
      <c r="B80" s="628"/>
      <c r="C80" s="628"/>
      <c r="D80" s="626" t="s">
        <v>1287</v>
      </c>
      <c r="E80" s="627" t="s">
        <v>1288</v>
      </c>
      <c r="F80" s="1172">
        <v>51.073087350000002</v>
      </c>
      <c r="G80" s="627" t="s">
        <v>968</v>
      </c>
    </row>
    <row r="81" spans="1:7" s="54" customFormat="1" ht="25.5">
      <c r="A81" s="628"/>
      <c r="B81" s="628"/>
      <c r="C81" s="628"/>
      <c r="D81" s="626" t="s">
        <v>1289</v>
      </c>
      <c r="E81" s="627" t="s">
        <v>1290</v>
      </c>
      <c r="F81" s="1172">
        <v>34420.365301179998</v>
      </c>
      <c r="G81" s="627" t="s">
        <v>969</v>
      </c>
    </row>
    <row r="82" spans="1:7" s="54" customFormat="1" ht="127.5">
      <c r="A82" s="629"/>
      <c r="B82" s="628"/>
      <c r="C82" s="628"/>
      <c r="D82" s="626" t="s">
        <v>1282</v>
      </c>
      <c r="E82" s="630" t="s">
        <v>3237</v>
      </c>
      <c r="F82" s="1172">
        <v>173.05071133999999</v>
      </c>
      <c r="G82" s="630" t="s">
        <v>3238</v>
      </c>
    </row>
    <row r="83" spans="1:7" s="54" customFormat="1" ht="38.25">
      <c r="A83" s="628"/>
      <c r="B83" s="628"/>
      <c r="C83" s="628"/>
      <c r="D83" s="626" t="s">
        <v>3091</v>
      </c>
      <c r="E83" s="627" t="s">
        <v>3092</v>
      </c>
      <c r="F83" s="1172">
        <v>0.11796</v>
      </c>
      <c r="G83" s="627" t="s">
        <v>3093</v>
      </c>
    </row>
    <row r="84" spans="1:7" s="54" customFormat="1" ht="38.25">
      <c r="A84" s="629"/>
      <c r="B84" s="628"/>
      <c r="C84" s="628"/>
      <c r="D84" s="626" t="s">
        <v>1291</v>
      </c>
      <c r="E84" s="627" t="s">
        <v>1948</v>
      </c>
      <c r="F84" s="1172">
        <v>9.6565999999999992</v>
      </c>
      <c r="G84" s="627" t="s">
        <v>1949</v>
      </c>
    </row>
    <row r="85" spans="1:7" s="54" customFormat="1" ht="38.25">
      <c r="A85" s="628"/>
      <c r="B85" s="628"/>
      <c r="C85" s="628"/>
      <c r="D85" s="626" t="s">
        <v>1292</v>
      </c>
      <c r="E85" s="627" t="s">
        <v>1950</v>
      </c>
      <c r="F85" s="1172">
        <v>3478.7189629999998</v>
      </c>
      <c r="G85" s="627" t="s">
        <v>1951</v>
      </c>
    </row>
    <row r="86" spans="1:7" s="54" customFormat="1" ht="25.5">
      <c r="A86" s="629"/>
      <c r="B86" s="628"/>
      <c r="C86" s="628"/>
      <c r="D86" s="626" t="s">
        <v>1293</v>
      </c>
      <c r="E86" s="627" t="s">
        <v>1195</v>
      </c>
      <c r="F86" s="1172">
        <v>5339.8213097300004</v>
      </c>
      <c r="G86" s="627" t="s">
        <v>1196</v>
      </c>
    </row>
    <row r="87" spans="1:7" s="54" customFormat="1" ht="89.25">
      <c r="A87" s="628"/>
      <c r="B87" s="628"/>
      <c r="C87" s="628"/>
      <c r="D87" s="626" t="s">
        <v>1294</v>
      </c>
      <c r="E87" s="630" t="s">
        <v>1952</v>
      </c>
      <c r="F87" s="1172">
        <v>2.8624960000000002</v>
      </c>
      <c r="G87" s="627" t="s">
        <v>1953</v>
      </c>
    </row>
    <row r="88" spans="1:7" s="54" customFormat="1" ht="76.5">
      <c r="A88" s="629"/>
      <c r="B88" s="628"/>
      <c r="C88" s="628"/>
      <c r="D88" s="626" t="s">
        <v>3280</v>
      </c>
      <c r="E88" s="627" t="s">
        <v>3281</v>
      </c>
      <c r="F88" s="1172">
        <v>55.051932000000001</v>
      </c>
      <c r="G88" s="627" t="s">
        <v>3282</v>
      </c>
    </row>
    <row r="89" spans="1:7" s="54" customFormat="1" ht="15.75">
      <c r="A89" s="620" t="s">
        <v>1256</v>
      </c>
      <c r="B89" s="620" t="s">
        <v>1253</v>
      </c>
      <c r="C89" s="622" t="s">
        <v>664</v>
      </c>
      <c r="D89" s="620" t="s">
        <v>1255</v>
      </c>
      <c r="E89" s="623" t="s">
        <v>699</v>
      </c>
      <c r="F89" s="1171">
        <v>8865.8643647499994</v>
      </c>
      <c r="G89" s="623" t="s">
        <v>564</v>
      </c>
    </row>
    <row r="90" spans="1:7" s="54" customFormat="1" ht="15.75">
      <c r="A90" s="628"/>
      <c r="B90" s="628"/>
      <c r="C90" s="625" t="s">
        <v>664</v>
      </c>
      <c r="D90" s="626" t="s">
        <v>1093</v>
      </c>
      <c r="E90" s="627" t="s">
        <v>699</v>
      </c>
      <c r="F90" s="1172">
        <v>8865.8643647499994</v>
      </c>
      <c r="G90" s="627" t="s">
        <v>564</v>
      </c>
    </row>
    <row r="91" spans="1:7" s="54" customFormat="1" ht="26.25">
      <c r="A91" s="620" t="s">
        <v>1256</v>
      </c>
      <c r="B91" s="619" t="s">
        <v>679</v>
      </c>
      <c r="C91" s="620" t="s">
        <v>1254</v>
      </c>
      <c r="D91" s="620" t="s">
        <v>1255</v>
      </c>
      <c r="E91" s="621" t="s">
        <v>700</v>
      </c>
      <c r="F91" s="1170">
        <v>1040601.84363161</v>
      </c>
      <c r="G91" s="621" t="s">
        <v>321</v>
      </c>
    </row>
    <row r="92" spans="1:7" s="54" customFormat="1" ht="15.75">
      <c r="A92" s="620" t="s">
        <v>1256</v>
      </c>
      <c r="B92" s="620" t="s">
        <v>1253</v>
      </c>
      <c r="C92" s="622" t="s">
        <v>502</v>
      </c>
      <c r="D92" s="620" t="s">
        <v>1255</v>
      </c>
      <c r="E92" s="623" t="s">
        <v>701</v>
      </c>
      <c r="F92" s="1171">
        <v>1002267.64682282</v>
      </c>
      <c r="G92" s="623" t="s">
        <v>560</v>
      </c>
    </row>
    <row r="93" spans="1:7" s="54" customFormat="1" ht="51">
      <c r="A93" s="629"/>
      <c r="B93" s="625" t="s">
        <v>679</v>
      </c>
      <c r="C93" s="625" t="s">
        <v>502</v>
      </c>
      <c r="D93" s="626" t="s">
        <v>1093</v>
      </c>
      <c r="E93" s="627" t="s">
        <v>947</v>
      </c>
      <c r="F93" s="1172">
        <v>27739.1627711</v>
      </c>
      <c r="G93" s="627" t="s">
        <v>948</v>
      </c>
    </row>
    <row r="94" spans="1:7" s="54" customFormat="1" ht="15.75">
      <c r="A94" s="628"/>
      <c r="B94" s="628"/>
      <c r="C94" s="628"/>
      <c r="D94" s="626" t="s">
        <v>1257</v>
      </c>
      <c r="E94" s="627" t="s">
        <v>702</v>
      </c>
      <c r="F94" s="1172">
        <v>6538.9938061800003</v>
      </c>
      <c r="G94" s="627" t="s">
        <v>499</v>
      </c>
    </row>
    <row r="95" spans="1:7" s="54" customFormat="1" ht="51">
      <c r="A95" s="629"/>
      <c r="B95" s="628"/>
      <c r="C95" s="628"/>
      <c r="D95" s="626" t="s">
        <v>668</v>
      </c>
      <c r="E95" s="627" t="s">
        <v>703</v>
      </c>
      <c r="F95" s="1172">
        <v>1862.39153201</v>
      </c>
      <c r="G95" s="627" t="s">
        <v>606</v>
      </c>
    </row>
    <row r="96" spans="1:7" s="54" customFormat="1" ht="25.5">
      <c r="A96" s="628"/>
      <c r="B96" s="628"/>
      <c r="C96" s="628"/>
      <c r="D96" s="626" t="s">
        <v>672</v>
      </c>
      <c r="E96" s="627" t="s">
        <v>704</v>
      </c>
      <c r="F96" s="1172">
        <v>244.31189322</v>
      </c>
      <c r="G96" s="627" t="s">
        <v>234</v>
      </c>
    </row>
    <row r="97" spans="1:7" s="54" customFormat="1" ht="25.5">
      <c r="A97" s="629"/>
      <c r="B97" s="628"/>
      <c r="C97" s="628"/>
      <c r="D97" s="626" t="s">
        <v>679</v>
      </c>
      <c r="E97" s="627" t="s">
        <v>705</v>
      </c>
      <c r="F97" s="1172">
        <v>192085.76697853999</v>
      </c>
      <c r="G97" s="627" t="s">
        <v>128</v>
      </c>
    </row>
    <row r="98" spans="1:7" s="54" customFormat="1" ht="25.5">
      <c r="A98" s="628"/>
      <c r="B98" s="628"/>
      <c r="C98" s="628"/>
      <c r="D98" s="626" t="s">
        <v>1277</v>
      </c>
      <c r="E98" s="627" t="s">
        <v>706</v>
      </c>
      <c r="F98" s="1172">
        <v>11784.0167774</v>
      </c>
      <c r="G98" s="627" t="s">
        <v>129</v>
      </c>
    </row>
    <row r="99" spans="1:7" s="54" customFormat="1" ht="15.75">
      <c r="A99" s="629"/>
      <c r="B99" s="628"/>
      <c r="C99" s="628"/>
      <c r="D99" s="626" t="s">
        <v>1094</v>
      </c>
      <c r="E99" s="627" t="s">
        <v>707</v>
      </c>
      <c r="F99" s="1172">
        <v>731047.76502142998</v>
      </c>
      <c r="G99" s="627" t="s">
        <v>117</v>
      </c>
    </row>
    <row r="100" spans="1:7" s="54" customFormat="1" ht="25.5">
      <c r="A100" s="628"/>
      <c r="B100" s="628"/>
      <c r="C100" s="628"/>
      <c r="D100" s="626" t="s">
        <v>1097</v>
      </c>
      <c r="E100" s="627" t="s">
        <v>708</v>
      </c>
      <c r="F100" s="1172">
        <v>15223.84902912</v>
      </c>
      <c r="G100" s="627" t="s">
        <v>172</v>
      </c>
    </row>
    <row r="101" spans="1:7" s="54" customFormat="1" ht="127.5">
      <c r="A101" s="629"/>
      <c r="B101" s="628"/>
      <c r="C101" s="628"/>
      <c r="D101" s="626" t="s">
        <v>1098</v>
      </c>
      <c r="E101" s="630" t="s">
        <v>2117</v>
      </c>
      <c r="F101" s="1172">
        <v>2032.88679899</v>
      </c>
      <c r="G101" s="630" t="s">
        <v>2118</v>
      </c>
    </row>
    <row r="102" spans="1:7" s="54" customFormat="1" ht="25.5">
      <c r="A102" s="628"/>
      <c r="B102" s="628"/>
      <c r="C102" s="628"/>
      <c r="D102" s="626" t="s">
        <v>1095</v>
      </c>
      <c r="E102" s="627" t="s">
        <v>949</v>
      </c>
      <c r="F102" s="1172">
        <v>5376.36841749</v>
      </c>
      <c r="G102" s="627" t="s">
        <v>950</v>
      </c>
    </row>
    <row r="103" spans="1:7" s="54" customFormat="1" ht="25.5">
      <c r="A103" s="629"/>
      <c r="B103" s="628"/>
      <c r="C103" s="628"/>
      <c r="D103" s="626" t="s">
        <v>1295</v>
      </c>
      <c r="E103" s="627" t="s">
        <v>999</v>
      </c>
      <c r="F103" s="1172">
        <v>7981.8023436100002</v>
      </c>
      <c r="G103" s="627" t="s">
        <v>1000</v>
      </c>
    </row>
    <row r="104" spans="1:7" s="54" customFormat="1" ht="114.75">
      <c r="A104" s="628"/>
      <c r="B104" s="628"/>
      <c r="C104" s="628"/>
      <c r="D104" s="626" t="s">
        <v>1281</v>
      </c>
      <c r="E104" s="630" t="s">
        <v>3107</v>
      </c>
      <c r="F104" s="1172">
        <v>350.33145373000002</v>
      </c>
      <c r="G104" s="630" t="s">
        <v>3108</v>
      </c>
    </row>
    <row r="105" spans="1:7" s="54" customFormat="1" ht="26.25">
      <c r="A105" s="620" t="s">
        <v>1256</v>
      </c>
      <c r="B105" s="620" t="s">
        <v>1253</v>
      </c>
      <c r="C105" s="622" t="s">
        <v>185</v>
      </c>
      <c r="D105" s="620" t="s">
        <v>1255</v>
      </c>
      <c r="E105" s="623" t="s">
        <v>709</v>
      </c>
      <c r="F105" s="1171">
        <v>38334.196808790002</v>
      </c>
      <c r="G105" s="623" t="s">
        <v>22</v>
      </c>
    </row>
    <row r="106" spans="1:7" s="54" customFormat="1" ht="38.25">
      <c r="A106" s="629"/>
      <c r="B106" s="628"/>
      <c r="C106" s="625" t="s">
        <v>185</v>
      </c>
      <c r="D106" s="626" t="s">
        <v>1093</v>
      </c>
      <c r="E106" s="627" t="s">
        <v>1175</v>
      </c>
      <c r="F106" s="1172">
        <v>32469.649283430001</v>
      </c>
      <c r="G106" s="627" t="s">
        <v>1176</v>
      </c>
    </row>
    <row r="107" spans="1:7" s="54" customFormat="1" ht="51">
      <c r="A107" s="628"/>
      <c r="B107" s="628"/>
      <c r="C107" s="628"/>
      <c r="D107" s="626" t="s">
        <v>1257</v>
      </c>
      <c r="E107" s="627" t="s">
        <v>1135</v>
      </c>
      <c r="F107" s="1172">
        <v>634.57139962999997</v>
      </c>
      <c r="G107" s="627" t="s">
        <v>1136</v>
      </c>
    </row>
    <row r="108" spans="1:7" s="54" customFormat="1" ht="38.25">
      <c r="A108" s="629"/>
      <c r="B108" s="628"/>
      <c r="C108" s="628"/>
      <c r="D108" s="626" t="s">
        <v>672</v>
      </c>
      <c r="E108" s="627" t="s">
        <v>1137</v>
      </c>
      <c r="F108" s="1172">
        <v>270.31218088000003</v>
      </c>
      <c r="G108" s="627" t="s">
        <v>1138</v>
      </c>
    </row>
    <row r="109" spans="1:7" s="54" customFormat="1" ht="38.25">
      <c r="A109" s="628"/>
      <c r="B109" s="628"/>
      <c r="C109" s="628"/>
      <c r="D109" s="626" t="s">
        <v>679</v>
      </c>
      <c r="E109" s="627" t="s">
        <v>1139</v>
      </c>
      <c r="F109" s="1172">
        <v>4747.5425053299996</v>
      </c>
      <c r="G109" s="627" t="s">
        <v>1140</v>
      </c>
    </row>
    <row r="110" spans="1:7" s="54" customFormat="1" ht="38.25">
      <c r="A110" s="629"/>
      <c r="B110" s="628"/>
      <c r="C110" s="628"/>
      <c r="D110" s="626" t="s">
        <v>1296</v>
      </c>
      <c r="E110" s="627" t="s">
        <v>2090</v>
      </c>
      <c r="F110" s="1172">
        <v>0.77729519999999996</v>
      </c>
      <c r="G110" s="627" t="s">
        <v>2091</v>
      </c>
    </row>
    <row r="111" spans="1:7" s="54" customFormat="1" ht="38.25">
      <c r="A111" s="628"/>
      <c r="B111" s="628"/>
      <c r="C111" s="628"/>
      <c r="D111" s="626" t="s">
        <v>1278</v>
      </c>
      <c r="E111" s="627" t="s">
        <v>940</v>
      </c>
      <c r="F111" s="1172">
        <v>63.703861889999999</v>
      </c>
      <c r="G111" s="627" t="s">
        <v>941</v>
      </c>
    </row>
    <row r="112" spans="1:7" s="54" customFormat="1" ht="38.25">
      <c r="A112" s="629"/>
      <c r="B112" s="628"/>
      <c r="C112" s="628"/>
      <c r="D112" s="626" t="s">
        <v>1097</v>
      </c>
      <c r="E112" s="627" t="s">
        <v>1001</v>
      </c>
      <c r="F112" s="1172">
        <v>147.64028243000001</v>
      </c>
      <c r="G112" s="627" t="s">
        <v>1002</v>
      </c>
    </row>
    <row r="113" spans="1:7" s="54" customFormat="1" ht="15.75">
      <c r="A113" s="620" t="s">
        <v>1256</v>
      </c>
      <c r="B113" s="619" t="s">
        <v>1277</v>
      </c>
      <c r="C113" s="620" t="s">
        <v>1254</v>
      </c>
      <c r="D113" s="620" t="s">
        <v>1255</v>
      </c>
      <c r="E113" s="621" t="s">
        <v>710</v>
      </c>
      <c r="F113" s="1170">
        <v>1596.3777501300001</v>
      </c>
      <c r="G113" s="621" t="s">
        <v>212</v>
      </c>
    </row>
    <row r="114" spans="1:7" s="54" customFormat="1" ht="15.75">
      <c r="A114" s="620" t="s">
        <v>1256</v>
      </c>
      <c r="B114" s="620" t="s">
        <v>1253</v>
      </c>
      <c r="C114" s="622" t="s">
        <v>502</v>
      </c>
      <c r="D114" s="620" t="s">
        <v>1255</v>
      </c>
      <c r="E114" s="623" t="s">
        <v>710</v>
      </c>
      <c r="F114" s="1171">
        <v>1596.3777501300001</v>
      </c>
      <c r="G114" s="623" t="s">
        <v>212</v>
      </c>
    </row>
    <row r="115" spans="1:7" s="54" customFormat="1" ht="25.5">
      <c r="A115" s="628"/>
      <c r="B115" s="625" t="s">
        <v>1277</v>
      </c>
      <c r="C115" s="625" t="s">
        <v>502</v>
      </c>
      <c r="D115" s="626" t="s">
        <v>1278</v>
      </c>
      <c r="E115" s="627" t="s">
        <v>926</v>
      </c>
      <c r="F115" s="1172">
        <v>1482.52713167</v>
      </c>
      <c r="G115" s="627" t="s">
        <v>927</v>
      </c>
    </row>
    <row r="116" spans="1:7" s="54" customFormat="1" ht="25.5">
      <c r="A116" s="629"/>
      <c r="B116" s="628"/>
      <c r="C116" s="628"/>
      <c r="D116" s="626" t="s">
        <v>1094</v>
      </c>
      <c r="E116" s="627" t="s">
        <v>711</v>
      </c>
      <c r="F116" s="1172">
        <v>113.85061846000001</v>
      </c>
      <c r="G116" s="627" t="s">
        <v>340</v>
      </c>
    </row>
    <row r="117" spans="1:7" s="54" customFormat="1" ht="64.5">
      <c r="A117" s="620" t="s">
        <v>1256</v>
      </c>
      <c r="B117" s="619" t="s">
        <v>1296</v>
      </c>
      <c r="C117" s="620" t="s">
        <v>1254</v>
      </c>
      <c r="D117" s="620" t="s">
        <v>1255</v>
      </c>
      <c r="E117" s="621" t="s">
        <v>1297</v>
      </c>
      <c r="F117" s="1170">
        <v>69212.31519994</v>
      </c>
      <c r="G117" s="621" t="s">
        <v>2124</v>
      </c>
    </row>
    <row r="118" spans="1:7" s="54" customFormat="1" ht="15.75">
      <c r="A118" s="620" t="s">
        <v>1256</v>
      </c>
      <c r="B118" s="620" t="s">
        <v>1253</v>
      </c>
      <c r="C118" s="622" t="s">
        <v>502</v>
      </c>
      <c r="D118" s="620" t="s">
        <v>1255</v>
      </c>
      <c r="E118" s="623" t="s">
        <v>337</v>
      </c>
      <c r="F118" s="1171">
        <v>69212.31519994</v>
      </c>
      <c r="G118" s="623" t="s">
        <v>359</v>
      </c>
    </row>
    <row r="119" spans="1:7" s="54" customFormat="1" ht="15.75">
      <c r="A119" s="628"/>
      <c r="B119" s="625" t="s">
        <v>1296</v>
      </c>
      <c r="C119" s="625" t="s">
        <v>502</v>
      </c>
      <c r="D119" s="626" t="s">
        <v>1093</v>
      </c>
      <c r="E119" s="627" t="s">
        <v>712</v>
      </c>
      <c r="F119" s="1172">
        <v>1887.4363682400001</v>
      </c>
      <c r="G119" s="627" t="s">
        <v>46</v>
      </c>
    </row>
    <row r="120" spans="1:7" s="54" customFormat="1" ht="38.25">
      <c r="A120" s="629"/>
      <c r="B120" s="628"/>
      <c r="C120" s="628"/>
      <c r="D120" s="626" t="s">
        <v>1286</v>
      </c>
      <c r="E120" s="630" t="s">
        <v>1298</v>
      </c>
      <c r="F120" s="1172">
        <v>550.39065223</v>
      </c>
      <c r="G120" s="627" t="s">
        <v>966</v>
      </c>
    </row>
    <row r="121" spans="1:7" s="54" customFormat="1" ht="25.5">
      <c r="A121" s="628"/>
      <c r="B121" s="628"/>
      <c r="C121" s="628"/>
      <c r="D121" s="626" t="s">
        <v>1299</v>
      </c>
      <c r="E121" s="627" t="s">
        <v>970</v>
      </c>
      <c r="F121" s="1172">
        <v>66774.488179470005</v>
      </c>
      <c r="G121" s="627" t="s">
        <v>971</v>
      </c>
    </row>
    <row r="122" spans="1:7" s="54" customFormat="1" ht="15.75">
      <c r="A122" s="619" t="s">
        <v>185</v>
      </c>
      <c r="B122" s="620" t="s">
        <v>1253</v>
      </c>
      <c r="C122" s="620" t="s">
        <v>1254</v>
      </c>
      <c r="D122" s="620" t="s">
        <v>1255</v>
      </c>
      <c r="E122" s="621" t="s">
        <v>661</v>
      </c>
      <c r="F122" s="1170">
        <v>590299.38491291995</v>
      </c>
      <c r="G122" s="621" t="s">
        <v>174</v>
      </c>
    </row>
    <row r="123" spans="1:7" s="54" customFormat="1" ht="26.25">
      <c r="A123" s="620" t="s">
        <v>1256</v>
      </c>
      <c r="B123" s="619" t="s">
        <v>1093</v>
      </c>
      <c r="C123" s="620" t="s">
        <v>1254</v>
      </c>
      <c r="D123" s="620" t="s">
        <v>1255</v>
      </c>
      <c r="E123" s="621" t="s">
        <v>1300</v>
      </c>
      <c r="F123" s="1170">
        <v>207347.55786641</v>
      </c>
      <c r="G123" s="621" t="s">
        <v>315</v>
      </c>
    </row>
    <row r="124" spans="1:7" s="54" customFormat="1" ht="26.25">
      <c r="A124" s="620" t="s">
        <v>1256</v>
      </c>
      <c r="B124" s="620" t="s">
        <v>1253</v>
      </c>
      <c r="C124" s="622" t="s">
        <v>502</v>
      </c>
      <c r="D124" s="620" t="s">
        <v>1255</v>
      </c>
      <c r="E124" s="623" t="s">
        <v>713</v>
      </c>
      <c r="F124" s="1171">
        <v>13625.93013311</v>
      </c>
      <c r="G124" s="623" t="s">
        <v>477</v>
      </c>
    </row>
    <row r="125" spans="1:7" s="54" customFormat="1" ht="25.5">
      <c r="A125" s="624" t="s">
        <v>185</v>
      </c>
      <c r="B125" s="625" t="s">
        <v>1093</v>
      </c>
      <c r="C125" s="625" t="s">
        <v>502</v>
      </c>
      <c r="D125" s="626" t="s">
        <v>1093</v>
      </c>
      <c r="E125" s="627" t="s">
        <v>714</v>
      </c>
      <c r="F125" s="1172">
        <v>10850.62578072</v>
      </c>
      <c r="G125" s="627" t="s">
        <v>104</v>
      </c>
    </row>
    <row r="126" spans="1:7" s="54" customFormat="1" ht="25.5">
      <c r="A126" s="628"/>
      <c r="B126" s="628"/>
      <c r="C126" s="628"/>
      <c r="D126" s="626" t="s">
        <v>1257</v>
      </c>
      <c r="E126" s="627" t="s">
        <v>715</v>
      </c>
      <c r="F126" s="1172">
        <v>2775.3043523900001</v>
      </c>
      <c r="G126" s="627" t="s">
        <v>300</v>
      </c>
    </row>
    <row r="127" spans="1:7" s="54" customFormat="1" ht="26.25">
      <c r="A127" s="620" t="s">
        <v>1256</v>
      </c>
      <c r="B127" s="620" t="s">
        <v>1253</v>
      </c>
      <c r="C127" s="622" t="s">
        <v>268</v>
      </c>
      <c r="D127" s="620" t="s">
        <v>1255</v>
      </c>
      <c r="E127" s="623" t="s">
        <v>716</v>
      </c>
      <c r="F127" s="1171">
        <v>120186.40391944</v>
      </c>
      <c r="G127" s="623" t="s">
        <v>27</v>
      </c>
    </row>
    <row r="128" spans="1:7" s="54" customFormat="1" ht="25.5">
      <c r="A128" s="629"/>
      <c r="B128" s="628"/>
      <c r="C128" s="625" t="s">
        <v>268</v>
      </c>
      <c r="D128" s="626" t="s">
        <v>1093</v>
      </c>
      <c r="E128" s="627" t="s">
        <v>717</v>
      </c>
      <c r="F128" s="1172">
        <v>119465.61291944</v>
      </c>
      <c r="G128" s="627" t="s">
        <v>338</v>
      </c>
    </row>
    <row r="129" spans="1:7" s="54" customFormat="1" ht="25.5">
      <c r="A129" s="628"/>
      <c r="B129" s="628"/>
      <c r="C129" s="628"/>
      <c r="D129" s="626" t="s">
        <v>1257</v>
      </c>
      <c r="E129" s="627" t="s">
        <v>1014</v>
      </c>
      <c r="F129" s="1172">
        <v>720.79100000000005</v>
      </c>
      <c r="G129" s="627" t="s">
        <v>1015</v>
      </c>
    </row>
    <row r="130" spans="1:7" s="54" customFormat="1" ht="26.25">
      <c r="A130" s="620" t="s">
        <v>1256</v>
      </c>
      <c r="B130" s="620" t="s">
        <v>1253</v>
      </c>
      <c r="C130" s="622" t="s">
        <v>454</v>
      </c>
      <c r="D130" s="620" t="s">
        <v>1255</v>
      </c>
      <c r="E130" s="623" t="s">
        <v>1046</v>
      </c>
      <c r="F130" s="1171">
        <v>2565.4749768199999</v>
      </c>
      <c r="G130" s="623" t="s">
        <v>620</v>
      </c>
    </row>
    <row r="131" spans="1:7" s="54" customFormat="1" ht="25.5">
      <c r="A131" s="629"/>
      <c r="B131" s="628"/>
      <c r="C131" s="625" t="s">
        <v>454</v>
      </c>
      <c r="D131" s="626" t="s">
        <v>1093</v>
      </c>
      <c r="E131" s="627" t="s">
        <v>1016</v>
      </c>
      <c r="F131" s="1172">
        <v>680.04440658999999</v>
      </c>
      <c r="G131" s="627" t="s">
        <v>1017</v>
      </c>
    </row>
    <row r="132" spans="1:7" s="54" customFormat="1" ht="25.5">
      <c r="A132" s="628"/>
      <c r="B132" s="628"/>
      <c r="C132" s="628"/>
      <c r="D132" s="626" t="s">
        <v>1257</v>
      </c>
      <c r="E132" s="627" t="s">
        <v>928</v>
      </c>
      <c r="F132" s="1172">
        <v>1885.4305702300001</v>
      </c>
      <c r="G132" s="627" t="s">
        <v>929</v>
      </c>
    </row>
    <row r="133" spans="1:7" s="54" customFormat="1" ht="26.25">
      <c r="A133" s="620" t="s">
        <v>1256</v>
      </c>
      <c r="B133" s="620" t="s">
        <v>1253</v>
      </c>
      <c r="C133" s="622" t="s">
        <v>664</v>
      </c>
      <c r="D133" s="620" t="s">
        <v>1255</v>
      </c>
      <c r="E133" s="623" t="s">
        <v>1047</v>
      </c>
      <c r="F133" s="1171">
        <v>45727.14177984</v>
      </c>
      <c r="G133" s="623" t="s">
        <v>2125</v>
      </c>
    </row>
    <row r="134" spans="1:7" s="54" customFormat="1" ht="25.5">
      <c r="A134" s="629"/>
      <c r="B134" s="628"/>
      <c r="C134" s="625" t="s">
        <v>664</v>
      </c>
      <c r="D134" s="626" t="s">
        <v>1093</v>
      </c>
      <c r="E134" s="627" t="s">
        <v>718</v>
      </c>
      <c r="F134" s="1172">
        <v>2368.8574976</v>
      </c>
      <c r="G134" s="627" t="s">
        <v>1301</v>
      </c>
    </row>
    <row r="135" spans="1:7" s="54" customFormat="1" ht="25.5">
      <c r="A135" s="628"/>
      <c r="B135" s="628"/>
      <c r="C135" s="628"/>
      <c r="D135" s="626" t="s">
        <v>1257</v>
      </c>
      <c r="E135" s="627" t="s">
        <v>1201</v>
      </c>
      <c r="F135" s="1172">
        <v>5297.4170337100004</v>
      </c>
      <c r="G135" s="627" t="s">
        <v>1202</v>
      </c>
    </row>
    <row r="136" spans="1:7" s="54" customFormat="1" ht="25.5">
      <c r="A136" s="629"/>
      <c r="B136" s="628"/>
      <c r="C136" s="628"/>
      <c r="D136" s="626" t="s">
        <v>1258</v>
      </c>
      <c r="E136" s="627" t="s">
        <v>930</v>
      </c>
      <c r="F136" s="1172">
        <v>30347.067684680002</v>
      </c>
      <c r="G136" s="627" t="s">
        <v>931</v>
      </c>
    </row>
    <row r="137" spans="1:7" s="54" customFormat="1" ht="25.5">
      <c r="A137" s="628"/>
      <c r="B137" s="628"/>
      <c r="C137" s="628"/>
      <c r="D137" s="626" t="s">
        <v>668</v>
      </c>
      <c r="E137" s="627" t="s">
        <v>719</v>
      </c>
      <c r="F137" s="1172">
        <v>1540.9866023</v>
      </c>
      <c r="G137" s="627" t="s">
        <v>635</v>
      </c>
    </row>
    <row r="138" spans="1:7" s="54" customFormat="1" ht="38.25">
      <c r="A138" s="629"/>
      <c r="B138" s="628"/>
      <c r="C138" s="628"/>
      <c r="D138" s="626" t="s">
        <v>672</v>
      </c>
      <c r="E138" s="627" t="s">
        <v>1302</v>
      </c>
      <c r="F138" s="1172">
        <v>5.8199417000000002</v>
      </c>
      <c r="G138" s="627" t="s">
        <v>932</v>
      </c>
    </row>
    <row r="139" spans="1:7" s="54" customFormat="1" ht="38.25">
      <c r="A139" s="628"/>
      <c r="B139" s="628"/>
      <c r="C139" s="628"/>
      <c r="D139" s="626" t="s">
        <v>679</v>
      </c>
      <c r="E139" s="627" t="s">
        <v>720</v>
      </c>
      <c r="F139" s="1172">
        <v>1354.2601105599999</v>
      </c>
      <c r="G139" s="627" t="s">
        <v>637</v>
      </c>
    </row>
    <row r="140" spans="1:7" s="54" customFormat="1" ht="38.25">
      <c r="A140" s="629"/>
      <c r="B140" s="628"/>
      <c r="C140" s="628"/>
      <c r="D140" s="626" t="s">
        <v>1277</v>
      </c>
      <c r="E140" s="627" t="s">
        <v>721</v>
      </c>
      <c r="F140" s="1172">
        <v>1656.7261713099999</v>
      </c>
      <c r="G140" s="627" t="s">
        <v>638</v>
      </c>
    </row>
    <row r="141" spans="1:7" s="54" customFormat="1" ht="89.25">
      <c r="A141" s="628"/>
      <c r="B141" s="628"/>
      <c r="C141" s="628"/>
      <c r="D141" s="626" t="s">
        <v>1296</v>
      </c>
      <c r="E141" s="630" t="s">
        <v>1303</v>
      </c>
      <c r="F141" s="1172">
        <v>379.41583004</v>
      </c>
      <c r="G141" s="630" t="s">
        <v>1141</v>
      </c>
    </row>
    <row r="142" spans="1:7" s="54" customFormat="1" ht="89.25">
      <c r="A142" s="629"/>
      <c r="B142" s="628"/>
      <c r="C142" s="628"/>
      <c r="D142" s="626" t="s">
        <v>1278</v>
      </c>
      <c r="E142" s="630" t="s">
        <v>1304</v>
      </c>
      <c r="F142" s="1172">
        <v>2605.6007464700001</v>
      </c>
      <c r="G142" s="630" t="s">
        <v>1142</v>
      </c>
    </row>
    <row r="143" spans="1:7" s="54" customFormat="1" ht="38.25">
      <c r="A143" s="628"/>
      <c r="B143" s="628"/>
      <c r="C143" s="628"/>
      <c r="D143" s="626" t="s">
        <v>1094</v>
      </c>
      <c r="E143" s="627" t="s">
        <v>1197</v>
      </c>
      <c r="F143" s="1172">
        <v>170.99016147</v>
      </c>
      <c r="G143" s="627" t="s">
        <v>1198</v>
      </c>
    </row>
    <row r="144" spans="1:7" s="54" customFormat="1" ht="26.25">
      <c r="A144" s="620" t="s">
        <v>1256</v>
      </c>
      <c r="B144" s="620" t="s">
        <v>1253</v>
      </c>
      <c r="C144" s="622" t="s">
        <v>481</v>
      </c>
      <c r="D144" s="620" t="s">
        <v>1255</v>
      </c>
      <c r="E144" s="623" t="s">
        <v>722</v>
      </c>
      <c r="F144" s="1171">
        <v>2889.1996991999999</v>
      </c>
      <c r="G144" s="623" t="s">
        <v>343</v>
      </c>
    </row>
    <row r="145" spans="1:7" s="54" customFormat="1" ht="51">
      <c r="A145" s="629"/>
      <c r="B145" s="628"/>
      <c r="C145" s="625" t="s">
        <v>481</v>
      </c>
      <c r="D145" s="626" t="s">
        <v>1093</v>
      </c>
      <c r="E145" s="627" t="s">
        <v>1954</v>
      </c>
      <c r="F145" s="1172">
        <v>2110.3398770399999</v>
      </c>
      <c r="G145" s="627" t="s">
        <v>1955</v>
      </c>
    </row>
    <row r="146" spans="1:7" s="54" customFormat="1" ht="25.5">
      <c r="A146" s="628"/>
      <c r="B146" s="628"/>
      <c r="C146" s="628"/>
      <c r="D146" s="626" t="s">
        <v>1257</v>
      </c>
      <c r="E146" s="627" t="s">
        <v>933</v>
      </c>
      <c r="F146" s="1172">
        <v>778.85982216000002</v>
      </c>
      <c r="G146" s="627" t="s">
        <v>934</v>
      </c>
    </row>
    <row r="147" spans="1:7" s="54" customFormat="1" ht="26.25">
      <c r="A147" s="620" t="s">
        <v>1256</v>
      </c>
      <c r="B147" s="620" t="s">
        <v>1253</v>
      </c>
      <c r="C147" s="622" t="s">
        <v>665</v>
      </c>
      <c r="D147" s="620" t="s">
        <v>1255</v>
      </c>
      <c r="E147" s="623" t="s">
        <v>723</v>
      </c>
      <c r="F147" s="1171">
        <v>2688.26712632</v>
      </c>
      <c r="G147" s="623" t="s">
        <v>70</v>
      </c>
    </row>
    <row r="148" spans="1:7" s="54" customFormat="1" ht="51">
      <c r="A148" s="629"/>
      <c r="B148" s="628"/>
      <c r="C148" s="625" t="s">
        <v>665</v>
      </c>
      <c r="D148" s="626" t="s">
        <v>668</v>
      </c>
      <c r="E148" s="627" t="s">
        <v>1305</v>
      </c>
      <c r="F148" s="1172">
        <v>689.65262767000002</v>
      </c>
      <c r="G148" s="627" t="s">
        <v>1018</v>
      </c>
    </row>
    <row r="149" spans="1:7" s="54" customFormat="1" ht="38.25">
      <c r="A149" s="628"/>
      <c r="B149" s="628"/>
      <c r="C149" s="628"/>
      <c r="D149" s="626" t="s">
        <v>679</v>
      </c>
      <c r="E149" s="627" t="s">
        <v>1306</v>
      </c>
      <c r="F149" s="1172">
        <v>360.72809582999997</v>
      </c>
      <c r="G149" s="627" t="s">
        <v>935</v>
      </c>
    </row>
    <row r="150" spans="1:7" s="54" customFormat="1" ht="51">
      <c r="A150" s="629"/>
      <c r="B150" s="628"/>
      <c r="C150" s="628"/>
      <c r="D150" s="626" t="s">
        <v>1094</v>
      </c>
      <c r="E150" s="627" t="s">
        <v>1203</v>
      </c>
      <c r="F150" s="1172">
        <v>49.837597539999997</v>
      </c>
      <c r="G150" s="627" t="s">
        <v>1204</v>
      </c>
    </row>
    <row r="151" spans="1:7" s="54" customFormat="1" ht="38.25">
      <c r="A151" s="628"/>
      <c r="B151" s="628"/>
      <c r="C151" s="628"/>
      <c r="D151" s="626" t="s">
        <v>1098</v>
      </c>
      <c r="E151" s="627" t="s">
        <v>3239</v>
      </c>
      <c r="F151" s="1172">
        <v>5.0021320000000001E-2</v>
      </c>
      <c r="G151" s="627" t="s">
        <v>3240</v>
      </c>
    </row>
    <row r="152" spans="1:7" s="54" customFormat="1" ht="38.25">
      <c r="A152" s="629"/>
      <c r="B152" s="628"/>
      <c r="C152" s="628"/>
      <c r="D152" s="626" t="s">
        <v>1095</v>
      </c>
      <c r="E152" s="627" t="s">
        <v>936</v>
      </c>
      <c r="F152" s="1172">
        <v>339.63981809000001</v>
      </c>
      <c r="G152" s="627" t="s">
        <v>937</v>
      </c>
    </row>
    <row r="153" spans="1:7" s="54" customFormat="1" ht="25.5">
      <c r="A153" s="628"/>
      <c r="B153" s="628"/>
      <c r="C153" s="628"/>
      <c r="D153" s="626" t="s">
        <v>1096</v>
      </c>
      <c r="E153" s="627" t="s">
        <v>1188</v>
      </c>
      <c r="F153" s="1172">
        <v>12.573399849999999</v>
      </c>
      <c r="G153" s="627" t="s">
        <v>1189</v>
      </c>
    </row>
    <row r="154" spans="1:7" s="54" customFormat="1" ht="51">
      <c r="A154" s="629"/>
      <c r="B154" s="628"/>
      <c r="C154" s="628"/>
      <c r="D154" s="626" t="s">
        <v>1280</v>
      </c>
      <c r="E154" s="627" t="s">
        <v>1019</v>
      </c>
      <c r="F154" s="1172">
        <v>773.36295075999999</v>
      </c>
      <c r="G154" s="627" t="s">
        <v>1020</v>
      </c>
    </row>
    <row r="155" spans="1:7" s="54" customFormat="1" ht="51">
      <c r="A155" s="628"/>
      <c r="B155" s="628"/>
      <c r="C155" s="628"/>
      <c r="D155" s="626" t="s">
        <v>1307</v>
      </c>
      <c r="E155" s="627" t="s">
        <v>1308</v>
      </c>
      <c r="F155" s="1172">
        <v>462.42261525999999</v>
      </c>
      <c r="G155" s="627" t="s">
        <v>1309</v>
      </c>
    </row>
    <row r="156" spans="1:7" s="54" customFormat="1" ht="26.25">
      <c r="A156" s="620" t="s">
        <v>1256</v>
      </c>
      <c r="B156" s="620" t="s">
        <v>1253</v>
      </c>
      <c r="C156" s="622" t="s">
        <v>407</v>
      </c>
      <c r="D156" s="620" t="s">
        <v>1255</v>
      </c>
      <c r="E156" s="623" t="s">
        <v>1048</v>
      </c>
      <c r="F156" s="1171">
        <v>19665.140231680001</v>
      </c>
      <c r="G156" s="623" t="s">
        <v>258</v>
      </c>
    </row>
    <row r="157" spans="1:7" s="54" customFormat="1" ht="76.5">
      <c r="A157" s="629"/>
      <c r="B157" s="628"/>
      <c r="C157" s="625" t="s">
        <v>407</v>
      </c>
      <c r="D157" s="626" t="s">
        <v>1093</v>
      </c>
      <c r="E157" s="627" t="s">
        <v>1107</v>
      </c>
      <c r="F157" s="1172">
        <v>2738.9421671199998</v>
      </c>
      <c r="G157" s="627" t="s">
        <v>1108</v>
      </c>
    </row>
    <row r="158" spans="1:7" s="54" customFormat="1" ht="25.5">
      <c r="A158" s="628"/>
      <c r="B158" s="628"/>
      <c r="C158" s="628"/>
      <c r="D158" s="626" t="s">
        <v>1258</v>
      </c>
      <c r="E158" s="627" t="s">
        <v>3096</v>
      </c>
      <c r="F158" s="1172">
        <v>3.88E-4</v>
      </c>
      <c r="G158" s="627" t="s">
        <v>3097</v>
      </c>
    </row>
    <row r="159" spans="1:7" s="54" customFormat="1" ht="25.5">
      <c r="A159" s="629"/>
      <c r="B159" s="628"/>
      <c r="C159" s="628"/>
      <c r="D159" s="626" t="s">
        <v>672</v>
      </c>
      <c r="E159" s="627" t="s">
        <v>724</v>
      </c>
      <c r="F159" s="1172">
        <v>268.41456409</v>
      </c>
      <c r="G159" s="627" t="s">
        <v>259</v>
      </c>
    </row>
    <row r="160" spans="1:7" s="54" customFormat="1" ht="140.25">
      <c r="A160" s="628"/>
      <c r="B160" s="628"/>
      <c r="C160" s="628"/>
      <c r="D160" s="626" t="s">
        <v>679</v>
      </c>
      <c r="E160" s="630" t="s">
        <v>3241</v>
      </c>
      <c r="F160" s="1172">
        <v>5627.6434061500004</v>
      </c>
      <c r="G160" s="630" t="s">
        <v>3242</v>
      </c>
    </row>
    <row r="161" spans="1:7" s="54" customFormat="1" ht="127.5">
      <c r="A161" s="629"/>
      <c r="B161" s="628"/>
      <c r="C161" s="628"/>
      <c r="D161" s="626" t="s">
        <v>1277</v>
      </c>
      <c r="E161" s="630" t="s">
        <v>3243</v>
      </c>
      <c r="F161" s="1172">
        <v>96.969761840000004</v>
      </c>
      <c r="G161" s="630" t="s">
        <v>3244</v>
      </c>
    </row>
    <row r="162" spans="1:7" s="54" customFormat="1" ht="25.5">
      <c r="A162" s="628"/>
      <c r="B162" s="628"/>
      <c r="C162" s="628"/>
      <c r="D162" s="626" t="s">
        <v>1278</v>
      </c>
      <c r="E162" s="627" t="s">
        <v>725</v>
      </c>
      <c r="F162" s="1172">
        <v>21.53364959</v>
      </c>
      <c r="G162" s="627" t="s">
        <v>619</v>
      </c>
    </row>
    <row r="163" spans="1:7" s="54" customFormat="1" ht="25.5">
      <c r="A163" s="629"/>
      <c r="B163" s="628"/>
      <c r="C163" s="628"/>
      <c r="D163" s="626" t="s">
        <v>1094</v>
      </c>
      <c r="E163" s="627" t="s">
        <v>938</v>
      </c>
      <c r="F163" s="1172">
        <v>28.178601820000001</v>
      </c>
      <c r="G163" s="627" t="s">
        <v>939</v>
      </c>
    </row>
    <row r="164" spans="1:7" s="54" customFormat="1" ht="51">
      <c r="A164" s="628"/>
      <c r="B164" s="628"/>
      <c r="C164" s="628"/>
      <c r="D164" s="626" t="s">
        <v>1097</v>
      </c>
      <c r="E164" s="627" t="s">
        <v>2735</v>
      </c>
      <c r="F164" s="1172">
        <v>10883.45769307</v>
      </c>
      <c r="G164" s="627" t="s">
        <v>2736</v>
      </c>
    </row>
    <row r="165" spans="1:7" s="54" customFormat="1" ht="51.75">
      <c r="A165" s="620" t="s">
        <v>1256</v>
      </c>
      <c r="B165" s="619" t="s">
        <v>1257</v>
      </c>
      <c r="C165" s="620" t="s">
        <v>1254</v>
      </c>
      <c r="D165" s="620" t="s">
        <v>1255</v>
      </c>
      <c r="E165" s="621" t="s">
        <v>726</v>
      </c>
      <c r="F165" s="1170">
        <v>4130.5334411699996</v>
      </c>
      <c r="G165" s="621" t="s">
        <v>457</v>
      </c>
    </row>
    <row r="166" spans="1:7" s="54" customFormat="1" ht="51.75">
      <c r="A166" s="620" t="s">
        <v>1256</v>
      </c>
      <c r="B166" s="620" t="s">
        <v>1253</v>
      </c>
      <c r="C166" s="622" t="s">
        <v>502</v>
      </c>
      <c r="D166" s="620" t="s">
        <v>1255</v>
      </c>
      <c r="E166" s="623" t="s">
        <v>726</v>
      </c>
      <c r="F166" s="1171">
        <v>4130.5334411699996</v>
      </c>
      <c r="G166" s="623" t="s">
        <v>457</v>
      </c>
    </row>
    <row r="167" spans="1:7" s="54" customFormat="1" ht="51">
      <c r="A167" s="629"/>
      <c r="B167" s="625" t="s">
        <v>1257</v>
      </c>
      <c r="C167" s="625" t="s">
        <v>502</v>
      </c>
      <c r="D167" s="626" t="s">
        <v>1093</v>
      </c>
      <c r="E167" s="627" t="s">
        <v>727</v>
      </c>
      <c r="F167" s="1172">
        <v>4113.90918814</v>
      </c>
      <c r="G167" s="627" t="s">
        <v>122</v>
      </c>
    </row>
    <row r="168" spans="1:7" s="54" customFormat="1" ht="51">
      <c r="A168" s="628"/>
      <c r="B168" s="628"/>
      <c r="C168" s="628"/>
      <c r="D168" s="626" t="s">
        <v>1257</v>
      </c>
      <c r="E168" s="627" t="s">
        <v>1310</v>
      </c>
      <c r="F168" s="1172">
        <v>16.624253029999998</v>
      </c>
      <c r="G168" s="627" t="s">
        <v>1311</v>
      </c>
    </row>
    <row r="169" spans="1:7" s="54" customFormat="1" ht="51.75">
      <c r="A169" s="620" t="s">
        <v>1256</v>
      </c>
      <c r="B169" s="619" t="s">
        <v>1258</v>
      </c>
      <c r="C169" s="620" t="s">
        <v>1254</v>
      </c>
      <c r="D169" s="620" t="s">
        <v>1255</v>
      </c>
      <c r="E169" s="621" t="s">
        <v>1312</v>
      </c>
      <c r="F169" s="1170">
        <v>558.09551775</v>
      </c>
      <c r="G169" s="621" t="s">
        <v>199</v>
      </c>
    </row>
    <row r="170" spans="1:7" s="54" customFormat="1" ht="64.5">
      <c r="A170" s="620" t="s">
        <v>1256</v>
      </c>
      <c r="B170" s="620" t="s">
        <v>1253</v>
      </c>
      <c r="C170" s="622" t="s">
        <v>502</v>
      </c>
      <c r="D170" s="620" t="s">
        <v>1255</v>
      </c>
      <c r="E170" s="623" t="s">
        <v>1312</v>
      </c>
      <c r="F170" s="1171">
        <v>558.09551775</v>
      </c>
      <c r="G170" s="623" t="s">
        <v>199</v>
      </c>
    </row>
    <row r="171" spans="1:7" s="54" customFormat="1" ht="51">
      <c r="A171" s="629"/>
      <c r="B171" s="625" t="s">
        <v>1258</v>
      </c>
      <c r="C171" s="625" t="s">
        <v>502</v>
      </c>
      <c r="D171" s="626" t="s">
        <v>1093</v>
      </c>
      <c r="E171" s="627" t="s">
        <v>728</v>
      </c>
      <c r="F171" s="1172">
        <v>145.17273048000001</v>
      </c>
      <c r="G171" s="627" t="s">
        <v>68</v>
      </c>
    </row>
    <row r="172" spans="1:7" s="54" customFormat="1" ht="51">
      <c r="A172" s="628"/>
      <c r="B172" s="628"/>
      <c r="C172" s="628"/>
      <c r="D172" s="626" t="s">
        <v>1257</v>
      </c>
      <c r="E172" s="627" t="s">
        <v>729</v>
      </c>
      <c r="F172" s="1172">
        <v>412.92278727000001</v>
      </c>
      <c r="G172" s="627" t="s">
        <v>91</v>
      </c>
    </row>
    <row r="173" spans="1:7" s="54" customFormat="1" ht="77.25">
      <c r="A173" s="620" t="s">
        <v>1256</v>
      </c>
      <c r="B173" s="619" t="s">
        <v>668</v>
      </c>
      <c r="C173" s="620" t="s">
        <v>1254</v>
      </c>
      <c r="D173" s="620" t="s">
        <v>1255</v>
      </c>
      <c r="E173" s="621" t="s">
        <v>1313</v>
      </c>
      <c r="F173" s="1170">
        <v>147573.10919265999</v>
      </c>
      <c r="G173" s="621" t="s">
        <v>2126</v>
      </c>
    </row>
    <row r="174" spans="1:7" s="54" customFormat="1" ht="115.5">
      <c r="A174" s="620" t="s">
        <v>1256</v>
      </c>
      <c r="B174" s="620" t="s">
        <v>1253</v>
      </c>
      <c r="C174" s="622" t="s">
        <v>502</v>
      </c>
      <c r="D174" s="620" t="s">
        <v>1255</v>
      </c>
      <c r="E174" s="631" t="s">
        <v>1314</v>
      </c>
      <c r="F174" s="1171">
        <v>147573.10919265999</v>
      </c>
      <c r="G174" s="631" t="s">
        <v>2127</v>
      </c>
    </row>
    <row r="175" spans="1:7" s="54" customFormat="1" ht="15.75">
      <c r="A175" s="629"/>
      <c r="B175" s="625" t="s">
        <v>668</v>
      </c>
      <c r="C175" s="625" t="s">
        <v>502</v>
      </c>
      <c r="D175" s="626" t="s">
        <v>1258</v>
      </c>
      <c r="E175" s="627" t="s">
        <v>730</v>
      </c>
      <c r="F175" s="1172">
        <v>2014.25862489</v>
      </c>
      <c r="G175" s="627" t="s">
        <v>438</v>
      </c>
    </row>
    <row r="176" spans="1:7" s="54" customFormat="1" ht="51">
      <c r="A176" s="628"/>
      <c r="B176" s="628"/>
      <c r="C176" s="628"/>
      <c r="D176" s="626" t="s">
        <v>672</v>
      </c>
      <c r="E176" s="627" t="s">
        <v>1315</v>
      </c>
      <c r="F176" s="1172">
        <v>269.07201437999998</v>
      </c>
      <c r="G176" s="627" t="s">
        <v>636</v>
      </c>
    </row>
    <row r="177" spans="1:7" s="54" customFormat="1" ht="76.5">
      <c r="A177" s="629"/>
      <c r="B177" s="628"/>
      <c r="C177" s="628"/>
      <c r="D177" s="626" t="s">
        <v>679</v>
      </c>
      <c r="E177" s="627" t="s">
        <v>1109</v>
      </c>
      <c r="F177" s="1172">
        <v>78018.431310650005</v>
      </c>
      <c r="G177" s="627" t="s">
        <v>1110</v>
      </c>
    </row>
    <row r="178" spans="1:7" s="54" customFormat="1" ht="76.5">
      <c r="A178" s="628"/>
      <c r="B178" s="628"/>
      <c r="C178" s="628"/>
      <c r="D178" s="626" t="s">
        <v>1278</v>
      </c>
      <c r="E178" s="627" t="s">
        <v>1316</v>
      </c>
      <c r="F178" s="1172">
        <v>54.302316040000001</v>
      </c>
      <c r="G178" s="627" t="s">
        <v>1111</v>
      </c>
    </row>
    <row r="179" spans="1:7" s="54" customFormat="1" ht="63.75">
      <c r="A179" s="629"/>
      <c r="B179" s="628"/>
      <c r="C179" s="628"/>
      <c r="D179" s="626" t="s">
        <v>1094</v>
      </c>
      <c r="E179" s="627" t="s">
        <v>3245</v>
      </c>
      <c r="F179" s="1172">
        <v>141.57242780999999</v>
      </c>
      <c r="G179" s="627" t="s">
        <v>3246</v>
      </c>
    </row>
    <row r="180" spans="1:7" s="54" customFormat="1" ht="25.5">
      <c r="A180" s="628"/>
      <c r="B180" s="628"/>
      <c r="C180" s="628"/>
      <c r="D180" s="626" t="s">
        <v>1098</v>
      </c>
      <c r="E180" s="627" t="s">
        <v>731</v>
      </c>
      <c r="F180" s="1172">
        <v>0.53504300000000005</v>
      </c>
      <c r="G180" s="627" t="s">
        <v>9</v>
      </c>
    </row>
    <row r="181" spans="1:7" s="54" customFormat="1" ht="76.5">
      <c r="A181" s="629"/>
      <c r="B181" s="628"/>
      <c r="C181" s="628"/>
      <c r="D181" s="626" t="s">
        <v>1095</v>
      </c>
      <c r="E181" s="627" t="s">
        <v>3247</v>
      </c>
      <c r="F181" s="1172">
        <v>2702.73158569</v>
      </c>
      <c r="G181" s="627" t="s">
        <v>3248</v>
      </c>
    </row>
    <row r="182" spans="1:7" s="54" customFormat="1" ht="38.25">
      <c r="A182" s="628"/>
      <c r="B182" s="628"/>
      <c r="C182" s="628"/>
      <c r="D182" s="626" t="s">
        <v>1096</v>
      </c>
      <c r="E182" s="627" t="s">
        <v>732</v>
      </c>
      <c r="F182" s="1172">
        <v>1053.85168187</v>
      </c>
      <c r="G182" s="627" t="s">
        <v>363</v>
      </c>
    </row>
    <row r="183" spans="1:7" s="54" customFormat="1" ht="63.75">
      <c r="A183" s="629"/>
      <c r="B183" s="628"/>
      <c r="C183" s="628"/>
      <c r="D183" s="626" t="s">
        <v>1295</v>
      </c>
      <c r="E183" s="627" t="s">
        <v>1143</v>
      </c>
      <c r="F183" s="1172">
        <v>109.90726273</v>
      </c>
      <c r="G183" s="627" t="s">
        <v>1144</v>
      </c>
    </row>
    <row r="184" spans="1:7" s="54" customFormat="1" ht="51">
      <c r="A184" s="628"/>
      <c r="B184" s="628"/>
      <c r="C184" s="628"/>
      <c r="D184" s="626" t="s">
        <v>1307</v>
      </c>
      <c r="E184" s="627" t="s">
        <v>733</v>
      </c>
      <c r="F184" s="1172">
        <v>169.17880267999999</v>
      </c>
      <c r="G184" s="627" t="s">
        <v>573</v>
      </c>
    </row>
    <row r="185" spans="1:7" s="54" customFormat="1" ht="76.5">
      <c r="A185" s="629"/>
      <c r="B185" s="628"/>
      <c r="C185" s="628"/>
      <c r="D185" s="626" t="s">
        <v>1281</v>
      </c>
      <c r="E185" s="627" t="s">
        <v>1145</v>
      </c>
      <c r="F185" s="1172">
        <v>974.55182980999996</v>
      </c>
      <c r="G185" s="627" t="s">
        <v>1317</v>
      </c>
    </row>
    <row r="186" spans="1:7" s="54" customFormat="1" ht="76.5">
      <c r="A186" s="628"/>
      <c r="B186" s="628"/>
      <c r="C186" s="628"/>
      <c r="D186" s="626" t="s">
        <v>2062</v>
      </c>
      <c r="E186" s="627" t="s">
        <v>2065</v>
      </c>
      <c r="F186" s="1172">
        <v>26.198340999999999</v>
      </c>
      <c r="G186" s="627" t="s">
        <v>2066</v>
      </c>
    </row>
    <row r="187" spans="1:7" s="54" customFormat="1" ht="76.5">
      <c r="A187" s="629"/>
      <c r="B187" s="628"/>
      <c r="C187" s="628"/>
      <c r="D187" s="626" t="s">
        <v>1356</v>
      </c>
      <c r="E187" s="627" t="s">
        <v>3160</v>
      </c>
      <c r="F187" s="1172">
        <v>2.1232799999999998</v>
      </c>
      <c r="G187" s="627" t="s">
        <v>3161</v>
      </c>
    </row>
    <row r="188" spans="1:7" s="54" customFormat="1" ht="76.5">
      <c r="A188" s="628"/>
      <c r="B188" s="628"/>
      <c r="C188" s="628"/>
      <c r="D188" s="626" t="s">
        <v>1318</v>
      </c>
      <c r="E188" s="627" t="s">
        <v>1112</v>
      </c>
      <c r="F188" s="1172">
        <v>36.376412700000003</v>
      </c>
      <c r="G188" s="627" t="s">
        <v>1319</v>
      </c>
    </row>
    <row r="189" spans="1:7" s="54" customFormat="1" ht="76.5">
      <c r="A189" s="629"/>
      <c r="B189" s="628"/>
      <c r="C189" s="628"/>
      <c r="D189" s="626" t="s">
        <v>1286</v>
      </c>
      <c r="E189" s="627" t="s">
        <v>1320</v>
      </c>
      <c r="F189" s="1172">
        <v>533.86145977000001</v>
      </c>
      <c r="G189" s="627" t="s">
        <v>1146</v>
      </c>
    </row>
    <row r="190" spans="1:7" s="54" customFormat="1" ht="89.25">
      <c r="A190" s="628"/>
      <c r="B190" s="628"/>
      <c r="C190" s="628"/>
      <c r="D190" s="626" t="s">
        <v>1321</v>
      </c>
      <c r="E190" s="630" t="s">
        <v>1322</v>
      </c>
      <c r="F190" s="1172">
        <v>147.58487004</v>
      </c>
      <c r="G190" s="630" t="s">
        <v>1147</v>
      </c>
    </row>
    <row r="191" spans="1:7" s="54" customFormat="1" ht="76.5">
      <c r="A191" s="629"/>
      <c r="B191" s="628"/>
      <c r="C191" s="628"/>
      <c r="D191" s="626" t="s">
        <v>1289</v>
      </c>
      <c r="E191" s="627" t="s">
        <v>1323</v>
      </c>
      <c r="F191" s="1172">
        <v>198.85942012000001</v>
      </c>
      <c r="G191" s="627" t="s">
        <v>1148</v>
      </c>
    </row>
    <row r="192" spans="1:7" s="54" customFormat="1" ht="76.5">
      <c r="A192" s="628"/>
      <c r="B192" s="628"/>
      <c r="C192" s="628"/>
      <c r="D192" s="626" t="s">
        <v>1291</v>
      </c>
      <c r="E192" s="627" t="s">
        <v>1638</v>
      </c>
      <c r="F192" s="1172">
        <v>162.32877959000001</v>
      </c>
      <c r="G192" s="630" t="s">
        <v>1639</v>
      </c>
    </row>
    <row r="193" spans="1:7" s="54" customFormat="1" ht="76.5">
      <c r="A193" s="629"/>
      <c r="B193" s="628"/>
      <c r="C193" s="628"/>
      <c r="D193" s="626" t="s">
        <v>1292</v>
      </c>
      <c r="E193" s="627" t="s">
        <v>1113</v>
      </c>
      <c r="F193" s="1172">
        <v>57.533819999999999</v>
      </c>
      <c r="G193" s="627" t="s">
        <v>1114</v>
      </c>
    </row>
    <row r="194" spans="1:7" s="54" customFormat="1" ht="102">
      <c r="A194" s="628"/>
      <c r="B194" s="628"/>
      <c r="C194" s="628"/>
      <c r="D194" s="626" t="s">
        <v>1324</v>
      </c>
      <c r="E194" s="630" t="s">
        <v>1149</v>
      </c>
      <c r="F194" s="1172">
        <v>48279.113904359998</v>
      </c>
      <c r="G194" s="630" t="s">
        <v>1177</v>
      </c>
    </row>
    <row r="195" spans="1:7" s="54" customFormat="1" ht="51">
      <c r="A195" s="629"/>
      <c r="B195" s="628"/>
      <c r="C195" s="628"/>
      <c r="D195" s="626" t="s">
        <v>1325</v>
      </c>
      <c r="E195" s="627" t="s">
        <v>734</v>
      </c>
      <c r="F195" s="1172">
        <v>79.875490999999997</v>
      </c>
      <c r="G195" s="627" t="s">
        <v>522</v>
      </c>
    </row>
    <row r="196" spans="1:7" s="54" customFormat="1" ht="63.75">
      <c r="A196" s="628"/>
      <c r="B196" s="628"/>
      <c r="C196" s="628"/>
      <c r="D196" s="626" t="s">
        <v>1326</v>
      </c>
      <c r="E196" s="627" t="s">
        <v>2067</v>
      </c>
      <c r="F196" s="1172">
        <v>717.50240296000004</v>
      </c>
      <c r="G196" s="627" t="s">
        <v>2068</v>
      </c>
    </row>
    <row r="197" spans="1:7" s="54" customFormat="1" ht="76.5">
      <c r="A197" s="629"/>
      <c r="B197" s="628"/>
      <c r="C197" s="628"/>
      <c r="D197" s="626" t="s">
        <v>1327</v>
      </c>
      <c r="E197" s="627" t="s">
        <v>1328</v>
      </c>
      <c r="F197" s="1172">
        <v>198.91401697000001</v>
      </c>
      <c r="G197" s="627" t="s">
        <v>1329</v>
      </c>
    </row>
    <row r="198" spans="1:7" s="54" customFormat="1" ht="89.25">
      <c r="A198" s="628"/>
      <c r="B198" s="628"/>
      <c r="C198" s="628"/>
      <c r="D198" s="626" t="s">
        <v>1330</v>
      </c>
      <c r="E198" s="630" t="s">
        <v>1150</v>
      </c>
      <c r="F198" s="1172">
        <v>486.20962532999999</v>
      </c>
      <c r="G198" s="630" t="s">
        <v>1331</v>
      </c>
    </row>
    <row r="199" spans="1:7" s="54" customFormat="1" ht="63.75">
      <c r="A199" s="629"/>
      <c r="B199" s="628"/>
      <c r="C199" s="628"/>
      <c r="D199" s="626" t="s">
        <v>1332</v>
      </c>
      <c r="E199" s="627" t="s">
        <v>1333</v>
      </c>
      <c r="F199" s="1172">
        <v>162.37577664</v>
      </c>
      <c r="G199" s="627" t="s">
        <v>1334</v>
      </c>
    </row>
    <row r="200" spans="1:7" s="54" customFormat="1" ht="102">
      <c r="A200" s="628"/>
      <c r="B200" s="628"/>
      <c r="C200" s="628"/>
      <c r="D200" s="626" t="s">
        <v>1335</v>
      </c>
      <c r="E200" s="630" t="s">
        <v>1336</v>
      </c>
      <c r="F200" s="1172">
        <v>1.6311686999999999</v>
      </c>
      <c r="G200" s="630" t="s">
        <v>1337</v>
      </c>
    </row>
    <row r="201" spans="1:7" s="54" customFormat="1" ht="76.5">
      <c r="A201" s="629"/>
      <c r="B201" s="628"/>
      <c r="C201" s="628"/>
      <c r="D201" s="626" t="s">
        <v>1338</v>
      </c>
      <c r="E201" s="627" t="s">
        <v>1115</v>
      </c>
      <c r="F201" s="1172">
        <v>191.44954333999999</v>
      </c>
      <c r="G201" s="627" t="s">
        <v>1151</v>
      </c>
    </row>
    <row r="202" spans="1:7" s="54" customFormat="1" ht="76.5">
      <c r="A202" s="628"/>
      <c r="B202" s="628"/>
      <c r="C202" s="628"/>
      <c r="D202" s="626" t="s">
        <v>1339</v>
      </c>
      <c r="E202" s="627" t="s">
        <v>1340</v>
      </c>
      <c r="F202" s="1172">
        <v>99.669745660000004</v>
      </c>
      <c r="G202" s="627" t="s">
        <v>1152</v>
      </c>
    </row>
    <row r="203" spans="1:7" s="54" customFormat="1" ht="89.25">
      <c r="A203" s="629"/>
      <c r="B203" s="628"/>
      <c r="C203" s="628"/>
      <c r="D203" s="626" t="s">
        <v>1341</v>
      </c>
      <c r="E203" s="630" t="s">
        <v>1153</v>
      </c>
      <c r="F203" s="1172">
        <v>2220.8198840499999</v>
      </c>
      <c r="G203" s="630" t="s">
        <v>1342</v>
      </c>
    </row>
    <row r="204" spans="1:7" s="54" customFormat="1" ht="76.5">
      <c r="A204" s="628"/>
      <c r="B204" s="628"/>
      <c r="C204" s="628"/>
      <c r="D204" s="626" t="s">
        <v>1343</v>
      </c>
      <c r="E204" s="627" t="s">
        <v>1537</v>
      </c>
      <c r="F204" s="1172">
        <v>27.602679999999999</v>
      </c>
      <c r="G204" s="630" t="s">
        <v>1538</v>
      </c>
    </row>
    <row r="205" spans="1:7" s="54" customFormat="1" ht="51">
      <c r="A205" s="629"/>
      <c r="B205" s="628"/>
      <c r="C205" s="628"/>
      <c r="D205" s="626" t="s">
        <v>1344</v>
      </c>
      <c r="E205" s="627" t="s">
        <v>1021</v>
      </c>
      <c r="F205" s="1172">
        <v>0.30038900000000002</v>
      </c>
      <c r="G205" s="627" t="s">
        <v>1022</v>
      </c>
    </row>
    <row r="206" spans="1:7" s="54" customFormat="1" ht="38.25">
      <c r="A206" s="628"/>
      <c r="B206" s="628"/>
      <c r="C206" s="628"/>
      <c r="D206" s="626" t="s">
        <v>1345</v>
      </c>
      <c r="E206" s="627" t="s">
        <v>1023</v>
      </c>
      <c r="F206" s="1172">
        <v>2468.6630093399999</v>
      </c>
      <c r="G206" s="627" t="s">
        <v>1024</v>
      </c>
    </row>
    <row r="207" spans="1:7" s="54" customFormat="1" ht="102">
      <c r="A207" s="629"/>
      <c r="B207" s="628"/>
      <c r="C207" s="628"/>
      <c r="D207" s="626" t="s">
        <v>1346</v>
      </c>
      <c r="E207" s="630" t="s">
        <v>1539</v>
      </c>
      <c r="F207" s="1172">
        <v>187.07855656999999</v>
      </c>
      <c r="G207" s="630" t="s">
        <v>1540</v>
      </c>
    </row>
    <row r="208" spans="1:7" s="54" customFormat="1" ht="38.25">
      <c r="A208" s="628"/>
      <c r="B208" s="628"/>
      <c r="C208" s="628"/>
      <c r="D208" s="626" t="s">
        <v>1347</v>
      </c>
      <c r="E208" s="627" t="s">
        <v>1348</v>
      </c>
      <c r="F208" s="1172">
        <v>5.6914410000000002</v>
      </c>
      <c r="G208" s="627" t="s">
        <v>2737</v>
      </c>
    </row>
    <row r="209" spans="1:7" s="54" customFormat="1" ht="76.5">
      <c r="A209" s="629"/>
      <c r="B209" s="628"/>
      <c r="C209" s="628"/>
      <c r="D209" s="626" t="s">
        <v>1555</v>
      </c>
      <c r="E209" s="627" t="s">
        <v>1556</v>
      </c>
      <c r="F209" s="1172">
        <v>101.11368288</v>
      </c>
      <c r="G209" s="627" t="s">
        <v>1557</v>
      </c>
    </row>
    <row r="210" spans="1:7" s="54" customFormat="1" ht="89.25">
      <c r="A210" s="628"/>
      <c r="B210" s="628"/>
      <c r="C210" s="628"/>
      <c r="D210" s="626" t="s">
        <v>1541</v>
      </c>
      <c r="E210" s="630" t="s">
        <v>2716</v>
      </c>
      <c r="F210" s="1172">
        <v>1991.73871902</v>
      </c>
      <c r="G210" s="630" t="s">
        <v>2717</v>
      </c>
    </row>
    <row r="211" spans="1:7" s="54" customFormat="1" ht="63.75">
      <c r="A211" s="629"/>
      <c r="B211" s="628"/>
      <c r="C211" s="628"/>
      <c r="D211" s="626" t="s">
        <v>1264</v>
      </c>
      <c r="E211" s="627" t="s">
        <v>1587</v>
      </c>
      <c r="F211" s="1172">
        <v>166.36630514999999</v>
      </c>
      <c r="G211" s="627" t="s">
        <v>1588</v>
      </c>
    </row>
    <row r="212" spans="1:7" s="54" customFormat="1" ht="89.25">
      <c r="A212" s="628"/>
      <c r="B212" s="628"/>
      <c r="C212" s="628"/>
      <c r="D212" s="626" t="s">
        <v>1266</v>
      </c>
      <c r="E212" s="630" t="s">
        <v>1640</v>
      </c>
      <c r="F212" s="1172">
        <v>312.83763972000003</v>
      </c>
      <c r="G212" s="630" t="s">
        <v>2738</v>
      </c>
    </row>
    <row r="213" spans="1:7" s="54" customFormat="1" ht="89.25">
      <c r="A213" s="629"/>
      <c r="B213" s="628"/>
      <c r="C213" s="628"/>
      <c r="D213" s="626" t="s">
        <v>1267</v>
      </c>
      <c r="E213" s="630" t="s">
        <v>1641</v>
      </c>
      <c r="F213" s="1172">
        <v>64.401077619999995</v>
      </c>
      <c r="G213" s="630" t="s">
        <v>2739</v>
      </c>
    </row>
    <row r="214" spans="1:7" s="54" customFormat="1" ht="76.5">
      <c r="A214" s="628"/>
      <c r="B214" s="628"/>
      <c r="C214" s="628"/>
      <c r="D214" s="626" t="s">
        <v>1268</v>
      </c>
      <c r="E214" s="627" t="s">
        <v>1690</v>
      </c>
      <c r="F214" s="1172">
        <v>394.26470906999998</v>
      </c>
      <c r="G214" s="627" t="s">
        <v>1691</v>
      </c>
    </row>
    <row r="215" spans="1:7" s="54" customFormat="1" ht="25.5">
      <c r="A215" s="629"/>
      <c r="B215" s="628"/>
      <c r="C215" s="628"/>
      <c r="D215" s="626" t="s">
        <v>1269</v>
      </c>
      <c r="E215" s="627" t="s">
        <v>2740</v>
      </c>
      <c r="F215" s="1172">
        <v>55.93956335</v>
      </c>
      <c r="G215" s="627" t="s">
        <v>1941</v>
      </c>
    </row>
    <row r="216" spans="1:7" s="54" customFormat="1" ht="76.5">
      <c r="A216" s="628"/>
      <c r="B216" s="628"/>
      <c r="C216" s="628"/>
      <c r="D216" s="626" t="s">
        <v>1270</v>
      </c>
      <c r="E216" s="627" t="s">
        <v>2718</v>
      </c>
      <c r="F216" s="1172">
        <v>1725.2447322099999</v>
      </c>
      <c r="G216" s="627" t="s">
        <v>2719</v>
      </c>
    </row>
    <row r="217" spans="1:7" s="54" customFormat="1" ht="89.25">
      <c r="A217" s="629"/>
      <c r="B217" s="628"/>
      <c r="C217" s="628"/>
      <c r="D217" s="626" t="s">
        <v>1271</v>
      </c>
      <c r="E217" s="627" t="s">
        <v>2720</v>
      </c>
      <c r="F217" s="1172">
        <v>908.88075265999998</v>
      </c>
      <c r="G217" s="630" t="s">
        <v>2721</v>
      </c>
    </row>
    <row r="218" spans="1:7" s="54" customFormat="1" ht="76.5">
      <c r="A218" s="628"/>
      <c r="B218" s="628"/>
      <c r="C218" s="628"/>
      <c r="D218" s="626" t="s">
        <v>1272</v>
      </c>
      <c r="E218" s="627" t="s">
        <v>3109</v>
      </c>
      <c r="F218" s="1172">
        <v>43.103639999999999</v>
      </c>
      <c r="G218" s="627" t="s">
        <v>3110</v>
      </c>
    </row>
    <row r="219" spans="1:7" s="54" customFormat="1" ht="76.5">
      <c r="A219" s="629"/>
      <c r="B219" s="628"/>
      <c r="C219" s="628"/>
      <c r="D219" s="626" t="s">
        <v>1273</v>
      </c>
      <c r="E219" s="627" t="s">
        <v>3111</v>
      </c>
      <c r="F219" s="1172">
        <v>1.6958472899999999</v>
      </c>
      <c r="G219" s="627" t="s">
        <v>3112</v>
      </c>
    </row>
    <row r="220" spans="1:7" s="54" customFormat="1" ht="89.25">
      <c r="A220" s="628"/>
      <c r="B220" s="628"/>
      <c r="C220" s="628"/>
      <c r="D220" s="626" t="s">
        <v>2087</v>
      </c>
      <c r="E220" s="630" t="s">
        <v>2741</v>
      </c>
      <c r="F220" s="1172">
        <v>7.3656059999999997</v>
      </c>
      <c r="G220" s="630" t="s">
        <v>2742</v>
      </c>
    </row>
    <row r="221" spans="1:7" s="54" customFormat="1" ht="15.75">
      <c r="A221" s="620" t="s">
        <v>1256</v>
      </c>
      <c r="B221" s="619" t="s">
        <v>672</v>
      </c>
      <c r="C221" s="620" t="s">
        <v>1254</v>
      </c>
      <c r="D221" s="620" t="s">
        <v>1255</v>
      </c>
      <c r="E221" s="621" t="s">
        <v>1205</v>
      </c>
      <c r="F221" s="1170">
        <v>299.11288136000002</v>
      </c>
      <c r="G221" s="621" t="s">
        <v>1206</v>
      </c>
    </row>
    <row r="222" spans="1:7" s="54" customFormat="1" ht="15.75">
      <c r="A222" s="620" t="s">
        <v>1256</v>
      </c>
      <c r="B222" s="620" t="s">
        <v>1253</v>
      </c>
      <c r="C222" s="622" t="s">
        <v>502</v>
      </c>
      <c r="D222" s="620" t="s">
        <v>1255</v>
      </c>
      <c r="E222" s="623" t="s">
        <v>3068</v>
      </c>
      <c r="F222" s="1171">
        <v>0.55098236</v>
      </c>
      <c r="G222" s="623" t="s">
        <v>3069</v>
      </c>
    </row>
    <row r="223" spans="1:7" s="54" customFormat="1" ht="25.5">
      <c r="A223" s="629"/>
      <c r="B223" s="625" t="s">
        <v>672</v>
      </c>
      <c r="C223" s="625" t="s">
        <v>502</v>
      </c>
      <c r="D223" s="626" t="s">
        <v>1257</v>
      </c>
      <c r="E223" s="627" t="s">
        <v>3070</v>
      </c>
      <c r="F223" s="1172">
        <v>0.55098236</v>
      </c>
      <c r="G223" s="627" t="s">
        <v>2821</v>
      </c>
    </row>
    <row r="224" spans="1:7" s="54" customFormat="1" ht="15.75">
      <c r="A224" s="620" t="s">
        <v>1256</v>
      </c>
      <c r="B224" s="620" t="s">
        <v>1253</v>
      </c>
      <c r="C224" s="622" t="s">
        <v>185</v>
      </c>
      <c r="D224" s="620" t="s">
        <v>1255</v>
      </c>
      <c r="E224" s="623" t="s">
        <v>1207</v>
      </c>
      <c r="F224" s="1171">
        <v>298.56189899999998</v>
      </c>
      <c r="G224" s="623" t="s">
        <v>1208</v>
      </c>
    </row>
    <row r="225" spans="1:7" s="54" customFormat="1" ht="25.5">
      <c r="A225" s="628"/>
      <c r="B225" s="628"/>
      <c r="C225" s="625" t="s">
        <v>185</v>
      </c>
      <c r="D225" s="626" t="s">
        <v>1093</v>
      </c>
      <c r="E225" s="627" t="s">
        <v>1209</v>
      </c>
      <c r="F225" s="1172">
        <v>298.51960000000003</v>
      </c>
      <c r="G225" s="627" t="s">
        <v>1210</v>
      </c>
    </row>
    <row r="226" spans="1:7" s="54" customFormat="1" ht="25.5">
      <c r="A226" s="629"/>
      <c r="B226" s="628"/>
      <c r="C226" s="628"/>
      <c r="D226" s="626" t="s">
        <v>1257</v>
      </c>
      <c r="E226" s="627" t="s">
        <v>3113</v>
      </c>
      <c r="F226" s="1172">
        <v>4.2299000000000003E-2</v>
      </c>
      <c r="G226" s="627" t="s">
        <v>2821</v>
      </c>
    </row>
    <row r="227" spans="1:7" s="54" customFormat="1" ht="15.75">
      <c r="A227" s="620" t="s">
        <v>1256</v>
      </c>
      <c r="B227" s="619" t="s">
        <v>679</v>
      </c>
      <c r="C227" s="620" t="s">
        <v>1254</v>
      </c>
      <c r="D227" s="620" t="s">
        <v>1255</v>
      </c>
      <c r="E227" s="621" t="s">
        <v>2128</v>
      </c>
      <c r="F227" s="1170">
        <v>230390.97601357001</v>
      </c>
      <c r="G227" s="621" t="s">
        <v>180</v>
      </c>
    </row>
    <row r="228" spans="1:7" s="54" customFormat="1" ht="15.75">
      <c r="A228" s="620" t="s">
        <v>1256</v>
      </c>
      <c r="B228" s="620" t="s">
        <v>1253</v>
      </c>
      <c r="C228" s="622" t="s">
        <v>502</v>
      </c>
      <c r="D228" s="620" t="s">
        <v>1255</v>
      </c>
      <c r="E228" s="623" t="s">
        <v>1349</v>
      </c>
      <c r="F228" s="1171">
        <v>230390.97601357001</v>
      </c>
      <c r="G228" s="623" t="s">
        <v>180</v>
      </c>
    </row>
    <row r="229" spans="1:7" s="54" customFormat="1" ht="38.25">
      <c r="A229" s="628"/>
      <c r="B229" s="625" t="s">
        <v>679</v>
      </c>
      <c r="C229" s="625" t="s">
        <v>502</v>
      </c>
      <c r="D229" s="626" t="s">
        <v>1257</v>
      </c>
      <c r="E229" s="627" t="s">
        <v>3162</v>
      </c>
      <c r="F229" s="1172">
        <v>3.9320000000000001E-2</v>
      </c>
      <c r="G229" s="627" t="s">
        <v>3163</v>
      </c>
    </row>
    <row r="230" spans="1:7" s="54" customFormat="1" ht="38.25">
      <c r="A230" s="629"/>
      <c r="B230" s="628"/>
      <c r="C230" s="628"/>
      <c r="D230" s="626" t="s">
        <v>668</v>
      </c>
      <c r="E230" s="627" t="s">
        <v>735</v>
      </c>
      <c r="F230" s="1172">
        <v>7220.3843917800004</v>
      </c>
      <c r="G230" s="627" t="s">
        <v>425</v>
      </c>
    </row>
    <row r="231" spans="1:7" s="54" customFormat="1" ht="38.25">
      <c r="A231" s="628"/>
      <c r="B231" s="628"/>
      <c r="C231" s="628"/>
      <c r="D231" s="626" t="s">
        <v>672</v>
      </c>
      <c r="E231" s="627" t="s">
        <v>736</v>
      </c>
      <c r="F231" s="1172">
        <v>7721.1106201900002</v>
      </c>
      <c r="G231" s="627" t="s">
        <v>231</v>
      </c>
    </row>
    <row r="232" spans="1:7" s="54" customFormat="1" ht="25.5">
      <c r="A232" s="629"/>
      <c r="B232" s="628"/>
      <c r="C232" s="628"/>
      <c r="D232" s="626" t="s">
        <v>679</v>
      </c>
      <c r="E232" s="627" t="s">
        <v>737</v>
      </c>
      <c r="F232" s="1172">
        <v>6967.1344385299999</v>
      </c>
      <c r="G232" s="627" t="s">
        <v>176</v>
      </c>
    </row>
    <row r="233" spans="1:7" s="54" customFormat="1" ht="25.5">
      <c r="A233" s="628"/>
      <c r="B233" s="628"/>
      <c r="C233" s="628"/>
      <c r="D233" s="626" t="s">
        <v>1277</v>
      </c>
      <c r="E233" s="627" t="s">
        <v>738</v>
      </c>
      <c r="F233" s="1172">
        <v>7501.5597317000002</v>
      </c>
      <c r="G233" s="627" t="s">
        <v>213</v>
      </c>
    </row>
    <row r="234" spans="1:7" s="54" customFormat="1" ht="51">
      <c r="A234" s="629"/>
      <c r="B234" s="628"/>
      <c r="C234" s="628"/>
      <c r="D234" s="626" t="s">
        <v>1296</v>
      </c>
      <c r="E234" s="627" t="s">
        <v>3249</v>
      </c>
      <c r="F234" s="1172">
        <v>159529.31659284999</v>
      </c>
      <c r="G234" s="627" t="s">
        <v>3250</v>
      </c>
    </row>
    <row r="235" spans="1:7" s="54" customFormat="1" ht="25.5">
      <c r="A235" s="628"/>
      <c r="B235" s="628"/>
      <c r="C235" s="628"/>
      <c r="D235" s="626" t="s">
        <v>1278</v>
      </c>
      <c r="E235" s="627" t="s">
        <v>3251</v>
      </c>
      <c r="F235" s="1172">
        <v>29954.363552219998</v>
      </c>
      <c r="G235" s="627" t="s">
        <v>3252</v>
      </c>
    </row>
    <row r="236" spans="1:7" s="54" customFormat="1" ht="15.75">
      <c r="A236" s="629"/>
      <c r="B236" s="628"/>
      <c r="C236" s="628"/>
      <c r="D236" s="626" t="s">
        <v>1094</v>
      </c>
      <c r="E236" s="627" t="s">
        <v>1170</v>
      </c>
      <c r="F236" s="1172">
        <v>0.125393</v>
      </c>
      <c r="G236" s="627" t="s">
        <v>1171</v>
      </c>
    </row>
    <row r="237" spans="1:7" s="54" customFormat="1" ht="38.25">
      <c r="A237" s="628"/>
      <c r="B237" s="628"/>
      <c r="C237" s="628"/>
      <c r="D237" s="626" t="s">
        <v>1098</v>
      </c>
      <c r="E237" s="627" t="s">
        <v>3071</v>
      </c>
      <c r="F237" s="1172">
        <v>4.5991399999999998E-3</v>
      </c>
      <c r="G237" s="627" t="s">
        <v>3072</v>
      </c>
    </row>
    <row r="238" spans="1:7" s="54" customFormat="1" ht="38.25">
      <c r="A238" s="629"/>
      <c r="B238" s="628"/>
      <c r="C238" s="628"/>
      <c r="D238" s="626" t="s">
        <v>1096</v>
      </c>
      <c r="E238" s="627" t="s">
        <v>739</v>
      </c>
      <c r="F238" s="1172">
        <v>11484.649578160001</v>
      </c>
      <c r="G238" s="627" t="s">
        <v>740</v>
      </c>
    </row>
    <row r="239" spans="1:7" s="54" customFormat="1" ht="25.5">
      <c r="A239" s="628"/>
      <c r="B239" s="628"/>
      <c r="C239" s="628"/>
      <c r="D239" s="626" t="s">
        <v>1263</v>
      </c>
      <c r="E239" s="627" t="s">
        <v>1199</v>
      </c>
      <c r="F239" s="1172">
        <v>9.0792760000000001</v>
      </c>
      <c r="G239" s="627" t="s">
        <v>1200</v>
      </c>
    </row>
    <row r="240" spans="1:7" s="54" customFormat="1" ht="63.75">
      <c r="A240" s="629"/>
      <c r="B240" s="628"/>
      <c r="C240" s="628"/>
      <c r="D240" s="626" t="s">
        <v>1280</v>
      </c>
      <c r="E240" s="627" t="s">
        <v>3164</v>
      </c>
      <c r="F240" s="1172">
        <v>3.1672340000000001</v>
      </c>
      <c r="G240" s="627" t="s">
        <v>3165</v>
      </c>
    </row>
    <row r="241" spans="1:7" s="54" customFormat="1" ht="15.75">
      <c r="A241" s="628"/>
      <c r="B241" s="628"/>
      <c r="C241" s="628"/>
      <c r="D241" s="626" t="s">
        <v>2062</v>
      </c>
      <c r="E241" s="627" t="s">
        <v>2114</v>
      </c>
      <c r="F241" s="1172">
        <v>4.1286000000000003E-2</v>
      </c>
      <c r="G241" s="627" t="s">
        <v>2115</v>
      </c>
    </row>
    <row r="242" spans="1:7" s="54" customFormat="1" ht="15.75">
      <c r="A242" s="619" t="s">
        <v>268</v>
      </c>
      <c r="B242" s="620" t="s">
        <v>1253</v>
      </c>
      <c r="C242" s="620" t="s">
        <v>1254</v>
      </c>
      <c r="D242" s="620" t="s">
        <v>1255</v>
      </c>
      <c r="E242" s="621" t="s">
        <v>662</v>
      </c>
      <c r="F242" s="1170">
        <v>86737.393063779993</v>
      </c>
      <c r="G242" s="621" t="s">
        <v>389</v>
      </c>
    </row>
    <row r="243" spans="1:7" s="54" customFormat="1" ht="39">
      <c r="A243" s="620" t="s">
        <v>1256</v>
      </c>
      <c r="B243" s="619" t="s">
        <v>1093</v>
      </c>
      <c r="C243" s="620" t="s">
        <v>1254</v>
      </c>
      <c r="D243" s="620" t="s">
        <v>1255</v>
      </c>
      <c r="E243" s="621" t="s">
        <v>741</v>
      </c>
      <c r="F243" s="1170">
        <v>55193.367002259998</v>
      </c>
      <c r="G243" s="621" t="s">
        <v>298</v>
      </c>
    </row>
    <row r="244" spans="1:7" s="54" customFormat="1" ht="39">
      <c r="A244" s="620" t="s">
        <v>1256</v>
      </c>
      <c r="B244" s="620" t="s">
        <v>1253</v>
      </c>
      <c r="C244" s="622" t="s">
        <v>502</v>
      </c>
      <c r="D244" s="620" t="s">
        <v>1255</v>
      </c>
      <c r="E244" s="623" t="s">
        <v>742</v>
      </c>
      <c r="F244" s="1171">
        <v>55193.367002259998</v>
      </c>
      <c r="G244" s="623" t="s">
        <v>298</v>
      </c>
    </row>
    <row r="245" spans="1:7" s="54" customFormat="1" ht="51">
      <c r="A245" s="624" t="s">
        <v>268</v>
      </c>
      <c r="B245" s="625" t="s">
        <v>1093</v>
      </c>
      <c r="C245" s="625" t="s">
        <v>502</v>
      </c>
      <c r="D245" s="626" t="s">
        <v>1257</v>
      </c>
      <c r="E245" s="627" t="s">
        <v>1350</v>
      </c>
      <c r="F245" s="1172">
        <v>2455.31992064</v>
      </c>
      <c r="G245" s="627" t="s">
        <v>218</v>
      </c>
    </row>
    <row r="246" spans="1:7" s="54" customFormat="1" ht="15.75">
      <c r="A246" s="628"/>
      <c r="B246" s="628"/>
      <c r="C246" s="628"/>
      <c r="D246" s="626" t="s">
        <v>1258</v>
      </c>
      <c r="E246" s="627" t="s">
        <v>743</v>
      </c>
      <c r="F246" s="1172">
        <v>46643.76085341</v>
      </c>
      <c r="G246" s="627" t="s">
        <v>133</v>
      </c>
    </row>
    <row r="247" spans="1:7" s="54" customFormat="1" ht="25.5">
      <c r="A247" s="629"/>
      <c r="B247" s="628"/>
      <c r="C247" s="628"/>
      <c r="D247" s="626" t="s">
        <v>1277</v>
      </c>
      <c r="E247" s="627" t="s">
        <v>1025</v>
      </c>
      <c r="F247" s="1172">
        <v>6094.2862282100004</v>
      </c>
      <c r="G247" s="627" t="s">
        <v>1026</v>
      </c>
    </row>
    <row r="248" spans="1:7" s="54" customFormat="1" ht="26.25">
      <c r="A248" s="620" t="s">
        <v>1256</v>
      </c>
      <c r="B248" s="619" t="s">
        <v>1257</v>
      </c>
      <c r="C248" s="620" t="s">
        <v>1254</v>
      </c>
      <c r="D248" s="620" t="s">
        <v>1255</v>
      </c>
      <c r="E248" s="621" t="s">
        <v>1027</v>
      </c>
      <c r="F248" s="1170">
        <v>2062.4193559999999</v>
      </c>
      <c r="G248" s="621" t="s">
        <v>1028</v>
      </c>
    </row>
    <row r="249" spans="1:7" s="54" customFormat="1" ht="26.25">
      <c r="A249" s="620" t="s">
        <v>1256</v>
      </c>
      <c r="B249" s="620" t="s">
        <v>1253</v>
      </c>
      <c r="C249" s="622" t="s">
        <v>502</v>
      </c>
      <c r="D249" s="620" t="s">
        <v>1255</v>
      </c>
      <c r="E249" s="623" t="s">
        <v>1027</v>
      </c>
      <c r="F249" s="1171">
        <v>2062.4193559999999</v>
      </c>
      <c r="G249" s="623" t="s">
        <v>1028</v>
      </c>
    </row>
    <row r="250" spans="1:7" s="54" customFormat="1" ht="25.5">
      <c r="A250" s="628"/>
      <c r="B250" s="625" t="s">
        <v>1257</v>
      </c>
      <c r="C250" s="625" t="s">
        <v>502</v>
      </c>
      <c r="D250" s="626" t="s">
        <v>1093</v>
      </c>
      <c r="E250" s="627" t="s">
        <v>3253</v>
      </c>
      <c r="F250" s="1172">
        <v>0.22175600000000001</v>
      </c>
      <c r="G250" s="627" t="s">
        <v>3254</v>
      </c>
    </row>
    <row r="251" spans="1:7" s="54" customFormat="1" ht="25.5">
      <c r="A251" s="629"/>
      <c r="B251" s="628"/>
      <c r="C251" s="628"/>
      <c r="D251" s="626" t="s">
        <v>668</v>
      </c>
      <c r="E251" s="627" t="s">
        <v>1029</v>
      </c>
      <c r="F251" s="1172">
        <v>27.704395999999999</v>
      </c>
      <c r="G251" s="627" t="s">
        <v>1030</v>
      </c>
    </row>
    <row r="252" spans="1:7" s="54" customFormat="1" ht="38.25">
      <c r="A252" s="628"/>
      <c r="B252" s="628"/>
      <c r="C252" s="628"/>
      <c r="D252" s="626" t="s">
        <v>672</v>
      </c>
      <c r="E252" s="627" t="s">
        <v>1031</v>
      </c>
      <c r="F252" s="1172">
        <v>2034.4932040000001</v>
      </c>
      <c r="G252" s="627" t="s">
        <v>1032</v>
      </c>
    </row>
    <row r="253" spans="1:7" s="54" customFormat="1" ht="15.75">
      <c r="A253" s="620" t="s">
        <v>1256</v>
      </c>
      <c r="B253" s="619" t="s">
        <v>1258</v>
      </c>
      <c r="C253" s="620" t="s">
        <v>1254</v>
      </c>
      <c r="D253" s="620" t="s">
        <v>1255</v>
      </c>
      <c r="E253" s="621" t="s">
        <v>744</v>
      </c>
      <c r="F253" s="1170">
        <v>29481.60670552</v>
      </c>
      <c r="G253" s="621" t="s">
        <v>489</v>
      </c>
    </row>
    <row r="254" spans="1:7" s="54" customFormat="1" ht="15.75">
      <c r="A254" s="620" t="s">
        <v>1256</v>
      </c>
      <c r="B254" s="620" t="s">
        <v>1253</v>
      </c>
      <c r="C254" s="622" t="s">
        <v>502</v>
      </c>
      <c r="D254" s="620" t="s">
        <v>1255</v>
      </c>
      <c r="E254" s="623" t="s">
        <v>399</v>
      </c>
      <c r="F254" s="1171">
        <v>23643.617129769998</v>
      </c>
      <c r="G254" s="623" t="s">
        <v>458</v>
      </c>
    </row>
    <row r="255" spans="1:7" s="54" customFormat="1" ht="15.75">
      <c r="A255" s="629"/>
      <c r="B255" s="625" t="s">
        <v>1258</v>
      </c>
      <c r="C255" s="625" t="s">
        <v>502</v>
      </c>
      <c r="D255" s="626" t="s">
        <v>1093</v>
      </c>
      <c r="E255" s="627" t="s">
        <v>745</v>
      </c>
      <c r="F255" s="1172">
        <v>23643.617129769998</v>
      </c>
      <c r="G255" s="627" t="s">
        <v>63</v>
      </c>
    </row>
    <row r="256" spans="1:7" s="54" customFormat="1" ht="25.5">
      <c r="A256" s="628"/>
      <c r="B256" s="628"/>
      <c r="C256" s="628"/>
      <c r="D256" s="626" t="s">
        <v>1257</v>
      </c>
      <c r="E256" s="627" t="s">
        <v>3114</v>
      </c>
      <c r="F256" s="1172">
        <v>0</v>
      </c>
      <c r="G256" s="627" t="s">
        <v>3115</v>
      </c>
    </row>
    <row r="257" spans="1:7" s="54" customFormat="1" ht="15.75">
      <c r="A257" s="620" t="s">
        <v>1256</v>
      </c>
      <c r="B257" s="620" t="s">
        <v>1253</v>
      </c>
      <c r="C257" s="622" t="s">
        <v>185</v>
      </c>
      <c r="D257" s="620" t="s">
        <v>1255</v>
      </c>
      <c r="E257" s="623" t="s">
        <v>746</v>
      </c>
      <c r="F257" s="1171">
        <v>5837.9895757499999</v>
      </c>
      <c r="G257" s="623" t="s">
        <v>612</v>
      </c>
    </row>
    <row r="258" spans="1:7" s="54" customFormat="1" ht="25.5">
      <c r="A258" s="629"/>
      <c r="B258" s="628"/>
      <c r="C258" s="625" t="s">
        <v>185</v>
      </c>
      <c r="D258" s="626" t="s">
        <v>1257</v>
      </c>
      <c r="E258" s="627" t="s">
        <v>747</v>
      </c>
      <c r="F258" s="1172">
        <v>5837.9895757499999</v>
      </c>
      <c r="G258" s="627" t="s">
        <v>364</v>
      </c>
    </row>
    <row r="259" spans="1:7" s="54" customFormat="1" ht="15.75">
      <c r="A259" s="619" t="s">
        <v>454</v>
      </c>
      <c r="B259" s="620" t="s">
        <v>1253</v>
      </c>
      <c r="C259" s="620" t="s">
        <v>1254</v>
      </c>
      <c r="D259" s="620" t="s">
        <v>1255</v>
      </c>
      <c r="E259" s="621" t="s">
        <v>663</v>
      </c>
      <c r="F259" s="1170">
        <v>3120000</v>
      </c>
      <c r="G259" s="621" t="s">
        <v>286</v>
      </c>
    </row>
    <row r="260" spans="1:7" s="54" customFormat="1" ht="15.75">
      <c r="A260" s="620" t="s">
        <v>1256</v>
      </c>
      <c r="B260" s="619" t="s">
        <v>668</v>
      </c>
      <c r="C260" s="620" t="s">
        <v>1254</v>
      </c>
      <c r="D260" s="620" t="s">
        <v>1255</v>
      </c>
      <c r="E260" s="621" t="s">
        <v>1033</v>
      </c>
      <c r="F260" s="1170">
        <v>3120000</v>
      </c>
      <c r="G260" s="621" t="s">
        <v>1034</v>
      </c>
    </row>
    <row r="261" spans="1:7" s="54" customFormat="1" ht="26.25">
      <c r="A261" s="620" t="s">
        <v>1256</v>
      </c>
      <c r="B261" s="620" t="s">
        <v>1253</v>
      </c>
      <c r="C261" s="622" t="s">
        <v>502</v>
      </c>
      <c r="D261" s="620" t="s">
        <v>1255</v>
      </c>
      <c r="E261" s="623" t="s">
        <v>1351</v>
      </c>
      <c r="F261" s="1171">
        <v>3120000</v>
      </c>
      <c r="G261" s="623" t="s">
        <v>1043</v>
      </c>
    </row>
    <row r="262" spans="1:7" s="54" customFormat="1" ht="25.5">
      <c r="A262" s="625" t="s">
        <v>454</v>
      </c>
      <c r="B262" s="625" t="s">
        <v>668</v>
      </c>
      <c r="C262" s="625" t="s">
        <v>502</v>
      </c>
      <c r="D262" s="626" t="s">
        <v>1093</v>
      </c>
      <c r="E262" s="627" t="s">
        <v>1035</v>
      </c>
      <c r="F262" s="1172">
        <v>2000000</v>
      </c>
      <c r="G262" s="627" t="s">
        <v>1036</v>
      </c>
    </row>
    <row r="263" spans="1:7" s="54" customFormat="1" ht="38.25">
      <c r="A263" s="629"/>
      <c r="B263" s="628"/>
      <c r="C263" s="628"/>
      <c r="D263" s="626" t="s">
        <v>1258</v>
      </c>
      <c r="E263" s="627" t="s">
        <v>1647</v>
      </c>
      <c r="F263" s="1172">
        <v>1120000</v>
      </c>
      <c r="G263" s="627" t="s">
        <v>1648</v>
      </c>
    </row>
    <row r="264" spans="1:7" s="54" customFormat="1" ht="15.75">
      <c r="A264" s="619" t="s">
        <v>664</v>
      </c>
      <c r="B264" s="620" t="s">
        <v>1253</v>
      </c>
      <c r="C264" s="620" t="s">
        <v>1254</v>
      </c>
      <c r="D264" s="620" t="s">
        <v>1255</v>
      </c>
      <c r="E264" s="621" t="s">
        <v>659</v>
      </c>
      <c r="F264" s="1170">
        <v>125293.99938674</v>
      </c>
      <c r="G264" s="621" t="s">
        <v>498</v>
      </c>
    </row>
    <row r="265" spans="1:7" s="54" customFormat="1" ht="15.75">
      <c r="A265" s="620" t="s">
        <v>1256</v>
      </c>
      <c r="B265" s="619" t="s">
        <v>1093</v>
      </c>
      <c r="C265" s="620" t="s">
        <v>1254</v>
      </c>
      <c r="D265" s="620" t="s">
        <v>1255</v>
      </c>
      <c r="E265" s="621" t="s">
        <v>659</v>
      </c>
      <c r="F265" s="1170">
        <v>125293.99938674</v>
      </c>
      <c r="G265" s="621" t="s">
        <v>498</v>
      </c>
    </row>
    <row r="266" spans="1:7" s="54" customFormat="1" ht="26.25">
      <c r="A266" s="620" t="s">
        <v>1256</v>
      </c>
      <c r="B266" s="620" t="s">
        <v>1253</v>
      </c>
      <c r="C266" s="622" t="s">
        <v>502</v>
      </c>
      <c r="D266" s="620" t="s">
        <v>1255</v>
      </c>
      <c r="E266" s="623" t="s">
        <v>748</v>
      </c>
      <c r="F266" s="1171">
        <v>125181.68112474</v>
      </c>
      <c r="G266" s="623" t="s">
        <v>381</v>
      </c>
    </row>
    <row r="267" spans="1:7" ht="38.25">
      <c r="A267" s="625" t="s">
        <v>664</v>
      </c>
      <c r="B267" s="625" t="s">
        <v>1093</v>
      </c>
      <c r="C267" s="625" t="s">
        <v>502</v>
      </c>
      <c r="D267" s="626" t="s">
        <v>668</v>
      </c>
      <c r="E267" s="627" t="s">
        <v>1352</v>
      </c>
      <c r="F267" s="1172">
        <v>75435.961557999995</v>
      </c>
      <c r="G267" s="627" t="s">
        <v>1154</v>
      </c>
    </row>
    <row r="268" spans="1:7" ht="38.25">
      <c r="A268" s="629"/>
      <c r="B268" s="628"/>
      <c r="C268" s="628"/>
      <c r="D268" s="626" t="s">
        <v>679</v>
      </c>
      <c r="E268" s="627" t="s">
        <v>1353</v>
      </c>
      <c r="F268" s="1172">
        <v>35523.691033429997</v>
      </c>
      <c r="G268" s="627" t="s">
        <v>1155</v>
      </c>
    </row>
    <row r="269" spans="1:7" ht="51">
      <c r="A269" s="628"/>
      <c r="B269" s="628"/>
      <c r="C269" s="628"/>
      <c r="D269" s="626" t="s">
        <v>1094</v>
      </c>
      <c r="E269" s="627" t="s">
        <v>2743</v>
      </c>
      <c r="F269" s="1172">
        <v>323.05361814000003</v>
      </c>
      <c r="G269" s="627" t="s">
        <v>2744</v>
      </c>
    </row>
    <row r="270" spans="1:7" ht="38.25">
      <c r="A270" s="629"/>
      <c r="B270" s="628"/>
      <c r="C270" s="628"/>
      <c r="D270" s="626" t="s">
        <v>1097</v>
      </c>
      <c r="E270" s="627" t="s">
        <v>1354</v>
      </c>
      <c r="F270" s="1172">
        <v>0</v>
      </c>
      <c r="G270" s="627" t="s">
        <v>1355</v>
      </c>
    </row>
    <row r="271" spans="1:7" ht="25.5">
      <c r="A271" s="628"/>
      <c r="B271" s="628"/>
      <c r="C271" s="628"/>
      <c r="D271" s="626" t="s">
        <v>1098</v>
      </c>
      <c r="E271" s="627" t="s">
        <v>3073</v>
      </c>
      <c r="F271" s="1172">
        <v>18.818135640000001</v>
      </c>
      <c r="G271" s="627" t="s">
        <v>3074</v>
      </c>
    </row>
    <row r="272" spans="1:7" ht="25.5">
      <c r="A272" s="629"/>
      <c r="B272" s="628"/>
      <c r="C272" s="628"/>
      <c r="D272" s="626" t="s">
        <v>1095</v>
      </c>
      <c r="E272" s="627" t="s">
        <v>749</v>
      </c>
      <c r="F272" s="1172">
        <v>10359.08260317</v>
      </c>
      <c r="G272" s="627" t="s">
        <v>402</v>
      </c>
    </row>
    <row r="273" spans="1:7" ht="25.5">
      <c r="A273" s="628"/>
      <c r="B273" s="628"/>
      <c r="C273" s="628"/>
      <c r="D273" s="626" t="s">
        <v>1096</v>
      </c>
      <c r="E273" s="627" t="s">
        <v>1190</v>
      </c>
      <c r="F273" s="1172">
        <v>307.65610658999998</v>
      </c>
      <c r="G273" s="627" t="s">
        <v>1191</v>
      </c>
    </row>
    <row r="274" spans="1:7" ht="38.25">
      <c r="A274" s="629"/>
      <c r="B274" s="628"/>
      <c r="C274" s="628"/>
      <c r="D274" s="626" t="s">
        <v>1356</v>
      </c>
      <c r="E274" s="627" t="s">
        <v>1357</v>
      </c>
      <c r="F274" s="1172">
        <v>3213.4180697699999</v>
      </c>
      <c r="G274" s="627" t="s">
        <v>1044</v>
      </c>
    </row>
    <row r="275" spans="1:7" ht="26.25">
      <c r="A275" s="620" t="s">
        <v>1256</v>
      </c>
      <c r="B275" s="620" t="s">
        <v>1253</v>
      </c>
      <c r="C275" s="622" t="s">
        <v>185</v>
      </c>
      <c r="D275" s="620" t="s">
        <v>1255</v>
      </c>
      <c r="E275" s="623" t="s">
        <v>3075</v>
      </c>
      <c r="F275" s="1171">
        <v>112.318262</v>
      </c>
      <c r="G275" s="623" t="s">
        <v>3076</v>
      </c>
    </row>
    <row r="276" spans="1:7" ht="25.5">
      <c r="A276" s="628"/>
      <c r="B276" s="628"/>
      <c r="C276" s="625" t="s">
        <v>185</v>
      </c>
      <c r="D276" s="626" t="s">
        <v>1257</v>
      </c>
      <c r="E276" s="627" t="s">
        <v>3077</v>
      </c>
      <c r="F276" s="1172">
        <v>109.680262</v>
      </c>
      <c r="G276" s="627" t="s">
        <v>3078</v>
      </c>
    </row>
    <row r="277" spans="1:7" ht="38.25">
      <c r="A277" s="629"/>
      <c r="B277" s="628"/>
      <c r="C277" s="628"/>
      <c r="D277" s="626" t="s">
        <v>1277</v>
      </c>
      <c r="E277" s="627" t="s">
        <v>3166</v>
      </c>
      <c r="F277" s="1172">
        <v>-1.52E-2</v>
      </c>
      <c r="G277" s="627" t="s">
        <v>3167</v>
      </c>
    </row>
    <row r="278" spans="1:7" ht="38.25">
      <c r="A278" s="628"/>
      <c r="B278" s="628"/>
      <c r="C278" s="628"/>
      <c r="D278" s="626" t="s">
        <v>1296</v>
      </c>
      <c r="E278" s="627" t="s">
        <v>3168</v>
      </c>
      <c r="F278" s="1172">
        <v>2.6532</v>
      </c>
      <c r="G278" s="627" t="s">
        <v>3169</v>
      </c>
    </row>
    <row r="279" spans="1:7" ht="26.25">
      <c r="A279" s="619" t="s">
        <v>481</v>
      </c>
      <c r="B279" s="620" t="s">
        <v>1253</v>
      </c>
      <c r="C279" s="620" t="s">
        <v>1254</v>
      </c>
      <c r="D279" s="620" t="s">
        <v>1255</v>
      </c>
      <c r="E279" s="621" t="s">
        <v>660</v>
      </c>
      <c r="F279" s="1170">
        <v>2846.6189608200002</v>
      </c>
      <c r="G279" s="621" t="s">
        <v>294</v>
      </c>
    </row>
    <row r="280" spans="1:7" ht="26.25">
      <c r="A280" s="620" t="s">
        <v>1256</v>
      </c>
      <c r="B280" s="619" t="s">
        <v>1093</v>
      </c>
      <c r="C280" s="620" t="s">
        <v>1254</v>
      </c>
      <c r="D280" s="620" t="s">
        <v>1255</v>
      </c>
      <c r="E280" s="621" t="s">
        <v>660</v>
      </c>
      <c r="F280" s="1170">
        <v>2846.6189608200002</v>
      </c>
      <c r="G280" s="621" t="s">
        <v>294</v>
      </c>
    </row>
    <row r="281" spans="1:7" ht="26.25">
      <c r="A281" s="620" t="s">
        <v>1256</v>
      </c>
      <c r="B281" s="620" t="s">
        <v>1253</v>
      </c>
      <c r="C281" s="622" t="s">
        <v>502</v>
      </c>
      <c r="D281" s="620" t="s">
        <v>1255</v>
      </c>
      <c r="E281" s="623" t="s">
        <v>750</v>
      </c>
      <c r="F281" s="1171">
        <v>2846.6189608200002</v>
      </c>
      <c r="G281" s="623" t="s">
        <v>211</v>
      </c>
    </row>
    <row r="282" spans="1:7" ht="38.25">
      <c r="A282" s="624" t="s">
        <v>481</v>
      </c>
      <c r="B282" s="625" t="s">
        <v>1093</v>
      </c>
      <c r="C282" s="625" t="s">
        <v>502</v>
      </c>
      <c r="D282" s="626" t="s">
        <v>1257</v>
      </c>
      <c r="E282" s="627" t="s">
        <v>3079</v>
      </c>
      <c r="F282" s="1172">
        <v>2550.0648780000001</v>
      </c>
      <c r="G282" s="627" t="s">
        <v>3080</v>
      </c>
    </row>
    <row r="283" spans="1:7" ht="89.25">
      <c r="A283" s="628"/>
      <c r="B283" s="628"/>
      <c r="C283" s="628"/>
      <c r="D283" s="626" t="s">
        <v>672</v>
      </c>
      <c r="E283" s="627" t="s">
        <v>1116</v>
      </c>
      <c r="F283" s="1172">
        <v>296.55408282000002</v>
      </c>
      <c r="G283" s="630" t="s">
        <v>1156</v>
      </c>
    </row>
    <row r="284" spans="1:7" ht="15.75">
      <c r="A284" s="632"/>
      <c r="B284" s="633"/>
      <c r="C284" s="634"/>
      <c r="D284" s="635"/>
      <c r="E284" s="636"/>
      <c r="F284" s="1173"/>
      <c r="G284" s="636"/>
    </row>
    <row r="285" spans="1:7">
      <c r="A285" s="54"/>
      <c r="B285" s="54"/>
      <c r="C285" s="54"/>
      <c r="D285" s="54"/>
      <c r="E285" s="54"/>
      <c r="F285" s="54"/>
      <c r="G285" s="54"/>
    </row>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92"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tabColor rgb="FF92D050"/>
    <pageSetUpPr fitToPage="1"/>
  </sheetPr>
  <dimension ref="B1:E224"/>
  <sheetViews>
    <sheetView view="pageBreakPreview" zoomScale="85" zoomScaleNormal="100" zoomScaleSheetLayoutView="85" workbookViewId="0">
      <selection activeCell="D14" sqref="D14"/>
    </sheetView>
  </sheetViews>
  <sheetFormatPr defaultRowHeight="12.75"/>
  <cols>
    <col min="1" max="1" width="1.85546875" style="301" customWidth="1"/>
    <col min="2" max="2" width="16" style="301" customWidth="1"/>
    <col min="3" max="3" width="52.28515625" style="301" customWidth="1"/>
    <col min="4" max="4" width="25.140625" style="301" customWidth="1"/>
    <col min="5" max="5" width="45.5703125" style="301" customWidth="1"/>
    <col min="6" max="6" width="4.7109375" style="301" customWidth="1"/>
    <col min="7" max="16384" width="9.140625" style="301"/>
  </cols>
  <sheetData>
    <row r="1" spans="2:5" s="290" customFormat="1" ht="10.7" customHeight="1"/>
    <row r="2" spans="2:5" s="290" customFormat="1" ht="19.7" customHeight="1">
      <c r="B2" s="1263" t="s">
        <v>1099</v>
      </c>
      <c r="C2" s="1263"/>
      <c r="D2" s="1261" t="s">
        <v>217</v>
      </c>
      <c r="E2" s="1261"/>
    </row>
    <row r="3" spans="2:5" s="290" customFormat="1" ht="19.7" customHeight="1">
      <c r="B3" s="1264" t="s">
        <v>972</v>
      </c>
      <c r="C3" s="1264"/>
      <c r="D3" s="1262" t="s">
        <v>393</v>
      </c>
      <c r="E3" s="1262"/>
    </row>
    <row r="4" spans="2:5" s="290" customFormat="1" ht="19.7" customHeight="1">
      <c r="B4" s="1264" t="s">
        <v>973</v>
      </c>
      <c r="C4" s="1264"/>
      <c r="D4" s="1262" t="s">
        <v>974</v>
      </c>
      <c r="E4" s="1262"/>
    </row>
    <row r="5" spans="2:5" s="290" customFormat="1" ht="19.7" customHeight="1">
      <c r="B5" s="1264" t="s">
        <v>1859</v>
      </c>
      <c r="C5" s="1264"/>
      <c r="D5" s="1262" t="s">
        <v>1858</v>
      </c>
      <c r="E5" s="1262"/>
    </row>
    <row r="6" spans="2:5" s="290" customFormat="1" ht="19.7" customHeight="1">
      <c r="B6" s="1265" t="s">
        <v>73</v>
      </c>
      <c r="C6" s="1265"/>
      <c r="D6" s="1261" t="s">
        <v>508</v>
      </c>
      <c r="E6" s="1261"/>
    </row>
    <row r="7" spans="2:5" s="290" customFormat="1" ht="5.25" customHeight="1">
      <c r="B7" s="430"/>
      <c r="C7" s="430"/>
      <c r="D7" s="430"/>
      <c r="E7" s="430"/>
    </row>
    <row r="8" spans="2:5" s="290" customFormat="1" ht="86.45" customHeight="1">
      <c r="B8" s="583" t="s">
        <v>1692</v>
      </c>
      <c r="C8" s="584" t="s">
        <v>377</v>
      </c>
      <c r="D8" s="583" t="s">
        <v>3294</v>
      </c>
      <c r="E8" s="584" t="s">
        <v>37</v>
      </c>
    </row>
    <row r="9" spans="2:5" s="290" customFormat="1" ht="27.75" customHeight="1">
      <c r="B9" s="584" t="s">
        <v>502</v>
      </c>
      <c r="C9" s="584" t="s">
        <v>185</v>
      </c>
      <c r="D9" s="584" t="s">
        <v>268</v>
      </c>
      <c r="E9" s="584" t="s">
        <v>454</v>
      </c>
    </row>
    <row r="10" spans="2:5" s="342" customFormat="1" ht="38.25" customHeight="1">
      <c r="B10" s="585"/>
      <c r="C10" s="586" t="s">
        <v>249</v>
      </c>
      <c r="D10" s="1174">
        <v>15642413.0542347</v>
      </c>
      <c r="E10" s="586" t="s">
        <v>194</v>
      </c>
    </row>
    <row r="11" spans="2:5" s="290" customFormat="1" ht="38.450000000000003" customHeight="1">
      <c r="B11" s="587" t="s">
        <v>975</v>
      </c>
      <c r="C11" s="588" t="s">
        <v>752</v>
      </c>
      <c r="D11" s="1175">
        <v>8315.1972703200008</v>
      </c>
      <c r="E11" s="588" t="s">
        <v>54</v>
      </c>
    </row>
    <row r="12" spans="2:5" s="290" customFormat="1" ht="23.45" customHeight="1">
      <c r="B12" s="587" t="s">
        <v>976</v>
      </c>
      <c r="C12" s="588" t="s">
        <v>753</v>
      </c>
      <c r="D12" s="1175">
        <v>708.44045619999997</v>
      </c>
      <c r="E12" s="588" t="s">
        <v>334</v>
      </c>
    </row>
    <row r="13" spans="2:5" s="290" customFormat="1" ht="38.450000000000003" customHeight="1">
      <c r="B13" s="587" t="s">
        <v>1037</v>
      </c>
      <c r="C13" s="588" t="s">
        <v>1038</v>
      </c>
      <c r="D13" s="1175">
        <v>962.95901455000001</v>
      </c>
      <c r="E13" s="588" t="s">
        <v>1039</v>
      </c>
    </row>
    <row r="14" spans="2:5" s="290" customFormat="1" ht="38.450000000000003" customHeight="1">
      <c r="B14" s="587" t="s">
        <v>1104</v>
      </c>
      <c r="C14" s="589" t="s">
        <v>2069</v>
      </c>
      <c r="D14" s="1175">
        <v>3334.9990271299998</v>
      </c>
      <c r="E14" s="588" t="s">
        <v>2070</v>
      </c>
    </row>
    <row r="15" spans="2:5" s="290" customFormat="1" ht="23.45" customHeight="1">
      <c r="B15" s="587" t="s">
        <v>420</v>
      </c>
      <c r="C15" s="588" t="s">
        <v>1693</v>
      </c>
      <c r="D15" s="1175">
        <v>1444.14706082</v>
      </c>
      <c r="E15" s="588" t="s">
        <v>410</v>
      </c>
    </row>
    <row r="16" spans="2:5" s="290" customFormat="1" ht="38.450000000000003" customHeight="1">
      <c r="B16" s="587" t="s">
        <v>754</v>
      </c>
      <c r="C16" s="588" t="s">
        <v>1694</v>
      </c>
      <c r="D16" s="1175">
        <v>403.08803573</v>
      </c>
      <c r="E16" s="588" t="s">
        <v>509</v>
      </c>
    </row>
    <row r="17" spans="2:5" s="290" customFormat="1" ht="38.450000000000003" customHeight="1">
      <c r="B17" s="587" t="s">
        <v>755</v>
      </c>
      <c r="C17" s="588" t="s">
        <v>1695</v>
      </c>
      <c r="D17" s="1175">
        <v>6971.8793165799998</v>
      </c>
      <c r="E17" s="588" t="s">
        <v>189</v>
      </c>
    </row>
    <row r="18" spans="2:5" s="290" customFormat="1" ht="23.45" customHeight="1">
      <c r="B18" s="587" t="s">
        <v>421</v>
      </c>
      <c r="C18" s="588" t="s">
        <v>1696</v>
      </c>
      <c r="D18" s="1175">
        <v>28203.088094449999</v>
      </c>
      <c r="E18" s="588" t="s">
        <v>320</v>
      </c>
    </row>
    <row r="19" spans="2:5" s="290" customFormat="1" ht="38.450000000000003" customHeight="1">
      <c r="B19" s="587" t="s">
        <v>756</v>
      </c>
      <c r="C19" s="588" t="s">
        <v>1697</v>
      </c>
      <c r="D19" s="1175">
        <v>5079.3224922899999</v>
      </c>
      <c r="E19" s="588" t="s">
        <v>226</v>
      </c>
    </row>
    <row r="20" spans="2:5" s="290" customFormat="1" ht="38.450000000000003" customHeight="1">
      <c r="B20" s="587" t="s">
        <v>757</v>
      </c>
      <c r="C20" s="588" t="s">
        <v>1698</v>
      </c>
      <c r="D20" s="1175">
        <v>53623.741352290002</v>
      </c>
      <c r="E20" s="588" t="s">
        <v>456</v>
      </c>
    </row>
    <row r="21" spans="2:5" s="290" customFormat="1" ht="52.7" customHeight="1">
      <c r="B21" s="587" t="s">
        <v>758</v>
      </c>
      <c r="C21" s="588" t="s">
        <v>1699</v>
      </c>
      <c r="D21" s="1175">
        <v>220282.82869630001</v>
      </c>
      <c r="E21" s="588" t="s">
        <v>1700</v>
      </c>
    </row>
    <row r="22" spans="2:5" s="290" customFormat="1" ht="38.450000000000003" customHeight="1">
      <c r="B22" s="587" t="s">
        <v>1157</v>
      </c>
      <c r="C22" s="588" t="s">
        <v>1701</v>
      </c>
      <c r="D22" s="1175">
        <v>162442.65222183001</v>
      </c>
      <c r="E22" s="588" t="s">
        <v>1158</v>
      </c>
    </row>
    <row r="23" spans="2:5" s="290" customFormat="1" ht="38.450000000000003" customHeight="1">
      <c r="B23" s="587" t="s">
        <v>1214</v>
      </c>
      <c r="C23" s="588" t="s">
        <v>2961</v>
      </c>
      <c r="D23" s="1175">
        <v>290357.58213930001</v>
      </c>
      <c r="E23" s="588" t="s">
        <v>131</v>
      </c>
    </row>
    <row r="24" spans="2:5" s="290" customFormat="1" ht="38.450000000000003" customHeight="1">
      <c r="B24" s="587" t="s">
        <v>1554</v>
      </c>
      <c r="C24" s="588" t="s">
        <v>2945</v>
      </c>
      <c r="D24" s="1175">
        <v>67567.970002389993</v>
      </c>
      <c r="E24" s="588" t="s">
        <v>1629</v>
      </c>
    </row>
    <row r="25" spans="2:5" s="290" customFormat="1" ht="38.450000000000003" customHeight="1">
      <c r="B25" s="587" t="s">
        <v>1215</v>
      </c>
      <c r="C25" s="588" t="s">
        <v>2942</v>
      </c>
      <c r="D25" s="1175">
        <v>68670.572617519996</v>
      </c>
      <c r="E25" s="588" t="s">
        <v>471</v>
      </c>
    </row>
    <row r="26" spans="2:5" s="290" customFormat="1" ht="38.450000000000003" customHeight="1">
      <c r="B26" s="587" t="s">
        <v>1519</v>
      </c>
      <c r="C26" s="588" t="s">
        <v>2946</v>
      </c>
      <c r="D26" s="1175">
        <v>34585.498638650002</v>
      </c>
      <c r="E26" s="588" t="s">
        <v>2097</v>
      </c>
    </row>
    <row r="27" spans="2:5" s="290" customFormat="1" ht="38.450000000000003" customHeight="1">
      <c r="B27" s="587" t="s">
        <v>1216</v>
      </c>
      <c r="C27" s="588" t="s">
        <v>2947</v>
      </c>
      <c r="D27" s="1175">
        <v>302264.62142525002</v>
      </c>
      <c r="E27" s="588" t="s">
        <v>403</v>
      </c>
    </row>
    <row r="28" spans="2:5" s="290" customFormat="1" ht="38.450000000000003" customHeight="1">
      <c r="B28" s="587" t="s">
        <v>808</v>
      </c>
      <c r="C28" s="588" t="s">
        <v>2962</v>
      </c>
      <c r="D28" s="1175">
        <v>8404.4156817099993</v>
      </c>
      <c r="E28" s="588" t="s">
        <v>1520</v>
      </c>
    </row>
    <row r="29" spans="2:5" s="290" customFormat="1" ht="38.450000000000003" customHeight="1">
      <c r="B29" s="587" t="s">
        <v>759</v>
      </c>
      <c r="C29" s="588" t="s">
        <v>2948</v>
      </c>
      <c r="D29" s="1175">
        <v>232606.88313433999</v>
      </c>
      <c r="E29" s="588" t="s">
        <v>61</v>
      </c>
    </row>
    <row r="30" spans="2:5" s="290" customFormat="1" ht="38.450000000000003" customHeight="1">
      <c r="B30" s="587" t="s">
        <v>1106</v>
      </c>
      <c r="C30" s="588" t="s">
        <v>2949</v>
      </c>
      <c r="D30" s="1175">
        <v>2975600.23199517</v>
      </c>
      <c r="E30" s="588" t="s">
        <v>2950</v>
      </c>
    </row>
    <row r="31" spans="2:5" s="290" customFormat="1" ht="38.450000000000003" customHeight="1">
      <c r="B31" s="587" t="s">
        <v>1217</v>
      </c>
      <c r="C31" s="588" t="s">
        <v>2940</v>
      </c>
      <c r="D31" s="1175">
        <v>1766207.27451165</v>
      </c>
      <c r="E31" s="588" t="s">
        <v>45</v>
      </c>
    </row>
    <row r="32" spans="2:5" s="290" customFormat="1" ht="38.450000000000003" customHeight="1">
      <c r="B32" s="587" t="s">
        <v>760</v>
      </c>
      <c r="C32" s="588" t="s">
        <v>2971</v>
      </c>
      <c r="D32" s="1175">
        <v>16204.36327532</v>
      </c>
      <c r="E32" s="588" t="s">
        <v>204</v>
      </c>
    </row>
    <row r="33" spans="2:5" s="290" customFormat="1" ht="52.7" customHeight="1">
      <c r="B33" s="587" t="s">
        <v>1482</v>
      </c>
      <c r="C33" s="588" t="s">
        <v>2951</v>
      </c>
      <c r="D33" s="1175">
        <v>77467.651399280003</v>
      </c>
      <c r="E33" s="588" t="s">
        <v>1521</v>
      </c>
    </row>
    <row r="34" spans="2:5" s="290" customFormat="1" ht="38.450000000000003" customHeight="1">
      <c r="B34" s="587" t="s">
        <v>1553</v>
      </c>
      <c r="C34" s="588" t="s">
        <v>2952</v>
      </c>
      <c r="D34" s="1175">
        <v>44342.734881429998</v>
      </c>
      <c r="E34" s="588" t="s">
        <v>2026</v>
      </c>
    </row>
    <row r="35" spans="2:5" s="290" customFormat="1" ht="38.450000000000003" customHeight="1">
      <c r="B35" s="587" t="s">
        <v>1122</v>
      </c>
      <c r="C35" s="588" t="s">
        <v>2953</v>
      </c>
      <c r="D35" s="1175">
        <v>873803.24829108</v>
      </c>
      <c r="E35" s="588" t="s">
        <v>1123</v>
      </c>
    </row>
    <row r="36" spans="2:5" s="290" customFormat="1" ht="38.450000000000003" customHeight="1">
      <c r="B36" s="587" t="s">
        <v>1551</v>
      </c>
      <c r="C36" s="588" t="s">
        <v>2954</v>
      </c>
      <c r="D36" s="1175">
        <v>331029.37038366002</v>
      </c>
      <c r="E36" s="588" t="s">
        <v>2027</v>
      </c>
    </row>
    <row r="37" spans="2:5" s="290" customFormat="1" ht="38.450000000000003" customHeight="1">
      <c r="B37" s="587" t="s">
        <v>2464</v>
      </c>
      <c r="C37" s="588" t="s">
        <v>2955</v>
      </c>
      <c r="D37" s="1175">
        <v>263069.87554769003</v>
      </c>
      <c r="E37" s="588" t="s">
        <v>2680</v>
      </c>
    </row>
    <row r="38" spans="2:5" s="290" customFormat="1" ht="38.450000000000003" customHeight="1">
      <c r="B38" s="587" t="s">
        <v>2467</v>
      </c>
      <c r="C38" s="588" t="s">
        <v>2956</v>
      </c>
      <c r="D38" s="1175">
        <v>123953.42692948</v>
      </c>
      <c r="E38" s="588" t="s">
        <v>2681</v>
      </c>
    </row>
    <row r="39" spans="2:5" s="290" customFormat="1" ht="38.450000000000003" customHeight="1">
      <c r="B39" s="587" t="s">
        <v>1219</v>
      </c>
      <c r="C39" s="588" t="s">
        <v>2957</v>
      </c>
      <c r="D39" s="1175">
        <v>5447.09736359</v>
      </c>
      <c r="E39" s="588" t="s">
        <v>761</v>
      </c>
    </row>
    <row r="40" spans="2:5" s="290" customFormat="1" ht="38.450000000000003" customHeight="1">
      <c r="B40" s="587" t="s">
        <v>1220</v>
      </c>
      <c r="C40" s="588" t="s">
        <v>2944</v>
      </c>
      <c r="D40" s="1175">
        <v>39946.040957129997</v>
      </c>
      <c r="E40" s="588" t="s">
        <v>762</v>
      </c>
    </row>
    <row r="41" spans="2:5" s="290" customFormat="1" ht="27" customHeight="1">
      <c r="B41" s="587" t="s">
        <v>1358</v>
      </c>
      <c r="C41" s="588" t="s">
        <v>1702</v>
      </c>
      <c r="D41" s="1175">
        <v>625.16483026000003</v>
      </c>
      <c r="E41" s="588" t="s">
        <v>162</v>
      </c>
    </row>
    <row r="42" spans="2:5" s="290" customFormat="1" ht="38.450000000000003" customHeight="1">
      <c r="B42" s="587" t="s">
        <v>1359</v>
      </c>
      <c r="C42" s="588" t="s">
        <v>1703</v>
      </c>
      <c r="D42" s="1175">
        <v>125841.0339752</v>
      </c>
      <c r="E42" s="588" t="s">
        <v>12</v>
      </c>
    </row>
    <row r="43" spans="2:5" s="290" customFormat="1" ht="23.45" customHeight="1">
      <c r="B43" s="587" t="s">
        <v>1360</v>
      </c>
      <c r="C43" s="588" t="s">
        <v>1704</v>
      </c>
      <c r="D43" s="1175">
        <v>98394.406704320005</v>
      </c>
      <c r="E43" s="588" t="s">
        <v>570</v>
      </c>
    </row>
    <row r="44" spans="2:5" s="290" customFormat="1" ht="36.75" customHeight="1">
      <c r="B44" s="587" t="s">
        <v>1361</v>
      </c>
      <c r="C44" s="588" t="s">
        <v>1705</v>
      </c>
      <c r="D44" s="1175">
        <v>48523.178366630003</v>
      </c>
      <c r="E44" s="588" t="s">
        <v>569</v>
      </c>
    </row>
    <row r="45" spans="2:5" s="290" customFormat="1" ht="23.45" customHeight="1">
      <c r="B45" s="587" t="s">
        <v>1362</v>
      </c>
      <c r="C45" s="588" t="s">
        <v>1706</v>
      </c>
      <c r="D45" s="1175">
        <v>206655.32288071001</v>
      </c>
      <c r="E45" s="588" t="s">
        <v>535</v>
      </c>
    </row>
    <row r="46" spans="2:5" s="290" customFormat="1" ht="38.450000000000003" customHeight="1">
      <c r="B46" s="587" t="s">
        <v>1363</v>
      </c>
      <c r="C46" s="588" t="s">
        <v>1707</v>
      </c>
      <c r="D46" s="1175">
        <v>125576.51462559</v>
      </c>
      <c r="E46" s="588" t="s">
        <v>520</v>
      </c>
    </row>
    <row r="47" spans="2:5" s="290" customFormat="1" ht="23.45" customHeight="1">
      <c r="B47" s="587" t="s">
        <v>1364</v>
      </c>
      <c r="C47" s="588" t="s">
        <v>1708</v>
      </c>
      <c r="D47" s="1175">
        <v>11086.575365049999</v>
      </c>
      <c r="E47" s="588" t="s">
        <v>543</v>
      </c>
    </row>
    <row r="48" spans="2:5" s="290" customFormat="1" ht="38.450000000000003" customHeight="1">
      <c r="B48" s="587" t="s">
        <v>1365</v>
      </c>
      <c r="C48" s="588" t="s">
        <v>1709</v>
      </c>
      <c r="D48" s="1175">
        <v>2399.8474563499999</v>
      </c>
      <c r="E48" s="588" t="s">
        <v>542</v>
      </c>
    </row>
    <row r="49" spans="2:5" s="290" customFormat="1" ht="23.45" customHeight="1">
      <c r="B49" s="587" t="s">
        <v>1366</v>
      </c>
      <c r="C49" s="588" t="s">
        <v>1710</v>
      </c>
      <c r="D49" s="1175">
        <v>2387560.6179312398</v>
      </c>
      <c r="E49" s="588" t="s">
        <v>524</v>
      </c>
    </row>
    <row r="50" spans="2:5" s="290" customFormat="1" ht="23.45" customHeight="1">
      <c r="B50" s="587" t="s">
        <v>1367</v>
      </c>
      <c r="C50" s="588" t="s">
        <v>1711</v>
      </c>
      <c r="D50" s="1175">
        <v>15487.758338830001</v>
      </c>
      <c r="E50" s="588" t="s">
        <v>595</v>
      </c>
    </row>
    <row r="51" spans="2:5" s="290" customFormat="1" ht="24.75" customHeight="1">
      <c r="B51" s="587" t="s">
        <v>1368</v>
      </c>
      <c r="C51" s="588" t="s">
        <v>1712</v>
      </c>
      <c r="D51" s="1175">
        <v>7165.4184506199999</v>
      </c>
      <c r="E51" s="588" t="s">
        <v>594</v>
      </c>
    </row>
    <row r="52" spans="2:5" s="290" customFormat="1" ht="23.45" customHeight="1">
      <c r="B52" s="587" t="s">
        <v>1369</v>
      </c>
      <c r="C52" s="588" t="s">
        <v>1713</v>
      </c>
      <c r="D52" s="1175">
        <v>389.8397635</v>
      </c>
      <c r="E52" s="588" t="s">
        <v>517</v>
      </c>
    </row>
    <row r="53" spans="2:5" s="290" customFormat="1" ht="38.450000000000003" customHeight="1">
      <c r="B53" s="587" t="s">
        <v>2003</v>
      </c>
      <c r="C53" s="588" t="s">
        <v>2004</v>
      </c>
      <c r="D53" s="1175">
        <v>27938.364713229999</v>
      </c>
      <c r="E53" s="588" t="s">
        <v>2005</v>
      </c>
    </row>
    <row r="54" spans="2:5" s="290" customFormat="1" ht="52.7" customHeight="1">
      <c r="B54" s="587" t="s">
        <v>1370</v>
      </c>
      <c r="C54" s="588" t="s">
        <v>1714</v>
      </c>
      <c r="D54" s="1175">
        <v>16492.328841530001</v>
      </c>
      <c r="E54" s="588" t="s">
        <v>639</v>
      </c>
    </row>
    <row r="55" spans="2:5" s="290" customFormat="1" ht="38.450000000000003" customHeight="1">
      <c r="B55" s="587" t="s">
        <v>1371</v>
      </c>
      <c r="C55" s="588" t="s">
        <v>1715</v>
      </c>
      <c r="D55" s="1175">
        <v>135107.25043188999</v>
      </c>
      <c r="E55" s="588" t="s">
        <v>563</v>
      </c>
    </row>
    <row r="56" spans="2:5" s="290" customFormat="1" ht="23.45" customHeight="1">
      <c r="B56" s="587" t="s">
        <v>1372</v>
      </c>
      <c r="C56" s="588" t="s">
        <v>1716</v>
      </c>
      <c r="D56" s="1175">
        <v>2937.60523999</v>
      </c>
      <c r="E56" s="588" t="s">
        <v>640</v>
      </c>
    </row>
    <row r="57" spans="2:5" s="290" customFormat="1" ht="23.45" customHeight="1">
      <c r="B57" s="587" t="s">
        <v>1373</v>
      </c>
      <c r="C57" s="588" t="s">
        <v>1717</v>
      </c>
      <c r="D57" s="1175">
        <v>119790.55722523</v>
      </c>
      <c r="E57" s="588" t="s">
        <v>558</v>
      </c>
    </row>
    <row r="58" spans="2:5" s="290" customFormat="1" ht="38.450000000000003" customHeight="1">
      <c r="B58" s="587" t="s">
        <v>1374</v>
      </c>
      <c r="C58" s="588" t="s">
        <v>1718</v>
      </c>
      <c r="D58" s="1175">
        <v>2288.34687261</v>
      </c>
      <c r="E58" s="588" t="s">
        <v>528</v>
      </c>
    </row>
    <row r="59" spans="2:5" s="290" customFormat="1" ht="38.450000000000003" customHeight="1">
      <c r="B59" s="587" t="s">
        <v>1375</v>
      </c>
      <c r="C59" s="588" t="s">
        <v>1719</v>
      </c>
      <c r="D59" s="1175">
        <v>22735.6196475</v>
      </c>
      <c r="E59" s="588" t="s">
        <v>641</v>
      </c>
    </row>
    <row r="60" spans="2:5" s="290" customFormat="1" ht="25.5" customHeight="1">
      <c r="B60" s="587" t="s">
        <v>1376</v>
      </c>
      <c r="C60" s="588" t="s">
        <v>1720</v>
      </c>
      <c r="D60" s="1175">
        <v>5598.3116412899999</v>
      </c>
      <c r="E60" s="588" t="s">
        <v>642</v>
      </c>
    </row>
    <row r="61" spans="2:5" s="290" customFormat="1" ht="52.7" customHeight="1">
      <c r="B61" s="587" t="s">
        <v>1377</v>
      </c>
      <c r="C61" s="588" t="s">
        <v>1721</v>
      </c>
      <c r="D61" s="1175">
        <v>366.98458601999999</v>
      </c>
      <c r="E61" s="588" t="s">
        <v>643</v>
      </c>
    </row>
    <row r="62" spans="2:5" s="290" customFormat="1" ht="31.5">
      <c r="B62" s="587" t="s">
        <v>1378</v>
      </c>
      <c r="C62" s="588" t="s">
        <v>1722</v>
      </c>
      <c r="D62" s="1175">
        <v>5063.5453400799997</v>
      </c>
      <c r="E62" s="588" t="s">
        <v>644</v>
      </c>
    </row>
    <row r="63" spans="2:5" s="290" customFormat="1" ht="38.450000000000003" customHeight="1">
      <c r="B63" s="587" t="s">
        <v>1379</v>
      </c>
      <c r="C63" s="588" t="s">
        <v>1723</v>
      </c>
      <c r="D63" s="1175">
        <v>110457.32140421</v>
      </c>
      <c r="E63" s="588" t="s">
        <v>490</v>
      </c>
    </row>
    <row r="64" spans="2:5" s="290" customFormat="1" ht="38.450000000000003" customHeight="1">
      <c r="B64" s="587" t="s">
        <v>1380</v>
      </c>
      <c r="C64" s="588" t="s">
        <v>1724</v>
      </c>
      <c r="D64" s="1175">
        <v>518.35480276999999</v>
      </c>
      <c r="E64" s="588" t="s">
        <v>645</v>
      </c>
    </row>
    <row r="65" spans="2:5" s="290" customFormat="1" ht="15.75">
      <c r="B65" s="587" t="s">
        <v>1381</v>
      </c>
      <c r="C65" s="588" t="s">
        <v>1725</v>
      </c>
      <c r="D65" s="1175">
        <v>3426.63702719</v>
      </c>
      <c r="E65" s="588" t="s">
        <v>353</v>
      </c>
    </row>
    <row r="66" spans="2:5" s="290" customFormat="1" ht="38.450000000000003" customHeight="1">
      <c r="B66" s="587" t="s">
        <v>1382</v>
      </c>
      <c r="C66" s="588" t="s">
        <v>1726</v>
      </c>
      <c r="D66" s="1175">
        <v>2217.6905057899999</v>
      </c>
      <c r="E66" s="588" t="s">
        <v>568</v>
      </c>
    </row>
    <row r="67" spans="2:5" s="290" customFormat="1" ht="15.75">
      <c r="B67" s="587" t="s">
        <v>1383</v>
      </c>
      <c r="C67" s="588" t="s">
        <v>1727</v>
      </c>
      <c r="D67" s="1175">
        <v>1832.53323753</v>
      </c>
      <c r="E67" s="588" t="s">
        <v>633</v>
      </c>
    </row>
    <row r="68" spans="2:5" s="290" customFormat="1" ht="38.450000000000003" customHeight="1">
      <c r="B68" s="587" t="s">
        <v>1384</v>
      </c>
      <c r="C68" s="588" t="s">
        <v>1728</v>
      </c>
      <c r="D68" s="1175">
        <v>135092.22390677</v>
      </c>
      <c r="E68" s="588" t="s">
        <v>634</v>
      </c>
    </row>
    <row r="69" spans="2:5" s="290" customFormat="1" ht="84" customHeight="1">
      <c r="B69" s="587" t="s">
        <v>1385</v>
      </c>
      <c r="C69" s="588" t="s">
        <v>1729</v>
      </c>
      <c r="D69" s="1175">
        <v>4328.9974635500002</v>
      </c>
      <c r="E69" s="589" t="s">
        <v>1730</v>
      </c>
    </row>
    <row r="70" spans="2:5" s="290" customFormat="1" ht="38.450000000000003" customHeight="1">
      <c r="B70" s="587" t="s">
        <v>1386</v>
      </c>
      <c r="C70" s="588" t="s">
        <v>1731</v>
      </c>
      <c r="D70" s="1175">
        <v>138264.41621534</v>
      </c>
      <c r="E70" s="588" t="s">
        <v>646</v>
      </c>
    </row>
    <row r="71" spans="2:5" s="290" customFormat="1" ht="38.450000000000003" customHeight="1">
      <c r="B71" s="587" t="s">
        <v>1387</v>
      </c>
      <c r="C71" s="588" t="s">
        <v>1732</v>
      </c>
      <c r="D71" s="1175">
        <v>0</v>
      </c>
      <c r="E71" s="588" t="s">
        <v>651</v>
      </c>
    </row>
    <row r="72" spans="2:5" s="290" customFormat="1" ht="38.450000000000003" customHeight="1">
      <c r="B72" s="587" t="s">
        <v>2006</v>
      </c>
      <c r="C72" s="588" t="s">
        <v>2007</v>
      </c>
      <c r="D72" s="1175">
        <v>1376.1442267899999</v>
      </c>
      <c r="E72" s="588" t="s">
        <v>2008</v>
      </c>
    </row>
    <row r="73" spans="2:5" s="290" customFormat="1" ht="52.7" customHeight="1">
      <c r="B73" s="587" t="s">
        <v>1982</v>
      </c>
      <c r="C73" s="588" t="s">
        <v>1983</v>
      </c>
      <c r="D73" s="1175">
        <v>1235.68458644</v>
      </c>
      <c r="E73" s="588" t="s">
        <v>1984</v>
      </c>
    </row>
    <row r="74" spans="2:5" s="290" customFormat="1" ht="52.7" customHeight="1">
      <c r="B74" s="587" t="s">
        <v>1871</v>
      </c>
      <c r="C74" s="588" t="s">
        <v>1873</v>
      </c>
      <c r="D74" s="1175">
        <v>12573.055274050001</v>
      </c>
      <c r="E74" s="588" t="s">
        <v>1874</v>
      </c>
    </row>
    <row r="75" spans="2:5" s="290" customFormat="1" ht="52.7" customHeight="1">
      <c r="B75" s="587" t="s">
        <v>1605</v>
      </c>
      <c r="C75" s="588" t="s">
        <v>1733</v>
      </c>
      <c r="D75" s="1175">
        <v>574.98321031</v>
      </c>
      <c r="E75" s="588" t="s">
        <v>1607</v>
      </c>
    </row>
    <row r="76" spans="2:5" s="290" customFormat="1" ht="38.450000000000003" customHeight="1">
      <c r="B76" s="587" t="s">
        <v>1606</v>
      </c>
      <c r="C76" s="588" t="s">
        <v>1734</v>
      </c>
      <c r="D76" s="1175">
        <v>5549.4981608799999</v>
      </c>
      <c r="E76" s="588" t="s">
        <v>1608</v>
      </c>
    </row>
    <row r="77" spans="2:5" s="290" customFormat="1" ht="52.7" customHeight="1">
      <c r="B77" s="587" t="s">
        <v>1875</v>
      </c>
      <c r="C77" s="588" t="s">
        <v>1876</v>
      </c>
      <c r="D77" s="1175">
        <v>8307.0699562299997</v>
      </c>
      <c r="E77" s="588" t="s">
        <v>1877</v>
      </c>
    </row>
    <row r="78" spans="2:5" s="290" customFormat="1" ht="52.7" customHeight="1">
      <c r="B78" s="587" t="s">
        <v>184</v>
      </c>
      <c r="C78" s="588" t="s">
        <v>1735</v>
      </c>
      <c r="D78" s="1175">
        <v>2104.0327029599998</v>
      </c>
      <c r="E78" s="588" t="s">
        <v>1592</v>
      </c>
    </row>
    <row r="79" spans="2:5" s="290" customFormat="1" ht="52.7" customHeight="1">
      <c r="B79" s="587" t="s">
        <v>1508</v>
      </c>
      <c r="C79" s="588" t="s">
        <v>1736</v>
      </c>
      <c r="D79" s="1175">
        <v>8239.3645740899992</v>
      </c>
      <c r="E79" s="588" t="s">
        <v>1509</v>
      </c>
    </row>
    <row r="80" spans="2:5" s="290" customFormat="1" ht="38.450000000000003" customHeight="1">
      <c r="B80" s="587" t="s">
        <v>1510</v>
      </c>
      <c r="C80" s="588" t="s">
        <v>1737</v>
      </c>
      <c r="D80" s="1175">
        <v>6078.7184159999997</v>
      </c>
      <c r="E80" s="588" t="s">
        <v>1511</v>
      </c>
    </row>
    <row r="81" spans="2:5" s="290" customFormat="1" ht="52.7" customHeight="1">
      <c r="B81" s="587" t="s">
        <v>1489</v>
      </c>
      <c r="C81" s="588" t="s">
        <v>1738</v>
      </c>
      <c r="D81" s="1175">
        <v>140748.93555016001</v>
      </c>
      <c r="E81" s="588" t="s">
        <v>1490</v>
      </c>
    </row>
    <row r="82" spans="2:5" s="290" customFormat="1" ht="52.7" customHeight="1">
      <c r="B82" s="587" t="s">
        <v>1486</v>
      </c>
      <c r="C82" s="588" t="s">
        <v>1739</v>
      </c>
      <c r="D82" s="1175">
        <v>3183.25325036</v>
      </c>
      <c r="E82" s="588" t="s">
        <v>1487</v>
      </c>
    </row>
    <row r="83" spans="2:5" s="290" customFormat="1" ht="52.7" customHeight="1">
      <c r="B83" s="587" t="s">
        <v>1491</v>
      </c>
      <c r="C83" s="588" t="s">
        <v>1740</v>
      </c>
      <c r="D83" s="1175">
        <v>1104.6541489599999</v>
      </c>
      <c r="E83" s="588" t="s">
        <v>1492</v>
      </c>
    </row>
    <row r="84" spans="2:5" s="290" customFormat="1" ht="38.450000000000003" customHeight="1">
      <c r="B84" s="587" t="s">
        <v>815</v>
      </c>
      <c r="C84" s="588" t="s">
        <v>1741</v>
      </c>
      <c r="D84" s="1175">
        <v>11620.063333730001</v>
      </c>
      <c r="E84" s="588" t="s">
        <v>1493</v>
      </c>
    </row>
    <row r="85" spans="2:5" s="290" customFormat="1" ht="41.25" customHeight="1">
      <c r="B85" s="587" t="s">
        <v>816</v>
      </c>
      <c r="C85" s="588" t="s">
        <v>1742</v>
      </c>
      <c r="D85" s="1175">
        <v>274.72911376000002</v>
      </c>
      <c r="E85" s="588" t="s">
        <v>1494</v>
      </c>
    </row>
    <row r="86" spans="2:5" s="290" customFormat="1" ht="40.5" customHeight="1">
      <c r="B86" s="587" t="s">
        <v>1495</v>
      </c>
      <c r="C86" s="588" t="s">
        <v>1743</v>
      </c>
      <c r="D86" s="1175">
        <v>2943.3089195399998</v>
      </c>
      <c r="E86" s="588" t="s">
        <v>1496</v>
      </c>
    </row>
    <row r="87" spans="2:5" s="290" customFormat="1" ht="52.7" customHeight="1">
      <c r="B87" s="587" t="s">
        <v>1497</v>
      </c>
      <c r="C87" s="588" t="s">
        <v>1744</v>
      </c>
      <c r="D87" s="1175">
        <v>20474.038662300001</v>
      </c>
      <c r="E87" s="588" t="s">
        <v>1498</v>
      </c>
    </row>
    <row r="88" spans="2:5" s="290" customFormat="1" ht="52.7" customHeight="1">
      <c r="B88" s="587" t="s">
        <v>828</v>
      </c>
      <c r="C88" s="588" t="s">
        <v>1745</v>
      </c>
      <c r="D88" s="1175">
        <v>2245.2827810399999</v>
      </c>
      <c r="E88" s="588" t="s">
        <v>1178</v>
      </c>
    </row>
    <row r="89" spans="2:5" s="290" customFormat="1" ht="40.5" customHeight="1">
      <c r="B89" s="587" t="s">
        <v>1388</v>
      </c>
      <c r="C89" s="588" t="s">
        <v>1746</v>
      </c>
      <c r="D89" s="1175">
        <v>39483.299559910003</v>
      </c>
      <c r="E89" s="588" t="s">
        <v>1179</v>
      </c>
    </row>
    <row r="90" spans="2:5" s="290" customFormat="1" ht="52.7" customHeight="1">
      <c r="B90" s="587" t="s">
        <v>1389</v>
      </c>
      <c r="C90" s="588" t="s">
        <v>1747</v>
      </c>
      <c r="D90" s="1175">
        <v>12618.32992975</v>
      </c>
      <c r="E90" s="588" t="s">
        <v>1180</v>
      </c>
    </row>
    <row r="91" spans="2:5" s="290" customFormat="1" ht="55.5" customHeight="1">
      <c r="B91" s="587" t="s">
        <v>1390</v>
      </c>
      <c r="C91" s="588" t="s">
        <v>1748</v>
      </c>
      <c r="D91" s="1175">
        <v>224587.69667064</v>
      </c>
      <c r="E91" s="588" t="s">
        <v>1181</v>
      </c>
    </row>
    <row r="92" spans="2:5" s="290" customFormat="1" ht="52.7" customHeight="1">
      <c r="B92" s="587" t="s">
        <v>1174</v>
      </c>
      <c r="C92" s="588" t="s">
        <v>1860</v>
      </c>
      <c r="D92" s="1175">
        <v>20456.9764989</v>
      </c>
      <c r="E92" s="588" t="s">
        <v>1182</v>
      </c>
    </row>
    <row r="93" spans="2:5" s="290" customFormat="1" ht="52.7" customHeight="1">
      <c r="B93" s="587" t="s">
        <v>961</v>
      </c>
      <c r="C93" s="588" t="s">
        <v>1749</v>
      </c>
      <c r="D93" s="1175">
        <v>407.66498309999997</v>
      </c>
      <c r="E93" s="588" t="s">
        <v>1183</v>
      </c>
    </row>
    <row r="94" spans="2:5" s="290" customFormat="1" ht="39.75" customHeight="1">
      <c r="B94" s="587" t="s">
        <v>818</v>
      </c>
      <c r="C94" s="588" t="s">
        <v>1750</v>
      </c>
      <c r="D94" s="1175">
        <v>24186.712915339998</v>
      </c>
      <c r="E94" s="588" t="s">
        <v>1184</v>
      </c>
    </row>
    <row r="95" spans="2:5" s="290" customFormat="1" ht="56.25" customHeight="1">
      <c r="B95" s="587" t="s">
        <v>1391</v>
      </c>
      <c r="C95" s="588" t="s">
        <v>1751</v>
      </c>
      <c r="D95" s="1175">
        <v>2133.2219781700001</v>
      </c>
      <c r="E95" s="588" t="s">
        <v>1185</v>
      </c>
    </row>
    <row r="96" spans="2:5" s="290" customFormat="1" ht="52.7" customHeight="1">
      <c r="B96" s="587" t="s">
        <v>1392</v>
      </c>
      <c r="C96" s="588" t="s">
        <v>1861</v>
      </c>
      <c r="D96" s="1175">
        <v>764.23963956</v>
      </c>
      <c r="E96" s="588" t="s">
        <v>1186</v>
      </c>
    </row>
    <row r="97" spans="2:5" s="290" customFormat="1" ht="52.7" customHeight="1">
      <c r="B97" s="587" t="s">
        <v>1393</v>
      </c>
      <c r="C97" s="588" t="s">
        <v>1752</v>
      </c>
      <c r="D97" s="1175">
        <v>50867.239511189997</v>
      </c>
      <c r="E97" s="588" t="s">
        <v>1078</v>
      </c>
    </row>
    <row r="98" spans="2:5" s="290" customFormat="1" ht="52.7" customHeight="1">
      <c r="B98" s="587" t="s">
        <v>1394</v>
      </c>
      <c r="C98" s="588" t="s">
        <v>1753</v>
      </c>
      <c r="D98" s="1175">
        <v>3539.0554001999999</v>
      </c>
      <c r="E98" s="588" t="s">
        <v>1079</v>
      </c>
    </row>
    <row r="99" spans="2:5" s="290" customFormat="1" ht="42.75" customHeight="1">
      <c r="B99" s="587" t="s">
        <v>1100</v>
      </c>
      <c r="C99" s="588" t="s">
        <v>1862</v>
      </c>
      <c r="D99" s="1175">
        <v>34288.563332999998</v>
      </c>
      <c r="E99" s="588" t="s">
        <v>223</v>
      </c>
    </row>
    <row r="100" spans="2:5" s="290" customFormat="1" ht="52.7" customHeight="1">
      <c r="B100" s="587" t="s">
        <v>977</v>
      </c>
      <c r="C100" s="588" t="s">
        <v>1754</v>
      </c>
      <c r="D100" s="1175">
        <v>41530.918179979999</v>
      </c>
      <c r="E100" s="588" t="s">
        <v>84</v>
      </c>
    </row>
    <row r="101" spans="2:5" s="290" customFormat="1" ht="38.450000000000003" customHeight="1">
      <c r="B101" s="587" t="s">
        <v>1395</v>
      </c>
      <c r="C101" s="588" t="s">
        <v>1755</v>
      </c>
      <c r="D101" s="1175">
        <v>7825.5841673699997</v>
      </c>
      <c r="E101" s="588" t="s">
        <v>571</v>
      </c>
    </row>
    <row r="102" spans="2:5" s="290" customFormat="1" ht="52.7" customHeight="1">
      <c r="B102" s="587" t="s">
        <v>1985</v>
      </c>
      <c r="C102" s="588" t="s">
        <v>1986</v>
      </c>
      <c r="D102" s="1175">
        <v>11995.29634379</v>
      </c>
      <c r="E102" s="588" t="s">
        <v>1987</v>
      </c>
    </row>
    <row r="103" spans="2:5" s="290" customFormat="1" ht="38.450000000000003" customHeight="1">
      <c r="B103" s="587" t="s">
        <v>1396</v>
      </c>
      <c r="C103" s="588" t="s">
        <v>1756</v>
      </c>
      <c r="D103" s="1175">
        <v>4350.5354859400004</v>
      </c>
      <c r="E103" s="588" t="s">
        <v>615</v>
      </c>
    </row>
    <row r="104" spans="2:5" s="290" customFormat="1" ht="52.7" customHeight="1">
      <c r="B104" s="587" t="s">
        <v>1397</v>
      </c>
      <c r="C104" s="588" t="s">
        <v>1757</v>
      </c>
      <c r="D104" s="1175">
        <v>551.07952452999996</v>
      </c>
      <c r="E104" s="588" t="s">
        <v>602</v>
      </c>
    </row>
    <row r="105" spans="2:5" s="290" customFormat="1" ht="42.75" customHeight="1">
      <c r="B105" s="587" t="s">
        <v>1398</v>
      </c>
      <c r="C105" s="588" t="s">
        <v>1758</v>
      </c>
      <c r="D105" s="1175">
        <v>500668.56500563002</v>
      </c>
      <c r="E105" s="588" t="s">
        <v>536</v>
      </c>
    </row>
    <row r="106" spans="2:5" s="290" customFormat="1" ht="38.450000000000003" customHeight="1">
      <c r="B106" s="587" t="s">
        <v>1499</v>
      </c>
      <c r="C106" s="588" t="s">
        <v>1759</v>
      </c>
      <c r="D106" s="1175">
        <v>21110.574135819999</v>
      </c>
      <c r="E106" s="588" t="s">
        <v>1500</v>
      </c>
    </row>
    <row r="107" spans="2:5" s="290" customFormat="1" ht="38.450000000000003" customHeight="1">
      <c r="B107" s="587" t="s">
        <v>1614</v>
      </c>
      <c r="C107" s="588" t="s">
        <v>1760</v>
      </c>
      <c r="D107" s="1175">
        <v>1048.3989724600001</v>
      </c>
      <c r="E107" s="588" t="s">
        <v>1593</v>
      </c>
    </row>
    <row r="108" spans="2:5" s="290" customFormat="1" ht="52.7" customHeight="1">
      <c r="B108" s="587" t="s">
        <v>3170</v>
      </c>
      <c r="C108" s="588" t="s">
        <v>3171</v>
      </c>
      <c r="D108" s="1175">
        <v>158.54928620999999</v>
      </c>
      <c r="E108" s="588" t="s">
        <v>3172</v>
      </c>
    </row>
    <row r="109" spans="2:5" s="290" customFormat="1" ht="38.450000000000003" customHeight="1">
      <c r="B109" s="587" t="s">
        <v>1522</v>
      </c>
      <c r="C109" s="588" t="s">
        <v>1761</v>
      </c>
      <c r="D109" s="1175">
        <v>97.221542069999998</v>
      </c>
      <c r="E109" s="588" t="s">
        <v>1523</v>
      </c>
    </row>
    <row r="110" spans="2:5" s="290" customFormat="1" ht="38.450000000000003" customHeight="1">
      <c r="B110" s="587" t="s">
        <v>1615</v>
      </c>
      <c r="C110" s="588" t="s">
        <v>1762</v>
      </c>
      <c r="D110" s="1175">
        <v>1702.0033373799999</v>
      </c>
      <c r="E110" s="588" t="s">
        <v>1763</v>
      </c>
    </row>
    <row r="111" spans="2:5" s="290" customFormat="1" ht="40.5" customHeight="1">
      <c r="B111" s="587" t="s">
        <v>1399</v>
      </c>
      <c r="C111" s="588" t="s">
        <v>1764</v>
      </c>
      <c r="D111" s="1175">
        <v>196586.26675795001</v>
      </c>
      <c r="E111" s="588" t="s">
        <v>565</v>
      </c>
    </row>
    <row r="112" spans="2:5" s="290" customFormat="1" ht="38.450000000000003" customHeight="1">
      <c r="B112" s="587" t="s">
        <v>1616</v>
      </c>
      <c r="C112" s="588" t="s">
        <v>1765</v>
      </c>
      <c r="D112" s="1175">
        <v>884.55852192999998</v>
      </c>
      <c r="E112" s="588" t="s">
        <v>1594</v>
      </c>
    </row>
    <row r="113" spans="2:5" s="290" customFormat="1" ht="38.450000000000003" customHeight="1">
      <c r="B113" s="587" t="s">
        <v>1400</v>
      </c>
      <c r="C113" s="588" t="s">
        <v>1766</v>
      </c>
      <c r="D113" s="1175">
        <v>840.03777218000005</v>
      </c>
      <c r="E113" s="588" t="s">
        <v>201</v>
      </c>
    </row>
    <row r="114" spans="2:5" s="290" customFormat="1" ht="52.7" customHeight="1">
      <c r="B114" s="587" t="s">
        <v>1501</v>
      </c>
      <c r="C114" s="588" t="s">
        <v>1767</v>
      </c>
      <c r="D114" s="1175">
        <v>1341.4958781600001</v>
      </c>
      <c r="E114" s="588" t="s">
        <v>1502</v>
      </c>
    </row>
    <row r="115" spans="2:5" s="290" customFormat="1" ht="37.5" customHeight="1">
      <c r="B115" s="587" t="s">
        <v>1401</v>
      </c>
      <c r="C115" s="588" t="s">
        <v>1768</v>
      </c>
      <c r="D115" s="1175">
        <v>27917.30562829</v>
      </c>
      <c r="E115" s="588" t="s">
        <v>1769</v>
      </c>
    </row>
    <row r="116" spans="2:5" s="290" customFormat="1" ht="54" customHeight="1">
      <c r="B116" s="587" t="s">
        <v>1402</v>
      </c>
      <c r="C116" s="588" t="s">
        <v>1770</v>
      </c>
      <c r="D116" s="1175">
        <v>27927.0793945</v>
      </c>
      <c r="E116" s="588" t="s">
        <v>1221</v>
      </c>
    </row>
    <row r="117" spans="2:5" s="290" customFormat="1" ht="99" customHeight="1">
      <c r="B117" s="587" t="s">
        <v>1403</v>
      </c>
      <c r="C117" s="588" t="s">
        <v>1771</v>
      </c>
      <c r="D117" s="1175">
        <v>2106.0771437899998</v>
      </c>
      <c r="E117" s="588" t="s">
        <v>1211</v>
      </c>
    </row>
    <row r="118" spans="2:5" s="290" customFormat="1" ht="55.5" customHeight="1">
      <c r="B118" s="587" t="s">
        <v>1404</v>
      </c>
      <c r="C118" s="588" t="s">
        <v>1772</v>
      </c>
      <c r="D118" s="1175">
        <v>4871.0457651899997</v>
      </c>
      <c r="E118" s="588" t="s">
        <v>1222</v>
      </c>
    </row>
    <row r="119" spans="2:5" s="290" customFormat="1" ht="38.450000000000003" customHeight="1">
      <c r="B119" s="587" t="s">
        <v>1223</v>
      </c>
      <c r="C119" s="588" t="s">
        <v>2941</v>
      </c>
      <c r="D119" s="1175">
        <v>2660.8065252800002</v>
      </c>
      <c r="E119" s="588" t="s">
        <v>2745</v>
      </c>
    </row>
    <row r="120" spans="2:5" s="290" customFormat="1" ht="36.75" customHeight="1">
      <c r="B120" s="587" t="s">
        <v>262</v>
      </c>
      <c r="C120" s="588" t="s">
        <v>2976</v>
      </c>
      <c r="D120" s="1175">
        <v>262851.20209932001</v>
      </c>
      <c r="E120" s="588" t="s">
        <v>237</v>
      </c>
    </row>
    <row r="121" spans="2:5" s="290" customFormat="1" ht="38.450000000000003" customHeight="1">
      <c r="B121" s="587" t="s">
        <v>1405</v>
      </c>
      <c r="C121" s="588" t="s">
        <v>1773</v>
      </c>
      <c r="D121" s="1175">
        <v>120986.30572959001</v>
      </c>
      <c r="E121" s="588" t="s">
        <v>6</v>
      </c>
    </row>
    <row r="122" spans="2:5" s="290" customFormat="1" ht="31.5">
      <c r="B122" s="587" t="s">
        <v>1406</v>
      </c>
      <c r="C122" s="588" t="s">
        <v>1774</v>
      </c>
      <c r="D122" s="1175">
        <v>3022.6266209800001</v>
      </c>
      <c r="E122" s="588" t="s">
        <v>446</v>
      </c>
    </row>
    <row r="123" spans="2:5" s="290" customFormat="1" ht="52.7" customHeight="1">
      <c r="B123" s="587" t="s">
        <v>1407</v>
      </c>
      <c r="C123" s="588" t="s">
        <v>1775</v>
      </c>
      <c r="D123" s="1175">
        <v>2115.3061459599999</v>
      </c>
      <c r="E123" s="588" t="s">
        <v>362</v>
      </c>
    </row>
    <row r="124" spans="2:5" s="290" customFormat="1" ht="54" customHeight="1">
      <c r="B124" s="587" t="s">
        <v>1408</v>
      </c>
      <c r="C124" s="588" t="s">
        <v>1776</v>
      </c>
      <c r="D124" s="1175">
        <v>3168.9495429100002</v>
      </c>
      <c r="E124" s="588" t="s">
        <v>159</v>
      </c>
    </row>
    <row r="125" spans="2:5" s="290" customFormat="1" ht="38.450000000000003" customHeight="1">
      <c r="B125" s="587" t="s">
        <v>1409</v>
      </c>
      <c r="C125" s="588" t="s">
        <v>1777</v>
      </c>
      <c r="D125" s="1175">
        <v>30171.18905759</v>
      </c>
      <c r="E125" s="588" t="s">
        <v>177</v>
      </c>
    </row>
    <row r="126" spans="2:5" s="290" customFormat="1" ht="37.5" customHeight="1">
      <c r="B126" s="587" t="s">
        <v>1410</v>
      </c>
      <c r="C126" s="588" t="s">
        <v>1778</v>
      </c>
      <c r="D126" s="1175">
        <v>10231.89974011</v>
      </c>
      <c r="E126" s="588" t="s">
        <v>239</v>
      </c>
    </row>
    <row r="127" spans="2:5" s="290" customFormat="1" ht="54.75" customHeight="1">
      <c r="B127" s="587" t="s">
        <v>1411</v>
      </c>
      <c r="C127" s="588" t="s">
        <v>1779</v>
      </c>
      <c r="D127" s="1175">
        <v>45657.070698490003</v>
      </c>
      <c r="E127" s="588" t="s">
        <v>299</v>
      </c>
    </row>
    <row r="128" spans="2:5" s="290" customFormat="1" ht="57" customHeight="1">
      <c r="B128" s="587" t="s">
        <v>1412</v>
      </c>
      <c r="C128" s="588" t="s">
        <v>1780</v>
      </c>
      <c r="D128" s="1175">
        <v>325791.16249208001</v>
      </c>
      <c r="E128" s="588" t="s">
        <v>32</v>
      </c>
    </row>
    <row r="129" spans="2:5" s="290" customFormat="1" ht="37.5" customHeight="1">
      <c r="B129" s="587" t="s">
        <v>1413</v>
      </c>
      <c r="C129" s="588" t="s">
        <v>1863</v>
      </c>
      <c r="D129" s="1175">
        <v>11272.82000354</v>
      </c>
      <c r="E129" s="588" t="s">
        <v>210</v>
      </c>
    </row>
    <row r="130" spans="2:5" s="290" customFormat="1" ht="38.450000000000003" customHeight="1">
      <c r="B130" s="587" t="s">
        <v>1414</v>
      </c>
      <c r="C130" s="588" t="s">
        <v>1781</v>
      </c>
      <c r="D130" s="1175">
        <v>1642.8793605799999</v>
      </c>
      <c r="E130" s="588" t="s">
        <v>28</v>
      </c>
    </row>
    <row r="131" spans="2:5" s="290" customFormat="1" ht="38.450000000000003" customHeight="1">
      <c r="B131" s="587" t="s">
        <v>1415</v>
      </c>
      <c r="C131" s="588" t="s">
        <v>1782</v>
      </c>
      <c r="D131" s="1175">
        <v>6859.4158670899997</v>
      </c>
      <c r="E131" s="588" t="s">
        <v>208</v>
      </c>
    </row>
    <row r="132" spans="2:5" s="290" customFormat="1" ht="40.5" customHeight="1">
      <c r="B132" s="587" t="s">
        <v>1416</v>
      </c>
      <c r="C132" s="588" t="s">
        <v>1783</v>
      </c>
      <c r="D132" s="1175">
        <v>7411.4644536300002</v>
      </c>
      <c r="E132" s="588" t="s">
        <v>169</v>
      </c>
    </row>
    <row r="133" spans="2:5" s="290" customFormat="1" ht="47.25">
      <c r="B133" s="587" t="s">
        <v>1417</v>
      </c>
      <c r="C133" s="588" t="s">
        <v>1784</v>
      </c>
      <c r="D133" s="1175">
        <v>28292.788641020001</v>
      </c>
      <c r="E133" s="588" t="s">
        <v>319</v>
      </c>
    </row>
    <row r="134" spans="2:5" s="290" customFormat="1" ht="38.450000000000003" customHeight="1">
      <c r="B134" s="587" t="s">
        <v>1418</v>
      </c>
      <c r="C134" s="588" t="s">
        <v>1785</v>
      </c>
      <c r="D134" s="1175">
        <v>177160.55570165999</v>
      </c>
      <c r="E134" s="588" t="s">
        <v>29</v>
      </c>
    </row>
    <row r="135" spans="2:5" s="290" customFormat="1" ht="38.450000000000003" customHeight="1">
      <c r="B135" s="587" t="s">
        <v>1419</v>
      </c>
      <c r="C135" s="588" t="s">
        <v>1786</v>
      </c>
      <c r="D135" s="1175">
        <v>1840.5239159499999</v>
      </c>
      <c r="E135" s="588" t="s">
        <v>287</v>
      </c>
    </row>
    <row r="136" spans="2:5" s="290" customFormat="1" ht="41.25" customHeight="1">
      <c r="B136" s="587" t="s">
        <v>1420</v>
      </c>
      <c r="C136" s="588" t="s">
        <v>1787</v>
      </c>
      <c r="D136" s="1175">
        <v>1136.3269231700001</v>
      </c>
      <c r="E136" s="588" t="s">
        <v>428</v>
      </c>
    </row>
    <row r="137" spans="2:5" s="290" customFormat="1" ht="42.75" customHeight="1">
      <c r="B137" s="587" t="s">
        <v>1421</v>
      </c>
      <c r="C137" s="588" t="s">
        <v>1788</v>
      </c>
      <c r="D137" s="1175">
        <v>861.04043539999998</v>
      </c>
      <c r="E137" s="588" t="s">
        <v>960</v>
      </c>
    </row>
    <row r="138" spans="2:5" s="290" customFormat="1" ht="53.25" customHeight="1">
      <c r="B138" s="587" t="s">
        <v>1422</v>
      </c>
      <c r="C138" s="588" t="s">
        <v>1789</v>
      </c>
      <c r="D138" s="1175">
        <v>34829.540700609999</v>
      </c>
      <c r="E138" s="588" t="s">
        <v>442</v>
      </c>
    </row>
    <row r="139" spans="2:5" s="290" customFormat="1" ht="40.5" customHeight="1">
      <c r="B139" s="587" t="s">
        <v>1423</v>
      </c>
      <c r="C139" s="588" t="s">
        <v>1790</v>
      </c>
      <c r="D139" s="1175">
        <v>190.84484254</v>
      </c>
      <c r="E139" s="588" t="s">
        <v>611</v>
      </c>
    </row>
    <row r="140" spans="2:5" s="290" customFormat="1" ht="52.7" customHeight="1">
      <c r="B140" s="587" t="s">
        <v>1524</v>
      </c>
      <c r="C140" s="588" t="s">
        <v>1791</v>
      </c>
      <c r="D140" s="1175">
        <v>148.15350581999999</v>
      </c>
      <c r="E140" s="588" t="s">
        <v>1525</v>
      </c>
    </row>
    <row r="141" spans="2:5" s="290" customFormat="1" ht="52.7" customHeight="1">
      <c r="B141" s="587" t="s">
        <v>1424</v>
      </c>
      <c r="C141" s="588" t="s">
        <v>1792</v>
      </c>
      <c r="D141" s="1175">
        <v>1476.86967562</v>
      </c>
      <c r="E141" s="588" t="s">
        <v>248</v>
      </c>
    </row>
    <row r="142" spans="2:5" s="290" customFormat="1" ht="51" customHeight="1">
      <c r="B142" s="587" t="s">
        <v>1425</v>
      </c>
      <c r="C142" s="588" t="s">
        <v>1793</v>
      </c>
      <c r="D142" s="1175">
        <v>4528.2072054099999</v>
      </c>
      <c r="E142" s="588" t="s">
        <v>493</v>
      </c>
    </row>
    <row r="143" spans="2:5" s="290" customFormat="1" ht="38.450000000000003" customHeight="1">
      <c r="B143" s="587" t="s">
        <v>1426</v>
      </c>
      <c r="C143" s="588" t="s">
        <v>1794</v>
      </c>
      <c r="D143" s="1175">
        <v>614.98422763999997</v>
      </c>
      <c r="E143" s="588" t="s">
        <v>621</v>
      </c>
    </row>
    <row r="144" spans="2:5" s="290" customFormat="1" ht="41.25" customHeight="1">
      <c r="B144" s="587" t="s">
        <v>1427</v>
      </c>
      <c r="C144" s="588" t="s">
        <v>1795</v>
      </c>
      <c r="D144" s="1175">
        <v>114.47605866000001</v>
      </c>
      <c r="E144" s="588" t="s">
        <v>763</v>
      </c>
    </row>
    <row r="145" spans="2:5" s="290" customFormat="1" ht="52.7" customHeight="1">
      <c r="B145" s="587" t="s">
        <v>1428</v>
      </c>
      <c r="C145" s="588" t="s">
        <v>1796</v>
      </c>
      <c r="D145" s="1175">
        <v>81472.874901000003</v>
      </c>
      <c r="E145" s="588" t="s">
        <v>1878</v>
      </c>
    </row>
    <row r="146" spans="2:5" s="290" customFormat="1" ht="52.7" customHeight="1">
      <c r="B146" s="587" t="s">
        <v>1429</v>
      </c>
      <c r="C146" s="588" t="s">
        <v>1797</v>
      </c>
      <c r="D146" s="1175">
        <v>1484.00979977</v>
      </c>
      <c r="E146" s="588" t="s">
        <v>1864</v>
      </c>
    </row>
    <row r="147" spans="2:5" s="290" customFormat="1" ht="52.7" customHeight="1">
      <c r="B147" s="587" t="s">
        <v>1430</v>
      </c>
      <c r="C147" s="588" t="s">
        <v>1798</v>
      </c>
      <c r="D147" s="1175">
        <v>64608.099553029999</v>
      </c>
      <c r="E147" s="588" t="s">
        <v>647</v>
      </c>
    </row>
    <row r="148" spans="2:5" s="290" customFormat="1" ht="39.75" customHeight="1">
      <c r="B148" s="587" t="s">
        <v>1431</v>
      </c>
      <c r="C148" s="588" t="s">
        <v>1799</v>
      </c>
      <c r="D148" s="1175">
        <v>3163.5482010999999</v>
      </c>
      <c r="E148" s="588" t="s">
        <v>652</v>
      </c>
    </row>
    <row r="149" spans="2:5" s="290" customFormat="1" ht="54.75" customHeight="1">
      <c r="B149" s="587" t="s">
        <v>1432</v>
      </c>
      <c r="C149" s="588" t="s">
        <v>1800</v>
      </c>
      <c r="D149" s="1175">
        <v>507.67256828000001</v>
      </c>
      <c r="E149" s="588" t="s">
        <v>653</v>
      </c>
    </row>
    <row r="150" spans="2:5" s="290" customFormat="1" ht="42" customHeight="1">
      <c r="B150" s="587" t="s">
        <v>1433</v>
      </c>
      <c r="C150" s="588" t="s">
        <v>1801</v>
      </c>
      <c r="D150" s="1175">
        <v>6972.2194905899996</v>
      </c>
      <c r="E150" s="588" t="s">
        <v>654</v>
      </c>
    </row>
    <row r="151" spans="2:5" s="290" customFormat="1" ht="71.25" customHeight="1">
      <c r="B151" s="587" t="s">
        <v>1434</v>
      </c>
      <c r="C151" s="588" t="s">
        <v>1802</v>
      </c>
      <c r="D151" s="1175">
        <v>47870.219566669999</v>
      </c>
      <c r="E151" s="588" t="s">
        <v>655</v>
      </c>
    </row>
    <row r="152" spans="2:5" s="290" customFormat="1" ht="52.7" customHeight="1">
      <c r="B152" s="587" t="s">
        <v>1435</v>
      </c>
      <c r="C152" s="588" t="s">
        <v>1803</v>
      </c>
      <c r="D152" s="1175">
        <v>214.92771055</v>
      </c>
      <c r="E152" s="588" t="s">
        <v>648</v>
      </c>
    </row>
    <row r="153" spans="2:5" s="290" customFormat="1" ht="54" customHeight="1">
      <c r="B153" s="587" t="s">
        <v>1436</v>
      </c>
      <c r="C153" s="588" t="s">
        <v>1804</v>
      </c>
      <c r="D153" s="1175">
        <v>557.28601259000004</v>
      </c>
      <c r="E153" s="588" t="s">
        <v>649</v>
      </c>
    </row>
    <row r="154" spans="2:5" s="290" customFormat="1" ht="67.5" customHeight="1">
      <c r="B154" s="587" t="s">
        <v>1437</v>
      </c>
      <c r="C154" s="588" t="s">
        <v>1805</v>
      </c>
      <c r="D154" s="1175">
        <v>22232.958589639999</v>
      </c>
      <c r="E154" s="588" t="s">
        <v>656</v>
      </c>
    </row>
    <row r="155" spans="2:5" s="290" customFormat="1" ht="52.7" customHeight="1">
      <c r="B155" s="587" t="s">
        <v>1438</v>
      </c>
      <c r="C155" s="588" t="s">
        <v>1806</v>
      </c>
      <c r="D155" s="1175">
        <v>4441.9492409799996</v>
      </c>
      <c r="E155" s="588" t="s">
        <v>657</v>
      </c>
    </row>
    <row r="156" spans="2:5" s="290" customFormat="1" ht="39" customHeight="1">
      <c r="B156" s="587" t="s">
        <v>1439</v>
      </c>
      <c r="C156" s="588" t="s">
        <v>1807</v>
      </c>
      <c r="D156" s="1175">
        <v>33315.763368740001</v>
      </c>
      <c r="E156" s="588" t="s">
        <v>650</v>
      </c>
    </row>
    <row r="157" spans="2:5" s="290" customFormat="1" ht="47.25">
      <c r="B157" s="587" t="s">
        <v>1617</v>
      </c>
      <c r="C157" s="588" t="s">
        <v>1808</v>
      </c>
      <c r="D157" s="1175">
        <v>25.102325629999999</v>
      </c>
      <c r="E157" s="588" t="s">
        <v>1601</v>
      </c>
    </row>
    <row r="158" spans="2:5" s="290" customFormat="1" ht="15.75">
      <c r="B158" s="587" t="s">
        <v>1224</v>
      </c>
      <c r="C158" s="588" t="s">
        <v>2974</v>
      </c>
      <c r="D158" s="1175">
        <v>45906.951610019998</v>
      </c>
      <c r="E158" s="588" t="s">
        <v>198</v>
      </c>
    </row>
    <row r="159" spans="2:5" s="290" customFormat="1" ht="31.5">
      <c r="B159" s="587" t="s">
        <v>1225</v>
      </c>
      <c r="C159" s="588" t="s">
        <v>2975</v>
      </c>
      <c r="D159" s="1175">
        <v>29493.906898910001</v>
      </c>
      <c r="E159" s="588" t="s">
        <v>250</v>
      </c>
    </row>
    <row r="160" spans="2:5" s="290" customFormat="1" ht="39.75" customHeight="1">
      <c r="B160" s="587" t="s">
        <v>1958</v>
      </c>
      <c r="C160" s="588" t="s">
        <v>1988</v>
      </c>
      <c r="D160" s="1175">
        <v>195.42686098999999</v>
      </c>
      <c r="E160" s="588" t="s">
        <v>1989</v>
      </c>
    </row>
    <row r="161" spans="2:5" s="290" customFormat="1" ht="52.7" customHeight="1">
      <c r="B161" s="587" t="s">
        <v>1981</v>
      </c>
      <c r="C161" s="588" t="s">
        <v>1990</v>
      </c>
      <c r="D161" s="1175">
        <v>45849.489314619997</v>
      </c>
      <c r="E161" s="588" t="s">
        <v>1991</v>
      </c>
    </row>
    <row r="162" spans="2:5" s="290" customFormat="1" ht="43.5" customHeight="1">
      <c r="B162" s="587" t="s">
        <v>1992</v>
      </c>
      <c r="C162" s="588" t="s">
        <v>1993</v>
      </c>
      <c r="D162" s="1175">
        <v>44928.871489860001</v>
      </c>
      <c r="E162" s="588" t="s">
        <v>1994</v>
      </c>
    </row>
    <row r="163" spans="2:5" s="290" customFormat="1" ht="39.75" customHeight="1">
      <c r="B163" s="587" t="s">
        <v>1962</v>
      </c>
      <c r="C163" s="588" t="s">
        <v>1995</v>
      </c>
      <c r="D163" s="1175">
        <v>12206.78706173</v>
      </c>
      <c r="E163" s="588" t="s">
        <v>1996</v>
      </c>
    </row>
    <row r="164" spans="2:5" s="290" customFormat="1" ht="57" customHeight="1">
      <c r="B164" s="587" t="s">
        <v>1978</v>
      </c>
      <c r="C164" s="588" t="s">
        <v>2071</v>
      </c>
      <c r="D164" s="1175">
        <v>194.56497607</v>
      </c>
      <c r="E164" s="588" t="s">
        <v>2072</v>
      </c>
    </row>
    <row r="165" spans="2:5" s="290" customFormat="1" ht="52.7" customHeight="1">
      <c r="B165" s="587" t="s">
        <v>2682</v>
      </c>
      <c r="C165" s="588" t="s">
        <v>2746</v>
      </c>
      <c r="D165" s="1175">
        <v>2930.1259166599998</v>
      </c>
      <c r="E165" s="588" t="s">
        <v>3116</v>
      </c>
    </row>
    <row r="166" spans="2:5" s="290" customFormat="1" ht="38.450000000000003" customHeight="1">
      <c r="B166" s="587" t="s">
        <v>2747</v>
      </c>
      <c r="C166" s="588" t="s">
        <v>2748</v>
      </c>
      <c r="D166" s="1175">
        <v>23041.723690629999</v>
      </c>
      <c r="E166" s="588" t="s">
        <v>2749</v>
      </c>
    </row>
    <row r="167" spans="2:5" s="290" customFormat="1" ht="39" customHeight="1">
      <c r="B167" s="587" t="s">
        <v>2750</v>
      </c>
      <c r="C167" s="588" t="s">
        <v>2751</v>
      </c>
      <c r="D167" s="1175">
        <v>47653.560934510002</v>
      </c>
      <c r="E167" s="588" t="s">
        <v>2752</v>
      </c>
    </row>
    <row r="168" spans="2:5" s="290" customFormat="1" ht="52.7" customHeight="1">
      <c r="B168" s="587" t="s">
        <v>2094</v>
      </c>
      <c r="C168" s="588" t="s">
        <v>3117</v>
      </c>
      <c r="D168" s="1175">
        <v>5068.8331016700004</v>
      </c>
      <c r="E168" s="588" t="s">
        <v>3118</v>
      </c>
    </row>
    <row r="169" spans="2:5" s="290" customFormat="1" ht="38.450000000000003" customHeight="1">
      <c r="B169" s="587" t="s">
        <v>3119</v>
      </c>
      <c r="C169" s="588" t="s">
        <v>3120</v>
      </c>
      <c r="D169" s="1175">
        <v>12952.601478189999</v>
      </c>
      <c r="E169" s="588" t="s">
        <v>3121</v>
      </c>
    </row>
    <row r="170" spans="2:5" s="290" customFormat="1" ht="36" customHeight="1">
      <c r="B170" s="587" t="s">
        <v>1526</v>
      </c>
      <c r="C170" s="588" t="s">
        <v>2960</v>
      </c>
      <c r="D170" s="1175">
        <v>3425.31637649</v>
      </c>
      <c r="E170" s="588" t="s">
        <v>1527</v>
      </c>
    </row>
    <row r="171" spans="2:5" s="290" customFormat="1" ht="52.7" customHeight="1">
      <c r="B171" s="587" t="s">
        <v>1528</v>
      </c>
      <c r="C171" s="588" t="s">
        <v>2968</v>
      </c>
      <c r="D171" s="1175">
        <v>15109.477315960001</v>
      </c>
      <c r="E171" s="588" t="s">
        <v>1529</v>
      </c>
    </row>
    <row r="172" spans="2:5" s="290" customFormat="1" ht="40.5" customHeight="1">
      <c r="B172" s="587" t="s">
        <v>1627</v>
      </c>
      <c r="C172" s="588" t="s">
        <v>2938</v>
      </c>
      <c r="D172" s="1175">
        <v>11479.603361130001</v>
      </c>
      <c r="E172" s="588" t="s">
        <v>1630</v>
      </c>
    </row>
    <row r="173" spans="2:5" s="290" customFormat="1" ht="40.5" customHeight="1">
      <c r="B173" s="587" t="s">
        <v>1628</v>
      </c>
      <c r="C173" s="588" t="s">
        <v>2963</v>
      </c>
      <c r="D173" s="1175">
        <v>1962.8316984099999</v>
      </c>
      <c r="E173" s="588" t="s">
        <v>1631</v>
      </c>
    </row>
    <row r="174" spans="2:5" s="290" customFormat="1" ht="38.450000000000003" customHeight="1">
      <c r="B174" s="587" t="s">
        <v>1865</v>
      </c>
      <c r="C174" s="588" t="s">
        <v>2964</v>
      </c>
      <c r="D174" s="1175">
        <v>13140.557644889999</v>
      </c>
      <c r="E174" s="588" t="s">
        <v>1866</v>
      </c>
    </row>
    <row r="175" spans="2:5" s="290" customFormat="1" ht="38.450000000000003" customHeight="1">
      <c r="B175" s="587" t="s">
        <v>1226</v>
      </c>
      <c r="C175" s="588" t="s">
        <v>2753</v>
      </c>
      <c r="D175" s="1175">
        <v>815.21964462000005</v>
      </c>
      <c r="E175" s="588" t="s">
        <v>2754</v>
      </c>
    </row>
    <row r="176" spans="2:5" s="290" customFormat="1" ht="38.450000000000003" customHeight="1">
      <c r="B176" s="587" t="s">
        <v>2683</v>
      </c>
      <c r="C176" s="588" t="s">
        <v>2982</v>
      </c>
      <c r="D176" s="1175">
        <v>67289.89293658</v>
      </c>
      <c r="E176" s="588" t="s">
        <v>2684</v>
      </c>
    </row>
    <row r="177" spans="2:5" s="290" customFormat="1" ht="38.450000000000003" customHeight="1">
      <c r="B177" s="587" t="s">
        <v>2685</v>
      </c>
      <c r="C177" s="588" t="s">
        <v>2965</v>
      </c>
      <c r="D177" s="1175">
        <v>72167.339052409996</v>
      </c>
      <c r="E177" s="588" t="s">
        <v>2686</v>
      </c>
    </row>
    <row r="178" spans="2:5" s="290" customFormat="1" ht="38.450000000000003" customHeight="1">
      <c r="B178" s="587" t="s">
        <v>2687</v>
      </c>
      <c r="C178" s="588" t="s">
        <v>2958</v>
      </c>
      <c r="D178" s="1175">
        <v>44515.98232273</v>
      </c>
      <c r="E178" s="588" t="s">
        <v>2959</v>
      </c>
    </row>
    <row r="179" spans="2:5" s="290" customFormat="1" ht="38.450000000000003" customHeight="1">
      <c r="B179" s="587" t="s">
        <v>1227</v>
      </c>
      <c r="C179" s="588" t="s">
        <v>2979</v>
      </c>
      <c r="D179" s="1175">
        <v>24399.224496890001</v>
      </c>
      <c r="E179" s="588" t="s">
        <v>764</v>
      </c>
    </row>
    <row r="180" spans="2:5" s="290" customFormat="1" ht="38.450000000000003" customHeight="1">
      <c r="B180" s="587" t="s">
        <v>1228</v>
      </c>
      <c r="C180" s="588" t="s">
        <v>2939</v>
      </c>
      <c r="D180" s="1175">
        <v>3839.6767775899998</v>
      </c>
      <c r="E180" s="588" t="s">
        <v>14</v>
      </c>
    </row>
    <row r="181" spans="2:5" s="290" customFormat="1" ht="38.450000000000003" customHeight="1">
      <c r="B181" s="587" t="s">
        <v>1229</v>
      </c>
      <c r="C181" s="588" t="s">
        <v>1117</v>
      </c>
      <c r="D181" s="1175">
        <v>13345.36735377</v>
      </c>
      <c r="E181" s="588" t="s">
        <v>1118</v>
      </c>
    </row>
    <row r="182" spans="2:5" s="290" customFormat="1" ht="38.25" customHeight="1">
      <c r="B182" s="587" t="s">
        <v>1230</v>
      </c>
      <c r="C182" s="588" t="s">
        <v>765</v>
      </c>
      <c r="D182" s="1175">
        <v>120242.36181227</v>
      </c>
      <c r="E182" s="588" t="s">
        <v>1231</v>
      </c>
    </row>
    <row r="183" spans="2:5" s="290" customFormat="1" ht="38.450000000000003" customHeight="1">
      <c r="B183" s="587" t="s">
        <v>1440</v>
      </c>
      <c r="C183" s="588" t="s">
        <v>1809</v>
      </c>
      <c r="D183" s="1175">
        <v>4011.82692757</v>
      </c>
      <c r="E183" s="588" t="s">
        <v>766</v>
      </c>
    </row>
    <row r="184" spans="2:5" s="290" customFormat="1" ht="31.5">
      <c r="B184" s="587" t="s">
        <v>1441</v>
      </c>
      <c r="C184" s="588" t="s">
        <v>1810</v>
      </c>
      <c r="D184" s="1175">
        <v>1342.6992791600001</v>
      </c>
      <c r="E184" s="588" t="s">
        <v>767</v>
      </c>
    </row>
    <row r="185" spans="2:5" s="290" customFormat="1" ht="25.5" customHeight="1">
      <c r="B185" s="587" t="s">
        <v>1442</v>
      </c>
      <c r="C185" s="588" t="s">
        <v>1811</v>
      </c>
      <c r="D185" s="1175">
        <v>32181.47255305</v>
      </c>
      <c r="E185" s="588" t="s">
        <v>768</v>
      </c>
    </row>
    <row r="186" spans="2:5" s="290" customFormat="1" ht="31.5">
      <c r="B186" s="587" t="s">
        <v>1443</v>
      </c>
      <c r="C186" s="588" t="s">
        <v>1812</v>
      </c>
      <c r="D186" s="1175">
        <v>962.80829109000001</v>
      </c>
      <c r="E186" s="588" t="s">
        <v>951</v>
      </c>
    </row>
    <row r="187" spans="2:5" s="290" customFormat="1" ht="24" customHeight="1">
      <c r="B187" s="587" t="s">
        <v>1444</v>
      </c>
      <c r="C187" s="588" t="s">
        <v>1813</v>
      </c>
      <c r="D187" s="1175">
        <v>403.79216287000003</v>
      </c>
      <c r="E187" s="588" t="s">
        <v>954</v>
      </c>
    </row>
    <row r="188" spans="2:5" s="290" customFormat="1" ht="52.7" customHeight="1">
      <c r="B188" s="587" t="s">
        <v>1445</v>
      </c>
      <c r="C188" s="588" t="s">
        <v>1814</v>
      </c>
      <c r="D188" s="1175">
        <v>64.612440050000004</v>
      </c>
      <c r="E188" s="588" t="s">
        <v>955</v>
      </c>
    </row>
    <row r="189" spans="2:5" s="290" customFormat="1" ht="36.75" customHeight="1">
      <c r="B189" s="587" t="s">
        <v>1446</v>
      </c>
      <c r="C189" s="588" t="s">
        <v>1815</v>
      </c>
      <c r="D189" s="1175">
        <v>952.54260875</v>
      </c>
      <c r="E189" s="588" t="s">
        <v>956</v>
      </c>
    </row>
    <row r="190" spans="2:5" s="290" customFormat="1" ht="34.5" customHeight="1">
      <c r="B190" s="587" t="s">
        <v>1447</v>
      </c>
      <c r="C190" s="588" t="s">
        <v>1816</v>
      </c>
      <c r="D190" s="1175">
        <v>408.16662563</v>
      </c>
      <c r="E190" s="588" t="s">
        <v>1119</v>
      </c>
    </row>
    <row r="191" spans="2:5" s="290" customFormat="1" ht="38.450000000000003" customHeight="1">
      <c r="B191" s="587" t="s">
        <v>1448</v>
      </c>
      <c r="C191" s="588" t="s">
        <v>1867</v>
      </c>
      <c r="D191" s="1175">
        <v>2750.2663203900001</v>
      </c>
      <c r="E191" s="588" t="s">
        <v>1868</v>
      </c>
    </row>
    <row r="192" spans="2:5" s="290" customFormat="1" ht="38.450000000000003" customHeight="1">
      <c r="B192" s="587" t="s">
        <v>2708</v>
      </c>
      <c r="C192" s="588" t="s">
        <v>2709</v>
      </c>
      <c r="D192" s="1175">
        <v>7359.3654340599996</v>
      </c>
      <c r="E192" s="588" t="s">
        <v>2710</v>
      </c>
    </row>
    <row r="193" spans="2:5" s="290" customFormat="1" ht="40.5" customHeight="1">
      <c r="B193" s="587" t="s">
        <v>1449</v>
      </c>
      <c r="C193" s="588" t="s">
        <v>1817</v>
      </c>
      <c r="D193" s="1175">
        <v>180627.54086984001</v>
      </c>
      <c r="E193" s="588" t="s">
        <v>1240</v>
      </c>
    </row>
    <row r="194" spans="2:5" s="290" customFormat="1" ht="24" customHeight="1">
      <c r="B194" s="587" t="s">
        <v>1450</v>
      </c>
      <c r="C194" s="588" t="s">
        <v>1818</v>
      </c>
      <c r="D194" s="1175">
        <v>152.50722020000001</v>
      </c>
      <c r="E194" s="588" t="s">
        <v>1234</v>
      </c>
    </row>
    <row r="195" spans="2:5" s="290" customFormat="1" ht="24" customHeight="1">
      <c r="B195" s="587" t="s">
        <v>1451</v>
      </c>
      <c r="C195" s="588" t="s">
        <v>1819</v>
      </c>
      <c r="D195" s="1175">
        <v>6014.4122851100001</v>
      </c>
      <c r="E195" s="588" t="s">
        <v>1241</v>
      </c>
    </row>
    <row r="196" spans="2:5" s="290" customFormat="1" ht="38.450000000000003" customHeight="1">
      <c r="B196" s="587" t="s">
        <v>1530</v>
      </c>
      <c r="C196" s="588" t="s">
        <v>1820</v>
      </c>
      <c r="D196" s="1175">
        <v>2113.26298314</v>
      </c>
      <c r="E196" s="588" t="s">
        <v>1531</v>
      </c>
    </row>
    <row r="197" spans="2:5" s="290" customFormat="1" ht="38.450000000000003" customHeight="1">
      <c r="B197" s="587" t="s">
        <v>1532</v>
      </c>
      <c r="C197" s="588" t="s">
        <v>1821</v>
      </c>
      <c r="D197" s="1175">
        <v>20265.170098679999</v>
      </c>
      <c r="E197" s="588" t="s">
        <v>1533</v>
      </c>
    </row>
    <row r="198" spans="2:5" s="290" customFormat="1" ht="38.450000000000003" customHeight="1">
      <c r="B198" s="587" t="s">
        <v>1513</v>
      </c>
      <c r="C198" s="588" t="s">
        <v>1822</v>
      </c>
      <c r="D198" s="1175">
        <v>66.115385559999993</v>
      </c>
      <c r="E198" s="588" t="s">
        <v>1514</v>
      </c>
    </row>
    <row r="199" spans="2:5" s="290" customFormat="1" ht="38.450000000000003" customHeight="1">
      <c r="B199" s="587" t="s">
        <v>1515</v>
      </c>
      <c r="C199" s="588" t="s">
        <v>1823</v>
      </c>
      <c r="D199" s="1175">
        <v>3255.43130922</v>
      </c>
      <c r="E199" s="588" t="s">
        <v>1516</v>
      </c>
    </row>
    <row r="200" spans="2:5" s="290" customFormat="1" ht="23.25" customHeight="1">
      <c r="B200" s="587" t="s">
        <v>1542</v>
      </c>
      <c r="C200" s="588" t="s">
        <v>1824</v>
      </c>
      <c r="D200" s="1175">
        <v>5704.1692953499996</v>
      </c>
      <c r="E200" s="588" t="s">
        <v>1543</v>
      </c>
    </row>
    <row r="201" spans="2:5" s="290" customFormat="1" ht="38.450000000000003" customHeight="1">
      <c r="B201" s="587" t="s">
        <v>1517</v>
      </c>
      <c r="C201" s="588" t="s">
        <v>1825</v>
      </c>
      <c r="D201" s="1175">
        <v>2632.4999089900002</v>
      </c>
      <c r="E201" s="588" t="s">
        <v>1518</v>
      </c>
    </row>
    <row r="202" spans="2:5" s="290" customFormat="1" ht="37.5" customHeight="1">
      <c r="B202" s="587" t="s">
        <v>1618</v>
      </c>
      <c r="C202" s="588" t="s">
        <v>1826</v>
      </c>
      <c r="D202" s="1175">
        <v>3595.6904439</v>
      </c>
      <c r="E202" s="588" t="s">
        <v>1613</v>
      </c>
    </row>
    <row r="203" spans="2:5" s="290" customFormat="1" ht="23.25" customHeight="1">
      <c r="B203" s="587" t="s">
        <v>2009</v>
      </c>
      <c r="C203" s="588" t="s">
        <v>2010</v>
      </c>
      <c r="D203" s="1175">
        <v>84.780773409999995</v>
      </c>
      <c r="E203" s="588" t="s">
        <v>2011</v>
      </c>
    </row>
    <row r="204" spans="2:5" s="290" customFormat="1" ht="38.450000000000003" customHeight="1">
      <c r="B204" s="587" t="s">
        <v>2688</v>
      </c>
      <c r="C204" s="588" t="s">
        <v>2689</v>
      </c>
      <c r="D204" s="1175">
        <v>255.76569491000001</v>
      </c>
      <c r="E204" s="588" t="s">
        <v>2690</v>
      </c>
    </row>
    <row r="205" spans="2:5" s="290" customFormat="1" ht="36.75" customHeight="1">
      <c r="B205" s="587" t="s">
        <v>2755</v>
      </c>
      <c r="C205" s="588" t="s">
        <v>2756</v>
      </c>
      <c r="D205" s="1175">
        <v>21374.841858690001</v>
      </c>
      <c r="E205" s="588" t="s">
        <v>2757</v>
      </c>
    </row>
    <row r="206" spans="2:5" s="290" customFormat="1" ht="38.450000000000003" customHeight="1">
      <c r="B206" s="587" t="s">
        <v>3122</v>
      </c>
      <c r="C206" s="588" t="s">
        <v>3123</v>
      </c>
      <c r="D206" s="1175">
        <v>61.824107740000002</v>
      </c>
      <c r="E206" s="588" t="s">
        <v>3124</v>
      </c>
    </row>
    <row r="207" spans="2:5" s="290" customFormat="1" ht="38.450000000000003" customHeight="1">
      <c r="B207" s="587" t="s">
        <v>3125</v>
      </c>
      <c r="C207" s="588" t="s">
        <v>3126</v>
      </c>
      <c r="D207" s="1175">
        <v>348.89759441000001</v>
      </c>
      <c r="E207" s="588" t="s">
        <v>3127</v>
      </c>
    </row>
    <row r="208" spans="2:5" s="290" customFormat="1" ht="38.450000000000003" customHeight="1">
      <c r="B208" s="587" t="s">
        <v>3128</v>
      </c>
      <c r="C208" s="588" t="s">
        <v>3129</v>
      </c>
      <c r="D208" s="1175">
        <v>8830.5490010899994</v>
      </c>
      <c r="E208" s="588" t="s">
        <v>3130</v>
      </c>
    </row>
    <row r="209" spans="2:5" s="290" customFormat="1" ht="39.75" customHeight="1">
      <c r="B209" s="587" t="s">
        <v>3131</v>
      </c>
      <c r="C209" s="588" t="s">
        <v>3132</v>
      </c>
      <c r="D209" s="1175">
        <v>260.57858225000001</v>
      </c>
      <c r="E209" s="588" t="s">
        <v>3133</v>
      </c>
    </row>
    <row r="210" spans="2:5" s="290" customFormat="1" ht="52.7" customHeight="1">
      <c r="B210" s="587" t="s">
        <v>3134</v>
      </c>
      <c r="C210" s="588" t="s">
        <v>3135</v>
      </c>
      <c r="D210" s="1175">
        <v>6967.2518755999999</v>
      </c>
      <c r="E210" s="588" t="s">
        <v>3136</v>
      </c>
    </row>
    <row r="211" spans="2:5" s="290" customFormat="1" ht="37.5" customHeight="1">
      <c r="B211" s="587" t="s">
        <v>1452</v>
      </c>
      <c r="C211" s="588" t="s">
        <v>1827</v>
      </c>
      <c r="D211" s="1175">
        <v>8012.7051312000003</v>
      </c>
      <c r="E211" s="588" t="s">
        <v>1869</v>
      </c>
    </row>
    <row r="212" spans="2:5" s="290" customFormat="1" ht="40.5" customHeight="1">
      <c r="B212" s="587" t="s">
        <v>1558</v>
      </c>
      <c r="C212" s="588" t="s">
        <v>1828</v>
      </c>
      <c r="D212" s="1175">
        <v>47.643547089999998</v>
      </c>
      <c r="E212" s="588" t="s">
        <v>1829</v>
      </c>
    </row>
    <row r="213" spans="2:5" s="290" customFormat="1" ht="38.450000000000003" customHeight="1">
      <c r="B213" s="587" t="s">
        <v>1453</v>
      </c>
      <c r="C213" s="588" t="s">
        <v>1830</v>
      </c>
      <c r="D213" s="1175">
        <v>1405.76253974</v>
      </c>
      <c r="E213" s="588" t="s">
        <v>1159</v>
      </c>
    </row>
    <row r="214" spans="2:5" s="290" customFormat="1" ht="39" customHeight="1">
      <c r="B214" s="587" t="s">
        <v>1454</v>
      </c>
      <c r="C214" s="588" t="s">
        <v>1831</v>
      </c>
      <c r="D214" s="1175">
        <v>229.08880728</v>
      </c>
      <c r="E214" s="588" t="s">
        <v>1187</v>
      </c>
    </row>
    <row r="215" spans="2:5" s="290" customFormat="1" ht="54" customHeight="1">
      <c r="B215" s="587" t="s">
        <v>1569</v>
      </c>
      <c r="C215" s="588" t="s">
        <v>1832</v>
      </c>
      <c r="D215" s="1175">
        <v>362.41201367999997</v>
      </c>
      <c r="E215" s="588" t="s">
        <v>1570</v>
      </c>
    </row>
    <row r="216" spans="2:5" s="290" customFormat="1" ht="82.5" customHeight="1">
      <c r="B216" s="587" t="s">
        <v>1534</v>
      </c>
      <c r="C216" s="588" t="s">
        <v>1833</v>
      </c>
      <c r="D216" s="1175">
        <v>451.09618053000003</v>
      </c>
      <c r="E216" s="588" t="s">
        <v>1535</v>
      </c>
    </row>
    <row r="217" spans="2:5" s="290" customFormat="1" ht="40.5" customHeight="1">
      <c r="B217" s="587" t="s">
        <v>1083</v>
      </c>
      <c r="C217" s="588" t="s">
        <v>1834</v>
      </c>
      <c r="D217" s="1175">
        <v>5483.6134958000002</v>
      </c>
      <c r="E217" s="588" t="s">
        <v>1835</v>
      </c>
    </row>
    <row r="218" spans="2:5" s="290" customFormat="1" ht="55.5" customHeight="1">
      <c r="B218" s="587" t="s">
        <v>1086</v>
      </c>
      <c r="C218" s="588" t="s">
        <v>1836</v>
      </c>
      <c r="D218" s="1175">
        <v>113.71005076</v>
      </c>
      <c r="E218" s="588" t="s">
        <v>1536</v>
      </c>
    </row>
    <row r="219" spans="2:5" s="290" customFormat="1" ht="38.450000000000003" customHeight="1">
      <c r="B219" s="587" t="s">
        <v>1572</v>
      </c>
      <c r="C219" s="588" t="s">
        <v>1837</v>
      </c>
      <c r="D219" s="1175">
        <v>14338.85104863</v>
      </c>
      <c r="E219" s="588" t="s">
        <v>1573</v>
      </c>
    </row>
    <row r="220" spans="2:5" s="290" customFormat="1" ht="36.75" customHeight="1">
      <c r="B220" s="587" t="s">
        <v>1575</v>
      </c>
      <c r="C220" s="588" t="s">
        <v>1838</v>
      </c>
      <c r="D220" s="1175">
        <v>147.19434611</v>
      </c>
      <c r="E220" s="588" t="s">
        <v>1839</v>
      </c>
    </row>
    <row r="221" spans="2:5" s="290" customFormat="1" ht="47.25">
      <c r="B221" s="587" t="s">
        <v>1576</v>
      </c>
      <c r="C221" s="588" t="s">
        <v>1840</v>
      </c>
      <c r="D221" s="1175">
        <v>2314.6567315299999</v>
      </c>
      <c r="E221" s="588" t="s">
        <v>1577</v>
      </c>
    </row>
    <row r="222" spans="2:5" s="290" customFormat="1" ht="51" customHeight="1">
      <c r="B222" s="587" t="s">
        <v>1649</v>
      </c>
      <c r="C222" s="588" t="s">
        <v>1841</v>
      </c>
      <c r="D222" s="1175">
        <v>8848.7944114799993</v>
      </c>
      <c r="E222" s="588" t="s">
        <v>1650</v>
      </c>
    </row>
    <row r="223" spans="2:5" s="290" customFormat="1" ht="38.25" customHeight="1">
      <c r="B223" s="590" t="s">
        <v>2073</v>
      </c>
      <c r="C223" s="591" t="s">
        <v>2074</v>
      </c>
      <c r="D223" s="1176">
        <v>606.56823890999999</v>
      </c>
      <c r="E223" s="591" t="s">
        <v>2075</v>
      </c>
    </row>
    <row r="224" spans="2:5">
      <c r="B224" s="582"/>
      <c r="C224" s="582"/>
      <c r="D224" s="582"/>
      <c r="E224" s="582"/>
    </row>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scale="69"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tabColor rgb="FF92D050"/>
    <pageSetUpPr fitToPage="1"/>
  </sheetPr>
  <dimension ref="A1:E35"/>
  <sheetViews>
    <sheetView view="pageBreakPreview" zoomScaleNormal="110" zoomScaleSheetLayoutView="100" workbookViewId="0">
      <selection activeCell="D8" sqref="D8"/>
    </sheetView>
  </sheetViews>
  <sheetFormatPr defaultRowHeight="12.75"/>
  <cols>
    <col min="1" max="1" width="9.85546875" style="301" customWidth="1"/>
    <col min="2" max="2" width="10" style="301" customWidth="1"/>
    <col min="3" max="3" width="31.85546875" style="301" customWidth="1"/>
    <col min="4" max="4" width="17.85546875" style="301" customWidth="1"/>
    <col min="5" max="5" width="34.5703125" style="301" customWidth="1"/>
    <col min="6" max="6" width="4.7109375" style="301" customWidth="1"/>
    <col min="7" max="16384" width="9.140625" style="301"/>
  </cols>
  <sheetData>
    <row r="1" spans="1:5" s="54" customFormat="1" ht="17.649999999999999" customHeight="1">
      <c r="A1" s="1270" t="s">
        <v>769</v>
      </c>
      <c r="B1" s="1270"/>
      <c r="C1" s="1270"/>
      <c r="D1" s="1269" t="s">
        <v>533</v>
      </c>
      <c r="E1" s="1269"/>
    </row>
    <row r="2" spans="1:5" s="54" customFormat="1" ht="14.85" customHeight="1">
      <c r="A2" s="1271" t="s">
        <v>770</v>
      </c>
      <c r="B2" s="1271"/>
      <c r="C2" s="1271"/>
      <c r="D2" s="1272" t="s">
        <v>771</v>
      </c>
      <c r="E2" s="1272"/>
    </row>
    <row r="3" spans="1:5" s="54" customFormat="1" ht="15.95" customHeight="1">
      <c r="A3" s="1271" t="s">
        <v>1846</v>
      </c>
      <c r="B3" s="1271"/>
      <c r="C3" s="1271"/>
      <c r="D3" s="1272" t="s">
        <v>1847</v>
      </c>
      <c r="E3" s="1272"/>
    </row>
    <row r="4" spans="1:5" s="54" customFormat="1" ht="14.45" customHeight="1">
      <c r="A4" s="1270" t="s">
        <v>124</v>
      </c>
      <c r="B4" s="1270"/>
      <c r="C4" s="1270"/>
      <c r="D4" s="1269" t="s">
        <v>360</v>
      </c>
      <c r="E4" s="1269"/>
    </row>
    <row r="5" spans="1:5" s="54" customFormat="1" ht="21.4" customHeight="1">
      <c r="A5" s="1268" t="s">
        <v>772</v>
      </c>
      <c r="B5" s="1268" t="s">
        <v>773</v>
      </c>
      <c r="C5" s="1267" t="s">
        <v>377</v>
      </c>
      <c r="D5" s="1266" t="s">
        <v>3295</v>
      </c>
      <c r="E5" s="1267" t="s">
        <v>37</v>
      </c>
    </row>
    <row r="6" spans="1:5" s="54" customFormat="1" ht="74.099999999999994" customHeight="1">
      <c r="A6" s="1268"/>
      <c r="B6" s="1268"/>
      <c r="C6" s="1267"/>
      <c r="D6" s="1266"/>
      <c r="E6" s="1267"/>
    </row>
    <row r="7" spans="1:5" s="54" customFormat="1" ht="12.2" customHeight="1">
      <c r="A7" s="601">
        <v>1</v>
      </c>
      <c r="B7" s="601">
        <v>2</v>
      </c>
      <c r="C7" s="601">
        <v>3</v>
      </c>
      <c r="D7" s="601">
        <v>4</v>
      </c>
      <c r="E7" s="601">
        <v>5</v>
      </c>
    </row>
    <row r="8" spans="1:5" s="54" customFormat="1" ht="12">
      <c r="A8" s="602"/>
      <c r="B8" s="602"/>
      <c r="C8" s="603" t="s">
        <v>249</v>
      </c>
      <c r="D8" s="1177">
        <v>15642413.054234801</v>
      </c>
      <c r="E8" s="603" t="s">
        <v>194</v>
      </c>
    </row>
    <row r="9" spans="1:5" s="54" customFormat="1" ht="12">
      <c r="A9" s="604" t="s">
        <v>502</v>
      </c>
      <c r="B9" s="605"/>
      <c r="C9" s="606" t="s">
        <v>443</v>
      </c>
      <c r="D9" s="1178">
        <v>13393508.7834151</v>
      </c>
      <c r="E9" s="606" t="s">
        <v>269</v>
      </c>
    </row>
    <row r="10" spans="1:5" s="54" customFormat="1" ht="12">
      <c r="A10" s="607" t="s">
        <v>502</v>
      </c>
      <c r="B10" s="608" t="s">
        <v>420</v>
      </c>
      <c r="C10" s="609" t="s">
        <v>444</v>
      </c>
      <c r="D10" s="1179">
        <v>2491209.5308101</v>
      </c>
      <c r="E10" s="609" t="s">
        <v>282</v>
      </c>
    </row>
    <row r="11" spans="1:5" s="54" customFormat="1" ht="12">
      <c r="A11" s="610"/>
      <c r="B11" s="608" t="s">
        <v>421</v>
      </c>
      <c r="C11" s="609" t="s">
        <v>774</v>
      </c>
      <c r="D11" s="1179">
        <v>234328.30719314</v>
      </c>
      <c r="E11" s="609" t="s">
        <v>417</v>
      </c>
    </row>
    <row r="12" spans="1:5" s="54" customFormat="1" ht="45">
      <c r="A12" s="610"/>
      <c r="B12" s="608" t="s">
        <v>161</v>
      </c>
      <c r="C12" s="609" t="s">
        <v>829</v>
      </c>
      <c r="D12" s="1179">
        <v>92545.389009539998</v>
      </c>
      <c r="E12" s="609" t="s">
        <v>830</v>
      </c>
    </row>
    <row r="13" spans="1:5" s="54" customFormat="1" ht="12">
      <c r="A13" s="610"/>
      <c r="B13" s="608" t="s">
        <v>138</v>
      </c>
      <c r="C13" s="609" t="s">
        <v>831</v>
      </c>
      <c r="D13" s="1179">
        <v>213264.51312093</v>
      </c>
      <c r="E13" s="609" t="s">
        <v>832</v>
      </c>
    </row>
    <row r="14" spans="1:5" s="54" customFormat="1" ht="12">
      <c r="A14" s="610"/>
      <c r="B14" s="608" t="s">
        <v>8</v>
      </c>
      <c r="C14" s="609" t="s">
        <v>2885</v>
      </c>
      <c r="D14" s="1179">
        <v>2445332.9821117301</v>
      </c>
      <c r="E14" s="609" t="s">
        <v>2886</v>
      </c>
    </row>
    <row r="15" spans="1:5" s="54" customFormat="1" ht="12">
      <c r="A15" s="610"/>
      <c r="B15" s="608" t="s">
        <v>775</v>
      </c>
      <c r="C15" s="609" t="s">
        <v>33</v>
      </c>
      <c r="D15" s="1179">
        <v>1134972.6112520201</v>
      </c>
      <c r="E15" s="609" t="s">
        <v>488</v>
      </c>
    </row>
    <row r="16" spans="1:5" s="54" customFormat="1" ht="22.5">
      <c r="A16" s="610"/>
      <c r="B16" s="608" t="s">
        <v>3296</v>
      </c>
      <c r="C16" s="609" t="s">
        <v>3297</v>
      </c>
      <c r="D16" s="1179">
        <v>7883.5574132199999</v>
      </c>
      <c r="E16" s="609" t="s">
        <v>3298</v>
      </c>
    </row>
    <row r="17" spans="1:5" s="54" customFormat="1" ht="22.5">
      <c r="A17" s="610"/>
      <c r="B17" s="608" t="s">
        <v>182</v>
      </c>
      <c r="C17" s="609" t="s">
        <v>776</v>
      </c>
      <c r="D17" s="1179">
        <v>1492705.84077347</v>
      </c>
      <c r="E17" s="609" t="s">
        <v>588</v>
      </c>
    </row>
    <row r="18" spans="1:5" s="54" customFormat="1" ht="12">
      <c r="A18" s="610"/>
      <c r="B18" s="608" t="s">
        <v>183</v>
      </c>
      <c r="C18" s="609" t="s">
        <v>777</v>
      </c>
      <c r="D18" s="1179">
        <v>176870.85297322</v>
      </c>
      <c r="E18" s="609" t="s">
        <v>559</v>
      </c>
    </row>
    <row r="19" spans="1:5" s="54" customFormat="1" ht="12">
      <c r="A19" s="610"/>
      <c r="B19" s="608" t="s">
        <v>184</v>
      </c>
      <c r="C19" s="609" t="s">
        <v>2891</v>
      </c>
      <c r="D19" s="1179">
        <v>904475.65383854997</v>
      </c>
      <c r="E19" s="609" t="s">
        <v>2892</v>
      </c>
    </row>
    <row r="20" spans="1:5" s="54" customFormat="1" ht="12">
      <c r="A20" s="610"/>
      <c r="B20" s="608" t="s">
        <v>778</v>
      </c>
      <c r="C20" s="609" t="s">
        <v>500</v>
      </c>
      <c r="D20" s="1179">
        <v>3389447.80754718</v>
      </c>
      <c r="E20" s="609" t="s">
        <v>232</v>
      </c>
    </row>
    <row r="21" spans="1:5" s="54" customFormat="1" ht="12">
      <c r="A21" s="610"/>
      <c r="B21" s="608" t="s">
        <v>1680</v>
      </c>
      <c r="C21" s="609" t="s">
        <v>1842</v>
      </c>
      <c r="D21" s="1179">
        <v>16671.737372</v>
      </c>
      <c r="E21" s="609" t="s">
        <v>1681</v>
      </c>
    </row>
    <row r="22" spans="1:5" s="54" customFormat="1" ht="12">
      <c r="A22" s="610"/>
      <c r="B22" s="608" t="s">
        <v>1398</v>
      </c>
      <c r="C22" s="609" t="s">
        <v>2733</v>
      </c>
      <c r="D22" s="1179">
        <v>793800</v>
      </c>
      <c r="E22" s="609" t="s">
        <v>2734</v>
      </c>
    </row>
    <row r="23" spans="1:5" s="54" customFormat="1" ht="12">
      <c r="A23" s="604" t="s">
        <v>185</v>
      </c>
      <c r="B23" s="605"/>
      <c r="C23" s="606" t="s">
        <v>780</v>
      </c>
      <c r="D23" s="1178">
        <v>1642189.0950762201</v>
      </c>
      <c r="E23" s="606" t="s">
        <v>160</v>
      </c>
    </row>
    <row r="24" spans="1:5" s="54" customFormat="1" ht="22.5">
      <c r="A24" s="607" t="s">
        <v>185</v>
      </c>
      <c r="B24" s="608" t="s">
        <v>262</v>
      </c>
      <c r="C24" s="609" t="s">
        <v>833</v>
      </c>
      <c r="D24" s="1179">
        <v>269636.85854078003</v>
      </c>
      <c r="E24" s="609" t="s">
        <v>834</v>
      </c>
    </row>
    <row r="25" spans="1:5" s="54" customFormat="1" ht="12">
      <c r="A25" s="610"/>
      <c r="B25" s="608" t="s">
        <v>142</v>
      </c>
      <c r="C25" s="609" t="s">
        <v>835</v>
      </c>
      <c r="D25" s="1179">
        <v>185404.75383377</v>
      </c>
      <c r="E25" s="609" t="s">
        <v>836</v>
      </c>
    </row>
    <row r="26" spans="1:5" s="54" customFormat="1" ht="22.5">
      <c r="A26" s="610"/>
      <c r="B26" s="608" t="s">
        <v>143</v>
      </c>
      <c r="C26" s="609" t="s">
        <v>837</v>
      </c>
      <c r="D26" s="1179">
        <v>1187147.4827016699</v>
      </c>
      <c r="E26" s="609" t="s">
        <v>838</v>
      </c>
    </row>
    <row r="27" spans="1:5" s="54" customFormat="1" ht="12">
      <c r="A27" s="604" t="s">
        <v>268</v>
      </c>
      <c r="B27" s="605"/>
      <c r="C27" s="606" t="s">
        <v>1956</v>
      </c>
      <c r="D27" s="1178">
        <v>262242.62734000001</v>
      </c>
      <c r="E27" s="606" t="s">
        <v>1957</v>
      </c>
    </row>
    <row r="28" spans="1:5" s="54" customFormat="1" ht="12">
      <c r="A28" s="607" t="s">
        <v>268</v>
      </c>
      <c r="B28" s="608" t="s">
        <v>1958</v>
      </c>
      <c r="C28" s="609" t="s">
        <v>1959</v>
      </c>
      <c r="D28" s="1179">
        <v>262242.62734000001</v>
      </c>
      <c r="E28" s="609" t="s">
        <v>1960</v>
      </c>
    </row>
    <row r="29" spans="1:5" s="54" customFormat="1" ht="12">
      <c r="A29" s="604" t="s">
        <v>454</v>
      </c>
      <c r="B29" s="605"/>
      <c r="C29" s="606" t="s">
        <v>59</v>
      </c>
      <c r="D29" s="1178">
        <v>261867.68931985</v>
      </c>
      <c r="E29" s="606" t="s">
        <v>465</v>
      </c>
    </row>
    <row r="30" spans="1:5" s="54" customFormat="1" ht="12">
      <c r="A30" s="607" t="s">
        <v>454</v>
      </c>
      <c r="B30" s="608" t="s">
        <v>781</v>
      </c>
      <c r="C30" s="609" t="s">
        <v>59</v>
      </c>
      <c r="D30" s="1179">
        <v>261730.36036158999</v>
      </c>
      <c r="E30" s="609" t="s">
        <v>465</v>
      </c>
    </row>
    <row r="31" spans="1:5" s="54" customFormat="1" ht="22.5">
      <c r="A31" s="610"/>
      <c r="B31" s="608" t="s">
        <v>782</v>
      </c>
      <c r="C31" s="609" t="s">
        <v>95</v>
      </c>
      <c r="D31" s="1179">
        <v>137.32895826000001</v>
      </c>
      <c r="E31" s="609" t="s">
        <v>62</v>
      </c>
    </row>
    <row r="32" spans="1:5" s="54" customFormat="1" ht="31.5">
      <c r="A32" s="604" t="s">
        <v>481</v>
      </c>
      <c r="B32" s="605"/>
      <c r="C32" s="606" t="s">
        <v>1081</v>
      </c>
      <c r="D32" s="1178">
        <v>82604.859083579999</v>
      </c>
      <c r="E32" s="606" t="s">
        <v>1082</v>
      </c>
    </row>
    <row r="33" spans="1:5" s="54" customFormat="1" ht="35.65" customHeight="1">
      <c r="A33" s="611" t="s">
        <v>481</v>
      </c>
      <c r="B33" s="612" t="s">
        <v>1083</v>
      </c>
      <c r="C33" s="613" t="s">
        <v>1084</v>
      </c>
      <c r="D33" s="1180">
        <v>82604.859083579999</v>
      </c>
      <c r="E33" s="613" t="s">
        <v>1085</v>
      </c>
    </row>
    <row r="34" spans="1:5" ht="20.25" customHeight="1"/>
    <row r="35" spans="1:5" ht="28.7" customHeight="1"/>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A1:C1"/>
    <mergeCell ref="A2:C2"/>
    <mergeCell ref="A3:C3"/>
    <mergeCell ref="A4:C4"/>
    <mergeCell ref="D1:E1"/>
    <mergeCell ref="D2:E2"/>
    <mergeCell ref="D3:E3"/>
    <mergeCell ref="D5:D6"/>
    <mergeCell ref="E5:E6"/>
    <mergeCell ref="A5:A6"/>
    <mergeCell ref="B5:B6"/>
    <mergeCell ref="C5:C6"/>
  </mergeCells>
  <phoneticPr fontId="0" type="noConversion"/>
  <printOptions horizontalCentered="1"/>
  <pageMargins left="0.39370078740157483" right="0.19685039370078741" top="0.55118110236220474" bottom="0.31496062992125984" header="0.51181102362204722" footer="0.51181102362204722"/>
  <pageSetup paperSize="9" scale="96"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8"/>
  <sheetViews>
    <sheetView view="pageBreakPreview" topLeftCell="A31" zoomScaleNormal="100" zoomScaleSheetLayoutView="100" workbookViewId="0">
      <selection activeCell="F32" sqref="F32"/>
    </sheetView>
  </sheetViews>
  <sheetFormatPr defaultRowHeight="12.75"/>
  <cols>
    <col min="1" max="1" width="34.28515625" style="380" customWidth="1"/>
    <col min="2" max="3" width="11.42578125" style="380" customWidth="1"/>
    <col min="4" max="4" width="12.28515625" style="380" customWidth="1"/>
    <col min="5" max="6" width="11" style="380" customWidth="1"/>
    <col min="7" max="7" width="33" style="380" customWidth="1"/>
    <col min="8" max="16384" width="9.140625" style="380"/>
  </cols>
  <sheetData>
    <row r="1" spans="1:7" s="54" customFormat="1" ht="19.149999999999999" customHeight="1">
      <c r="A1" s="1252" t="s">
        <v>1882</v>
      </c>
      <c r="B1" s="1252"/>
      <c r="C1" s="1252"/>
      <c r="D1" s="1252"/>
      <c r="E1" s="1254" t="s">
        <v>411</v>
      </c>
      <c r="F1" s="1254"/>
      <c r="G1" s="1254"/>
    </row>
    <row r="2" spans="1:7" s="54" customFormat="1" ht="19.149999999999999" customHeight="1">
      <c r="A2" s="1253" t="s">
        <v>1883</v>
      </c>
      <c r="B2" s="1253"/>
      <c r="C2" s="1253"/>
      <c r="D2" s="1253"/>
      <c r="E2" s="1246" t="s">
        <v>603</v>
      </c>
      <c r="F2" s="1246"/>
      <c r="G2" s="1246"/>
    </row>
    <row r="3" spans="1:7" s="54" customFormat="1" ht="1.1499999999999999" customHeight="1">
      <c r="A3" s="1247" t="s">
        <v>124</v>
      </c>
      <c r="B3" s="1247"/>
      <c r="C3" s="1247"/>
      <c r="D3" s="1247"/>
      <c r="E3" s="1255" t="s">
        <v>508</v>
      </c>
      <c r="F3" s="1255"/>
      <c r="G3" s="1255"/>
    </row>
    <row r="4" spans="1:7" s="54" customFormat="1" ht="20.25" customHeight="1">
      <c r="A4" s="1247"/>
      <c r="B4" s="1247"/>
      <c r="C4" s="1247"/>
      <c r="D4" s="1247"/>
      <c r="E4" s="1255"/>
      <c r="F4" s="1255"/>
      <c r="G4" s="1255"/>
    </row>
    <row r="5" spans="1:7" s="54" customFormat="1" ht="21.4" customHeight="1">
      <c r="A5" s="1275" t="s">
        <v>377</v>
      </c>
      <c r="B5" s="1273" t="s">
        <v>2936</v>
      </c>
      <c r="C5" s="1273" t="s">
        <v>2730</v>
      </c>
      <c r="D5" s="1277" t="s">
        <v>2937</v>
      </c>
      <c r="E5" s="1278"/>
      <c r="F5" s="1273" t="s">
        <v>3292</v>
      </c>
      <c r="G5" s="1273" t="s">
        <v>37</v>
      </c>
    </row>
    <row r="6" spans="1:7" s="54" customFormat="1" ht="60" customHeight="1">
      <c r="A6" s="1276"/>
      <c r="B6" s="1274"/>
      <c r="C6" s="1274"/>
      <c r="D6" s="541" t="s">
        <v>1646</v>
      </c>
      <c r="E6" s="475" t="s">
        <v>3293</v>
      </c>
      <c r="F6" s="1274"/>
      <c r="G6" s="1274"/>
    </row>
    <row r="7" spans="1:7" s="54" customFormat="1" ht="20.25" customHeight="1">
      <c r="A7" s="540" t="s">
        <v>502</v>
      </c>
      <c r="B7" s="540" t="s">
        <v>185</v>
      </c>
      <c r="C7" s="540" t="s">
        <v>268</v>
      </c>
      <c r="D7" s="540" t="s">
        <v>454</v>
      </c>
      <c r="E7" s="476" t="s">
        <v>664</v>
      </c>
      <c r="F7" s="540" t="s">
        <v>481</v>
      </c>
      <c r="G7" s="540" t="s">
        <v>665</v>
      </c>
    </row>
    <row r="8" spans="1:7" s="54" customFormat="1" ht="21.4" customHeight="1">
      <c r="A8" s="477" t="s">
        <v>400</v>
      </c>
      <c r="B8" s="523">
        <v>15963398.473130601</v>
      </c>
      <c r="C8" s="523">
        <v>19037979.030036502</v>
      </c>
      <c r="D8" s="523">
        <v>19624012.054804299</v>
      </c>
      <c r="E8" s="527">
        <v>8675778.3918813299</v>
      </c>
      <c r="F8" s="523">
        <v>10313706.209067401</v>
      </c>
      <c r="G8" s="433" t="s">
        <v>401</v>
      </c>
    </row>
    <row r="9" spans="1:7" s="54" customFormat="1" ht="34.700000000000003" customHeight="1">
      <c r="A9" s="478" t="s">
        <v>878</v>
      </c>
      <c r="B9" s="524">
        <v>10026825.0326842</v>
      </c>
      <c r="C9" s="524">
        <v>12912428.2566707</v>
      </c>
      <c r="D9" s="528">
        <v>12307809.76802</v>
      </c>
      <c r="E9" s="529">
        <v>5187670.7043202696</v>
      </c>
      <c r="F9" s="524">
        <v>6469729.1710485499</v>
      </c>
      <c r="G9" s="434" t="s">
        <v>879</v>
      </c>
    </row>
    <row r="10" spans="1:7" s="54" customFormat="1" ht="21.4" customHeight="1">
      <c r="A10" s="479" t="s">
        <v>1132</v>
      </c>
      <c r="B10" s="525">
        <v>2920802.7748161401</v>
      </c>
      <c r="C10" s="525">
        <v>3889594.5079671098</v>
      </c>
      <c r="D10" s="525">
        <v>3653190.79919306</v>
      </c>
      <c r="E10" s="530">
        <v>1502119.07982054</v>
      </c>
      <c r="F10" s="525">
        <v>2047785.4235016799</v>
      </c>
      <c r="G10" s="435" t="s">
        <v>596</v>
      </c>
    </row>
    <row r="11" spans="1:7" s="54" customFormat="1" ht="21.4" customHeight="1">
      <c r="A11" s="479" t="s">
        <v>1133</v>
      </c>
      <c r="B11" s="525">
        <v>4226358.8257288998</v>
      </c>
      <c r="C11" s="525">
        <v>5674110.63979825</v>
      </c>
      <c r="D11" s="525">
        <v>5179378.1024921797</v>
      </c>
      <c r="E11" s="530">
        <v>2228471.5675179898</v>
      </c>
      <c r="F11" s="525">
        <v>2715831.9997948301</v>
      </c>
      <c r="G11" s="435" t="s">
        <v>567</v>
      </c>
    </row>
    <row r="12" spans="1:7" s="54" customFormat="1" ht="21.4" customHeight="1">
      <c r="A12" s="479" t="s">
        <v>882</v>
      </c>
      <c r="B12" s="525">
        <v>153619.21504824999</v>
      </c>
      <c r="C12" s="525">
        <v>161890.42923258001</v>
      </c>
      <c r="D12" s="525">
        <v>125189.66151049</v>
      </c>
      <c r="E12" s="530">
        <v>57518.532670070002</v>
      </c>
      <c r="F12" s="525">
        <v>55935.719081659998</v>
      </c>
      <c r="G12" s="435" t="s">
        <v>555</v>
      </c>
    </row>
    <row r="13" spans="1:7" s="54" customFormat="1" ht="22.35" customHeight="1">
      <c r="A13" s="480" t="s">
        <v>883</v>
      </c>
      <c r="B13" s="524">
        <v>438204.42009333998</v>
      </c>
      <c r="C13" s="524">
        <v>1617610.0833169899</v>
      </c>
      <c r="D13" s="528">
        <v>1201438.2371183501</v>
      </c>
      <c r="E13" s="529">
        <v>435772.18366246001</v>
      </c>
      <c r="F13" s="524">
        <v>389299.08909094997</v>
      </c>
      <c r="G13" s="436" t="s">
        <v>11</v>
      </c>
    </row>
    <row r="14" spans="1:7" s="54" customFormat="1" ht="34.700000000000003" customHeight="1">
      <c r="A14" s="480" t="s">
        <v>884</v>
      </c>
      <c r="B14" s="524">
        <v>6954.9545618299999</v>
      </c>
      <c r="C14" s="524">
        <v>735.69630816999995</v>
      </c>
      <c r="D14" s="528">
        <v>6170.4308915000001</v>
      </c>
      <c r="E14" s="529">
        <v>4684.4027575</v>
      </c>
      <c r="F14" s="524">
        <v>2062.4193559999999</v>
      </c>
      <c r="G14" s="436" t="s">
        <v>475</v>
      </c>
    </row>
    <row r="15" spans="1:7" s="54" customFormat="1" ht="22.35" customHeight="1">
      <c r="A15" s="480" t="s">
        <v>355</v>
      </c>
      <c r="B15" s="524">
        <v>5491414.0657911999</v>
      </c>
      <c r="C15" s="524">
        <v>4507204.9937406396</v>
      </c>
      <c r="D15" s="528">
        <v>6108593.6187744597</v>
      </c>
      <c r="E15" s="529">
        <v>3047651.1011410998</v>
      </c>
      <c r="F15" s="524">
        <v>3452615.5295719402</v>
      </c>
      <c r="G15" s="436" t="s">
        <v>885</v>
      </c>
    </row>
    <row r="16" spans="1:7" s="54" customFormat="1" ht="21.95" customHeight="1">
      <c r="A16" s="477" t="s">
        <v>106</v>
      </c>
      <c r="B16" s="523">
        <v>17791797.240935899</v>
      </c>
      <c r="C16" s="523">
        <v>21547818.8924491</v>
      </c>
      <c r="D16" s="523">
        <v>23106551.975464199</v>
      </c>
      <c r="E16" s="527">
        <v>10479624.5609974</v>
      </c>
      <c r="F16" s="523">
        <v>11765145.683832901</v>
      </c>
      <c r="G16" s="433" t="s">
        <v>462</v>
      </c>
    </row>
    <row r="17" spans="1:7" s="54" customFormat="1" ht="34.700000000000003" customHeight="1">
      <c r="A17" s="481" t="s">
        <v>886</v>
      </c>
      <c r="B17" s="525">
        <v>1047843.99067102</v>
      </c>
      <c r="C17" s="525">
        <v>1137687.1851464801</v>
      </c>
      <c r="D17" s="525">
        <v>1293447.3212766999</v>
      </c>
      <c r="E17" s="530">
        <v>500512.21570738999</v>
      </c>
      <c r="F17" s="525">
        <v>554443.31852152001</v>
      </c>
      <c r="G17" s="435" t="s">
        <v>132</v>
      </c>
    </row>
    <row r="18" spans="1:7" s="54" customFormat="1" ht="21.4" customHeight="1">
      <c r="A18" s="481" t="s">
        <v>87</v>
      </c>
      <c r="B18" s="525">
        <v>1073075.86488158</v>
      </c>
      <c r="C18" s="525">
        <v>1100070.8920851599</v>
      </c>
      <c r="D18" s="525">
        <v>1038491.1734278901</v>
      </c>
      <c r="E18" s="530">
        <v>385345.11653015</v>
      </c>
      <c r="F18" s="525">
        <v>416889.17991814</v>
      </c>
      <c r="G18" s="435" t="s">
        <v>41</v>
      </c>
    </row>
    <row r="19" spans="1:7" s="54" customFormat="1" ht="58.15" customHeight="1">
      <c r="A19" s="481" t="s">
        <v>887</v>
      </c>
      <c r="B19" s="525">
        <v>1074316.3204314499</v>
      </c>
      <c r="C19" s="525">
        <v>1275903.77775409</v>
      </c>
      <c r="D19" s="525">
        <v>1287986.8995449001</v>
      </c>
      <c r="E19" s="530">
        <v>518665.31020209001</v>
      </c>
      <c r="F19" s="525">
        <v>585604.59789455996</v>
      </c>
      <c r="G19" s="435" t="s">
        <v>267</v>
      </c>
    </row>
    <row r="20" spans="1:7" s="54" customFormat="1" ht="21.4" customHeight="1">
      <c r="A20" s="481" t="s">
        <v>38</v>
      </c>
      <c r="B20" s="525">
        <v>1976904.03253934</v>
      </c>
      <c r="C20" s="525">
        <v>1284728.3417732101</v>
      </c>
      <c r="D20" s="525">
        <v>1687045.69283749</v>
      </c>
      <c r="E20" s="530">
        <v>544424.92782819003</v>
      </c>
      <c r="F20" s="525">
        <v>676784.84569575998</v>
      </c>
      <c r="G20" s="435" t="s">
        <v>39</v>
      </c>
    </row>
    <row r="21" spans="1:7" s="54" customFormat="1" ht="21.4" customHeight="1">
      <c r="A21" s="481" t="s">
        <v>288</v>
      </c>
      <c r="B21" s="525">
        <v>1971568.97703245</v>
      </c>
      <c r="C21" s="525">
        <v>2214672.1668486302</v>
      </c>
      <c r="D21" s="525">
        <v>2234191.0831365502</v>
      </c>
      <c r="E21" s="530">
        <v>832353.87421190995</v>
      </c>
      <c r="F21" s="525">
        <v>890603.26077607996</v>
      </c>
      <c r="G21" s="435" t="s">
        <v>289</v>
      </c>
    </row>
    <row r="22" spans="1:7" s="54" customFormat="1" ht="33.6" customHeight="1">
      <c r="A22" s="481" t="s">
        <v>888</v>
      </c>
      <c r="B22" s="525">
        <v>4339946.2623052299</v>
      </c>
      <c r="C22" s="525">
        <v>4660172.80091873</v>
      </c>
      <c r="D22" s="525">
        <v>5330622.5872959802</v>
      </c>
      <c r="E22" s="530">
        <v>2681697.5833882899</v>
      </c>
      <c r="F22" s="525">
        <v>2992799.7572951699</v>
      </c>
      <c r="G22" s="435" t="s">
        <v>25</v>
      </c>
    </row>
    <row r="23" spans="1:7" s="54" customFormat="1" ht="33.6" customHeight="1">
      <c r="A23" s="481" t="s">
        <v>55</v>
      </c>
      <c r="B23" s="525">
        <v>396589.98100000003</v>
      </c>
      <c r="C23" s="525">
        <v>593617.30913396005</v>
      </c>
      <c r="D23" s="525">
        <v>443664.38422327</v>
      </c>
      <c r="E23" s="530">
        <v>100310.5439</v>
      </c>
      <c r="F23" s="525">
        <v>75057.343580000001</v>
      </c>
      <c r="G23" s="435" t="s">
        <v>435</v>
      </c>
    </row>
    <row r="24" spans="1:7" s="54" customFormat="1" ht="33.6" customHeight="1">
      <c r="A24" s="481" t="s">
        <v>382</v>
      </c>
      <c r="B24" s="525">
        <v>240783.74014641001</v>
      </c>
      <c r="C24" s="525">
        <v>259425.87000664999</v>
      </c>
      <c r="D24" s="525">
        <v>278898.25656504999</v>
      </c>
      <c r="E24" s="530">
        <v>104324.66958036</v>
      </c>
      <c r="F24" s="525">
        <v>124587.25480900001</v>
      </c>
      <c r="G24" s="435" t="s">
        <v>441</v>
      </c>
    </row>
    <row r="25" spans="1:7" s="54" customFormat="1" ht="33.6" customHeight="1">
      <c r="A25" s="481" t="s">
        <v>889</v>
      </c>
      <c r="B25" s="525">
        <v>153275.35332636</v>
      </c>
      <c r="C25" s="525">
        <v>189027.57692194</v>
      </c>
      <c r="D25" s="525">
        <v>158442.54642882</v>
      </c>
      <c r="E25" s="530">
        <v>21886.98814297</v>
      </c>
      <c r="F25" s="525">
        <v>34580.734464089997</v>
      </c>
      <c r="G25" s="435" t="s">
        <v>331</v>
      </c>
    </row>
    <row r="26" spans="1:7" s="54" customFormat="1" ht="70.349999999999994" customHeight="1">
      <c r="A26" s="481" t="s">
        <v>605</v>
      </c>
      <c r="B26" s="525">
        <v>505360.10765679</v>
      </c>
      <c r="C26" s="525">
        <v>383214.72908731998</v>
      </c>
      <c r="D26" s="525">
        <v>384242.73835705</v>
      </c>
      <c r="E26" s="530">
        <v>110058.32297911</v>
      </c>
      <c r="F26" s="525">
        <v>228510.04715055</v>
      </c>
      <c r="G26" s="435" t="s">
        <v>890</v>
      </c>
    </row>
    <row r="27" spans="1:7" s="54" customFormat="1" ht="45.95" customHeight="1">
      <c r="A27" s="481" t="s">
        <v>891</v>
      </c>
      <c r="B27" s="525">
        <v>48741.829696480003</v>
      </c>
      <c r="C27" s="525">
        <v>58013.971706110002</v>
      </c>
      <c r="D27" s="525">
        <v>20458.387023740001</v>
      </c>
      <c r="E27" s="530">
        <v>4427.3181299999997</v>
      </c>
      <c r="F27" s="525">
        <v>6809.1704769999997</v>
      </c>
      <c r="G27" s="435" t="s">
        <v>892</v>
      </c>
    </row>
    <row r="28" spans="1:7" s="54" customFormat="1" ht="21.4" customHeight="1">
      <c r="A28" s="481" t="s">
        <v>215</v>
      </c>
      <c r="B28" s="525">
        <v>838861.67131779995</v>
      </c>
      <c r="C28" s="525">
        <v>823766.33000219997</v>
      </c>
      <c r="D28" s="525">
        <v>891930.41746684001</v>
      </c>
      <c r="E28" s="530">
        <v>301476.83860558999</v>
      </c>
      <c r="F28" s="525">
        <v>416892.86078613001</v>
      </c>
      <c r="G28" s="435" t="s">
        <v>893</v>
      </c>
    </row>
    <row r="29" spans="1:7" s="54" customFormat="1" ht="21.4" customHeight="1">
      <c r="A29" s="481" t="s">
        <v>538</v>
      </c>
      <c r="B29" s="525">
        <v>561991.20833543001</v>
      </c>
      <c r="C29" s="525">
        <v>764323.63239606004</v>
      </c>
      <c r="D29" s="525">
        <v>610112.19926962</v>
      </c>
      <c r="E29" s="530">
        <v>254070.50030268999</v>
      </c>
      <c r="F29" s="525">
        <v>159407.43237259</v>
      </c>
      <c r="G29" s="435" t="s">
        <v>894</v>
      </c>
    </row>
    <row r="30" spans="1:7" s="54" customFormat="1" ht="21.4" customHeight="1">
      <c r="A30" s="481" t="s">
        <v>895</v>
      </c>
      <c r="B30" s="525">
        <v>1297405.8345955899</v>
      </c>
      <c r="C30" s="525">
        <v>1808139.55666852</v>
      </c>
      <c r="D30" s="525">
        <v>2181991.4826103002</v>
      </c>
      <c r="E30" s="530">
        <v>1389988.8815886599</v>
      </c>
      <c r="F30" s="525">
        <v>1653237.1913922599</v>
      </c>
      <c r="G30" s="435" t="s">
        <v>896</v>
      </c>
    </row>
    <row r="31" spans="1:7" s="54" customFormat="1" ht="21.4" customHeight="1">
      <c r="A31" s="481" t="s">
        <v>497</v>
      </c>
      <c r="B31" s="525">
        <v>2265132.0669999998</v>
      </c>
      <c r="C31" s="525">
        <v>4995054.7520000003</v>
      </c>
      <c r="D31" s="525">
        <v>5265026.8059999999</v>
      </c>
      <c r="E31" s="530">
        <v>2730081.4698999999</v>
      </c>
      <c r="F31" s="525">
        <v>2948938.6886999998</v>
      </c>
      <c r="G31" s="435" t="s">
        <v>897</v>
      </c>
    </row>
    <row r="32" spans="1:7" s="54" customFormat="1" ht="34.15" customHeight="1">
      <c r="A32" s="477" t="s">
        <v>600</v>
      </c>
      <c r="B32" s="523">
        <v>477376.10534980998</v>
      </c>
      <c r="C32" s="523">
        <v>402804.9704923</v>
      </c>
      <c r="D32" s="523">
        <v>116738.44611619999</v>
      </c>
      <c r="E32" s="527">
        <v>59652.588360089998</v>
      </c>
      <c r="F32" s="523">
        <v>67293.279358290005</v>
      </c>
      <c r="G32" s="433" t="s">
        <v>534</v>
      </c>
    </row>
    <row r="33" spans="1:7" s="54" customFormat="1" ht="22.35" customHeight="1">
      <c r="A33" s="480" t="s">
        <v>898</v>
      </c>
      <c r="B33" s="524">
        <v>655580.79850000003</v>
      </c>
      <c r="C33" s="524">
        <v>661400.027</v>
      </c>
      <c r="D33" s="528">
        <v>437824.49699999997</v>
      </c>
      <c r="E33" s="529">
        <v>176666.288</v>
      </c>
      <c r="F33" s="524">
        <v>201000</v>
      </c>
      <c r="G33" s="436" t="s">
        <v>899</v>
      </c>
    </row>
    <row r="34" spans="1:7" s="54" customFormat="1" ht="22.35" customHeight="1">
      <c r="A34" s="480" t="s">
        <v>900</v>
      </c>
      <c r="B34" s="524">
        <v>178204.69315019</v>
      </c>
      <c r="C34" s="524">
        <v>258595.05650770001</v>
      </c>
      <c r="D34" s="528">
        <v>321086.05088380002</v>
      </c>
      <c r="E34" s="529">
        <v>117013.69963991</v>
      </c>
      <c r="F34" s="524">
        <v>133706.72064171001</v>
      </c>
      <c r="G34" s="436" t="s">
        <v>901</v>
      </c>
    </row>
    <row r="35" spans="1:7" s="54" customFormat="1" ht="46.35" customHeight="1">
      <c r="A35" s="477" t="s">
        <v>1971</v>
      </c>
      <c r="B35" s="523">
        <v>85073.290895419996</v>
      </c>
      <c r="C35" s="523">
        <v>208205.45255812001</v>
      </c>
      <c r="D35" s="523">
        <v>49612.136412829997</v>
      </c>
      <c r="E35" s="527">
        <v>35092.671761489997</v>
      </c>
      <c r="F35" s="523">
        <v>19155.047958259998</v>
      </c>
      <c r="G35" s="433" t="s">
        <v>599</v>
      </c>
    </row>
    <row r="36" spans="1:7" s="54" customFormat="1" ht="34.700000000000003" customHeight="1">
      <c r="A36" s="480" t="s">
        <v>904</v>
      </c>
      <c r="B36" s="524">
        <v>85073.290895419996</v>
      </c>
      <c r="C36" s="524">
        <v>208205.45255812001</v>
      </c>
      <c r="D36" s="528">
        <v>49612.136412829997</v>
      </c>
      <c r="E36" s="529">
        <v>35092.671761489997</v>
      </c>
      <c r="F36" s="524">
        <v>19155.047958259998</v>
      </c>
      <c r="G36" s="436" t="s">
        <v>905</v>
      </c>
    </row>
    <row r="37" spans="1:7" s="54" customFormat="1" ht="34.15" customHeight="1">
      <c r="A37" s="477" t="s">
        <v>1972</v>
      </c>
      <c r="B37" s="523">
        <v>-2390848.16405056</v>
      </c>
      <c r="C37" s="523">
        <v>-3120850.28546301</v>
      </c>
      <c r="D37" s="523">
        <v>-3648890.5031889402</v>
      </c>
      <c r="E37" s="527">
        <v>-1898591.42923765</v>
      </c>
      <c r="F37" s="523">
        <v>-1537887.80208196</v>
      </c>
      <c r="G37" s="433" t="s">
        <v>601</v>
      </c>
    </row>
    <row r="38" spans="1:7" s="54" customFormat="1" ht="46.35" customHeight="1">
      <c r="A38" s="477" t="s">
        <v>1973</v>
      </c>
      <c r="B38" s="523">
        <v>-8592225.6893294901</v>
      </c>
      <c r="C38" s="523">
        <v>-8763995.1453618295</v>
      </c>
      <c r="D38" s="523">
        <v>-10847264.247870199</v>
      </c>
      <c r="E38" s="527">
        <v>-5261280.5203641197</v>
      </c>
      <c r="F38" s="523">
        <v>-5388935.5671033897</v>
      </c>
      <c r="G38" s="433" t="s">
        <v>1974</v>
      </c>
    </row>
    <row r="39" spans="1:7" s="54" customFormat="1" ht="49.5" customHeight="1">
      <c r="A39" s="477" t="s">
        <v>2060</v>
      </c>
      <c r="B39" s="523">
        <v>2390848.16405056</v>
      </c>
      <c r="C39" s="523">
        <v>3120850.28546301</v>
      </c>
      <c r="D39" s="523">
        <v>3648890.5031889402</v>
      </c>
      <c r="E39" s="527">
        <v>1898591.42923765</v>
      </c>
      <c r="F39" s="523">
        <v>1537887.80208196</v>
      </c>
      <c r="G39" s="433" t="s">
        <v>2061</v>
      </c>
    </row>
    <row r="40" spans="1:7" s="54" customFormat="1" ht="21.4" customHeight="1">
      <c r="A40" s="482" t="s">
        <v>460</v>
      </c>
      <c r="B40" s="531">
        <v>2533136.7394417101</v>
      </c>
      <c r="C40" s="531">
        <v>3529699.51584996</v>
      </c>
      <c r="D40" s="531">
        <v>3355950.94804439</v>
      </c>
      <c r="E40" s="532">
        <v>2045854.44853444</v>
      </c>
      <c r="F40" s="531">
        <v>1687414.9756054201</v>
      </c>
      <c r="G40" s="483" t="s">
        <v>906</v>
      </c>
    </row>
    <row r="41" spans="1:7" s="54" customFormat="1" ht="21.4" customHeight="1">
      <c r="A41" s="481" t="s">
        <v>907</v>
      </c>
      <c r="B41" s="525">
        <v>3899261.0605417099</v>
      </c>
      <c r="C41" s="525">
        <v>5318608.0776499603</v>
      </c>
      <c r="D41" s="525">
        <v>5643320.3247443903</v>
      </c>
      <c r="E41" s="530">
        <v>3673547.5902344398</v>
      </c>
      <c r="F41" s="525">
        <v>3262798.90970542</v>
      </c>
      <c r="G41" s="484" t="s">
        <v>908</v>
      </c>
    </row>
    <row r="42" spans="1:7" s="54" customFormat="1" ht="21.4" customHeight="1">
      <c r="A42" s="481" t="s">
        <v>909</v>
      </c>
      <c r="B42" s="525">
        <v>1366124.3211000001</v>
      </c>
      <c r="C42" s="525">
        <v>1788908.5618</v>
      </c>
      <c r="D42" s="525">
        <v>2287369.3766999999</v>
      </c>
      <c r="E42" s="530">
        <v>1627693.1417</v>
      </c>
      <c r="F42" s="525">
        <v>1575383.9341</v>
      </c>
      <c r="G42" s="484" t="s">
        <v>910</v>
      </c>
    </row>
    <row r="43" spans="1:7" s="54" customFormat="1" ht="21.4" customHeight="1">
      <c r="A43" s="482" t="s">
        <v>222</v>
      </c>
      <c r="B43" s="531">
        <v>-142288.57539114999</v>
      </c>
      <c r="C43" s="531">
        <v>-408849.23038695002</v>
      </c>
      <c r="D43" s="531">
        <v>292939.55514454999</v>
      </c>
      <c r="E43" s="532">
        <v>-147263.01929679001</v>
      </c>
      <c r="F43" s="531">
        <v>-149527.17352345999</v>
      </c>
      <c r="G43" s="483" t="s">
        <v>911</v>
      </c>
    </row>
    <row r="44" spans="1:7" s="54" customFormat="1" ht="21.4" customHeight="1">
      <c r="A44" s="481" t="s">
        <v>907</v>
      </c>
      <c r="B44" s="525">
        <v>65965.372600000002</v>
      </c>
      <c r="C44" s="525">
        <v>251872.158284</v>
      </c>
      <c r="D44" s="525">
        <v>1447223.4650981601</v>
      </c>
      <c r="E44" s="530">
        <v>47643.106399999997</v>
      </c>
      <c r="F44" s="525">
        <v>79766.622350000005</v>
      </c>
      <c r="G44" s="484" t="s">
        <v>908</v>
      </c>
    </row>
    <row r="45" spans="1:7" s="54" customFormat="1" ht="21.4" customHeight="1">
      <c r="A45" s="485" t="s">
        <v>909</v>
      </c>
      <c r="B45" s="533">
        <v>208253.94799114999</v>
      </c>
      <c r="C45" s="533">
        <v>660721.38867094996</v>
      </c>
      <c r="D45" s="533">
        <v>1154283.90995361</v>
      </c>
      <c r="E45" s="534">
        <v>194906.12569679</v>
      </c>
      <c r="F45" s="533">
        <v>229293.79587346001</v>
      </c>
      <c r="G45" s="486" t="s">
        <v>910</v>
      </c>
    </row>
    <row r="46" spans="1:7" s="54" customFormat="1" ht="12"/>
    <row r="47" spans="1:7" s="54" customFormat="1" ht="35.1" customHeight="1">
      <c r="A47" s="335"/>
      <c r="B47" s="335"/>
      <c r="C47" s="335"/>
      <c r="D47" s="335"/>
      <c r="E47" s="335"/>
      <c r="F47" s="335"/>
      <c r="G47" s="335"/>
    </row>
    <row r="48" spans="1:7" s="54" customFormat="1" ht="59.65" customHeight="1"/>
  </sheetData>
  <sheetProtection formatCells="0" formatColumns="0" formatRows="0" insertColumns="0" insertRows="0" insertHyperlinks="0" deleteColumns="0" deleteRows="0" autoFilter="0"/>
  <mergeCells count="12">
    <mergeCell ref="G5:G6"/>
    <mergeCell ref="A1:D1"/>
    <mergeCell ref="E1:G1"/>
    <mergeCell ref="A2:D2"/>
    <mergeCell ref="E2:G2"/>
    <mergeCell ref="A3:D4"/>
    <mergeCell ref="E3:G4"/>
    <mergeCell ref="A5:A6"/>
    <mergeCell ref="B5:B6"/>
    <mergeCell ref="C5:C6"/>
    <mergeCell ref="D5:E5"/>
    <mergeCell ref="F5:F6"/>
  </mergeCells>
  <printOptions horizontalCentered="1"/>
  <pageMargins left="0.19685039370078741" right="0.11811023622047245" top="0.55118110236220474" bottom="0.39370078740157483" header="0.51181102362204722" footer="0.51181102362204722"/>
  <pageSetup paperSize="9"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tabColor rgb="FF92D050"/>
  </sheetPr>
  <dimension ref="B1:H201"/>
  <sheetViews>
    <sheetView showGridLines="0" view="pageBreakPreview" zoomScaleNormal="100" zoomScaleSheetLayoutView="100" workbookViewId="0">
      <selection activeCell="G189" activeCellId="1" sqref="G9 G189"/>
    </sheetView>
  </sheetViews>
  <sheetFormatPr defaultRowHeight="12.75"/>
  <cols>
    <col min="1" max="1" width="0.5703125" style="301" customWidth="1"/>
    <col min="2" max="5" width="4.7109375" style="301" customWidth="1"/>
    <col min="6" max="6" width="69.28515625" style="301" customWidth="1"/>
    <col min="7" max="7" width="12.85546875" style="301" customWidth="1"/>
    <col min="8" max="8" width="69.28515625" style="301" customWidth="1"/>
    <col min="9" max="9" width="5.85546875" style="301" customWidth="1"/>
    <col min="10" max="16384" width="9.140625" style="301"/>
  </cols>
  <sheetData>
    <row r="1" spans="2:8" s="290" customFormat="1" ht="4.3499999999999996" customHeight="1"/>
    <row r="2" spans="2:8" s="290" customFormat="1" ht="15.4" customHeight="1">
      <c r="B2" s="491" t="s">
        <v>1101</v>
      </c>
      <c r="C2" s="430"/>
      <c r="D2" s="430"/>
      <c r="E2" s="430"/>
      <c r="F2" s="430"/>
      <c r="G2" s="430"/>
      <c r="H2" s="492" t="s">
        <v>388</v>
      </c>
    </row>
    <row r="3" spans="2:8" s="290" customFormat="1" ht="33" customHeight="1">
      <c r="B3" s="430"/>
      <c r="C3" s="430"/>
      <c r="D3" s="430"/>
      <c r="E3" s="430"/>
      <c r="F3" s="493" t="s">
        <v>1651</v>
      </c>
      <c r="G3" s="430"/>
      <c r="H3" s="430"/>
    </row>
    <row r="4" spans="2:8" s="290" customFormat="1" ht="19.149999999999999" customHeight="1">
      <c r="B4" s="1279" t="s">
        <v>124</v>
      </c>
      <c r="C4" s="1279"/>
      <c r="D4" s="1279"/>
      <c r="E4" s="430"/>
      <c r="F4" s="430"/>
      <c r="G4" s="430"/>
      <c r="H4" s="494" t="s">
        <v>360</v>
      </c>
    </row>
    <row r="5" spans="2:8" s="290" customFormat="1" ht="79.5" customHeight="1">
      <c r="B5" s="638" t="s">
        <v>1089</v>
      </c>
      <c r="C5" s="638" t="s">
        <v>1090</v>
      </c>
      <c r="D5" s="638" t="s">
        <v>1091</v>
      </c>
      <c r="E5" s="638" t="s">
        <v>1092</v>
      </c>
      <c r="F5" s="639" t="s">
        <v>377</v>
      </c>
      <c r="G5" s="640" t="s">
        <v>3299</v>
      </c>
      <c r="H5" s="641" t="s">
        <v>37</v>
      </c>
    </row>
    <row r="6" spans="2:8" s="342" customFormat="1" ht="14.25" customHeight="1">
      <c r="B6" s="642" t="s">
        <v>502</v>
      </c>
      <c r="C6" s="642" t="s">
        <v>185</v>
      </c>
      <c r="D6" s="642" t="s">
        <v>268</v>
      </c>
      <c r="E6" s="642" t="s">
        <v>454</v>
      </c>
      <c r="F6" s="643" t="s">
        <v>664</v>
      </c>
      <c r="G6" s="642" t="s">
        <v>481</v>
      </c>
      <c r="H6" s="642" t="s">
        <v>665</v>
      </c>
    </row>
    <row r="7" spans="2:8" s="290" customFormat="1" ht="12">
      <c r="B7" s="644"/>
      <c r="C7" s="644"/>
      <c r="D7" s="644"/>
      <c r="E7" s="644"/>
      <c r="F7" s="645" t="s">
        <v>1612</v>
      </c>
      <c r="G7" s="1181">
        <v>10447412.9297092</v>
      </c>
      <c r="H7" s="646" t="s">
        <v>1611</v>
      </c>
    </row>
    <row r="8" spans="2:8" s="290" customFormat="1" ht="12">
      <c r="B8" s="644"/>
      <c r="C8" s="644"/>
      <c r="D8" s="644"/>
      <c r="E8" s="644"/>
      <c r="F8" s="647" t="s">
        <v>74</v>
      </c>
      <c r="G8" s="1182"/>
      <c r="H8" s="648" t="s">
        <v>297</v>
      </c>
    </row>
    <row r="9" spans="2:8" s="290" customFormat="1" ht="12">
      <c r="B9" s="649"/>
      <c r="C9" s="649"/>
      <c r="D9" s="649"/>
      <c r="E9" s="649"/>
      <c r="F9" s="645" t="s">
        <v>540</v>
      </c>
      <c r="G9" s="1181">
        <v>10313706.209067401</v>
      </c>
      <c r="H9" s="646" t="s">
        <v>527</v>
      </c>
    </row>
    <row r="10" spans="2:8" s="290" customFormat="1" ht="12">
      <c r="B10" s="650" t="s">
        <v>502</v>
      </c>
      <c r="C10" s="651"/>
      <c r="D10" s="651"/>
      <c r="E10" s="651"/>
      <c r="F10" s="645" t="s">
        <v>191</v>
      </c>
      <c r="G10" s="1181">
        <v>6469729.1710485499</v>
      </c>
      <c r="H10" s="646" t="s">
        <v>449</v>
      </c>
    </row>
    <row r="11" spans="2:8" s="290" customFormat="1" ht="12">
      <c r="B11" s="644"/>
      <c r="C11" s="650" t="s">
        <v>1093</v>
      </c>
      <c r="D11" s="651"/>
      <c r="E11" s="651"/>
      <c r="F11" s="652" t="s">
        <v>666</v>
      </c>
      <c r="G11" s="1181">
        <v>2047785.4235016799</v>
      </c>
      <c r="H11" s="653" t="s">
        <v>253</v>
      </c>
    </row>
    <row r="12" spans="2:8" s="290" customFormat="1" ht="12">
      <c r="B12" s="644"/>
      <c r="C12" s="644"/>
      <c r="D12" s="654" t="s">
        <v>502</v>
      </c>
      <c r="E12" s="651"/>
      <c r="F12" s="655" t="s">
        <v>667</v>
      </c>
      <c r="G12" s="1183">
        <v>2047785.4235016799</v>
      </c>
      <c r="H12" s="656" t="s">
        <v>254</v>
      </c>
    </row>
    <row r="13" spans="2:8" s="290" customFormat="1" ht="24">
      <c r="B13" s="657" t="s">
        <v>502</v>
      </c>
      <c r="C13" s="657" t="s">
        <v>1093</v>
      </c>
      <c r="D13" s="657" t="s">
        <v>502</v>
      </c>
      <c r="E13" s="658" t="s">
        <v>1094</v>
      </c>
      <c r="F13" s="659" t="s">
        <v>1565</v>
      </c>
      <c r="G13" s="1184">
        <v>2047785.4235016799</v>
      </c>
      <c r="H13" s="660" t="s">
        <v>1566</v>
      </c>
    </row>
    <row r="14" spans="2:8" s="290" customFormat="1" ht="12">
      <c r="B14" s="644"/>
      <c r="C14" s="650" t="s">
        <v>672</v>
      </c>
      <c r="D14" s="651"/>
      <c r="E14" s="651"/>
      <c r="F14" s="652" t="s">
        <v>684</v>
      </c>
      <c r="G14" s="1181">
        <v>3377421.5497631198</v>
      </c>
      <c r="H14" s="653" t="s">
        <v>335</v>
      </c>
    </row>
    <row r="15" spans="2:8" s="290" customFormat="1" ht="12">
      <c r="B15" s="644"/>
      <c r="C15" s="644"/>
      <c r="D15" s="654" t="s">
        <v>502</v>
      </c>
      <c r="E15" s="651"/>
      <c r="F15" s="655" t="s">
        <v>685</v>
      </c>
      <c r="G15" s="1183">
        <v>2715831.9997948301</v>
      </c>
      <c r="H15" s="656" t="s">
        <v>1259</v>
      </c>
    </row>
    <row r="16" spans="2:8" s="290" customFormat="1" ht="24">
      <c r="B16" s="661"/>
      <c r="C16" s="657" t="s">
        <v>672</v>
      </c>
      <c r="D16" s="657" t="s">
        <v>502</v>
      </c>
      <c r="E16" s="658" t="s">
        <v>1093</v>
      </c>
      <c r="F16" s="659" t="s">
        <v>1134</v>
      </c>
      <c r="G16" s="1184">
        <v>1026906.49913483</v>
      </c>
      <c r="H16" s="660" t="s">
        <v>13</v>
      </c>
    </row>
    <row r="17" spans="2:8" s="290" customFormat="1" ht="36">
      <c r="B17" s="661"/>
      <c r="C17" s="661"/>
      <c r="D17" s="661"/>
      <c r="E17" s="658" t="s">
        <v>1257</v>
      </c>
      <c r="F17" s="659" t="s">
        <v>1260</v>
      </c>
      <c r="G17" s="1184">
        <v>937894.09570837999</v>
      </c>
      <c r="H17" s="660" t="s">
        <v>1261</v>
      </c>
    </row>
    <row r="18" spans="2:8" s="290" customFormat="1" ht="12">
      <c r="B18" s="661"/>
      <c r="C18" s="661"/>
      <c r="D18" s="661"/>
      <c r="E18" s="658" t="s">
        <v>668</v>
      </c>
      <c r="F18" s="659" t="s">
        <v>686</v>
      </c>
      <c r="G18" s="1184">
        <v>114689.25350145</v>
      </c>
      <c r="H18" s="660" t="s">
        <v>207</v>
      </c>
    </row>
    <row r="19" spans="2:8" s="290" customFormat="1" ht="36">
      <c r="B19" s="661"/>
      <c r="C19" s="661"/>
      <c r="D19" s="661"/>
      <c r="E19" s="658" t="s">
        <v>1096</v>
      </c>
      <c r="F19" s="659" t="s">
        <v>1262</v>
      </c>
      <c r="G19" s="1184">
        <v>4043.1633534900002</v>
      </c>
      <c r="H19" s="660" t="s">
        <v>965</v>
      </c>
    </row>
    <row r="20" spans="2:8" s="290" customFormat="1" ht="24">
      <c r="B20" s="661"/>
      <c r="C20" s="661"/>
      <c r="D20" s="661"/>
      <c r="E20" s="658" t="s">
        <v>1263</v>
      </c>
      <c r="F20" s="659" t="s">
        <v>3211</v>
      </c>
      <c r="G20" s="1184">
        <v>604971.17466857994</v>
      </c>
      <c r="H20" s="660" t="s">
        <v>3212</v>
      </c>
    </row>
    <row r="21" spans="2:8" s="290" customFormat="1" ht="24">
      <c r="B21" s="661"/>
      <c r="C21" s="661"/>
      <c r="D21" s="661"/>
      <c r="E21" s="658" t="s">
        <v>1280</v>
      </c>
      <c r="F21" s="659" t="s">
        <v>1976</v>
      </c>
      <c r="G21" s="1184">
        <v>27327.813428099998</v>
      </c>
      <c r="H21" s="660" t="s">
        <v>1977</v>
      </c>
    </row>
    <row r="22" spans="2:8" s="290" customFormat="1" ht="12">
      <c r="B22" s="644"/>
      <c r="C22" s="644"/>
      <c r="D22" s="654" t="s">
        <v>185</v>
      </c>
      <c r="E22" s="651"/>
      <c r="F22" s="655" t="s">
        <v>491</v>
      </c>
      <c r="G22" s="1183">
        <v>55935.719081659998</v>
      </c>
      <c r="H22" s="656" t="s">
        <v>65</v>
      </c>
    </row>
    <row r="23" spans="2:8" s="290" customFormat="1" ht="24">
      <c r="B23" s="661"/>
      <c r="C23" s="661"/>
      <c r="D23" s="657" t="s">
        <v>185</v>
      </c>
      <c r="E23" s="658" t="s">
        <v>1267</v>
      </c>
      <c r="F23" s="659" t="s">
        <v>3213</v>
      </c>
      <c r="G23" s="1184">
        <v>6696.1931149399998</v>
      </c>
      <c r="H23" s="660" t="s">
        <v>3214</v>
      </c>
    </row>
    <row r="24" spans="2:8" s="290" customFormat="1" ht="36">
      <c r="B24" s="661"/>
      <c r="C24" s="661"/>
      <c r="D24" s="661"/>
      <c r="E24" s="658" t="s">
        <v>1268</v>
      </c>
      <c r="F24" s="659" t="s">
        <v>3215</v>
      </c>
      <c r="G24" s="1184">
        <v>8083.2345009199998</v>
      </c>
      <c r="H24" s="660" t="s">
        <v>3216</v>
      </c>
    </row>
    <row r="25" spans="2:8" s="290" customFormat="1" ht="24">
      <c r="B25" s="661"/>
      <c r="C25" s="661"/>
      <c r="D25" s="661"/>
      <c r="E25" s="658" t="s">
        <v>1269</v>
      </c>
      <c r="F25" s="659" t="s">
        <v>3217</v>
      </c>
      <c r="G25" s="1184">
        <v>7.4828983600000001</v>
      </c>
      <c r="H25" s="660" t="s">
        <v>3218</v>
      </c>
    </row>
    <row r="26" spans="2:8" s="290" customFormat="1" ht="36">
      <c r="B26" s="661"/>
      <c r="C26" s="661"/>
      <c r="D26" s="661"/>
      <c r="E26" s="658" t="s">
        <v>1270</v>
      </c>
      <c r="F26" s="659" t="s">
        <v>3219</v>
      </c>
      <c r="G26" s="1184">
        <v>5215.1371038799998</v>
      </c>
      <c r="H26" s="660" t="s">
        <v>3220</v>
      </c>
    </row>
    <row r="27" spans="2:8" s="290" customFormat="1" ht="36">
      <c r="B27" s="661"/>
      <c r="C27" s="661"/>
      <c r="D27" s="661"/>
      <c r="E27" s="658" t="s">
        <v>1271</v>
      </c>
      <c r="F27" s="659" t="s">
        <v>3221</v>
      </c>
      <c r="G27" s="1184">
        <v>7124.6024748500004</v>
      </c>
      <c r="H27" s="660" t="s">
        <v>3222</v>
      </c>
    </row>
    <row r="28" spans="2:8" s="290" customFormat="1" ht="24">
      <c r="B28" s="661"/>
      <c r="C28" s="661"/>
      <c r="D28" s="661"/>
      <c r="E28" s="658" t="s">
        <v>1272</v>
      </c>
      <c r="F28" s="659" t="s">
        <v>3223</v>
      </c>
      <c r="G28" s="1184">
        <v>26515.213349149999</v>
      </c>
      <c r="H28" s="660" t="s">
        <v>3224</v>
      </c>
    </row>
    <row r="29" spans="2:8" s="290" customFormat="1" ht="36">
      <c r="B29" s="661"/>
      <c r="C29" s="661"/>
      <c r="D29" s="661"/>
      <c r="E29" s="658" t="s">
        <v>1273</v>
      </c>
      <c r="F29" s="659" t="s">
        <v>3225</v>
      </c>
      <c r="G29" s="1184">
        <v>2230.0810663000002</v>
      </c>
      <c r="H29" s="660" t="s">
        <v>3226</v>
      </c>
    </row>
    <row r="30" spans="2:8" s="290" customFormat="1" ht="36">
      <c r="B30" s="661"/>
      <c r="C30" s="661"/>
      <c r="D30" s="661"/>
      <c r="E30" s="658" t="s">
        <v>2087</v>
      </c>
      <c r="F30" s="659" t="s">
        <v>3227</v>
      </c>
      <c r="G30" s="1184">
        <v>63.774573259999997</v>
      </c>
      <c r="H30" s="660" t="s">
        <v>3228</v>
      </c>
    </row>
    <row r="31" spans="2:8" s="290" customFormat="1" ht="12">
      <c r="B31" s="644"/>
      <c r="C31" s="644"/>
      <c r="D31" s="654" t="s">
        <v>268</v>
      </c>
      <c r="E31" s="651"/>
      <c r="F31" s="655" t="s">
        <v>687</v>
      </c>
      <c r="G31" s="1183">
        <v>587979.23858211003</v>
      </c>
      <c r="H31" s="656" t="s">
        <v>57</v>
      </c>
    </row>
    <row r="32" spans="2:8" s="290" customFormat="1" ht="24">
      <c r="B32" s="661"/>
      <c r="C32" s="661"/>
      <c r="D32" s="657" t="s">
        <v>268</v>
      </c>
      <c r="E32" s="658" t="s">
        <v>1093</v>
      </c>
      <c r="F32" s="659" t="s">
        <v>688</v>
      </c>
      <c r="G32" s="1184">
        <v>7791.7362936700001</v>
      </c>
      <c r="H32" s="660" t="s">
        <v>1275</v>
      </c>
    </row>
    <row r="33" spans="2:8" s="290" customFormat="1" ht="12">
      <c r="B33" s="661"/>
      <c r="C33" s="661"/>
      <c r="D33" s="661"/>
      <c r="E33" s="658" t="s">
        <v>1257</v>
      </c>
      <c r="F33" s="659" t="s">
        <v>3158</v>
      </c>
      <c r="G33" s="1184">
        <v>5.3410000000000003E-3</v>
      </c>
      <c r="H33" s="660" t="s">
        <v>3159</v>
      </c>
    </row>
    <row r="34" spans="2:8" s="290" customFormat="1" ht="12">
      <c r="B34" s="661"/>
      <c r="C34" s="661"/>
      <c r="D34" s="661"/>
      <c r="E34" s="658" t="s">
        <v>672</v>
      </c>
      <c r="F34" s="659" t="s">
        <v>691</v>
      </c>
      <c r="G34" s="1184">
        <v>14086.36328098</v>
      </c>
      <c r="H34" s="660" t="s">
        <v>1276</v>
      </c>
    </row>
    <row r="35" spans="2:8" s="290" customFormat="1" ht="24">
      <c r="B35" s="661"/>
      <c r="C35" s="661"/>
      <c r="D35" s="661"/>
      <c r="E35" s="658" t="s">
        <v>679</v>
      </c>
      <c r="F35" s="659" t="s">
        <v>692</v>
      </c>
      <c r="G35" s="1184">
        <v>534128.41453666997</v>
      </c>
      <c r="H35" s="660" t="s">
        <v>79</v>
      </c>
    </row>
    <row r="36" spans="2:8" s="290" customFormat="1" ht="24">
      <c r="B36" s="661"/>
      <c r="C36" s="661"/>
      <c r="D36" s="661"/>
      <c r="E36" s="658" t="s">
        <v>1277</v>
      </c>
      <c r="F36" s="659" t="s">
        <v>2088</v>
      </c>
      <c r="G36" s="1184">
        <v>1442.9702987400001</v>
      </c>
      <c r="H36" s="660" t="s">
        <v>2089</v>
      </c>
    </row>
    <row r="37" spans="2:8" s="290" customFormat="1" ht="12">
      <c r="B37" s="661"/>
      <c r="C37" s="661"/>
      <c r="D37" s="661"/>
      <c r="E37" s="658" t="s">
        <v>1278</v>
      </c>
      <c r="F37" s="659" t="s">
        <v>227</v>
      </c>
      <c r="G37" s="1184">
        <v>27539.942797209998</v>
      </c>
      <c r="H37" s="660" t="s">
        <v>375</v>
      </c>
    </row>
    <row r="38" spans="2:8" s="290" customFormat="1" ht="36">
      <c r="B38" s="661"/>
      <c r="C38" s="661"/>
      <c r="D38" s="661"/>
      <c r="E38" s="658" t="s">
        <v>1098</v>
      </c>
      <c r="F38" s="659" t="s">
        <v>3231</v>
      </c>
      <c r="G38" s="1184">
        <v>1.176E-2</v>
      </c>
      <c r="H38" s="660" t="s">
        <v>3232</v>
      </c>
    </row>
    <row r="39" spans="2:8" s="290" customFormat="1" ht="24">
      <c r="B39" s="661"/>
      <c r="C39" s="661"/>
      <c r="D39" s="661"/>
      <c r="E39" s="658" t="s">
        <v>1095</v>
      </c>
      <c r="F39" s="659" t="s">
        <v>694</v>
      </c>
      <c r="G39" s="1184">
        <v>6.7306856799999997</v>
      </c>
      <c r="H39" s="660" t="s">
        <v>390</v>
      </c>
    </row>
    <row r="40" spans="2:8" s="290" customFormat="1" ht="12">
      <c r="B40" s="661"/>
      <c r="C40" s="661"/>
      <c r="D40" s="661"/>
      <c r="E40" s="658" t="s">
        <v>1295</v>
      </c>
      <c r="F40" s="659" t="s">
        <v>1944</v>
      </c>
      <c r="G40" s="1184">
        <v>2983.0635881600001</v>
      </c>
      <c r="H40" s="660" t="s">
        <v>1945</v>
      </c>
    </row>
    <row r="41" spans="2:8" s="290" customFormat="1" ht="12">
      <c r="B41" s="644"/>
      <c r="C41" s="644"/>
      <c r="D41" s="654" t="s">
        <v>454</v>
      </c>
      <c r="E41" s="651"/>
      <c r="F41" s="655" t="s">
        <v>696</v>
      </c>
      <c r="G41" s="1183">
        <v>8808.7279397700004</v>
      </c>
      <c r="H41" s="656" t="s">
        <v>230</v>
      </c>
    </row>
    <row r="42" spans="2:8" s="290" customFormat="1" ht="24">
      <c r="B42" s="661"/>
      <c r="C42" s="661"/>
      <c r="D42" s="657" t="s">
        <v>454</v>
      </c>
      <c r="E42" s="658" t="s">
        <v>679</v>
      </c>
      <c r="F42" s="659" t="s">
        <v>697</v>
      </c>
      <c r="G42" s="1184">
        <v>8685.2603801599998</v>
      </c>
      <c r="H42" s="660" t="s">
        <v>632</v>
      </c>
    </row>
    <row r="43" spans="2:8" s="290" customFormat="1" ht="24">
      <c r="B43" s="661"/>
      <c r="C43" s="661"/>
      <c r="D43" s="661"/>
      <c r="E43" s="658" t="s">
        <v>1095</v>
      </c>
      <c r="F43" s="659" t="s">
        <v>698</v>
      </c>
      <c r="G43" s="1184">
        <v>0.10616399999999999</v>
      </c>
      <c r="H43" s="660" t="s">
        <v>224</v>
      </c>
    </row>
    <row r="44" spans="2:8" s="290" customFormat="1" ht="48">
      <c r="B44" s="661"/>
      <c r="C44" s="661"/>
      <c r="D44" s="661"/>
      <c r="E44" s="658" t="s">
        <v>1281</v>
      </c>
      <c r="F44" s="659" t="s">
        <v>1455</v>
      </c>
      <c r="G44" s="1184">
        <v>4.5993202599999998</v>
      </c>
      <c r="H44" s="660" t="s">
        <v>1456</v>
      </c>
    </row>
    <row r="45" spans="2:8" s="290" customFormat="1" ht="12">
      <c r="B45" s="661"/>
      <c r="C45" s="661"/>
      <c r="D45" s="661"/>
      <c r="E45" s="658" t="s">
        <v>1287</v>
      </c>
      <c r="F45" s="659" t="s">
        <v>1288</v>
      </c>
      <c r="G45" s="1184">
        <v>51.073087350000002</v>
      </c>
      <c r="H45" s="660" t="s">
        <v>968</v>
      </c>
    </row>
    <row r="46" spans="2:8" s="290" customFormat="1" ht="24">
      <c r="B46" s="661"/>
      <c r="C46" s="661"/>
      <c r="D46" s="661"/>
      <c r="E46" s="658" t="s">
        <v>3091</v>
      </c>
      <c r="F46" s="659" t="s">
        <v>3092</v>
      </c>
      <c r="G46" s="1184">
        <v>0.11796</v>
      </c>
      <c r="H46" s="660" t="s">
        <v>3093</v>
      </c>
    </row>
    <row r="47" spans="2:8" s="290" customFormat="1" ht="24">
      <c r="B47" s="661"/>
      <c r="C47" s="661"/>
      <c r="D47" s="661"/>
      <c r="E47" s="658" t="s">
        <v>1291</v>
      </c>
      <c r="F47" s="659" t="s">
        <v>1948</v>
      </c>
      <c r="G47" s="1184">
        <v>9.6565999999999992</v>
      </c>
      <c r="H47" s="660" t="s">
        <v>1949</v>
      </c>
    </row>
    <row r="48" spans="2:8" s="290" customFormat="1" ht="36">
      <c r="B48" s="661"/>
      <c r="C48" s="661"/>
      <c r="D48" s="661"/>
      <c r="E48" s="658" t="s">
        <v>1294</v>
      </c>
      <c r="F48" s="659" t="s">
        <v>1963</v>
      </c>
      <c r="G48" s="1184">
        <v>2.8624960000000002</v>
      </c>
      <c r="H48" s="660" t="s">
        <v>1953</v>
      </c>
    </row>
    <row r="49" spans="2:8" s="290" customFormat="1" ht="36">
      <c r="B49" s="661"/>
      <c r="C49" s="661"/>
      <c r="D49" s="661"/>
      <c r="E49" s="658" t="s">
        <v>3280</v>
      </c>
      <c r="F49" s="659" t="s">
        <v>3281</v>
      </c>
      <c r="G49" s="1184">
        <v>55.051932000000001</v>
      </c>
      <c r="H49" s="660" t="s">
        <v>3282</v>
      </c>
    </row>
    <row r="50" spans="2:8" s="290" customFormat="1" ht="12">
      <c r="B50" s="644"/>
      <c r="C50" s="644"/>
      <c r="D50" s="654" t="s">
        <v>664</v>
      </c>
      <c r="E50" s="651"/>
      <c r="F50" s="655" t="s">
        <v>699</v>
      </c>
      <c r="G50" s="1183">
        <v>8865.8643647499994</v>
      </c>
      <c r="H50" s="656" t="s">
        <v>564</v>
      </c>
    </row>
    <row r="51" spans="2:8" s="290" customFormat="1" ht="12">
      <c r="B51" s="661"/>
      <c r="C51" s="661"/>
      <c r="D51" s="657" t="s">
        <v>664</v>
      </c>
      <c r="E51" s="658" t="s">
        <v>1093</v>
      </c>
      <c r="F51" s="659" t="s">
        <v>699</v>
      </c>
      <c r="G51" s="1184">
        <v>8865.8643647499994</v>
      </c>
      <c r="H51" s="660" t="s">
        <v>564</v>
      </c>
    </row>
    <row r="52" spans="2:8" s="290" customFormat="1" ht="12">
      <c r="B52" s="644"/>
      <c r="C52" s="650" t="s">
        <v>679</v>
      </c>
      <c r="D52" s="651"/>
      <c r="E52" s="651"/>
      <c r="F52" s="652" t="s">
        <v>700</v>
      </c>
      <c r="G52" s="1181">
        <v>1040601.84363161</v>
      </c>
      <c r="H52" s="653" t="s">
        <v>321</v>
      </c>
    </row>
    <row r="53" spans="2:8" s="290" customFormat="1" ht="12">
      <c r="B53" s="644"/>
      <c r="C53" s="644"/>
      <c r="D53" s="654" t="s">
        <v>502</v>
      </c>
      <c r="E53" s="651"/>
      <c r="F53" s="655" t="s">
        <v>701</v>
      </c>
      <c r="G53" s="1183">
        <v>1002267.64682282</v>
      </c>
      <c r="H53" s="656" t="s">
        <v>560</v>
      </c>
    </row>
    <row r="54" spans="2:8" s="290" customFormat="1" ht="24">
      <c r="B54" s="661"/>
      <c r="C54" s="657" t="s">
        <v>679</v>
      </c>
      <c r="D54" s="657" t="s">
        <v>502</v>
      </c>
      <c r="E54" s="658" t="s">
        <v>1093</v>
      </c>
      <c r="F54" s="659" t="s">
        <v>947</v>
      </c>
      <c r="G54" s="1184">
        <v>27739.1627711</v>
      </c>
      <c r="H54" s="660" t="s">
        <v>948</v>
      </c>
    </row>
    <row r="55" spans="2:8" s="290" customFormat="1" ht="12">
      <c r="B55" s="661"/>
      <c r="C55" s="661"/>
      <c r="D55" s="661"/>
      <c r="E55" s="658" t="s">
        <v>1257</v>
      </c>
      <c r="F55" s="659" t="s">
        <v>702</v>
      </c>
      <c r="G55" s="1184">
        <v>6538.9938061800003</v>
      </c>
      <c r="H55" s="660" t="s">
        <v>499</v>
      </c>
    </row>
    <row r="56" spans="2:8" s="290" customFormat="1" ht="24">
      <c r="B56" s="661"/>
      <c r="C56" s="661"/>
      <c r="D56" s="661"/>
      <c r="E56" s="658" t="s">
        <v>668</v>
      </c>
      <c r="F56" s="659" t="s">
        <v>703</v>
      </c>
      <c r="G56" s="1184">
        <v>1862.39153201</v>
      </c>
      <c r="H56" s="660" t="s">
        <v>606</v>
      </c>
    </row>
    <row r="57" spans="2:8" s="290" customFormat="1" ht="12">
      <c r="B57" s="661"/>
      <c r="C57" s="661"/>
      <c r="D57" s="661"/>
      <c r="E57" s="658" t="s">
        <v>672</v>
      </c>
      <c r="F57" s="659" t="s">
        <v>704</v>
      </c>
      <c r="G57" s="1184">
        <v>244.31189322</v>
      </c>
      <c r="H57" s="660" t="s">
        <v>234</v>
      </c>
    </row>
    <row r="58" spans="2:8" s="290" customFormat="1" ht="12">
      <c r="B58" s="661"/>
      <c r="C58" s="661"/>
      <c r="D58" s="661"/>
      <c r="E58" s="658" t="s">
        <v>679</v>
      </c>
      <c r="F58" s="659" t="s">
        <v>705</v>
      </c>
      <c r="G58" s="1184">
        <v>192085.76697853999</v>
      </c>
      <c r="H58" s="660" t="s">
        <v>128</v>
      </c>
    </row>
    <row r="59" spans="2:8" s="290" customFormat="1" ht="12">
      <c r="B59" s="661"/>
      <c r="C59" s="661"/>
      <c r="D59" s="661"/>
      <c r="E59" s="658" t="s">
        <v>1277</v>
      </c>
      <c r="F59" s="659" t="s">
        <v>706</v>
      </c>
      <c r="G59" s="1184">
        <v>11784.0167774</v>
      </c>
      <c r="H59" s="660" t="s">
        <v>129</v>
      </c>
    </row>
    <row r="60" spans="2:8" s="290" customFormat="1" ht="12">
      <c r="B60" s="661"/>
      <c r="C60" s="661"/>
      <c r="D60" s="661"/>
      <c r="E60" s="658" t="s">
        <v>1094</v>
      </c>
      <c r="F60" s="659" t="s">
        <v>707</v>
      </c>
      <c r="G60" s="1184">
        <v>731047.76502142998</v>
      </c>
      <c r="H60" s="660" t="s">
        <v>117</v>
      </c>
    </row>
    <row r="61" spans="2:8" s="290" customFormat="1" ht="12">
      <c r="B61" s="661"/>
      <c r="C61" s="661"/>
      <c r="D61" s="661"/>
      <c r="E61" s="658" t="s">
        <v>1097</v>
      </c>
      <c r="F61" s="659" t="s">
        <v>708</v>
      </c>
      <c r="G61" s="1184">
        <v>15223.84902912</v>
      </c>
      <c r="H61" s="660" t="s">
        <v>172</v>
      </c>
    </row>
    <row r="62" spans="2:8" s="290" customFormat="1" ht="48">
      <c r="B62" s="661"/>
      <c r="C62" s="661"/>
      <c r="D62" s="661"/>
      <c r="E62" s="658" t="s">
        <v>1098</v>
      </c>
      <c r="F62" s="659" t="s">
        <v>2116</v>
      </c>
      <c r="G62" s="1184">
        <v>2032.88679899</v>
      </c>
      <c r="H62" s="660" t="s">
        <v>2098</v>
      </c>
    </row>
    <row r="63" spans="2:8" s="290" customFormat="1" ht="12">
      <c r="B63" s="661"/>
      <c r="C63" s="661"/>
      <c r="D63" s="661"/>
      <c r="E63" s="658" t="s">
        <v>1095</v>
      </c>
      <c r="F63" s="659" t="s">
        <v>949</v>
      </c>
      <c r="G63" s="1184">
        <v>5376.36841749</v>
      </c>
      <c r="H63" s="660" t="s">
        <v>950</v>
      </c>
    </row>
    <row r="64" spans="2:8" s="290" customFormat="1" ht="12">
      <c r="B64" s="661"/>
      <c r="C64" s="661"/>
      <c r="D64" s="661"/>
      <c r="E64" s="658" t="s">
        <v>1295</v>
      </c>
      <c r="F64" s="659" t="s">
        <v>999</v>
      </c>
      <c r="G64" s="1184">
        <v>7981.8023436100002</v>
      </c>
      <c r="H64" s="660" t="s">
        <v>1000</v>
      </c>
    </row>
    <row r="65" spans="2:8" s="290" customFormat="1" ht="36">
      <c r="B65" s="661"/>
      <c r="C65" s="661"/>
      <c r="D65" s="661"/>
      <c r="E65" s="658" t="s">
        <v>1281</v>
      </c>
      <c r="F65" s="659" t="s">
        <v>3094</v>
      </c>
      <c r="G65" s="1184">
        <v>350.33145373000002</v>
      </c>
      <c r="H65" s="660" t="s">
        <v>3095</v>
      </c>
    </row>
    <row r="66" spans="2:8" s="290" customFormat="1" ht="12">
      <c r="B66" s="644"/>
      <c r="C66" s="644"/>
      <c r="D66" s="654" t="s">
        <v>185</v>
      </c>
      <c r="E66" s="651"/>
      <c r="F66" s="655" t="s">
        <v>709</v>
      </c>
      <c r="G66" s="1183">
        <v>38334.196808790002</v>
      </c>
      <c r="H66" s="656" t="s">
        <v>22</v>
      </c>
    </row>
    <row r="67" spans="2:8" s="290" customFormat="1" ht="24">
      <c r="B67" s="661"/>
      <c r="C67" s="661"/>
      <c r="D67" s="657" t="s">
        <v>185</v>
      </c>
      <c r="E67" s="658" t="s">
        <v>1093</v>
      </c>
      <c r="F67" s="659" t="s">
        <v>1175</v>
      </c>
      <c r="G67" s="1184">
        <v>32469.649283430001</v>
      </c>
      <c r="H67" s="660" t="s">
        <v>1176</v>
      </c>
    </row>
    <row r="68" spans="2:8" s="290" customFormat="1" ht="24">
      <c r="B68" s="661"/>
      <c r="C68" s="661"/>
      <c r="D68" s="661"/>
      <c r="E68" s="658" t="s">
        <v>1257</v>
      </c>
      <c r="F68" s="659" t="s">
        <v>1135</v>
      </c>
      <c r="G68" s="1184">
        <v>634.57139962999997</v>
      </c>
      <c r="H68" s="660" t="s">
        <v>1136</v>
      </c>
    </row>
    <row r="69" spans="2:8" s="290" customFormat="1" ht="24">
      <c r="B69" s="661"/>
      <c r="C69" s="661"/>
      <c r="D69" s="661"/>
      <c r="E69" s="658" t="s">
        <v>672</v>
      </c>
      <c r="F69" s="659" t="s">
        <v>1137</v>
      </c>
      <c r="G69" s="1184">
        <v>270.31218088000003</v>
      </c>
      <c r="H69" s="660" t="s">
        <v>1138</v>
      </c>
    </row>
    <row r="70" spans="2:8" s="290" customFormat="1" ht="24">
      <c r="B70" s="661"/>
      <c r="C70" s="661"/>
      <c r="D70" s="661"/>
      <c r="E70" s="658" t="s">
        <v>679</v>
      </c>
      <c r="F70" s="659" t="s">
        <v>1139</v>
      </c>
      <c r="G70" s="1184">
        <v>4747.5425053299996</v>
      </c>
      <c r="H70" s="660" t="s">
        <v>1140</v>
      </c>
    </row>
    <row r="71" spans="2:8" s="290" customFormat="1" ht="24">
      <c r="B71" s="661"/>
      <c r="C71" s="661"/>
      <c r="D71" s="661"/>
      <c r="E71" s="658" t="s">
        <v>1296</v>
      </c>
      <c r="F71" s="659" t="s">
        <v>2090</v>
      </c>
      <c r="G71" s="1184">
        <v>0.77729519999999996</v>
      </c>
      <c r="H71" s="660" t="s">
        <v>2091</v>
      </c>
    </row>
    <row r="72" spans="2:8" s="290" customFormat="1" ht="24">
      <c r="B72" s="661"/>
      <c r="C72" s="661"/>
      <c r="D72" s="661"/>
      <c r="E72" s="658" t="s">
        <v>1278</v>
      </c>
      <c r="F72" s="659" t="s">
        <v>940</v>
      </c>
      <c r="G72" s="1184">
        <v>63.703861889999999</v>
      </c>
      <c r="H72" s="660" t="s">
        <v>941</v>
      </c>
    </row>
    <row r="73" spans="2:8" s="290" customFormat="1" ht="24">
      <c r="B73" s="661"/>
      <c r="C73" s="661"/>
      <c r="D73" s="661"/>
      <c r="E73" s="658" t="s">
        <v>1097</v>
      </c>
      <c r="F73" s="659" t="s">
        <v>1001</v>
      </c>
      <c r="G73" s="1184">
        <v>147.64028243000001</v>
      </c>
      <c r="H73" s="660" t="s">
        <v>1002</v>
      </c>
    </row>
    <row r="74" spans="2:8" s="290" customFormat="1" ht="12">
      <c r="B74" s="644"/>
      <c r="C74" s="650" t="s">
        <v>1277</v>
      </c>
      <c r="D74" s="651"/>
      <c r="E74" s="651"/>
      <c r="F74" s="652" t="s">
        <v>710</v>
      </c>
      <c r="G74" s="1181">
        <v>1482.52713167</v>
      </c>
      <c r="H74" s="653" t="s">
        <v>212</v>
      </c>
    </row>
    <row r="75" spans="2:8" s="290" customFormat="1" ht="12">
      <c r="B75" s="644"/>
      <c r="C75" s="644"/>
      <c r="D75" s="654" t="s">
        <v>502</v>
      </c>
      <c r="E75" s="651"/>
      <c r="F75" s="655" t="s">
        <v>710</v>
      </c>
      <c r="G75" s="1183">
        <v>1482.52713167</v>
      </c>
      <c r="H75" s="656" t="s">
        <v>212</v>
      </c>
    </row>
    <row r="76" spans="2:8" s="290" customFormat="1" ht="12">
      <c r="B76" s="661"/>
      <c r="C76" s="657" t="s">
        <v>1277</v>
      </c>
      <c r="D76" s="657" t="s">
        <v>502</v>
      </c>
      <c r="E76" s="658" t="s">
        <v>1278</v>
      </c>
      <c r="F76" s="659" t="s">
        <v>926</v>
      </c>
      <c r="G76" s="1184">
        <v>1482.52713167</v>
      </c>
      <c r="H76" s="660" t="s">
        <v>927</v>
      </c>
    </row>
    <row r="77" spans="2:8" s="290" customFormat="1" ht="36">
      <c r="B77" s="644"/>
      <c r="C77" s="650" t="s">
        <v>1296</v>
      </c>
      <c r="D77" s="651"/>
      <c r="E77" s="651"/>
      <c r="F77" s="652" t="s">
        <v>1297</v>
      </c>
      <c r="G77" s="1181">
        <v>2437.8270204700002</v>
      </c>
      <c r="H77" s="653" t="s">
        <v>2124</v>
      </c>
    </row>
    <row r="78" spans="2:8" s="290" customFormat="1" ht="12">
      <c r="B78" s="644"/>
      <c r="C78" s="644"/>
      <c r="D78" s="654" t="s">
        <v>502</v>
      </c>
      <c r="E78" s="651"/>
      <c r="F78" s="655" t="s">
        <v>337</v>
      </c>
      <c r="G78" s="1183">
        <v>2437.8270204700002</v>
      </c>
      <c r="H78" s="656" t="s">
        <v>359</v>
      </c>
    </row>
    <row r="79" spans="2:8" s="290" customFormat="1" ht="12">
      <c r="B79" s="661"/>
      <c r="C79" s="657" t="s">
        <v>1296</v>
      </c>
      <c r="D79" s="657" t="s">
        <v>502</v>
      </c>
      <c r="E79" s="658" t="s">
        <v>1093</v>
      </c>
      <c r="F79" s="659" t="s">
        <v>712</v>
      </c>
      <c r="G79" s="1184">
        <v>1887.4363682400001</v>
      </c>
      <c r="H79" s="660" t="s">
        <v>46</v>
      </c>
    </row>
    <row r="80" spans="2:8" s="290" customFormat="1" ht="24">
      <c r="B80" s="661"/>
      <c r="C80" s="661"/>
      <c r="D80" s="661"/>
      <c r="E80" s="658" t="s">
        <v>1286</v>
      </c>
      <c r="F80" s="662" t="s">
        <v>1298</v>
      </c>
      <c r="G80" s="1184">
        <v>550.39065223</v>
      </c>
      <c r="H80" s="660" t="s">
        <v>966</v>
      </c>
    </row>
    <row r="81" spans="2:8" s="290" customFormat="1" ht="12">
      <c r="B81" s="650" t="s">
        <v>185</v>
      </c>
      <c r="C81" s="651"/>
      <c r="D81" s="651"/>
      <c r="E81" s="651"/>
      <c r="F81" s="645" t="s">
        <v>661</v>
      </c>
      <c r="G81" s="1181">
        <v>389299.08909094997</v>
      </c>
      <c r="H81" s="646" t="s">
        <v>174</v>
      </c>
    </row>
    <row r="82" spans="2:8" s="290" customFormat="1" ht="12">
      <c r="B82" s="644"/>
      <c r="C82" s="650" t="s">
        <v>1093</v>
      </c>
      <c r="D82" s="651"/>
      <c r="E82" s="651"/>
      <c r="F82" s="652" t="s">
        <v>1300</v>
      </c>
      <c r="G82" s="1181">
        <v>191507.60520269</v>
      </c>
      <c r="H82" s="653" t="s">
        <v>315</v>
      </c>
    </row>
    <row r="83" spans="2:8" s="290" customFormat="1" ht="12">
      <c r="B83" s="644"/>
      <c r="C83" s="644"/>
      <c r="D83" s="654" t="s">
        <v>502</v>
      </c>
      <c r="E83" s="651"/>
      <c r="F83" s="655" t="s">
        <v>713</v>
      </c>
      <c r="G83" s="1183">
        <v>10850.62578072</v>
      </c>
      <c r="H83" s="656" t="s">
        <v>477</v>
      </c>
    </row>
    <row r="84" spans="2:8" s="290" customFormat="1" ht="12">
      <c r="B84" s="657" t="s">
        <v>185</v>
      </c>
      <c r="C84" s="657" t="s">
        <v>1093</v>
      </c>
      <c r="D84" s="657" t="s">
        <v>502</v>
      </c>
      <c r="E84" s="658" t="s">
        <v>1093</v>
      </c>
      <c r="F84" s="659" t="s">
        <v>714</v>
      </c>
      <c r="G84" s="1184">
        <v>10850.62578072</v>
      </c>
      <c r="H84" s="660" t="s">
        <v>104</v>
      </c>
    </row>
    <row r="85" spans="2:8" s="290" customFormat="1" ht="24">
      <c r="B85" s="644"/>
      <c r="C85" s="644"/>
      <c r="D85" s="654" t="s">
        <v>268</v>
      </c>
      <c r="E85" s="651"/>
      <c r="F85" s="655" t="s">
        <v>716</v>
      </c>
      <c r="G85" s="1183">
        <v>119465.61291944</v>
      </c>
      <c r="H85" s="656" t="s">
        <v>27</v>
      </c>
    </row>
    <row r="86" spans="2:8" s="290" customFormat="1" ht="24">
      <c r="B86" s="661"/>
      <c r="C86" s="661"/>
      <c r="D86" s="657" t="s">
        <v>268</v>
      </c>
      <c r="E86" s="658" t="s">
        <v>1093</v>
      </c>
      <c r="F86" s="659" t="s">
        <v>717</v>
      </c>
      <c r="G86" s="1184">
        <v>119465.61291944</v>
      </c>
      <c r="H86" s="660" t="s">
        <v>338</v>
      </c>
    </row>
    <row r="87" spans="2:8" s="290" customFormat="1" ht="24">
      <c r="B87" s="644"/>
      <c r="C87" s="644"/>
      <c r="D87" s="654" t="s">
        <v>454</v>
      </c>
      <c r="E87" s="651"/>
      <c r="F87" s="655" t="s">
        <v>1046</v>
      </c>
      <c r="G87" s="1183">
        <v>680.04440658999999</v>
      </c>
      <c r="H87" s="656" t="s">
        <v>620</v>
      </c>
    </row>
    <row r="88" spans="2:8" s="290" customFormat="1" ht="24">
      <c r="B88" s="661"/>
      <c r="C88" s="661"/>
      <c r="D88" s="657" t="s">
        <v>454</v>
      </c>
      <c r="E88" s="658" t="s">
        <v>1093</v>
      </c>
      <c r="F88" s="659" t="s">
        <v>1016</v>
      </c>
      <c r="G88" s="1184">
        <v>680.04440658999999</v>
      </c>
      <c r="H88" s="660" t="s">
        <v>1017</v>
      </c>
    </row>
    <row r="89" spans="2:8" s="290" customFormat="1" ht="12">
      <c r="B89" s="644"/>
      <c r="C89" s="644"/>
      <c r="D89" s="654" t="s">
        <v>664</v>
      </c>
      <c r="E89" s="651"/>
      <c r="F89" s="655" t="s">
        <v>1047</v>
      </c>
      <c r="G89" s="1183">
        <v>38013.34221599</v>
      </c>
      <c r="H89" s="656" t="s">
        <v>2125</v>
      </c>
    </row>
    <row r="90" spans="2:8" s="290" customFormat="1" ht="12">
      <c r="B90" s="661"/>
      <c r="C90" s="661"/>
      <c r="D90" s="657" t="s">
        <v>664</v>
      </c>
      <c r="E90" s="658" t="s">
        <v>1093</v>
      </c>
      <c r="F90" s="659" t="s">
        <v>718</v>
      </c>
      <c r="G90" s="1184">
        <v>2368.8574976</v>
      </c>
      <c r="H90" s="660" t="s">
        <v>1301</v>
      </c>
    </row>
    <row r="91" spans="2:8" s="290" customFormat="1" ht="12">
      <c r="B91" s="661"/>
      <c r="C91" s="661"/>
      <c r="D91" s="661"/>
      <c r="E91" s="658" t="s">
        <v>1257</v>
      </c>
      <c r="F91" s="659" t="s">
        <v>1201</v>
      </c>
      <c r="G91" s="1184">
        <v>5297.4170337100004</v>
      </c>
      <c r="H91" s="660" t="s">
        <v>1202</v>
      </c>
    </row>
    <row r="92" spans="2:8" s="290" customFormat="1" ht="12">
      <c r="B92" s="661"/>
      <c r="C92" s="661"/>
      <c r="D92" s="661"/>
      <c r="E92" s="658" t="s">
        <v>1258</v>
      </c>
      <c r="F92" s="659" t="s">
        <v>930</v>
      </c>
      <c r="G92" s="1184">
        <v>30347.067684680002</v>
      </c>
      <c r="H92" s="660" t="s">
        <v>931</v>
      </c>
    </row>
    <row r="93" spans="2:8" s="290" customFormat="1" ht="12">
      <c r="B93" s="644"/>
      <c r="C93" s="644"/>
      <c r="D93" s="654" t="s">
        <v>481</v>
      </c>
      <c r="E93" s="651"/>
      <c r="F93" s="655" t="s">
        <v>722</v>
      </c>
      <c r="G93" s="1183">
        <v>2110.3398770399999</v>
      </c>
      <c r="H93" s="656" t="s">
        <v>343</v>
      </c>
    </row>
    <row r="94" spans="2:8" s="290" customFormat="1" ht="36">
      <c r="B94" s="661"/>
      <c r="C94" s="661"/>
      <c r="D94" s="657" t="s">
        <v>481</v>
      </c>
      <c r="E94" s="658" t="s">
        <v>1093</v>
      </c>
      <c r="F94" s="659" t="s">
        <v>1954</v>
      </c>
      <c r="G94" s="1184">
        <v>2110.3398770399999</v>
      </c>
      <c r="H94" s="660" t="s">
        <v>1955</v>
      </c>
    </row>
    <row r="95" spans="2:8" s="290" customFormat="1" ht="12">
      <c r="B95" s="644"/>
      <c r="C95" s="644"/>
      <c r="D95" s="654" t="s">
        <v>665</v>
      </c>
      <c r="E95" s="651"/>
      <c r="F95" s="655" t="s">
        <v>723</v>
      </c>
      <c r="G95" s="1183">
        <v>847.64813489000005</v>
      </c>
      <c r="H95" s="656" t="s">
        <v>70</v>
      </c>
    </row>
    <row r="96" spans="2:8" s="290" customFormat="1" ht="36">
      <c r="B96" s="661"/>
      <c r="C96" s="661"/>
      <c r="D96" s="657" t="s">
        <v>665</v>
      </c>
      <c r="E96" s="658" t="s">
        <v>1093</v>
      </c>
      <c r="F96" s="659" t="s">
        <v>1212</v>
      </c>
      <c r="G96" s="1184">
        <v>56.663301920000002</v>
      </c>
      <c r="H96" s="660" t="s">
        <v>1457</v>
      </c>
    </row>
    <row r="97" spans="2:8" s="290" customFormat="1" ht="36">
      <c r="B97" s="661"/>
      <c r="C97" s="661"/>
      <c r="D97" s="661"/>
      <c r="E97" s="658" t="s">
        <v>1257</v>
      </c>
      <c r="F97" s="659" t="s">
        <v>1458</v>
      </c>
      <c r="G97" s="1184">
        <v>38.871186590000001</v>
      </c>
      <c r="H97" s="660" t="s">
        <v>1160</v>
      </c>
    </row>
    <row r="98" spans="2:8" s="290" customFormat="1" ht="24">
      <c r="B98" s="661"/>
      <c r="C98" s="661"/>
      <c r="D98" s="661"/>
      <c r="E98" s="658" t="s">
        <v>668</v>
      </c>
      <c r="F98" s="659" t="s">
        <v>1305</v>
      </c>
      <c r="G98" s="1184">
        <v>689.65262767000002</v>
      </c>
      <c r="H98" s="660" t="s">
        <v>1018</v>
      </c>
    </row>
    <row r="99" spans="2:8" s="290" customFormat="1" ht="24">
      <c r="B99" s="661"/>
      <c r="C99" s="661"/>
      <c r="D99" s="661"/>
      <c r="E99" s="658" t="s">
        <v>1094</v>
      </c>
      <c r="F99" s="659" t="s">
        <v>1203</v>
      </c>
      <c r="G99" s="1184">
        <v>49.837597539999997</v>
      </c>
      <c r="H99" s="660" t="s">
        <v>1204</v>
      </c>
    </row>
    <row r="100" spans="2:8" s="290" customFormat="1" ht="24">
      <c r="B100" s="661"/>
      <c r="C100" s="661"/>
      <c r="D100" s="661"/>
      <c r="E100" s="658" t="s">
        <v>1098</v>
      </c>
      <c r="F100" s="659" t="s">
        <v>3239</v>
      </c>
      <c r="G100" s="1184">
        <v>5.0021320000000001E-2</v>
      </c>
      <c r="H100" s="660" t="s">
        <v>3240</v>
      </c>
    </row>
    <row r="101" spans="2:8" s="290" customFormat="1" ht="12">
      <c r="B101" s="661"/>
      <c r="C101" s="661"/>
      <c r="D101" s="661"/>
      <c r="E101" s="658" t="s">
        <v>1096</v>
      </c>
      <c r="F101" s="659" t="s">
        <v>1188</v>
      </c>
      <c r="G101" s="1184">
        <v>12.573399849999999</v>
      </c>
      <c r="H101" s="660" t="s">
        <v>1189</v>
      </c>
    </row>
    <row r="102" spans="2:8" s="290" customFormat="1" ht="12">
      <c r="B102" s="644"/>
      <c r="C102" s="644"/>
      <c r="D102" s="654" t="s">
        <v>407</v>
      </c>
      <c r="E102" s="651"/>
      <c r="F102" s="655" t="s">
        <v>1048</v>
      </c>
      <c r="G102" s="1183">
        <v>19539.991868019999</v>
      </c>
      <c r="H102" s="656" t="s">
        <v>258</v>
      </c>
    </row>
    <row r="103" spans="2:8" s="290" customFormat="1" ht="36">
      <c r="B103" s="661"/>
      <c r="C103" s="661"/>
      <c r="D103" s="657" t="s">
        <v>407</v>
      </c>
      <c r="E103" s="658" t="s">
        <v>1093</v>
      </c>
      <c r="F103" s="659" t="s">
        <v>1107</v>
      </c>
      <c r="G103" s="1184">
        <v>2738.9421671199998</v>
      </c>
      <c r="H103" s="660" t="s">
        <v>1108</v>
      </c>
    </row>
    <row r="104" spans="2:8" s="290" customFormat="1" ht="12">
      <c r="B104" s="661"/>
      <c r="C104" s="661"/>
      <c r="D104" s="661"/>
      <c r="E104" s="658" t="s">
        <v>1258</v>
      </c>
      <c r="F104" s="659" t="s">
        <v>3096</v>
      </c>
      <c r="G104" s="1184">
        <v>3.88E-4</v>
      </c>
      <c r="H104" s="660" t="s">
        <v>3097</v>
      </c>
    </row>
    <row r="105" spans="2:8" s="290" customFormat="1" ht="12">
      <c r="B105" s="661"/>
      <c r="C105" s="661"/>
      <c r="D105" s="661"/>
      <c r="E105" s="658" t="s">
        <v>672</v>
      </c>
      <c r="F105" s="659" t="s">
        <v>724</v>
      </c>
      <c r="G105" s="1184">
        <v>268.41456409</v>
      </c>
      <c r="H105" s="660" t="s">
        <v>259</v>
      </c>
    </row>
    <row r="106" spans="2:8" s="290" customFormat="1" ht="36">
      <c r="B106" s="661"/>
      <c r="C106" s="661"/>
      <c r="D106" s="661"/>
      <c r="E106" s="658" t="s">
        <v>679</v>
      </c>
      <c r="F106" s="659" t="s">
        <v>3255</v>
      </c>
      <c r="G106" s="1184">
        <v>5627.6434061500004</v>
      </c>
      <c r="H106" s="660" t="s">
        <v>2092</v>
      </c>
    </row>
    <row r="107" spans="2:8" s="290" customFormat="1" ht="12">
      <c r="B107" s="661"/>
      <c r="C107" s="661"/>
      <c r="D107" s="661"/>
      <c r="E107" s="658" t="s">
        <v>1278</v>
      </c>
      <c r="F107" s="659" t="s">
        <v>725</v>
      </c>
      <c r="G107" s="1184">
        <v>21.53364959</v>
      </c>
      <c r="H107" s="660" t="s">
        <v>619</v>
      </c>
    </row>
    <row r="108" spans="2:8" s="290" customFormat="1" ht="36">
      <c r="B108" s="661"/>
      <c r="C108" s="661"/>
      <c r="D108" s="661"/>
      <c r="E108" s="658" t="s">
        <v>1097</v>
      </c>
      <c r="F108" s="659" t="s">
        <v>2735</v>
      </c>
      <c r="G108" s="1184">
        <v>10883.45769307</v>
      </c>
      <c r="H108" s="660" t="s">
        <v>2736</v>
      </c>
    </row>
    <row r="109" spans="2:8" s="290" customFormat="1" ht="24">
      <c r="B109" s="644"/>
      <c r="C109" s="650" t="s">
        <v>1257</v>
      </c>
      <c r="D109" s="651"/>
      <c r="E109" s="651"/>
      <c r="F109" s="652" t="s">
        <v>726</v>
      </c>
      <c r="G109" s="1181">
        <v>4113.90918814</v>
      </c>
      <c r="H109" s="653" t="s">
        <v>457</v>
      </c>
    </row>
    <row r="110" spans="2:8" s="290" customFormat="1" ht="24">
      <c r="B110" s="644"/>
      <c r="C110" s="644"/>
      <c r="D110" s="654" t="s">
        <v>502</v>
      </c>
      <c r="E110" s="651"/>
      <c r="F110" s="655" t="s">
        <v>726</v>
      </c>
      <c r="G110" s="1183">
        <v>4113.90918814</v>
      </c>
      <c r="H110" s="656" t="s">
        <v>457</v>
      </c>
    </row>
    <row r="111" spans="2:8" s="290" customFormat="1" ht="24">
      <c r="B111" s="661"/>
      <c r="C111" s="657" t="s">
        <v>1257</v>
      </c>
      <c r="D111" s="657" t="s">
        <v>502</v>
      </c>
      <c r="E111" s="658" t="s">
        <v>1093</v>
      </c>
      <c r="F111" s="659" t="s">
        <v>727</v>
      </c>
      <c r="G111" s="1184">
        <v>4113.90918814</v>
      </c>
      <c r="H111" s="660" t="s">
        <v>122</v>
      </c>
    </row>
    <row r="112" spans="2:8" s="290" customFormat="1" ht="24">
      <c r="B112" s="644"/>
      <c r="C112" s="650" t="s">
        <v>1258</v>
      </c>
      <c r="D112" s="651"/>
      <c r="E112" s="651"/>
      <c r="F112" s="652" t="s">
        <v>1312</v>
      </c>
      <c r="G112" s="1181">
        <v>145.17273048000001</v>
      </c>
      <c r="H112" s="653" t="s">
        <v>199</v>
      </c>
    </row>
    <row r="113" spans="2:8" s="290" customFormat="1" ht="24">
      <c r="B113" s="644"/>
      <c r="C113" s="644"/>
      <c r="D113" s="654" t="s">
        <v>502</v>
      </c>
      <c r="E113" s="651"/>
      <c r="F113" s="655" t="s">
        <v>1312</v>
      </c>
      <c r="G113" s="1183">
        <v>145.17273048000001</v>
      </c>
      <c r="H113" s="656" t="s">
        <v>199</v>
      </c>
    </row>
    <row r="114" spans="2:8" s="290" customFormat="1" ht="24">
      <c r="B114" s="661"/>
      <c r="C114" s="657" t="s">
        <v>1258</v>
      </c>
      <c r="D114" s="657" t="s">
        <v>502</v>
      </c>
      <c r="E114" s="658" t="s">
        <v>1093</v>
      </c>
      <c r="F114" s="659" t="s">
        <v>728</v>
      </c>
      <c r="G114" s="1184">
        <v>145.17273048000001</v>
      </c>
      <c r="H114" s="660" t="s">
        <v>68</v>
      </c>
    </row>
    <row r="115" spans="2:8" s="290" customFormat="1" ht="48">
      <c r="B115" s="644"/>
      <c r="C115" s="650" t="s">
        <v>668</v>
      </c>
      <c r="D115" s="651"/>
      <c r="E115" s="651"/>
      <c r="F115" s="652" t="s">
        <v>1313</v>
      </c>
      <c r="G115" s="1181">
        <v>19513.714999479998</v>
      </c>
      <c r="H115" s="653" t="s">
        <v>2126</v>
      </c>
    </row>
    <row r="116" spans="2:8" s="290" customFormat="1" ht="48">
      <c r="B116" s="644"/>
      <c r="C116" s="644"/>
      <c r="D116" s="654" t="s">
        <v>502</v>
      </c>
      <c r="E116" s="651"/>
      <c r="F116" s="663" t="s">
        <v>1314</v>
      </c>
      <c r="G116" s="1183">
        <v>19513.714999479998</v>
      </c>
      <c r="H116" s="664" t="s">
        <v>2127</v>
      </c>
    </row>
    <row r="117" spans="2:8" s="290" customFormat="1" ht="12">
      <c r="B117" s="661"/>
      <c r="C117" s="657" t="s">
        <v>668</v>
      </c>
      <c r="D117" s="657" t="s">
        <v>502</v>
      </c>
      <c r="E117" s="658" t="s">
        <v>1258</v>
      </c>
      <c r="F117" s="659" t="s">
        <v>730</v>
      </c>
      <c r="G117" s="1184">
        <v>2014.25862489</v>
      </c>
      <c r="H117" s="660" t="s">
        <v>438</v>
      </c>
    </row>
    <row r="118" spans="2:8" s="290" customFormat="1" ht="36">
      <c r="B118" s="661"/>
      <c r="C118" s="661"/>
      <c r="D118" s="661"/>
      <c r="E118" s="658" t="s">
        <v>1278</v>
      </c>
      <c r="F118" s="659" t="s">
        <v>1459</v>
      </c>
      <c r="G118" s="1184">
        <v>54.302316040000001</v>
      </c>
      <c r="H118" s="660" t="s">
        <v>1111</v>
      </c>
    </row>
    <row r="119" spans="2:8" s="290" customFormat="1" ht="36">
      <c r="B119" s="661"/>
      <c r="C119" s="661"/>
      <c r="D119" s="661"/>
      <c r="E119" s="658" t="s">
        <v>1095</v>
      </c>
      <c r="F119" s="659" t="s">
        <v>3247</v>
      </c>
      <c r="G119" s="1184">
        <v>2702.73158569</v>
      </c>
      <c r="H119" s="660" t="s">
        <v>3248</v>
      </c>
    </row>
    <row r="120" spans="2:8" s="290" customFormat="1" ht="36">
      <c r="B120" s="661"/>
      <c r="C120" s="661"/>
      <c r="D120" s="661"/>
      <c r="E120" s="658" t="s">
        <v>1263</v>
      </c>
      <c r="F120" s="659" t="s">
        <v>3081</v>
      </c>
      <c r="G120" s="1184">
        <v>42.059377910000002</v>
      </c>
      <c r="H120" s="660" t="s">
        <v>3082</v>
      </c>
    </row>
    <row r="121" spans="2:8" s="290" customFormat="1" ht="36">
      <c r="B121" s="661"/>
      <c r="C121" s="661"/>
      <c r="D121" s="661"/>
      <c r="E121" s="658" t="s">
        <v>1295</v>
      </c>
      <c r="F121" s="659" t="s">
        <v>1143</v>
      </c>
      <c r="G121" s="1184">
        <v>109.90726273</v>
      </c>
      <c r="H121" s="660" t="s">
        <v>1144</v>
      </c>
    </row>
    <row r="122" spans="2:8" s="290" customFormat="1" ht="36">
      <c r="B122" s="661"/>
      <c r="C122" s="661"/>
      <c r="D122" s="661"/>
      <c r="E122" s="658" t="s">
        <v>1281</v>
      </c>
      <c r="F122" s="659" t="s">
        <v>1460</v>
      </c>
      <c r="G122" s="1184">
        <v>974.55182980999996</v>
      </c>
      <c r="H122" s="660" t="s">
        <v>1461</v>
      </c>
    </row>
    <row r="123" spans="2:8" s="290" customFormat="1" ht="36">
      <c r="B123" s="661"/>
      <c r="C123" s="661"/>
      <c r="D123" s="661"/>
      <c r="E123" s="658" t="s">
        <v>2062</v>
      </c>
      <c r="F123" s="659" t="s">
        <v>2076</v>
      </c>
      <c r="G123" s="1184">
        <v>26.198340999999999</v>
      </c>
      <c r="H123" s="660" t="s">
        <v>2077</v>
      </c>
    </row>
    <row r="124" spans="2:8" s="290" customFormat="1" ht="36">
      <c r="B124" s="661"/>
      <c r="C124" s="661"/>
      <c r="D124" s="661"/>
      <c r="E124" s="658" t="s">
        <v>1356</v>
      </c>
      <c r="F124" s="659" t="s">
        <v>3160</v>
      </c>
      <c r="G124" s="1184">
        <v>2.1232799999999998</v>
      </c>
      <c r="H124" s="660" t="s">
        <v>3161</v>
      </c>
    </row>
    <row r="125" spans="2:8" s="290" customFormat="1" ht="48">
      <c r="B125" s="661"/>
      <c r="C125" s="661"/>
      <c r="D125" s="661"/>
      <c r="E125" s="658" t="s">
        <v>1318</v>
      </c>
      <c r="F125" s="659" t="s">
        <v>1112</v>
      </c>
      <c r="G125" s="1184">
        <v>36.376412700000003</v>
      </c>
      <c r="H125" s="660" t="s">
        <v>1319</v>
      </c>
    </row>
    <row r="126" spans="2:8" s="290" customFormat="1" ht="48">
      <c r="B126" s="661"/>
      <c r="C126" s="661"/>
      <c r="D126" s="661"/>
      <c r="E126" s="658" t="s">
        <v>1286</v>
      </c>
      <c r="F126" s="659" t="s">
        <v>1462</v>
      </c>
      <c r="G126" s="1184">
        <v>533.86145977000001</v>
      </c>
      <c r="H126" s="660" t="s">
        <v>1463</v>
      </c>
    </row>
    <row r="127" spans="2:8" s="290" customFormat="1" ht="48">
      <c r="B127" s="661"/>
      <c r="C127" s="661"/>
      <c r="D127" s="661"/>
      <c r="E127" s="658" t="s">
        <v>1321</v>
      </c>
      <c r="F127" s="659" t="s">
        <v>1464</v>
      </c>
      <c r="G127" s="1184">
        <v>147.58487004</v>
      </c>
      <c r="H127" s="660" t="s">
        <v>1465</v>
      </c>
    </row>
    <row r="128" spans="2:8" s="290" customFormat="1" ht="36">
      <c r="B128" s="661"/>
      <c r="C128" s="661"/>
      <c r="D128" s="661"/>
      <c r="E128" s="658" t="s">
        <v>1289</v>
      </c>
      <c r="F128" s="659" t="s">
        <v>1466</v>
      </c>
      <c r="G128" s="1184">
        <v>198.85942012000001</v>
      </c>
      <c r="H128" s="660" t="s">
        <v>1467</v>
      </c>
    </row>
    <row r="129" spans="2:8" s="290" customFormat="1" ht="48">
      <c r="B129" s="661"/>
      <c r="C129" s="661"/>
      <c r="D129" s="661"/>
      <c r="E129" s="658" t="s">
        <v>1291</v>
      </c>
      <c r="F129" s="659" t="s">
        <v>1642</v>
      </c>
      <c r="G129" s="1184">
        <v>162.32877959000001</v>
      </c>
      <c r="H129" s="660" t="s">
        <v>1643</v>
      </c>
    </row>
    <row r="130" spans="2:8" s="290" customFormat="1" ht="48">
      <c r="B130" s="661"/>
      <c r="C130" s="661"/>
      <c r="D130" s="661"/>
      <c r="E130" s="658" t="s">
        <v>1292</v>
      </c>
      <c r="F130" s="659" t="s">
        <v>1113</v>
      </c>
      <c r="G130" s="1184">
        <v>57.533819999999999</v>
      </c>
      <c r="H130" s="660" t="s">
        <v>1114</v>
      </c>
    </row>
    <row r="131" spans="2:8" s="290" customFormat="1" ht="24">
      <c r="B131" s="661"/>
      <c r="C131" s="661"/>
      <c r="D131" s="661"/>
      <c r="E131" s="658" t="s">
        <v>1325</v>
      </c>
      <c r="F131" s="659" t="s">
        <v>734</v>
      </c>
      <c r="G131" s="1184">
        <v>79.875490999999997</v>
      </c>
      <c r="H131" s="660" t="s">
        <v>522</v>
      </c>
    </row>
    <row r="132" spans="2:8" s="290" customFormat="1" ht="36">
      <c r="B132" s="661"/>
      <c r="C132" s="661"/>
      <c r="D132" s="661"/>
      <c r="E132" s="658" t="s">
        <v>1326</v>
      </c>
      <c r="F132" s="659" t="s">
        <v>2067</v>
      </c>
      <c r="G132" s="1184">
        <v>717.50240296000004</v>
      </c>
      <c r="H132" s="660" t="s">
        <v>2068</v>
      </c>
    </row>
    <row r="133" spans="2:8" s="290" customFormat="1" ht="48">
      <c r="B133" s="661"/>
      <c r="C133" s="661"/>
      <c r="D133" s="661"/>
      <c r="E133" s="658" t="s">
        <v>1327</v>
      </c>
      <c r="F133" s="659" t="s">
        <v>1468</v>
      </c>
      <c r="G133" s="1184">
        <v>198.91401697000001</v>
      </c>
      <c r="H133" s="660" t="s">
        <v>1469</v>
      </c>
    </row>
    <row r="134" spans="2:8" s="290" customFormat="1" ht="48">
      <c r="B134" s="661"/>
      <c r="C134" s="661"/>
      <c r="D134" s="661"/>
      <c r="E134" s="658" t="s">
        <v>1330</v>
      </c>
      <c r="F134" s="659" t="s">
        <v>1470</v>
      </c>
      <c r="G134" s="1184">
        <v>486.20962532999999</v>
      </c>
      <c r="H134" s="660" t="s">
        <v>1471</v>
      </c>
    </row>
    <row r="135" spans="2:8" s="290" customFormat="1" ht="48">
      <c r="B135" s="661"/>
      <c r="C135" s="661"/>
      <c r="D135" s="661"/>
      <c r="E135" s="658" t="s">
        <v>1338</v>
      </c>
      <c r="F135" s="659" t="s">
        <v>1472</v>
      </c>
      <c r="G135" s="1184">
        <v>191.44954333999999</v>
      </c>
      <c r="H135" s="660" t="s">
        <v>1473</v>
      </c>
    </row>
    <row r="136" spans="2:8" s="290" customFormat="1" ht="48">
      <c r="B136" s="661"/>
      <c r="C136" s="661"/>
      <c r="D136" s="661"/>
      <c r="E136" s="658" t="s">
        <v>1339</v>
      </c>
      <c r="F136" s="659" t="s">
        <v>1474</v>
      </c>
      <c r="G136" s="1184">
        <v>99.669745660000004</v>
      </c>
      <c r="H136" s="660" t="s">
        <v>1475</v>
      </c>
    </row>
    <row r="137" spans="2:8" s="290" customFormat="1" ht="48">
      <c r="B137" s="661"/>
      <c r="C137" s="661"/>
      <c r="D137" s="661"/>
      <c r="E137" s="658" t="s">
        <v>1341</v>
      </c>
      <c r="F137" s="659" t="s">
        <v>1476</v>
      </c>
      <c r="G137" s="1184">
        <v>2220.8198840499999</v>
      </c>
      <c r="H137" s="660" t="s">
        <v>1477</v>
      </c>
    </row>
    <row r="138" spans="2:8" s="290" customFormat="1" ht="48">
      <c r="B138" s="661"/>
      <c r="C138" s="661"/>
      <c r="D138" s="661"/>
      <c r="E138" s="658" t="s">
        <v>1343</v>
      </c>
      <c r="F138" s="659" t="s">
        <v>1544</v>
      </c>
      <c r="G138" s="1184">
        <v>27.602679999999999</v>
      </c>
      <c r="H138" s="660" t="s">
        <v>1545</v>
      </c>
    </row>
    <row r="139" spans="2:8" s="290" customFormat="1" ht="36">
      <c r="B139" s="661"/>
      <c r="C139" s="661"/>
      <c r="D139" s="661"/>
      <c r="E139" s="658" t="s">
        <v>1344</v>
      </c>
      <c r="F139" s="659" t="s">
        <v>1021</v>
      </c>
      <c r="G139" s="1184">
        <v>0.30038900000000002</v>
      </c>
      <c r="H139" s="660" t="s">
        <v>1022</v>
      </c>
    </row>
    <row r="140" spans="2:8" s="290" customFormat="1" ht="24">
      <c r="B140" s="661"/>
      <c r="C140" s="661"/>
      <c r="D140" s="661"/>
      <c r="E140" s="658" t="s">
        <v>1345</v>
      </c>
      <c r="F140" s="659" t="s">
        <v>1023</v>
      </c>
      <c r="G140" s="1184">
        <v>2468.6630093399999</v>
      </c>
      <c r="H140" s="660" t="s">
        <v>1024</v>
      </c>
    </row>
    <row r="141" spans="2:8" s="290" customFormat="1" ht="48">
      <c r="B141" s="661"/>
      <c r="C141" s="661"/>
      <c r="D141" s="661"/>
      <c r="E141" s="658" t="s">
        <v>1346</v>
      </c>
      <c r="F141" s="659" t="s">
        <v>1546</v>
      </c>
      <c r="G141" s="1184">
        <v>187.07855656999999</v>
      </c>
      <c r="H141" s="660" t="s">
        <v>1547</v>
      </c>
    </row>
    <row r="142" spans="2:8" s="290" customFormat="1" ht="48">
      <c r="B142" s="661"/>
      <c r="C142" s="661"/>
      <c r="D142" s="661"/>
      <c r="E142" s="658" t="s">
        <v>1555</v>
      </c>
      <c r="F142" s="659" t="s">
        <v>1559</v>
      </c>
      <c r="G142" s="1184">
        <v>101.11368288</v>
      </c>
      <c r="H142" s="660" t="s">
        <v>1560</v>
      </c>
    </row>
    <row r="143" spans="2:8" s="290" customFormat="1" ht="48">
      <c r="B143" s="661"/>
      <c r="C143" s="661"/>
      <c r="D143" s="661"/>
      <c r="E143" s="658" t="s">
        <v>1541</v>
      </c>
      <c r="F143" s="659" t="s">
        <v>2711</v>
      </c>
      <c r="G143" s="1184">
        <v>1991.73871902</v>
      </c>
      <c r="H143" s="660" t="s">
        <v>2712</v>
      </c>
    </row>
    <row r="144" spans="2:8" s="290" customFormat="1" ht="36">
      <c r="B144" s="661"/>
      <c r="C144" s="661"/>
      <c r="D144" s="661"/>
      <c r="E144" s="658" t="s">
        <v>1264</v>
      </c>
      <c r="F144" s="659" t="s">
        <v>1587</v>
      </c>
      <c r="G144" s="1184">
        <v>166.36630514999999</v>
      </c>
      <c r="H144" s="660" t="s">
        <v>1588</v>
      </c>
    </row>
    <row r="145" spans="2:8" s="290" customFormat="1" ht="36">
      <c r="B145" s="661"/>
      <c r="C145" s="661"/>
      <c r="D145" s="661"/>
      <c r="E145" s="658" t="s">
        <v>1266</v>
      </c>
      <c r="F145" s="659" t="s">
        <v>1644</v>
      </c>
      <c r="G145" s="1184">
        <v>312.83763972000003</v>
      </c>
      <c r="H145" s="660" t="s">
        <v>2758</v>
      </c>
    </row>
    <row r="146" spans="2:8" s="290" customFormat="1" ht="48">
      <c r="B146" s="661"/>
      <c r="C146" s="661"/>
      <c r="D146" s="661"/>
      <c r="E146" s="658" t="s">
        <v>1267</v>
      </c>
      <c r="F146" s="659" t="s">
        <v>1645</v>
      </c>
      <c r="G146" s="1184">
        <v>64.401077619999995</v>
      </c>
      <c r="H146" s="660" t="s">
        <v>2759</v>
      </c>
    </row>
    <row r="147" spans="2:8" s="290" customFormat="1" ht="48">
      <c r="B147" s="661"/>
      <c r="C147" s="661"/>
      <c r="D147" s="661"/>
      <c r="E147" s="658" t="s">
        <v>1268</v>
      </c>
      <c r="F147" s="659" t="s">
        <v>1690</v>
      </c>
      <c r="G147" s="1184">
        <v>394.26470906999998</v>
      </c>
      <c r="H147" s="660" t="s">
        <v>1848</v>
      </c>
    </row>
    <row r="148" spans="2:8" s="290" customFormat="1" ht="12">
      <c r="B148" s="661"/>
      <c r="C148" s="661"/>
      <c r="D148" s="661"/>
      <c r="E148" s="658" t="s">
        <v>1269</v>
      </c>
      <c r="F148" s="659" t="s">
        <v>2740</v>
      </c>
      <c r="G148" s="1184">
        <v>55.93956335</v>
      </c>
      <c r="H148" s="660" t="s">
        <v>1941</v>
      </c>
    </row>
    <row r="149" spans="2:8" s="290" customFormat="1" ht="48">
      <c r="B149" s="661"/>
      <c r="C149" s="661"/>
      <c r="D149" s="661"/>
      <c r="E149" s="658" t="s">
        <v>1270</v>
      </c>
      <c r="F149" s="659" t="s">
        <v>2718</v>
      </c>
      <c r="G149" s="1184">
        <v>1725.2447322099999</v>
      </c>
      <c r="H149" s="660" t="s">
        <v>2722</v>
      </c>
    </row>
    <row r="150" spans="2:8" s="290" customFormat="1" ht="36">
      <c r="B150" s="661"/>
      <c r="C150" s="661"/>
      <c r="D150" s="661"/>
      <c r="E150" s="658" t="s">
        <v>1271</v>
      </c>
      <c r="F150" s="659" t="s">
        <v>2723</v>
      </c>
      <c r="G150" s="1184">
        <v>908.88075265999998</v>
      </c>
      <c r="H150" s="660" t="s">
        <v>2724</v>
      </c>
    </row>
    <row r="151" spans="2:8" s="290" customFormat="1" ht="36">
      <c r="B151" s="661"/>
      <c r="C151" s="661"/>
      <c r="D151" s="661"/>
      <c r="E151" s="658" t="s">
        <v>1272</v>
      </c>
      <c r="F151" s="659" t="s">
        <v>3098</v>
      </c>
      <c r="G151" s="1184">
        <v>43.103639999999999</v>
      </c>
      <c r="H151" s="660" t="s">
        <v>3099</v>
      </c>
    </row>
    <row r="152" spans="2:8" s="290" customFormat="1" ht="48">
      <c r="B152" s="661"/>
      <c r="C152" s="661"/>
      <c r="D152" s="661"/>
      <c r="E152" s="658" t="s">
        <v>1273</v>
      </c>
      <c r="F152" s="659" t="s">
        <v>3100</v>
      </c>
      <c r="G152" s="1184">
        <v>1.6958472899999999</v>
      </c>
      <c r="H152" s="660" t="s">
        <v>3101</v>
      </c>
    </row>
    <row r="153" spans="2:8" s="290" customFormat="1" ht="48">
      <c r="B153" s="661"/>
      <c r="C153" s="661"/>
      <c r="D153" s="661"/>
      <c r="E153" s="658" t="s">
        <v>2087</v>
      </c>
      <c r="F153" s="659" t="s">
        <v>2760</v>
      </c>
      <c r="G153" s="1184">
        <v>7.3656059999999997</v>
      </c>
      <c r="H153" s="660" t="s">
        <v>2761</v>
      </c>
    </row>
    <row r="154" spans="2:8" s="290" customFormat="1" ht="12">
      <c r="B154" s="644"/>
      <c r="C154" s="650" t="s">
        <v>672</v>
      </c>
      <c r="D154" s="651"/>
      <c r="E154" s="651"/>
      <c r="F154" s="652" t="s">
        <v>1205</v>
      </c>
      <c r="G154" s="1181">
        <v>298.51960000000003</v>
      </c>
      <c r="H154" s="653" t="s">
        <v>1206</v>
      </c>
    </row>
    <row r="155" spans="2:8" s="290" customFormat="1" ht="12">
      <c r="B155" s="644"/>
      <c r="C155" s="644"/>
      <c r="D155" s="654" t="s">
        <v>185</v>
      </c>
      <c r="E155" s="651"/>
      <c r="F155" s="655" t="s">
        <v>1207</v>
      </c>
      <c r="G155" s="1183">
        <v>298.51960000000003</v>
      </c>
      <c r="H155" s="656" t="s">
        <v>1208</v>
      </c>
    </row>
    <row r="156" spans="2:8" s="290" customFormat="1" ht="12">
      <c r="B156" s="661"/>
      <c r="C156" s="657" t="s">
        <v>672</v>
      </c>
      <c r="D156" s="657" t="s">
        <v>185</v>
      </c>
      <c r="E156" s="658" t="s">
        <v>1093</v>
      </c>
      <c r="F156" s="659" t="s">
        <v>1209</v>
      </c>
      <c r="G156" s="1184">
        <v>298.51960000000003</v>
      </c>
      <c r="H156" s="660" t="s">
        <v>1210</v>
      </c>
    </row>
    <row r="157" spans="2:8" s="290" customFormat="1" ht="12">
      <c r="B157" s="644"/>
      <c r="C157" s="650" t="s">
        <v>679</v>
      </c>
      <c r="D157" s="651"/>
      <c r="E157" s="651"/>
      <c r="F157" s="652" t="s">
        <v>2128</v>
      </c>
      <c r="G157" s="1181">
        <v>173720.16737015999</v>
      </c>
      <c r="H157" s="653" t="s">
        <v>180</v>
      </c>
    </row>
    <row r="158" spans="2:8" s="290" customFormat="1" ht="12">
      <c r="B158" s="644"/>
      <c r="C158" s="644"/>
      <c r="D158" s="654" t="s">
        <v>502</v>
      </c>
      <c r="E158" s="651"/>
      <c r="F158" s="655" t="s">
        <v>1349</v>
      </c>
      <c r="G158" s="1183">
        <v>173720.16737015999</v>
      </c>
      <c r="H158" s="656" t="s">
        <v>180</v>
      </c>
    </row>
    <row r="159" spans="2:8" s="290" customFormat="1" ht="24">
      <c r="B159" s="661"/>
      <c r="C159" s="657" t="s">
        <v>679</v>
      </c>
      <c r="D159" s="657" t="s">
        <v>502</v>
      </c>
      <c r="E159" s="658" t="s">
        <v>1257</v>
      </c>
      <c r="F159" s="659" t="s">
        <v>3162</v>
      </c>
      <c r="G159" s="1184">
        <v>3.9320000000000001E-2</v>
      </c>
      <c r="H159" s="660" t="s">
        <v>3163</v>
      </c>
    </row>
    <row r="160" spans="2:8" s="290" customFormat="1" ht="24">
      <c r="B160" s="661"/>
      <c r="C160" s="661"/>
      <c r="D160" s="661"/>
      <c r="E160" s="658" t="s">
        <v>668</v>
      </c>
      <c r="F160" s="659" t="s">
        <v>735</v>
      </c>
      <c r="G160" s="1184">
        <v>7220.3843917800004</v>
      </c>
      <c r="H160" s="660" t="s">
        <v>425</v>
      </c>
    </row>
    <row r="161" spans="2:8" s="290" customFormat="1" ht="12">
      <c r="B161" s="661"/>
      <c r="C161" s="661"/>
      <c r="D161" s="661"/>
      <c r="E161" s="658" t="s">
        <v>679</v>
      </c>
      <c r="F161" s="659" t="s">
        <v>737</v>
      </c>
      <c r="G161" s="1184">
        <v>6967.1344385299999</v>
      </c>
      <c r="H161" s="660" t="s">
        <v>176</v>
      </c>
    </row>
    <row r="162" spans="2:8" s="290" customFormat="1" ht="24">
      <c r="B162" s="661"/>
      <c r="C162" s="661"/>
      <c r="D162" s="661"/>
      <c r="E162" s="658" t="s">
        <v>1296</v>
      </c>
      <c r="F162" s="659" t="s">
        <v>3249</v>
      </c>
      <c r="G162" s="1184">
        <v>159529.31659284999</v>
      </c>
      <c r="H162" s="660" t="s">
        <v>3250</v>
      </c>
    </row>
    <row r="163" spans="2:8" s="290" customFormat="1" ht="12">
      <c r="B163" s="661"/>
      <c r="C163" s="661"/>
      <c r="D163" s="661"/>
      <c r="E163" s="658" t="s">
        <v>1094</v>
      </c>
      <c r="F163" s="659" t="s">
        <v>1170</v>
      </c>
      <c r="G163" s="1184">
        <v>0.125393</v>
      </c>
      <c r="H163" s="660" t="s">
        <v>1171</v>
      </c>
    </row>
    <row r="164" spans="2:8" s="290" customFormat="1" ht="36">
      <c r="B164" s="661"/>
      <c r="C164" s="661"/>
      <c r="D164" s="661"/>
      <c r="E164" s="658" t="s">
        <v>1280</v>
      </c>
      <c r="F164" s="659" t="s">
        <v>3164</v>
      </c>
      <c r="G164" s="1184">
        <v>3.1672340000000001</v>
      </c>
      <c r="H164" s="660" t="s">
        <v>3165</v>
      </c>
    </row>
    <row r="165" spans="2:8" s="290" customFormat="1" ht="12">
      <c r="B165" s="650" t="s">
        <v>268</v>
      </c>
      <c r="C165" s="651"/>
      <c r="D165" s="651"/>
      <c r="E165" s="651"/>
      <c r="F165" s="645" t="s">
        <v>662</v>
      </c>
      <c r="G165" s="1181">
        <v>2062.4193559999999</v>
      </c>
      <c r="H165" s="646" t="s">
        <v>389</v>
      </c>
    </row>
    <row r="166" spans="2:8" s="290" customFormat="1" ht="12">
      <c r="B166" s="644"/>
      <c r="C166" s="650" t="s">
        <v>1257</v>
      </c>
      <c r="D166" s="651"/>
      <c r="E166" s="651"/>
      <c r="F166" s="652" t="s">
        <v>1027</v>
      </c>
      <c r="G166" s="1181">
        <v>2062.4193559999999</v>
      </c>
      <c r="H166" s="653" t="s">
        <v>1028</v>
      </c>
    </row>
    <row r="167" spans="2:8" s="290" customFormat="1" ht="12">
      <c r="B167" s="644"/>
      <c r="C167" s="644"/>
      <c r="D167" s="654" t="s">
        <v>502</v>
      </c>
      <c r="E167" s="651"/>
      <c r="F167" s="655" t="s">
        <v>1027</v>
      </c>
      <c r="G167" s="1183">
        <v>2062.4193559999999</v>
      </c>
      <c r="H167" s="656" t="s">
        <v>1028</v>
      </c>
    </row>
    <row r="168" spans="2:8" s="290" customFormat="1" ht="24">
      <c r="B168" s="657" t="s">
        <v>268</v>
      </c>
      <c r="C168" s="657" t="s">
        <v>1257</v>
      </c>
      <c r="D168" s="657" t="s">
        <v>502</v>
      </c>
      <c r="E168" s="658" t="s">
        <v>1093</v>
      </c>
      <c r="F168" s="659" t="s">
        <v>3253</v>
      </c>
      <c r="G168" s="1184">
        <v>0.22175600000000001</v>
      </c>
      <c r="H168" s="660" t="s">
        <v>3254</v>
      </c>
    </row>
    <row r="169" spans="2:8" s="290" customFormat="1" ht="12">
      <c r="B169" s="661"/>
      <c r="C169" s="661"/>
      <c r="D169" s="661"/>
      <c r="E169" s="658" t="s">
        <v>668</v>
      </c>
      <c r="F169" s="659" t="s">
        <v>1029</v>
      </c>
      <c r="G169" s="1184">
        <v>27.704395999999999</v>
      </c>
      <c r="H169" s="660" t="s">
        <v>1030</v>
      </c>
    </row>
    <row r="170" spans="2:8" s="290" customFormat="1" ht="24">
      <c r="B170" s="661"/>
      <c r="C170" s="661"/>
      <c r="D170" s="661"/>
      <c r="E170" s="658" t="s">
        <v>672</v>
      </c>
      <c r="F170" s="659" t="s">
        <v>1031</v>
      </c>
      <c r="G170" s="1184">
        <v>2034.4932040000001</v>
      </c>
      <c r="H170" s="660" t="s">
        <v>1032</v>
      </c>
    </row>
    <row r="171" spans="2:8" s="290" customFormat="1" ht="12">
      <c r="B171" s="650" t="s">
        <v>454</v>
      </c>
      <c r="C171" s="651"/>
      <c r="D171" s="651"/>
      <c r="E171" s="651"/>
      <c r="F171" s="645" t="s">
        <v>663</v>
      </c>
      <c r="G171" s="1181">
        <v>3452615.5295719402</v>
      </c>
      <c r="H171" s="646" t="s">
        <v>286</v>
      </c>
    </row>
    <row r="172" spans="2:8" s="290" customFormat="1" ht="12">
      <c r="B172" s="644"/>
      <c r="C172" s="650" t="s">
        <v>1093</v>
      </c>
      <c r="D172" s="651"/>
      <c r="E172" s="651"/>
      <c r="F172" s="652" t="s">
        <v>783</v>
      </c>
      <c r="G172" s="1181">
        <v>332615.52957194002</v>
      </c>
      <c r="H172" s="653" t="s">
        <v>3</v>
      </c>
    </row>
    <row r="173" spans="2:8" s="290" customFormat="1" ht="24">
      <c r="B173" s="644"/>
      <c r="C173" s="644"/>
      <c r="D173" s="654" t="s">
        <v>502</v>
      </c>
      <c r="E173" s="651"/>
      <c r="F173" s="655" t="s">
        <v>1478</v>
      </c>
      <c r="G173" s="1183">
        <v>332615.52957194002</v>
      </c>
      <c r="H173" s="656" t="s">
        <v>2129</v>
      </c>
    </row>
    <row r="174" spans="2:8" s="290" customFormat="1" ht="12">
      <c r="B174" s="657" t="s">
        <v>454</v>
      </c>
      <c r="C174" s="657" t="s">
        <v>1093</v>
      </c>
      <c r="D174" s="657" t="s">
        <v>502</v>
      </c>
      <c r="E174" s="658" t="s">
        <v>1093</v>
      </c>
      <c r="F174" s="659" t="s">
        <v>3173</v>
      </c>
      <c r="G174" s="1184">
        <v>40.705037760000003</v>
      </c>
      <c r="H174" s="660" t="s">
        <v>3174</v>
      </c>
    </row>
    <row r="175" spans="2:8" s="290" customFormat="1" ht="12">
      <c r="B175" s="661"/>
      <c r="C175" s="661"/>
      <c r="D175" s="661"/>
      <c r="E175" s="658" t="s">
        <v>1257</v>
      </c>
      <c r="F175" s="659" t="s">
        <v>3083</v>
      </c>
      <c r="G175" s="1184">
        <v>7711.3022500699999</v>
      </c>
      <c r="H175" s="660" t="s">
        <v>3084</v>
      </c>
    </row>
    <row r="176" spans="2:8" s="290" customFormat="1" ht="12">
      <c r="B176" s="661"/>
      <c r="C176" s="661"/>
      <c r="D176" s="661"/>
      <c r="E176" s="658" t="s">
        <v>668</v>
      </c>
      <c r="F176" s="659" t="s">
        <v>1102</v>
      </c>
      <c r="G176" s="1184">
        <v>82265.952999999994</v>
      </c>
      <c r="H176" s="660" t="s">
        <v>34</v>
      </c>
    </row>
    <row r="177" spans="2:8" s="290" customFormat="1" ht="12">
      <c r="B177" s="661"/>
      <c r="C177" s="661"/>
      <c r="D177" s="661"/>
      <c r="E177" s="658" t="s">
        <v>679</v>
      </c>
      <c r="F177" s="659" t="s">
        <v>1103</v>
      </c>
      <c r="G177" s="1184">
        <v>186070.709</v>
      </c>
      <c r="H177" s="660" t="s">
        <v>173</v>
      </c>
    </row>
    <row r="178" spans="2:8" s="290" customFormat="1" ht="12">
      <c r="B178" s="661"/>
      <c r="C178" s="661"/>
      <c r="D178" s="661"/>
      <c r="E178" s="658" t="s">
        <v>1277</v>
      </c>
      <c r="F178" s="659" t="s">
        <v>2099</v>
      </c>
      <c r="G178" s="1184">
        <v>44439.26</v>
      </c>
      <c r="H178" s="660" t="s">
        <v>2100</v>
      </c>
    </row>
    <row r="179" spans="2:8" s="290" customFormat="1" ht="24">
      <c r="B179" s="661"/>
      <c r="C179" s="661"/>
      <c r="D179" s="661"/>
      <c r="E179" s="658" t="s">
        <v>1296</v>
      </c>
      <c r="F179" s="659" t="s">
        <v>2122</v>
      </c>
      <c r="G179" s="1184">
        <v>2323.3910000000001</v>
      </c>
      <c r="H179" s="660" t="s">
        <v>2123</v>
      </c>
    </row>
    <row r="180" spans="2:8" ht="24">
      <c r="B180" s="661"/>
      <c r="C180" s="661"/>
      <c r="D180" s="661"/>
      <c r="E180" s="658" t="s">
        <v>1097</v>
      </c>
      <c r="F180" s="659" t="s">
        <v>3036</v>
      </c>
      <c r="G180" s="1184">
        <v>1398.1759999999999</v>
      </c>
      <c r="H180" s="660" t="s">
        <v>3037</v>
      </c>
    </row>
    <row r="181" spans="2:8" ht="36">
      <c r="B181" s="661"/>
      <c r="C181" s="661"/>
      <c r="D181" s="661"/>
      <c r="E181" s="658" t="s">
        <v>1096</v>
      </c>
      <c r="F181" s="659" t="s">
        <v>3085</v>
      </c>
      <c r="G181" s="1184">
        <v>455.07759543999998</v>
      </c>
      <c r="H181" s="660" t="s">
        <v>3086</v>
      </c>
    </row>
    <row r="182" spans="2:8" ht="36">
      <c r="B182" s="661"/>
      <c r="C182" s="661"/>
      <c r="D182" s="661"/>
      <c r="E182" s="658" t="s">
        <v>1263</v>
      </c>
      <c r="F182" s="659" t="s">
        <v>3087</v>
      </c>
      <c r="G182" s="1184">
        <v>7907.0954218999996</v>
      </c>
      <c r="H182" s="660" t="s">
        <v>3088</v>
      </c>
    </row>
    <row r="183" spans="2:8" ht="36">
      <c r="B183" s="661"/>
      <c r="C183" s="661"/>
      <c r="D183" s="661"/>
      <c r="E183" s="658" t="s">
        <v>1280</v>
      </c>
      <c r="F183" s="659" t="s">
        <v>3300</v>
      </c>
      <c r="G183" s="1184">
        <v>3.86026677</v>
      </c>
      <c r="H183" s="660" t="s">
        <v>3301</v>
      </c>
    </row>
    <row r="184" spans="2:8">
      <c r="B184" s="644"/>
      <c r="C184" s="650" t="s">
        <v>668</v>
      </c>
      <c r="D184" s="651"/>
      <c r="E184" s="651"/>
      <c r="F184" s="652" t="s">
        <v>1033</v>
      </c>
      <c r="G184" s="1181">
        <v>3120000</v>
      </c>
      <c r="H184" s="653" t="s">
        <v>1034</v>
      </c>
    </row>
    <row r="185" spans="2:8">
      <c r="B185" s="644"/>
      <c r="C185" s="644"/>
      <c r="D185" s="654" t="s">
        <v>502</v>
      </c>
      <c r="E185" s="651"/>
      <c r="F185" s="655" t="s">
        <v>1351</v>
      </c>
      <c r="G185" s="1183">
        <v>3120000</v>
      </c>
      <c r="H185" s="656" t="s">
        <v>1043</v>
      </c>
    </row>
    <row r="186" spans="2:8">
      <c r="B186" s="661"/>
      <c r="C186" s="657" t="s">
        <v>668</v>
      </c>
      <c r="D186" s="657" t="s">
        <v>502</v>
      </c>
      <c r="E186" s="658" t="s">
        <v>1093</v>
      </c>
      <c r="F186" s="659" t="s">
        <v>1035</v>
      </c>
      <c r="G186" s="1184">
        <v>2000000</v>
      </c>
      <c r="H186" s="660" t="s">
        <v>1036</v>
      </c>
    </row>
    <row r="187" spans="2:8" ht="24">
      <c r="B187" s="661"/>
      <c r="C187" s="661"/>
      <c r="D187" s="661"/>
      <c r="E187" s="658" t="s">
        <v>1258</v>
      </c>
      <c r="F187" s="659" t="s">
        <v>1647</v>
      </c>
      <c r="G187" s="1184">
        <v>1120000</v>
      </c>
      <c r="H187" s="660" t="s">
        <v>1648</v>
      </c>
    </row>
    <row r="188" spans="2:8">
      <c r="B188" s="650" t="s">
        <v>664</v>
      </c>
      <c r="C188" s="651"/>
      <c r="D188" s="651"/>
      <c r="E188" s="651"/>
      <c r="F188" s="645" t="s">
        <v>659</v>
      </c>
      <c r="G188" s="1181">
        <v>133706.72064171001</v>
      </c>
      <c r="H188" s="646" t="s">
        <v>498</v>
      </c>
    </row>
    <row r="189" spans="2:8">
      <c r="B189" s="644"/>
      <c r="C189" s="650" t="s">
        <v>1093</v>
      </c>
      <c r="D189" s="651"/>
      <c r="E189" s="651"/>
      <c r="F189" s="652" t="s">
        <v>659</v>
      </c>
      <c r="G189" s="1181">
        <v>133706.72064171001</v>
      </c>
      <c r="H189" s="653" t="s">
        <v>498</v>
      </c>
    </row>
    <row r="190" spans="2:8">
      <c r="B190" s="644"/>
      <c r="C190" s="644"/>
      <c r="D190" s="654" t="s">
        <v>502</v>
      </c>
      <c r="E190" s="651"/>
      <c r="F190" s="655" t="s">
        <v>748</v>
      </c>
      <c r="G190" s="1183">
        <v>133613.74381715001</v>
      </c>
      <c r="H190" s="656" t="s">
        <v>381</v>
      </c>
    </row>
    <row r="191" spans="2:8" ht="36">
      <c r="B191" s="657" t="s">
        <v>664</v>
      </c>
      <c r="C191" s="657" t="s">
        <v>1093</v>
      </c>
      <c r="D191" s="657" t="s">
        <v>502</v>
      </c>
      <c r="E191" s="658" t="s">
        <v>1093</v>
      </c>
      <c r="F191" s="659" t="s">
        <v>1479</v>
      </c>
      <c r="G191" s="1184">
        <v>57422.252144159997</v>
      </c>
      <c r="H191" s="660" t="s">
        <v>1480</v>
      </c>
    </row>
    <row r="192" spans="2:8" ht="36">
      <c r="B192" s="661"/>
      <c r="C192" s="661"/>
      <c r="D192" s="661"/>
      <c r="E192" s="658" t="s">
        <v>1257</v>
      </c>
      <c r="F192" s="659" t="s">
        <v>1481</v>
      </c>
      <c r="G192" s="1184">
        <v>106.00225462</v>
      </c>
      <c r="H192" s="660" t="s">
        <v>1161</v>
      </c>
    </row>
    <row r="193" spans="2:8" ht="24">
      <c r="B193" s="661"/>
      <c r="C193" s="661"/>
      <c r="D193" s="661"/>
      <c r="E193" s="658" t="s">
        <v>668</v>
      </c>
      <c r="F193" s="659" t="s">
        <v>1352</v>
      </c>
      <c r="G193" s="1184">
        <v>75435.961557999995</v>
      </c>
      <c r="H193" s="660" t="s">
        <v>1154</v>
      </c>
    </row>
    <row r="194" spans="2:8" ht="24">
      <c r="B194" s="661"/>
      <c r="C194" s="661"/>
      <c r="D194" s="661"/>
      <c r="E194" s="658" t="s">
        <v>1094</v>
      </c>
      <c r="F194" s="659" t="s">
        <v>2743</v>
      </c>
      <c r="G194" s="1184">
        <v>323.05361814000003</v>
      </c>
      <c r="H194" s="660" t="s">
        <v>2744</v>
      </c>
    </row>
    <row r="195" spans="2:8" ht="24">
      <c r="B195" s="661"/>
      <c r="C195" s="661"/>
      <c r="D195" s="661"/>
      <c r="E195" s="658" t="s">
        <v>1098</v>
      </c>
      <c r="F195" s="659" t="s">
        <v>3073</v>
      </c>
      <c r="G195" s="1184">
        <v>18.818135640000001</v>
      </c>
      <c r="H195" s="660" t="s">
        <v>3074</v>
      </c>
    </row>
    <row r="196" spans="2:8">
      <c r="B196" s="661"/>
      <c r="C196" s="661"/>
      <c r="D196" s="661"/>
      <c r="E196" s="658" t="s">
        <v>1096</v>
      </c>
      <c r="F196" s="659" t="s">
        <v>1190</v>
      </c>
      <c r="G196" s="1184">
        <v>307.65610658999998</v>
      </c>
      <c r="H196" s="660" t="s">
        <v>1191</v>
      </c>
    </row>
    <row r="197" spans="2:8">
      <c r="B197" s="644"/>
      <c r="C197" s="644"/>
      <c r="D197" s="654" t="s">
        <v>185</v>
      </c>
      <c r="E197" s="651"/>
      <c r="F197" s="655" t="s">
        <v>3075</v>
      </c>
      <c r="G197" s="1183">
        <v>92.976824559999997</v>
      </c>
      <c r="H197" s="656" t="s">
        <v>3076</v>
      </c>
    </row>
    <row r="198" spans="2:8" ht="24">
      <c r="B198" s="661"/>
      <c r="C198" s="661"/>
      <c r="D198" s="657" t="s">
        <v>185</v>
      </c>
      <c r="E198" s="658" t="s">
        <v>1258</v>
      </c>
      <c r="F198" s="659" t="s">
        <v>3089</v>
      </c>
      <c r="G198" s="1184">
        <v>90.338824560000006</v>
      </c>
      <c r="H198" s="660" t="s">
        <v>3090</v>
      </c>
    </row>
    <row r="199" spans="2:8" ht="36">
      <c r="B199" s="661"/>
      <c r="C199" s="661"/>
      <c r="D199" s="661"/>
      <c r="E199" s="658" t="s">
        <v>672</v>
      </c>
      <c r="F199" s="659" t="s">
        <v>3256</v>
      </c>
      <c r="G199" s="1184">
        <v>2.6532</v>
      </c>
      <c r="H199" s="660" t="s">
        <v>3257</v>
      </c>
    </row>
    <row r="200" spans="2:8" ht="24">
      <c r="B200" s="665"/>
      <c r="C200" s="665"/>
      <c r="D200" s="665"/>
      <c r="E200" s="666" t="s">
        <v>1277</v>
      </c>
      <c r="F200" s="667" t="s">
        <v>3166</v>
      </c>
      <c r="G200" s="1185">
        <v>-1.52E-2</v>
      </c>
      <c r="H200" s="668" t="s">
        <v>3167</v>
      </c>
    </row>
    <row r="201" spans="2:8">
      <c r="B201" s="637"/>
      <c r="C201" s="637"/>
      <c r="D201" s="637"/>
      <c r="E201" s="637"/>
      <c r="F201" s="637"/>
      <c r="G201" s="637"/>
      <c r="H201" s="637"/>
    </row>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tabColor rgb="FF92D050"/>
    <pageSetUpPr fitToPage="1"/>
  </sheetPr>
  <dimension ref="A1:G711"/>
  <sheetViews>
    <sheetView showGridLines="0" view="pageBreakPreview" zoomScaleNormal="100" zoomScaleSheetLayoutView="100" workbookViewId="0">
      <selection activeCell="F579" activeCellId="2" sqref="F10 F601 F579"/>
    </sheetView>
  </sheetViews>
  <sheetFormatPr defaultRowHeight="12.75"/>
  <cols>
    <col min="1" max="1" width="5.42578125" style="301" customWidth="1"/>
    <col min="2" max="2" width="5.5703125" style="301" customWidth="1"/>
    <col min="3" max="3" width="5.140625" style="301" customWidth="1"/>
    <col min="4" max="4" width="4.7109375" style="301" customWidth="1"/>
    <col min="5" max="5" width="69.28515625" style="301" customWidth="1"/>
    <col min="6" max="6" width="11.140625" style="301" customWidth="1"/>
    <col min="7" max="7" width="69.42578125" style="301" customWidth="1"/>
    <col min="8" max="8" width="4.7109375" style="301" customWidth="1"/>
    <col min="9" max="16384" width="9.140625" style="301"/>
  </cols>
  <sheetData>
    <row r="1" spans="1:7" s="290" customFormat="1" ht="22.9" customHeight="1"/>
    <row r="2" spans="1:7" s="290" customFormat="1" ht="14.25" customHeight="1">
      <c r="G2" s="339"/>
    </row>
    <row r="3" spans="1:7" s="290" customFormat="1" ht="17.649999999999999" customHeight="1">
      <c r="A3" s="54"/>
      <c r="B3" s="54"/>
      <c r="C3" s="54"/>
      <c r="D3" s="54"/>
      <c r="E3" s="54"/>
      <c r="F3" s="54"/>
      <c r="G3" s="1280" t="s">
        <v>508</v>
      </c>
    </row>
    <row r="4" spans="1:7" s="290" customFormat="1" ht="7.9" customHeight="1">
      <c r="A4" s="438" t="s">
        <v>124</v>
      </c>
      <c r="B4" s="54"/>
      <c r="C4" s="54"/>
      <c r="D4" s="54"/>
      <c r="E4" s="54"/>
      <c r="F4" s="54"/>
      <c r="G4" s="1280"/>
    </row>
    <row r="5" spans="1:7" s="290" customFormat="1" ht="12">
      <c r="A5" s="54"/>
      <c r="B5" s="54"/>
      <c r="C5" s="54"/>
      <c r="D5" s="54"/>
      <c r="E5" s="54"/>
      <c r="F5" s="54"/>
      <c r="G5" s="54"/>
    </row>
    <row r="6" spans="1:7" s="290" customFormat="1" ht="67.5" customHeight="1">
      <c r="A6" s="670" t="s">
        <v>1089</v>
      </c>
      <c r="B6" s="670" t="s">
        <v>1090</v>
      </c>
      <c r="C6" s="670" t="s">
        <v>1091</v>
      </c>
      <c r="D6" s="670" t="s">
        <v>1092</v>
      </c>
      <c r="E6" s="670" t="s">
        <v>377</v>
      </c>
      <c r="F6" s="671" t="s">
        <v>3302</v>
      </c>
      <c r="G6" s="670" t="s">
        <v>37</v>
      </c>
    </row>
    <row r="7" spans="1:7" s="290" customFormat="1" ht="15.75" customHeight="1">
      <c r="A7" s="672" t="s">
        <v>502</v>
      </c>
      <c r="B7" s="672" t="s">
        <v>185</v>
      </c>
      <c r="C7" s="672" t="s">
        <v>268</v>
      </c>
      <c r="D7" s="672" t="s">
        <v>454</v>
      </c>
      <c r="E7" s="670" t="s">
        <v>664</v>
      </c>
      <c r="F7" s="672" t="s">
        <v>481</v>
      </c>
      <c r="G7" s="670" t="s">
        <v>665</v>
      </c>
    </row>
    <row r="8" spans="1:7" s="343" customFormat="1" ht="12">
      <c r="A8" s="678"/>
      <c r="B8" s="678"/>
      <c r="C8" s="678"/>
      <c r="D8" s="678"/>
      <c r="E8" s="679" t="s">
        <v>2145</v>
      </c>
      <c r="F8" s="1186">
        <v>11985300.7317911</v>
      </c>
      <c r="G8" s="679" t="s">
        <v>2146</v>
      </c>
    </row>
    <row r="9" spans="1:7" s="343" customFormat="1" ht="12">
      <c r="A9" s="678"/>
      <c r="B9" s="678"/>
      <c r="C9" s="678"/>
      <c r="D9" s="678"/>
      <c r="E9" s="680" t="s">
        <v>74</v>
      </c>
      <c r="F9" s="1187"/>
      <c r="G9" s="680" t="s">
        <v>297</v>
      </c>
    </row>
    <row r="10" spans="1:7" s="343" customFormat="1" ht="12">
      <c r="A10" s="673"/>
      <c r="B10" s="673"/>
      <c r="C10" s="673"/>
      <c r="D10" s="673"/>
      <c r="E10" s="679" t="s">
        <v>106</v>
      </c>
      <c r="F10" s="1186">
        <v>11765145.6838328</v>
      </c>
      <c r="G10" s="679" t="s">
        <v>462</v>
      </c>
    </row>
    <row r="11" spans="1:7" s="343" customFormat="1" ht="12">
      <c r="A11" s="681" t="s">
        <v>1093</v>
      </c>
      <c r="B11" s="673"/>
      <c r="C11" s="673"/>
      <c r="D11" s="673"/>
      <c r="E11" s="679" t="s">
        <v>2147</v>
      </c>
      <c r="F11" s="1186">
        <v>554443.31852152001</v>
      </c>
      <c r="G11" s="679" t="s">
        <v>156</v>
      </c>
    </row>
    <row r="12" spans="1:7" s="343" customFormat="1" ht="24">
      <c r="A12" s="673"/>
      <c r="B12" s="681" t="s">
        <v>502</v>
      </c>
      <c r="C12" s="673"/>
      <c r="D12" s="673"/>
      <c r="E12" s="679" t="s">
        <v>2148</v>
      </c>
      <c r="F12" s="1186">
        <v>114032.9364757</v>
      </c>
      <c r="G12" s="679" t="s">
        <v>2149</v>
      </c>
    </row>
    <row r="13" spans="1:7" s="343" customFormat="1" ht="12">
      <c r="A13" s="673"/>
      <c r="B13" s="673"/>
      <c r="C13" s="681" t="s">
        <v>975</v>
      </c>
      <c r="D13" s="673"/>
      <c r="E13" s="679" t="s">
        <v>752</v>
      </c>
      <c r="F13" s="1186">
        <v>8315.1972703200008</v>
      </c>
      <c r="G13" s="679" t="s">
        <v>54</v>
      </c>
    </row>
    <row r="14" spans="1:7" s="343" customFormat="1" ht="12">
      <c r="A14" s="674" t="s">
        <v>1093</v>
      </c>
      <c r="B14" s="674" t="s">
        <v>502</v>
      </c>
      <c r="C14" s="674" t="s">
        <v>975</v>
      </c>
      <c r="D14" s="675" t="s">
        <v>1548</v>
      </c>
      <c r="E14" s="676" t="s">
        <v>2762</v>
      </c>
      <c r="F14" s="1188">
        <v>8315.1972703200008</v>
      </c>
      <c r="G14" s="682" t="s">
        <v>2763</v>
      </c>
    </row>
    <row r="15" spans="1:7" s="343" customFormat="1" ht="12">
      <c r="A15" s="673"/>
      <c r="B15" s="673"/>
      <c r="C15" s="681" t="s">
        <v>976</v>
      </c>
      <c r="D15" s="673"/>
      <c r="E15" s="679" t="s">
        <v>753</v>
      </c>
      <c r="F15" s="1186">
        <v>708.44045619999997</v>
      </c>
      <c r="G15" s="679" t="s">
        <v>334</v>
      </c>
    </row>
    <row r="16" spans="1:7" s="343" customFormat="1" ht="24">
      <c r="A16" s="677"/>
      <c r="B16" s="677"/>
      <c r="C16" s="674" t="s">
        <v>976</v>
      </c>
      <c r="D16" s="675" t="s">
        <v>1548</v>
      </c>
      <c r="E16" s="676" t="s">
        <v>2154</v>
      </c>
      <c r="F16" s="1188">
        <v>648.26045620000002</v>
      </c>
      <c r="G16" s="682" t="s">
        <v>2155</v>
      </c>
    </row>
    <row r="17" spans="1:7" s="343" customFormat="1" ht="12">
      <c r="A17" s="677"/>
      <c r="B17" s="677"/>
      <c r="C17" s="677"/>
      <c r="D17" s="675" t="s">
        <v>1549</v>
      </c>
      <c r="E17" s="676" t="s">
        <v>2156</v>
      </c>
      <c r="F17" s="1188">
        <v>60.18</v>
      </c>
      <c r="G17" s="682" t="s">
        <v>2157</v>
      </c>
    </row>
    <row r="18" spans="1:7" s="343" customFormat="1" ht="12">
      <c r="A18" s="673"/>
      <c r="B18" s="673"/>
      <c r="C18" s="681" t="s">
        <v>1037</v>
      </c>
      <c r="D18" s="673"/>
      <c r="E18" s="679" t="s">
        <v>1038</v>
      </c>
      <c r="F18" s="1186">
        <v>564.90682085000003</v>
      </c>
      <c r="G18" s="679" t="s">
        <v>1039</v>
      </c>
    </row>
    <row r="19" spans="1:7" s="343" customFormat="1" ht="24">
      <c r="A19" s="677"/>
      <c r="B19" s="677"/>
      <c r="C19" s="674" t="s">
        <v>1037</v>
      </c>
      <c r="D19" s="675" t="s">
        <v>1548</v>
      </c>
      <c r="E19" s="676" t="s">
        <v>2158</v>
      </c>
      <c r="F19" s="1188">
        <v>564.90682085000003</v>
      </c>
      <c r="G19" s="682" t="s">
        <v>2159</v>
      </c>
    </row>
    <row r="20" spans="1:7" s="343" customFormat="1" ht="24">
      <c r="A20" s="673"/>
      <c r="B20" s="673"/>
      <c r="C20" s="681" t="s">
        <v>1104</v>
      </c>
      <c r="D20" s="673"/>
      <c r="E20" s="683" t="s">
        <v>2069</v>
      </c>
      <c r="F20" s="1186">
        <v>2287.0344980499999</v>
      </c>
      <c r="G20" s="679" t="s">
        <v>2070</v>
      </c>
    </row>
    <row r="21" spans="1:7" s="343" customFormat="1" ht="24">
      <c r="A21" s="677"/>
      <c r="B21" s="677"/>
      <c r="C21" s="674" t="s">
        <v>1104</v>
      </c>
      <c r="D21" s="675" t="s">
        <v>1548</v>
      </c>
      <c r="E21" s="676" t="s">
        <v>2161</v>
      </c>
      <c r="F21" s="1188">
        <v>2287.0344980499999</v>
      </c>
      <c r="G21" s="682" t="s">
        <v>2153</v>
      </c>
    </row>
    <row r="22" spans="1:7" s="343" customFormat="1" ht="12">
      <c r="A22" s="673"/>
      <c r="B22" s="673"/>
      <c r="C22" s="681" t="s">
        <v>1627</v>
      </c>
      <c r="D22" s="673"/>
      <c r="E22" s="679" t="s">
        <v>2938</v>
      </c>
      <c r="F22" s="1186">
        <v>9643.9852492800001</v>
      </c>
      <c r="G22" s="679" t="s">
        <v>1630</v>
      </c>
    </row>
    <row r="23" spans="1:7" s="343" customFormat="1" ht="48">
      <c r="A23" s="677"/>
      <c r="B23" s="677"/>
      <c r="C23" s="674" t="s">
        <v>1627</v>
      </c>
      <c r="D23" s="675" t="s">
        <v>1548</v>
      </c>
      <c r="E23" s="676" t="s">
        <v>2163</v>
      </c>
      <c r="F23" s="1188">
        <v>9643.9852492800001</v>
      </c>
      <c r="G23" s="682" t="s">
        <v>2164</v>
      </c>
    </row>
    <row r="24" spans="1:7" s="343" customFormat="1" ht="12">
      <c r="A24" s="673"/>
      <c r="B24" s="673"/>
      <c r="C24" s="681" t="s">
        <v>1226</v>
      </c>
      <c r="D24" s="673"/>
      <c r="E24" s="679" t="s">
        <v>2753</v>
      </c>
      <c r="F24" s="1186">
        <v>815.21964462000005</v>
      </c>
      <c r="G24" s="679" t="s">
        <v>2754</v>
      </c>
    </row>
    <row r="25" spans="1:7" s="343" customFormat="1" ht="24">
      <c r="A25" s="677"/>
      <c r="B25" s="677"/>
      <c r="C25" s="674" t="s">
        <v>1226</v>
      </c>
      <c r="D25" s="675" t="s">
        <v>1548</v>
      </c>
      <c r="E25" s="676" t="s">
        <v>2167</v>
      </c>
      <c r="F25" s="1188">
        <v>815.21964462000005</v>
      </c>
      <c r="G25" s="682" t="s">
        <v>2168</v>
      </c>
    </row>
    <row r="26" spans="1:7" s="343" customFormat="1" ht="12">
      <c r="A26" s="673"/>
      <c r="B26" s="673"/>
      <c r="C26" s="681" t="s">
        <v>1228</v>
      </c>
      <c r="D26" s="673"/>
      <c r="E26" s="679" t="s">
        <v>2939</v>
      </c>
      <c r="F26" s="1186">
        <v>3965.3167775900001</v>
      </c>
      <c r="G26" s="679" t="s">
        <v>14</v>
      </c>
    </row>
    <row r="27" spans="1:7" s="343" customFormat="1" ht="12">
      <c r="A27" s="677"/>
      <c r="B27" s="677"/>
      <c r="C27" s="674" t="s">
        <v>1228</v>
      </c>
      <c r="D27" s="675" t="s">
        <v>1548</v>
      </c>
      <c r="E27" s="676" t="s">
        <v>2169</v>
      </c>
      <c r="F27" s="1188">
        <v>497.99995075999999</v>
      </c>
      <c r="G27" s="682" t="s">
        <v>2170</v>
      </c>
    </row>
    <row r="28" spans="1:7" s="343" customFormat="1" ht="12">
      <c r="A28" s="677"/>
      <c r="B28" s="677"/>
      <c r="C28" s="677"/>
      <c r="D28" s="675" t="s">
        <v>2150</v>
      </c>
      <c r="E28" s="676" t="s">
        <v>2171</v>
      </c>
      <c r="F28" s="1188">
        <v>3323.7595308300001</v>
      </c>
      <c r="G28" s="682" t="s">
        <v>2172</v>
      </c>
    </row>
    <row r="29" spans="1:7" s="343" customFormat="1" ht="24">
      <c r="A29" s="677"/>
      <c r="B29" s="677"/>
      <c r="C29" s="677"/>
      <c r="D29" s="675" t="s">
        <v>1550</v>
      </c>
      <c r="E29" s="676" t="s">
        <v>2764</v>
      </c>
      <c r="F29" s="1188">
        <v>125.64</v>
      </c>
      <c r="G29" s="682" t="s">
        <v>2765</v>
      </c>
    </row>
    <row r="30" spans="1:7" s="343" customFormat="1" ht="12">
      <c r="A30" s="677"/>
      <c r="B30" s="677"/>
      <c r="C30" s="677"/>
      <c r="D30" s="675" t="s">
        <v>975</v>
      </c>
      <c r="E30" s="676" t="s">
        <v>2165</v>
      </c>
      <c r="F30" s="1188">
        <v>17.917296</v>
      </c>
      <c r="G30" s="682" t="s">
        <v>2166</v>
      </c>
    </row>
    <row r="31" spans="1:7" s="343" customFormat="1" ht="12">
      <c r="A31" s="673"/>
      <c r="B31" s="673"/>
      <c r="C31" s="681" t="s">
        <v>1229</v>
      </c>
      <c r="D31" s="673"/>
      <c r="E31" s="679" t="s">
        <v>1117</v>
      </c>
      <c r="F31" s="1186">
        <v>13345.339873770001</v>
      </c>
      <c r="G31" s="679" t="s">
        <v>1118</v>
      </c>
    </row>
    <row r="32" spans="1:7" s="343" customFormat="1" ht="24">
      <c r="A32" s="677"/>
      <c r="B32" s="677"/>
      <c r="C32" s="674" t="s">
        <v>1229</v>
      </c>
      <c r="D32" s="675" t="s">
        <v>1548</v>
      </c>
      <c r="E32" s="676" t="s">
        <v>2173</v>
      </c>
      <c r="F32" s="1188">
        <v>13345.339873770001</v>
      </c>
      <c r="G32" s="682" t="s">
        <v>2174</v>
      </c>
    </row>
    <row r="33" spans="1:7" s="343" customFormat="1" ht="12">
      <c r="A33" s="673"/>
      <c r="B33" s="673"/>
      <c r="C33" s="681" t="s">
        <v>1230</v>
      </c>
      <c r="D33" s="673"/>
      <c r="E33" s="679" t="s">
        <v>765</v>
      </c>
      <c r="F33" s="1186">
        <v>74387.495885020006</v>
      </c>
      <c r="G33" s="679" t="s">
        <v>1231</v>
      </c>
    </row>
    <row r="34" spans="1:7" s="343" customFormat="1" ht="24">
      <c r="A34" s="677"/>
      <c r="B34" s="677"/>
      <c r="C34" s="674" t="s">
        <v>1230</v>
      </c>
      <c r="D34" s="675" t="s">
        <v>1548</v>
      </c>
      <c r="E34" s="676" t="s">
        <v>2175</v>
      </c>
      <c r="F34" s="1188">
        <v>39763.678981290002</v>
      </c>
      <c r="G34" s="682" t="s">
        <v>2176</v>
      </c>
    </row>
    <row r="35" spans="1:7" s="343" customFormat="1" ht="24">
      <c r="A35" s="677"/>
      <c r="B35" s="677"/>
      <c r="C35" s="677"/>
      <c r="D35" s="675" t="s">
        <v>2312</v>
      </c>
      <c r="E35" s="676" t="s">
        <v>2691</v>
      </c>
      <c r="F35" s="1188">
        <v>629.18347113000004</v>
      </c>
      <c r="G35" s="682" t="s">
        <v>2692</v>
      </c>
    </row>
    <row r="36" spans="1:7" s="343" customFormat="1" ht="36">
      <c r="A36" s="677"/>
      <c r="B36" s="677"/>
      <c r="C36" s="677"/>
      <c r="D36" s="675" t="s">
        <v>1104</v>
      </c>
      <c r="E36" s="684" t="s">
        <v>3175</v>
      </c>
      <c r="F36" s="1188">
        <v>6768.0732336000001</v>
      </c>
      <c r="G36" s="685" t="s">
        <v>3176</v>
      </c>
    </row>
    <row r="37" spans="1:7" s="343" customFormat="1" ht="24">
      <c r="A37" s="677"/>
      <c r="B37" s="677"/>
      <c r="C37" s="677"/>
      <c r="D37" s="675" t="s">
        <v>2822</v>
      </c>
      <c r="E37" s="676" t="s">
        <v>2823</v>
      </c>
      <c r="F37" s="1188">
        <v>27226.560199</v>
      </c>
      <c r="G37" s="682" t="s">
        <v>2824</v>
      </c>
    </row>
    <row r="38" spans="1:7" s="343" customFormat="1" ht="12">
      <c r="A38" s="673"/>
      <c r="B38" s="681" t="s">
        <v>185</v>
      </c>
      <c r="C38" s="673"/>
      <c r="D38" s="673"/>
      <c r="E38" s="679" t="s">
        <v>2177</v>
      </c>
      <c r="F38" s="1186">
        <v>9449.5051601399991</v>
      </c>
      <c r="G38" s="679" t="s">
        <v>2178</v>
      </c>
    </row>
    <row r="39" spans="1:7" s="343" customFormat="1" ht="12">
      <c r="A39" s="673"/>
      <c r="B39" s="673"/>
      <c r="C39" s="681" t="s">
        <v>1217</v>
      </c>
      <c r="D39" s="673"/>
      <c r="E39" s="679" t="s">
        <v>2940</v>
      </c>
      <c r="F39" s="1186">
        <v>7212.3897348600003</v>
      </c>
      <c r="G39" s="679" t="s">
        <v>45</v>
      </c>
    </row>
    <row r="40" spans="1:7" s="343" customFormat="1" ht="24">
      <c r="A40" s="677"/>
      <c r="B40" s="674" t="s">
        <v>185</v>
      </c>
      <c r="C40" s="674" t="s">
        <v>1217</v>
      </c>
      <c r="D40" s="675" t="s">
        <v>2150</v>
      </c>
      <c r="E40" s="676" t="s">
        <v>2179</v>
      </c>
      <c r="F40" s="1188">
        <v>0</v>
      </c>
      <c r="G40" s="682" t="s">
        <v>2180</v>
      </c>
    </row>
    <row r="41" spans="1:7" s="343" customFormat="1" ht="12">
      <c r="A41" s="677"/>
      <c r="B41" s="677"/>
      <c r="C41" s="677"/>
      <c r="D41" s="675" t="s">
        <v>2181</v>
      </c>
      <c r="E41" s="676" t="s">
        <v>2182</v>
      </c>
      <c r="F41" s="1188">
        <v>99.205037259999997</v>
      </c>
      <c r="G41" s="682" t="s">
        <v>2183</v>
      </c>
    </row>
    <row r="42" spans="1:7" s="343" customFormat="1" ht="12">
      <c r="A42" s="677"/>
      <c r="B42" s="677"/>
      <c r="C42" s="677"/>
      <c r="D42" s="675" t="s">
        <v>2184</v>
      </c>
      <c r="E42" s="676" t="s">
        <v>2185</v>
      </c>
      <c r="F42" s="1188">
        <v>7113.1846975999997</v>
      </c>
      <c r="G42" s="682" t="s">
        <v>2186</v>
      </c>
    </row>
    <row r="43" spans="1:7" s="343" customFormat="1" ht="12">
      <c r="A43" s="673"/>
      <c r="B43" s="673"/>
      <c r="C43" s="681" t="s">
        <v>1223</v>
      </c>
      <c r="D43" s="673"/>
      <c r="E43" s="679" t="s">
        <v>2941</v>
      </c>
      <c r="F43" s="1186">
        <v>2237.1154252800002</v>
      </c>
      <c r="G43" s="679" t="s">
        <v>2745</v>
      </c>
    </row>
    <row r="44" spans="1:7" s="343" customFormat="1" ht="24">
      <c r="A44" s="677"/>
      <c r="B44" s="677"/>
      <c r="C44" s="674" t="s">
        <v>1223</v>
      </c>
      <c r="D44" s="675" t="s">
        <v>1548</v>
      </c>
      <c r="E44" s="676" t="s">
        <v>2187</v>
      </c>
      <c r="F44" s="1188">
        <v>2225.7914948399998</v>
      </c>
      <c r="G44" s="682" t="s">
        <v>2188</v>
      </c>
    </row>
    <row r="45" spans="1:7" s="343" customFormat="1" ht="12">
      <c r="A45" s="677"/>
      <c r="B45" s="677"/>
      <c r="C45" s="677"/>
      <c r="D45" s="675" t="s">
        <v>975</v>
      </c>
      <c r="E45" s="676" t="s">
        <v>2165</v>
      </c>
      <c r="F45" s="1188">
        <v>11.32393044</v>
      </c>
      <c r="G45" s="682" t="s">
        <v>2166</v>
      </c>
    </row>
    <row r="46" spans="1:7" s="343" customFormat="1" ht="12">
      <c r="A46" s="673"/>
      <c r="B46" s="681" t="s">
        <v>268</v>
      </c>
      <c r="C46" s="673"/>
      <c r="D46" s="673"/>
      <c r="E46" s="679" t="s">
        <v>2189</v>
      </c>
      <c r="F46" s="1186">
        <v>67144.563799390002</v>
      </c>
      <c r="G46" s="679" t="s">
        <v>2190</v>
      </c>
    </row>
    <row r="47" spans="1:7" s="343" customFormat="1" ht="12">
      <c r="A47" s="673"/>
      <c r="B47" s="673"/>
      <c r="C47" s="681" t="s">
        <v>1215</v>
      </c>
      <c r="D47" s="673"/>
      <c r="E47" s="679" t="s">
        <v>2942</v>
      </c>
      <c r="F47" s="1186">
        <v>67032.666375920002</v>
      </c>
      <c r="G47" s="679" t="s">
        <v>471</v>
      </c>
    </row>
    <row r="48" spans="1:7" s="343" customFormat="1" ht="12">
      <c r="A48" s="677"/>
      <c r="B48" s="674" t="s">
        <v>268</v>
      </c>
      <c r="C48" s="674" t="s">
        <v>1215</v>
      </c>
      <c r="D48" s="675" t="s">
        <v>1548</v>
      </c>
      <c r="E48" s="676" t="s">
        <v>2191</v>
      </c>
      <c r="F48" s="1188">
        <v>47036.005271369999</v>
      </c>
      <c r="G48" s="682" t="s">
        <v>2192</v>
      </c>
    </row>
    <row r="49" spans="1:7" s="343" customFormat="1" ht="12">
      <c r="A49" s="677"/>
      <c r="B49" s="677"/>
      <c r="C49" s="677"/>
      <c r="D49" s="675" t="s">
        <v>1549</v>
      </c>
      <c r="E49" s="676" t="s">
        <v>2193</v>
      </c>
      <c r="F49" s="1188">
        <v>2253.63496893</v>
      </c>
      <c r="G49" s="682" t="s">
        <v>2194</v>
      </c>
    </row>
    <row r="50" spans="1:7" s="343" customFormat="1" ht="24">
      <c r="A50" s="677"/>
      <c r="B50" s="677"/>
      <c r="C50" s="677"/>
      <c r="D50" s="675" t="s">
        <v>2160</v>
      </c>
      <c r="E50" s="676" t="s">
        <v>2195</v>
      </c>
      <c r="F50" s="1188">
        <v>111.82177544</v>
      </c>
      <c r="G50" s="682" t="s">
        <v>2196</v>
      </c>
    </row>
    <row r="51" spans="1:7" s="343" customFormat="1" ht="24">
      <c r="A51" s="677"/>
      <c r="B51" s="677"/>
      <c r="C51" s="677"/>
      <c r="D51" s="675" t="s">
        <v>2197</v>
      </c>
      <c r="E51" s="676" t="s">
        <v>2198</v>
      </c>
      <c r="F51" s="1188">
        <v>232.73028097</v>
      </c>
      <c r="G51" s="682" t="s">
        <v>2943</v>
      </c>
    </row>
    <row r="52" spans="1:7" s="343" customFormat="1" ht="24">
      <c r="A52" s="677"/>
      <c r="B52" s="677"/>
      <c r="C52" s="677"/>
      <c r="D52" s="675" t="s">
        <v>2162</v>
      </c>
      <c r="E52" s="676" t="s">
        <v>2199</v>
      </c>
      <c r="F52" s="1188">
        <v>15553.27850848</v>
      </c>
      <c r="G52" s="682" t="s">
        <v>2200</v>
      </c>
    </row>
    <row r="53" spans="1:7" s="343" customFormat="1" ht="12">
      <c r="A53" s="677"/>
      <c r="B53" s="677"/>
      <c r="C53" s="677"/>
      <c r="D53" s="675" t="s">
        <v>2201</v>
      </c>
      <c r="E53" s="676" t="s">
        <v>2202</v>
      </c>
      <c r="F53" s="1188">
        <v>1511.45730484</v>
      </c>
      <c r="G53" s="682" t="s">
        <v>2203</v>
      </c>
    </row>
    <row r="54" spans="1:7" s="343" customFormat="1" ht="24">
      <c r="A54" s="677"/>
      <c r="B54" s="677"/>
      <c r="C54" s="677"/>
      <c r="D54" s="675" t="s">
        <v>2415</v>
      </c>
      <c r="E54" s="676" t="s">
        <v>2766</v>
      </c>
      <c r="F54" s="1188">
        <v>37.849404</v>
      </c>
      <c r="G54" s="682" t="s">
        <v>2767</v>
      </c>
    </row>
    <row r="55" spans="1:7" s="343" customFormat="1" ht="12">
      <c r="A55" s="677"/>
      <c r="B55" s="677"/>
      <c r="C55" s="677"/>
      <c r="D55" s="675" t="s">
        <v>975</v>
      </c>
      <c r="E55" s="676" t="s">
        <v>2165</v>
      </c>
      <c r="F55" s="1188">
        <v>295.88886188999999</v>
      </c>
      <c r="G55" s="682" t="s">
        <v>2166</v>
      </c>
    </row>
    <row r="56" spans="1:7" s="343" customFormat="1" ht="24">
      <c r="A56" s="677"/>
      <c r="B56" s="677"/>
      <c r="C56" s="677"/>
      <c r="D56" s="675" t="s">
        <v>1104</v>
      </c>
      <c r="E56" s="676" t="s">
        <v>3104</v>
      </c>
      <c r="F56" s="1188">
        <v>0</v>
      </c>
      <c r="G56" s="682" t="s">
        <v>3105</v>
      </c>
    </row>
    <row r="57" spans="1:7" s="343" customFormat="1" ht="36">
      <c r="A57" s="677"/>
      <c r="B57" s="677"/>
      <c r="C57" s="677"/>
      <c r="D57" s="675" t="s">
        <v>800</v>
      </c>
      <c r="E57" s="676" t="s">
        <v>3177</v>
      </c>
      <c r="F57" s="1188">
        <v>0</v>
      </c>
      <c r="G57" s="682" t="s">
        <v>3178</v>
      </c>
    </row>
    <row r="58" spans="1:7" s="343" customFormat="1" ht="36">
      <c r="A58" s="677"/>
      <c r="B58" s="677"/>
      <c r="C58" s="677"/>
      <c r="D58" s="675" t="s">
        <v>804</v>
      </c>
      <c r="E58" s="676" t="s">
        <v>3179</v>
      </c>
      <c r="F58" s="1188">
        <v>0</v>
      </c>
      <c r="G58" s="682" t="s">
        <v>3180</v>
      </c>
    </row>
    <row r="59" spans="1:7" s="343" customFormat="1" ht="12">
      <c r="A59" s="673"/>
      <c r="B59" s="673"/>
      <c r="C59" s="681" t="s">
        <v>1519</v>
      </c>
      <c r="D59" s="673"/>
      <c r="E59" s="679" t="s">
        <v>2946</v>
      </c>
      <c r="F59" s="1186">
        <v>8.1440800000000007</v>
      </c>
      <c r="G59" s="679" t="s">
        <v>2097</v>
      </c>
    </row>
    <row r="60" spans="1:7" s="343" customFormat="1" ht="36">
      <c r="A60" s="677"/>
      <c r="B60" s="677"/>
      <c r="C60" s="674" t="s">
        <v>1519</v>
      </c>
      <c r="D60" s="675" t="s">
        <v>804</v>
      </c>
      <c r="E60" s="676" t="s">
        <v>3179</v>
      </c>
      <c r="F60" s="1188">
        <v>8.1440800000000007</v>
      </c>
      <c r="G60" s="682" t="s">
        <v>3180</v>
      </c>
    </row>
    <row r="61" spans="1:7" s="343" customFormat="1" ht="12">
      <c r="A61" s="673"/>
      <c r="B61" s="673"/>
      <c r="C61" s="681" t="s">
        <v>1217</v>
      </c>
      <c r="D61" s="673"/>
      <c r="E61" s="679" t="s">
        <v>2940</v>
      </c>
      <c r="F61" s="1186">
        <v>23.502994839999999</v>
      </c>
      <c r="G61" s="679" t="s">
        <v>45</v>
      </c>
    </row>
    <row r="62" spans="1:7" s="343" customFormat="1" ht="36">
      <c r="A62" s="677"/>
      <c r="B62" s="677"/>
      <c r="C62" s="674" t="s">
        <v>1217</v>
      </c>
      <c r="D62" s="675" t="s">
        <v>804</v>
      </c>
      <c r="E62" s="676" t="s">
        <v>3179</v>
      </c>
      <c r="F62" s="1188">
        <v>23.502994839999999</v>
      </c>
      <c r="G62" s="682" t="s">
        <v>3180</v>
      </c>
    </row>
    <row r="63" spans="1:7" s="343" customFormat="1" ht="12">
      <c r="A63" s="673"/>
      <c r="B63" s="673"/>
      <c r="C63" s="681" t="s">
        <v>1553</v>
      </c>
      <c r="D63" s="673"/>
      <c r="E63" s="679" t="s">
        <v>2952</v>
      </c>
      <c r="F63" s="1186">
        <v>0</v>
      </c>
      <c r="G63" s="679" t="s">
        <v>2026</v>
      </c>
    </row>
    <row r="64" spans="1:7" s="343" customFormat="1" ht="36">
      <c r="A64" s="677"/>
      <c r="B64" s="677"/>
      <c r="C64" s="674" t="s">
        <v>1553</v>
      </c>
      <c r="D64" s="675" t="s">
        <v>804</v>
      </c>
      <c r="E64" s="676" t="s">
        <v>3181</v>
      </c>
      <c r="F64" s="1188">
        <v>0</v>
      </c>
      <c r="G64" s="682" t="s">
        <v>3180</v>
      </c>
    </row>
    <row r="65" spans="1:7" s="343" customFormat="1" ht="12">
      <c r="A65" s="673"/>
      <c r="B65" s="673"/>
      <c r="C65" s="681" t="s">
        <v>1551</v>
      </c>
      <c r="D65" s="673"/>
      <c r="E65" s="679" t="s">
        <v>2954</v>
      </c>
      <c r="F65" s="1186">
        <v>6.7829972100000004</v>
      </c>
      <c r="G65" s="679" t="s">
        <v>2027</v>
      </c>
    </row>
    <row r="66" spans="1:7" s="343" customFormat="1" ht="36">
      <c r="A66" s="677"/>
      <c r="B66" s="677"/>
      <c r="C66" s="674" t="s">
        <v>1551</v>
      </c>
      <c r="D66" s="675" t="s">
        <v>804</v>
      </c>
      <c r="E66" s="676" t="s">
        <v>3179</v>
      </c>
      <c r="F66" s="1188">
        <v>6.7829972100000004</v>
      </c>
      <c r="G66" s="682" t="s">
        <v>3180</v>
      </c>
    </row>
    <row r="67" spans="1:7" s="343" customFormat="1" ht="12">
      <c r="A67" s="673"/>
      <c r="B67" s="673"/>
      <c r="C67" s="681" t="s">
        <v>2464</v>
      </c>
      <c r="D67" s="673"/>
      <c r="E67" s="679" t="s">
        <v>2955</v>
      </c>
      <c r="F67" s="1186">
        <v>12.46797125</v>
      </c>
      <c r="G67" s="679" t="s">
        <v>2680</v>
      </c>
    </row>
    <row r="68" spans="1:7" s="343" customFormat="1" ht="36">
      <c r="A68" s="677"/>
      <c r="B68" s="677"/>
      <c r="C68" s="674" t="s">
        <v>2464</v>
      </c>
      <c r="D68" s="675" t="s">
        <v>804</v>
      </c>
      <c r="E68" s="676" t="s">
        <v>3179</v>
      </c>
      <c r="F68" s="1188">
        <v>12.46797125</v>
      </c>
      <c r="G68" s="682" t="s">
        <v>3180</v>
      </c>
    </row>
    <row r="69" spans="1:7" s="343" customFormat="1" ht="12">
      <c r="A69" s="673"/>
      <c r="B69" s="673"/>
      <c r="C69" s="681" t="s">
        <v>2467</v>
      </c>
      <c r="D69" s="673"/>
      <c r="E69" s="679" t="s">
        <v>2956</v>
      </c>
      <c r="F69" s="1186">
        <v>16.95784862</v>
      </c>
      <c r="G69" s="679" t="s">
        <v>2681</v>
      </c>
    </row>
    <row r="70" spans="1:7" s="343" customFormat="1" ht="36">
      <c r="A70" s="677"/>
      <c r="B70" s="677"/>
      <c r="C70" s="674" t="s">
        <v>2467</v>
      </c>
      <c r="D70" s="675" t="s">
        <v>804</v>
      </c>
      <c r="E70" s="676" t="s">
        <v>3179</v>
      </c>
      <c r="F70" s="1188">
        <v>16.95784862</v>
      </c>
      <c r="G70" s="682" t="s">
        <v>3180</v>
      </c>
    </row>
    <row r="71" spans="1:7" s="343" customFormat="1" ht="12">
      <c r="A71" s="673"/>
      <c r="B71" s="673"/>
      <c r="C71" s="681" t="s">
        <v>1220</v>
      </c>
      <c r="D71" s="673"/>
      <c r="E71" s="679" t="s">
        <v>2944</v>
      </c>
      <c r="F71" s="1186">
        <v>25.476076710000001</v>
      </c>
      <c r="G71" s="679" t="s">
        <v>762</v>
      </c>
    </row>
    <row r="72" spans="1:7" s="343" customFormat="1" ht="36">
      <c r="A72" s="677"/>
      <c r="B72" s="677"/>
      <c r="C72" s="674" t="s">
        <v>1220</v>
      </c>
      <c r="D72" s="675" t="s">
        <v>2204</v>
      </c>
      <c r="E72" s="676" t="s">
        <v>2205</v>
      </c>
      <c r="F72" s="1188">
        <v>0</v>
      </c>
      <c r="G72" s="682" t="s">
        <v>2206</v>
      </c>
    </row>
    <row r="73" spans="1:7" s="343" customFormat="1" ht="48">
      <c r="A73" s="677"/>
      <c r="B73" s="677"/>
      <c r="C73" s="677"/>
      <c r="D73" s="675" t="s">
        <v>2207</v>
      </c>
      <c r="E73" s="676" t="s">
        <v>2208</v>
      </c>
      <c r="F73" s="1188">
        <v>0</v>
      </c>
      <c r="G73" s="682" t="s">
        <v>2209</v>
      </c>
    </row>
    <row r="74" spans="1:7" s="343" customFormat="1" ht="36">
      <c r="A74" s="677"/>
      <c r="B74" s="677"/>
      <c r="C74" s="677"/>
      <c r="D74" s="675" t="s">
        <v>800</v>
      </c>
      <c r="E74" s="676" t="s">
        <v>3283</v>
      </c>
      <c r="F74" s="1188">
        <v>0</v>
      </c>
      <c r="G74" s="682" t="s">
        <v>3178</v>
      </c>
    </row>
    <row r="75" spans="1:7" s="343" customFormat="1" ht="36">
      <c r="A75" s="677"/>
      <c r="B75" s="677"/>
      <c r="C75" s="677"/>
      <c r="D75" s="675" t="s">
        <v>804</v>
      </c>
      <c r="E75" s="676" t="s">
        <v>3179</v>
      </c>
      <c r="F75" s="1188">
        <v>25.476076710000001</v>
      </c>
      <c r="G75" s="682" t="s">
        <v>3180</v>
      </c>
    </row>
    <row r="76" spans="1:7" s="343" customFormat="1" ht="24">
      <c r="A76" s="673"/>
      <c r="B76" s="673"/>
      <c r="C76" s="681" t="s">
        <v>1528</v>
      </c>
      <c r="D76" s="673"/>
      <c r="E76" s="679" t="s">
        <v>2968</v>
      </c>
      <c r="F76" s="1186">
        <v>4.9996613500000002</v>
      </c>
      <c r="G76" s="679" t="s">
        <v>1529</v>
      </c>
    </row>
    <row r="77" spans="1:7" s="343" customFormat="1" ht="36">
      <c r="A77" s="677"/>
      <c r="B77" s="677"/>
      <c r="C77" s="674" t="s">
        <v>1528</v>
      </c>
      <c r="D77" s="675" t="s">
        <v>804</v>
      </c>
      <c r="E77" s="676" t="s">
        <v>3179</v>
      </c>
      <c r="F77" s="1188">
        <v>4.9996613500000002</v>
      </c>
      <c r="G77" s="682" t="s">
        <v>3180</v>
      </c>
    </row>
    <row r="78" spans="1:7" s="343" customFormat="1" ht="12">
      <c r="A78" s="673"/>
      <c r="B78" s="673"/>
      <c r="C78" s="681" t="s">
        <v>1627</v>
      </c>
      <c r="D78" s="673"/>
      <c r="E78" s="679" t="s">
        <v>2938</v>
      </c>
      <c r="F78" s="1186">
        <v>6.7827988899999996</v>
      </c>
      <c r="G78" s="679" t="s">
        <v>1630</v>
      </c>
    </row>
    <row r="79" spans="1:7" s="343" customFormat="1" ht="36">
      <c r="A79" s="677"/>
      <c r="B79" s="677"/>
      <c r="C79" s="674" t="s">
        <v>1627</v>
      </c>
      <c r="D79" s="675" t="s">
        <v>800</v>
      </c>
      <c r="E79" s="676" t="s">
        <v>3177</v>
      </c>
      <c r="F79" s="1188">
        <v>0</v>
      </c>
      <c r="G79" s="682" t="s">
        <v>3178</v>
      </c>
    </row>
    <row r="80" spans="1:7" s="343" customFormat="1" ht="36">
      <c r="A80" s="677"/>
      <c r="B80" s="677"/>
      <c r="C80" s="677"/>
      <c r="D80" s="675" t="s">
        <v>804</v>
      </c>
      <c r="E80" s="676" t="s">
        <v>3179</v>
      </c>
      <c r="F80" s="1188">
        <v>6.7827988899999996</v>
      </c>
      <c r="G80" s="682" t="s">
        <v>3180</v>
      </c>
    </row>
    <row r="81" spans="1:7" s="343" customFormat="1" ht="12">
      <c r="A81" s="673"/>
      <c r="B81" s="673"/>
      <c r="C81" s="681" t="s">
        <v>1628</v>
      </c>
      <c r="D81" s="673"/>
      <c r="E81" s="679" t="s">
        <v>2963</v>
      </c>
      <c r="F81" s="1186">
        <v>6.7829946000000003</v>
      </c>
      <c r="G81" s="679" t="s">
        <v>1631</v>
      </c>
    </row>
    <row r="82" spans="1:7" s="343" customFormat="1" ht="36">
      <c r="A82" s="677"/>
      <c r="B82" s="677"/>
      <c r="C82" s="674" t="s">
        <v>1628</v>
      </c>
      <c r="D82" s="675" t="s">
        <v>804</v>
      </c>
      <c r="E82" s="676" t="s">
        <v>3179</v>
      </c>
      <c r="F82" s="1188">
        <v>6.7829946000000003</v>
      </c>
      <c r="G82" s="682" t="s">
        <v>3180</v>
      </c>
    </row>
    <row r="83" spans="1:7" s="343" customFormat="1" ht="12">
      <c r="A83" s="673"/>
      <c r="B83" s="681" t="s">
        <v>454</v>
      </c>
      <c r="C83" s="673"/>
      <c r="D83" s="673"/>
      <c r="E83" s="679" t="s">
        <v>2210</v>
      </c>
      <c r="F83" s="1186">
        <v>86047.443268949995</v>
      </c>
      <c r="G83" s="679" t="s">
        <v>2211</v>
      </c>
    </row>
    <row r="84" spans="1:7" s="343" customFormat="1" ht="12">
      <c r="A84" s="673"/>
      <c r="B84" s="673"/>
      <c r="C84" s="681" t="s">
        <v>1554</v>
      </c>
      <c r="D84" s="673"/>
      <c r="E84" s="679" t="s">
        <v>2945</v>
      </c>
      <c r="F84" s="1186">
        <v>84.810775000000007</v>
      </c>
      <c r="G84" s="679" t="s">
        <v>1629</v>
      </c>
    </row>
    <row r="85" spans="1:7" s="343" customFormat="1" ht="24">
      <c r="A85" s="677"/>
      <c r="B85" s="674" t="s">
        <v>454</v>
      </c>
      <c r="C85" s="674" t="s">
        <v>1554</v>
      </c>
      <c r="D85" s="675" t="s">
        <v>545</v>
      </c>
      <c r="E85" s="676" t="s">
        <v>2212</v>
      </c>
      <c r="F85" s="1188">
        <v>84.810775000000007</v>
      </c>
      <c r="G85" s="682" t="s">
        <v>2213</v>
      </c>
    </row>
    <row r="86" spans="1:7" s="343" customFormat="1" ht="12">
      <c r="A86" s="673"/>
      <c r="B86" s="673"/>
      <c r="C86" s="681" t="s">
        <v>1519</v>
      </c>
      <c r="D86" s="673"/>
      <c r="E86" s="679" t="s">
        <v>2946</v>
      </c>
      <c r="F86" s="1186">
        <v>560.50450000000001</v>
      </c>
      <c r="G86" s="679" t="s">
        <v>2097</v>
      </c>
    </row>
    <row r="87" spans="1:7" s="343" customFormat="1" ht="24">
      <c r="A87" s="677"/>
      <c r="B87" s="677"/>
      <c r="C87" s="674" t="s">
        <v>1519</v>
      </c>
      <c r="D87" s="675" t="s">
        <v>545</v>
      </c>
      <c r="E87" s="676" t="s">
        <v>2212</v>
      </c>
      <c r="F87" s="1188">
        <v>560.50450000000001</v>
      </c>
      <c r="G87" s="682" t="s">
        <v>2213</v>
      </c>
    </row>
    <row r="88" spans="1:7" s="343" customFormat="1" ht="12">
      <c r="A88" s="673"/>
      <c r="B88" s="673"/>
      <c r="C88" s="681" t="s">
        <v>1216</v>
      </c>
      <c r="D88" s="673"/>
      <c r="E88" s="679" t="s">
        <v>2947</v>
      </c>
      <c r="F88" s="1186">
        <v>11.0068</v>
      </c>
      <c r="G88" s="679" t="s">
        <v>403</v>
      </c>
    </row>
    <row r="89" spans="1:7" s="343" customFormat="1" ht="24">
      <c r="A89" s="677"/>
      <c r="B89" s="677"/>
      <c r="C89" s="674" t="s">
        <v>1216</v>
      </c>
      <c r="D89" s="675" t="s">
        <v>545</v>
      </c>
      <c r="E89" s="676" t="s">
        <v>2212</v>
      </c>
      <c r="F89" s="1188">
        <v>11.0068</v>
      </c>
      <c r="G89" s="682" t="s">
        <v>2213</v>
      </c>
    </row>
    <row r="90" spans="1:7" s="343" customFormat="1" ht="12">
      <c r="A90" s="673"/>
      <c r="B90" s="673"/>
      <c r="C90" s="681" t="s">
        <v>759</v>
      </c>
      <c r="D90" s="673"/>
      <c r="E90" s="679" t="s">
        <v>2948</v>
      </c>
      <c r="F90" s="1186">
        <v>1887.213</v>
      </c>
      <c r="G90" s="679" t="s">
        <v>61</v>
      </c>
    </row>
    <row r="91" spans="1:7" s="343" customFormat="1" ht="24">
      <c r="A91" s="677"/>
      <c r="B91" s="677"/>
      <c r="C91" s="674" t="s">
        <v>759</v>
      </c>
      <c r="D91" s="675" t="s">
        <v>545</v>
      </c>
      <c r="E91" s="676" t="s">
        <v>2214</v>
      </c>
      <c r="F91" s="1188">
        <v>1887.213</v>
      </c>
      <c r="G91" s="682" t="s">
        <v>2213</v>
      </c>
    </row>
    <row r="92" spans="1:7" s="343" customFormat="1" ht="12">
      <c r="A92" s="673"/>
      <c r="B92" s="673"/>
      <c r="C92" s="681" t="s">
        <v>1106</v>
      </c>
      <c r="D92" s="673"/>
      <c r="E92" s="679" t="s">
        <v>2949</v>
      </c>
      <c r="F92" s="1186">
        <v>118.05249999999999</v>
      </c>
      <c r="G92" s="679" t="s">
        <v>2950</v>
      </c>
    </row>
    <row r="93" spans="1:7" s="343" customFormat="1" ht="24">
      <c r="A93" s="677"/>
      <c r="B93" s="677"/>
      <c r="C93" s="674" t="s">
        <v>1106</v>
      </c>
      <c r="D93" s="675" t="s">
        <v>545</v>
      </c>
      <c r="E93" s="676" t="s">
        <v>2214</v>
      </c>
      <c r="F93" s="1188">
        <v>118.05249999999999</v>
      </c>
      <c r="G93" s="682" t="s">
        <v>2213</v>
      </c>
    </row>
    <row r="94" spans="1:7" s="343" customFormat="1" ht="24">
      <c r="A94" s="673"/>
      <c r="B94" s="673"/>
      <c r="C94" s="681" t="s">
        <v>1482</v>
      </c>
      <c r="D94" s="673"/>
      <c r="E94" s="679" t="s">
        <v>2951</v>
      </c>
      <c r="F94" s="1186">
        <v>97.212549999999993</v>
      </c>
      <c r="G94" s="679" t="s">
        <v>1521</v>
      </c>
    </row>
    <row r="95" spans="1:7" s="343" customFormat="1" ht="24">
      <c r="A95" s="677"/>
      <c r="B95" s="677"/>
      <c r="C95" s="674" t="s">
        <v>1482</v>
      </c>
      <c r="D95" s="675" t="s">
        <v>545</v>
      </c>
      <c r="E95" s="676" t="s">
        <v>2212</v>
      </c>
      <c r="F95" s="1188">
        <v>97.212549999999993</v>
      </c>
      <c r="G95" s="682" t="s">
        <v>2213</v>
      </c>
    </row>
    <row r="96" spans="1:7" s="343" customFormat="1" ht="12">
      <c r="A96" s="673"/>
      <c r="B96" s="673"/>
      <c r="C96" s="681" t="s">
        <v>1553</v>
      </c>
      <c r="D96" s="673"/>
      <c r="E96" s="679" t="s">
        <v>2952</v>
      </c>
      <c r="F96" s="1186">
        <v>80.099999999999994</v>
      </c>
      <c r="G96" s="679" t="s">
        <v>2026</v>
      </c>
    </row>
    <row r="97" spans="1:7" s="343" customFormat="1" ht="24">
      <c r="A97" s="677"/>
      <c r="B97" s="677"/>
      <c r="C97" s="674" t="s">
        <v>1553</v>
      </c>
      <c r="D97" s="675" t="s">
        <v>545</v>
      </c>
      <c r="E97" s="676" t="s">
        <v>2212</v>
      </c>
      <c r="F97" s="1188">
        <v>80.099999999999994</v>
      </c>
      <c r="G97" s="682" t="s">
        <v>2213</v>
      </c>
    </row>
    <row r="98" spans="1:7" s="343" customFormat="1" ht="12">
      <c r="A98" s="673"/>
      <c r="B98" s="673"/>
      <c r="C98" s="681" t="s">
        <v>1122</v>
      </c>
      <c r="D98" s="673"/>
      <c r="E98" s="679" t="s">
        <v>2953</v>
      </c>
      <c r="F98" s="1186">
        <v>1049.85968819</v>
      </c>
      <c r="G98" s="679" t="s">
        <v>1123</v>
      </c>
    </row>
    <row r="99" spans="1:7" s="343" customFormat="1" ht="24">
      <c r="A99" s="677"/>
      <c r="B99" s="677"/>
      <c r="C99" s="674" t="s">
        <v>1122</v>
      </c>
      <c r="D99" s="675" t="s">
        <v>545</v>
      </c>
      <c r="E99" s="676" t="s">
        <v>2214</v>
      </c>
      <c r="F99" s="1188">
        <v>1049.85968819</v>
      </c>
      <c r="G99" s="682" t="s">
        <v>2213</v>
      </c>
    </row>
    <row r="100" spans="1:7" s="343" customFormat="1" ht="12">
      <c r="A100" s="673"/>
      <c r="B100" s="673"/>
      <c r="C100" s="681" t="s">
        <v>1551</v>
      </c>
      <c r="D100" s="673"/>
      <c r="E100" s="679" t="s">
        <v>2954</v>
      </c>
      <c r="F100" s="1186">
        <v>81664.998430649997</v>
      </c>
      <c r="G100" s="679" t="s">
        <v>2027</v>
      </c>
    </row>
    <row r="101" spans="1:7" s="343" customFormat="1" ht="12">
      <c r="A101" s="677"/>
      <c r="B101" s="677"/>
      <c r="C101" s="674" t="s">
        <v>1551</v>
      </c>
      <c r="D101" s="675" t="s">
        <v>161</v>
      </c>
      <c r="E101" s="676" t="s">
        <v>2215</v>
      </c>
      <c r="F101" s="1188">
        <v>0</v>
      </c>
      <c r="G101" s="682" t="s">
        <v>2216</v>
      </c>
    </row>
    <row r="102" spans="1:7" s="343" customFormat="1" ht="24">
      <c r="A102" s="677"/>
      <c r="B102" s="677"/>
      <c r="C102" s="677"/>
      <c r="D102" s="675" t="s">
        <v>545</v>
      </c>
      <c r="E102" s="676" t="s">
        <v>2212</v>
      </c>
      <c r="F102" s="1188">
        <v>1765.9064175399999</v>
      </c>
      <c r="G102" s="682" t="s">
        <v>2213</v>
      </c>
    </row>
    <row r="103" spans="1:7" s="343" customFormat="1" ht="12">
      <c r="A103" s="677"/>
      <c r="B103" s="677"/>
      <c r="C103" s="677"/>
      <c r="D103" s="675" t="s">
        <v>1217</v>
      </c>
      <c r="E103" s="676" t="s">
        <v>2217</v>
      </c>
      <c r="F103" s="1188">
        <v>79899.092013109999</v>
      </c>
      <c r="G103" s="682" t="s">
        <v>2218</v>
      </c>
    </row>
    <row r="104" spans="1:7" s="343" customFormat="1" ht="12">
      <c r="A104" s="673"/>
      <c r="B104" s="673"/>
      <c r="C104" s="681" t="s">
        <v>2464</v>
      </c>
      <c r="D104" s="673"/>
      <c r="E104" s="679" t="s">
        <v>2955</v>
      </c>
      <c r="F104" s="1186">
        <v>34.494</v>
      </c>
      <c r="G104" s="679" t="s">
        <v>2680</v>
      </c>
    </row>
    <row r="105" spans="1:7" s="343" customFormat="1" ht="24">
      <c r="A105" s="677"/>
      <c r="B105" s="677"/>
      <c r="C105" s="674" t="s">
        <v>2464</v>
      </c>
      <c r="D105" s="675" t="s">
        <v>545</v>
      </c>
      <c r="E105" s="676" t="s">
        <v>2212</v>
      </c>
      <c r="F105" s="1188">
        <v>34.494</v>
      </c>
      <c r="G105" s="682" t="s">
        <v>2213</v>
      </c>
    </row>
    <row r="106" spans="1:7" s="343" customFormat="1" ht="12">
      <c r="A106" s="673"/>
      <c r="B106" s="673"/>
      <c r="C106" s="681" t="s">
        <v>2467</v>
      </c>
      <c r="D106" s="673"/>
      <c r="E106" s="679" t="s">
        <v>2956</v>
      </c>
      <c r="F106" s="1186">
        <v>368.93092510999998</v>
      </c>
      <c r="G106" s="679" t="s">
        <v>2681</v>
      </c>
    </row>
    <row r="107" spans="1:7" s="343" customFormat="1" ht="24">
      <c r="A107" s="677"/>
      <c r="B107" s="677"/>
      <c r="C107" s="674" t="s">
        <v>2467</v>
      </c>
      <c r="D107" s="675" t="s">
        <v>545</v>
      </c>
      <c r="E107" s="676" t="s">
        <v>2212</v>
      </c>
      <c r="F107" s="1188">
        <v>368.93092510999998</v>
      </c>
      <c r="G107" s="682" t="s">
        <v>2213</v>
      </c>
    </row>
    <row r="108" spans="1:7" s="343" customFormat="1" ht="12">
      <c r="A108" s="673"/>
      <c r="B108" s="673"/>
      <c r="C108" s="681" t="s">
        <v>1219</v>
      </c>
      <c r="D108" s="673"/>
      <c r="E108" s="679" t="s">
        <v>2957</v>
      </c>
      <c r="F108" s="1186">
        <v>34.528599999999997</v>
      </c>
      <c r="G108" s="679" t="s">
        <v>761</v>
      </c>
    </row>
    <row r="109" spans="1:7" s="343" customFormat="1" ht="24">
      <c r="A109" s="677"/>
      <c r="B109" s="677"/>
      <c r="C109" s="674" t="s">
        <v>1219</v>
      </c>
      <c r="D109" s="675" t="s">
        <v>545</v>
      </c>
      <c r="E109" s="676" t="s">
        <v>2214</v>
      </c>
      <c r="F109" s="1188">
        <v>34.528599999999997</v>
      </c>
      <c r="G109" s="682" t="s">
        <v>2213</v>
      </c>
    </row>
    <row r="110" spans="1:7" s="343" customFormat="1" ht="12">
      <c r="A110" s="673"/>
      <c r="B110" s="673"/>
      <c r="C110" s="681" t="s">
        <v>2687</v>
      </c>
      <c r="D110" s="673"/>
      <c r="E110" s="679" t="s">
        <v>2958</v>
      </c>
      <c r="F110" s="1186">
        <v>55.731499999999997</v>
      </c>
      <c r="G110" s="679" t="s">
        <v>2959</v>
      </c>
    </row>
    <row r="111" spans="1:7" s="343" customFormat="1" ht="24">
      <c r="A111" s="677"/>
      <c r="B111" s="677"/>
      <c r="C111" s="674" t="s">
        <v>2687</v>
      </c>
      <c r="D111" s="675" t="s">
        <v>545</v>
      </c>
      <c r="E111" s="676" t="s">
        <v>2212</v>
      </c>
      <c r="F111" s="1188">
        <v>55.731499999999997</v>
      </c>
      <c r="G111" s="682" t="s">
        <v>2213</v>
      </c>
    </row>
    <row r="112" spans="1:7" s="343" customFormat="1" ht="12">
      <c r="A112" s="673"/>
      <c r="B112" s="681" t="s">
        <v>664</v>
      </c>
      <c r="C112" s="673"/>
      <c r="D112" s="673"/>
      <c r="E112" s="679" t="s">
        <v>2219</v>
      </c>
      <c r="F112" s="1186">
        <v>2070.61790496</v>
      </c>
      <c r="G112" s="679" t="s">
        <v>2220</v>
      </c>
    </row>
    <row r="113" spans="1:7" s="343" customFormat="1" ht="12">
      <c r="A113" s="673"/>
      <c r="B113" s="673"/>
      <c r="C113" s="681" t="s">
        <v>1220</v>
      </c>
      <c r="D113" s="673"/>
      <c r="E113" s="679" t="s">
        <v>2944</v>
      </c>
      <c r="F113" s="1186">
        <v>250.64</v>
      </c>
      <c r="G113" s="679" t="s">
        <v>762</v>
      </c>
    </row>
    <row r="114" spans="1:7" s="343" customFormat="1" ht="24">
      <c r="A114" s="677"/>
      <c r="B114" s="674" t="s">
        <v>664</v>
      </c>
      <c r="C114" s="674" t="s">
        <v>1220</v>
      </c>
      <c r="D114" s="675" t="s">
        <v>2221</v>
      </c>
      <c r="E114" s="676" t="s">
        <v>2222</v>
      </c>
      <c r="F114" s="1188">
        <v>250.64</v>
      </c>
      <c r="G114" s="682" t="s">
        <v>2223</v>
      </c>
    </row>
    <row r="115" spans="1:7" s="343" customFormat="1" ht="12">
      <c r="A115" s="673"/>
      <c r="B115" s="673"/>
      <c r="C115" s="681" t="s">
        <v>1627</v>
      </c>
      <c r="D115" s="673"/>
      <c r="E115" s="679" t="s">
        <v>2938</v>
      </c>
      <c r="F115" s="1186">
        <v>1819.9779049599999</v>
      </c>
      <c r="G115" s="679" t="s">
        <v>1630</v>
      </c>
    </row>
    <row r="116" spans="1:7" s="343" customFormat="1" ht="12">
      <c r="A116" s="677"/>
      <c r="B116" s="677"/>
      <c r="C116" s="674" t="s">
        <v>1627</v>
      </c>
      <c r="D116" s="675" t="s">
        <v>2150</v>
      </c>
      <c r="E116" s="676" t="s">
        <v>2224</v>
      </c>
      <c r="F116" s="1188">
        <v>1521.4583049600001</v>
      </c>
      <c r="G116" s="682" t="s">
        <v>2225</v>
      </c>
    </row>
    <row r="117" spans="1:7" s="343" customFormat="1" ht="36">
      <c r="A117" s="677"/>
      <c r="B117" s="677"/>
      <c r="C117" s="677"/>
      <c r="D117" s="675" t="s">
        <v>2151</v>
      </c>
      <c r="E117" s="676" t="s">
        <v>2768</v>
      </c>
      <c r="F117" s="1188">
        <v>298.51960000000003</v>
      </c>
      <c r="G117" s="682" t="s">
        <v>2226</v>
      </c>
    </row>
    <row r="118" spans="1:7" s="343" customFormat="1" ht="12">
      <c r="A118" s="673"/>
      <c r="B118" s="681" t="s">
        <v>481</v>
      </c>
      <c r="C118" s="673"/>
      <c r="D118" s="673"/>
      <c r="E118" s="679" t="s">
        <v>2227</v>
      </c>
      <c r="F118" s="1186">
        <v>261.01181800000001</v>
      </c>
      <c r="G118" s="679" t="s">
        <v>2228</v>
      </c>
    </row>
    <row r="119" spans="1:7" s="343" customFormat="1" ht="12">
      <c r="A119" s="673"/>
      <c r="B119" s="673"/>
      <c r="C119" s="681" t="s">
        <v>1526</v>
      </c>
      <c r="D119" s="673"/>
      <c r="E119" s="679" t="s">
        <v>2960</v>
      </c>
      <c r="F119" s="1186">
        <v>261.01181800000001</v>
      </c>
      <c r="G119" s="679" t="s">
        <v>1527</v>
      </c>
    </row>
    <row r="120" spans="1:7" s="343" customFormat="1" ht="12">
      <c r="A120" s="677"/>
      <c r="B120" s="674" t="s">
        <v>481</v>
      </c>
      <c r="C120" s="674" t="s">
        <v>1526</v>
      </c>
      <c r="D120" s="675" t="s">
        <v>2160</v>
      </c>
      <c r="E120" s="676" t="s">
        <v>2229</v>
      </c>
      <c r="F120" s="1188">
        <v>230</v>
      </c>
      <c r="G120" s="682" t="s">
        <v>2230</v>
      </c>
    </row>
    <row r="121" spans="1:7" s="343" customFormat="1" ht="12">
      <c r="A121" s="677"/>
      <c r="B121" s="677"/>
      <c r="C121" s="677"/>
      <c r="D121" s="675" t="s">
        <v>2231</v>
      </c>
      <c r="E121" s="676" t="s">
        <v>2232</v>
      </c>
      <c r="F121" s="1188">
        <v>31.011818000000002</v>
      </c>
      <c r="G121" s="682" t="s">
        <v>2233</v>
      </c>
    </row>
    <row r="122" spans="1:7" s="343" customFormat="1" ht="12">
      <c r="A122" s="673"/>
      <c r="B122" s="681" t="s">
        <v>407</v>
      </c>
      <c r="C122" s="673"/>
      <c r="D122" s="673"/>
      <c r="E122" s="679" t="s">
        <v>2234</v>
      </c>
      <c r="F122" s="1186">
        <v>275437.24009437999</v>
      </c>
      <c r="G122" s="679" t="s">
        <v>2235</v>
      </c>
    </row>
    <row r="123" spans="1:7" s="343" customFormat="1" ht="12">
      <c r="A123" s="673"/>
      <c r="B123" s="673"/>
      <c r="C123" s="681" t="s">
        <v>1214</v>
      </c>
      <c r="D123" s="673"/>
      <c r="E123" s="679" t="s">
        <v>2961</v>
      </c>
      <c r="F123" s="1186">
        <v>90770.283628349993</v>
      </c>
      <c r="G123" s="679" t="s">
        <v>131</v>
      </c>
    </row>
    <row r="124" spans="1:7" s="343" customFormat="1" ht="36">
      <c r="A124" s="677"/>
      <c r="B124" s="674" t="s">
        <v>407</v>
      </c>
      <c r="C124" s="674" t="s">
        <v>1214</v>
      </c>
      <c r="D124" s="675" t="s">
        <v>1548</v>
      </c>
      <c r="E124" s="676" t="s">
        <v>2236</v>
      </c>
      <c r="F124" s="1188">
        <v>90765.679328350001</v>
      </c>
      <c r="G124" s="682" t="s">
        <v>2237</v>
      </c>
    </row>
    <row r="125" spans="1:7" s="343" customFormat="1" ht="12">
      <c r="A125" s="677"/>
      <c r="B125" s="677"/>
      <c r="C125" s="677"/>
      <c r="D125" s="675" t="s">
        <v>975</v>
      </c>
      <c r="E125" s="676" t="s">
        <v>2165</v>
      </c>
      <c r="F125" s="1188">
        <v>4.6043000000000003</v>
      </c>
      <c r="G125" s="682" t="s">
        <v>2166</v>
      </c>
    </row>
    <row r="126" spans="1:7" s="343" customFormat="1" ht="36">
      <c r="A126" s="677"/>
      <c r="B126" s="677"/>
      <c r="C126" s="677"/>
      <c r="D126" s="675" t="s">
        <v>1104</v>
      </c>
      <c r="E126" s="684" t="s">
        <v>3175</v>
      </c>
      <c r="F126" s="1188">
        <v>0</v>
      </c>
      <c r="G126" s="685" t="s">
        <v>3176</v>
      </c>
    </row>
    <row r="127" spans="1:7" s="343" customFormat="1" ht="12">
      <c r="A127" s="673"/>
      <c r="B127" s="673"/>
      <c r="C127" s="681" t="s">
        <v>1215</v>
      </c>
      <c r="D127" s="673"/>
      <c r="E127" s="679" t="s">
        <v>2942</v>
      </c>
      <c r="F127" s="1186">
        <v>592.25412100000005</v>
      </c>
      <c r="G127" s="679" t="s">
        <v>471</v>
      </c>
    </row>
    <row r="128" spans="1:7" s="343" customFormat="1" ht="24">
      <c r="A128" s="677"/>
      <c r="B128" s="677"/>
      <c r="C128" s="674" t="s">
        <v>1215</v>
      </c>
      <c r="D128" s="675" t="s">
        <v>2238</v>
      </c>
      <c r="E128" s="676" t="s">
        <v>2239</v>
      </c>
      <c r="F128" s="1188">
        <v>0</v>
      </c>
      <c r="G128" s="682" t="s">
        <v>2240</v>
      </c>
    </row>
    <row r="129" spans="1:7" s="343" customFormat="1" ht="24">
      <c r="A129" s="677"/>
      <c r="B129" s="677"/>
      <c r="C129" s="677"/>
      <c r="D129" s="675" t="s">
        <v>2241</v>
      </c>
      <c r="E129" s="676" t="s">
        <v>2242</v>
      </c>
      <c r="F129" s="1188">
        <v>329.12490000000003</v>
      </c>
      <c r="G129" s="682" t="s">
        <v>2243</v>
      </c>
    </row>
    <row r="130" spans="1:7" s="343" customFormat="1" ht="24">
      <c r="A130" s="677"/>
      <c r="B130" s="677"/>
      <c r="C130" s="677"/>
      <c r="D130" s="675" t="s">
        <v>2244</v>
      </c>
      <c r="E130" s="676" t="s">
        <v>2245</v>
      </c>
      <c r="F130" s="1188">
        <v>226.8</v>
      </c>
      <c r="G130" s="682" t="s">
        <v>2246</v>
      </c>
    </row>
    <row r="131" spans="1:7" s="343" customFormat="1" ht="24">
      <c r="A131" s="677"/>
      <c r="B131" s="677"/>
      <c r="C131" s="677"/>
      <c r="D131" s="675" t="s">
        <v>161</v>
      </c>
      <c r="E131" s="676" t="s">
        <v>3303</v>
      </c>
      <c r="F131" s="1188">
        <v>36.329220999999997</v>
      </c>
      <c r="G131" s="682" t="s">
        <v>3304</v>
      </c>
    </row>
    <row r="132" spans="1:7" s="343" customFormat="1" ht="12">
      <c r="A132" s="673"/>
      <c r="B132" s="673"/>
      <c r="C132" s="681" t="s">
        <v>1519</v>
      </c>
      <c r="D132" s="673"/>
      <c r="E132" s="679" t="s">
        <v>2946</v>
      </c>
      <c r="F132" s="1186">
        <v>4555.5094550100002</v>
      </c>
      <c r="G132" s="679" t="s">
        <v>2097</v>
      </c>
    </row>
    <row r="133" spans="1:7" s="343" customFormat="1" ht="24">
      <c r="A133" s="677"/>
      <c r="B133" s="677"/>
      <c r="C133" s="674" t="s">
        <v>1519</v>
      </c>
      <c r="D133" s="675" t="s">
        <v>1548</v>
      </c>
      <c r="E133" s="676" t="s">
        <v>2247</v>
      </c>
      <c r="F133" s="1188">
        <v>4555.2578070099999</v>
      </c>
      <c r="G133" s="682" t="s">
        <v>2248</v>
      </c>
    </row>
    <row r="134" spans="1:7" s="343" customFormat="1" ht="12">
      <c r="A134" s="677"/>
      <c r="B134" s="677"/>
      <c r="C134" s="677"/>
      <c r="D134" s="675" t="s">
        <v>975</v>
      </c>
      <c r="E134" s="676" t="s">
        <v>2165</v>
      </c>
      <c r="F134" s="1188">
        <v>0.25164799999999998</v>
      </c>
      <c r="G134" s="682" t="s">
        <v>2166</v>
      </c>
    </row>
    <row r="135" spans="1:7" s="343" customFormat="1" ht="12">
      <c r="A135" s="673"/>
      <c r="B135" s="673"/>
      <c r="C135" s="681" t="s">
        <v>808</v>
      </c>
      <c r="D135" s="673"/>
      <c r="E135" s="679" t="s">
        <v>2962</v>
      </c>
      <c r="F135" s="1186">
        <v>2661.62249587</v>
      </c>
      <c r="G135" s="679" t="s">
        <v>1520</v>
      </c>
    </row>
    <row r="136" spans="1:7" s="343" customFormat="1" ht="48">
      <c r="A136" s="677"/>
      <c r="B136" s="677"/>
      <c r="C136" s="674" t="s">
        <v>808</v>
      </c>
      <c r="D136" s="675" t="s">
        <v>1548</v>
      </c>
      <c r="E136" s="676" t="s">
        <v>2252</v>
      </c>
      <c r="F136" s="1188">
        <v>2655.3290698699998</v>
      </c>
      <c r="G136" s="682" t="s">
        <v>2253</v>
      </c>
    </row>
    <row r="137" spans="1:7" s="343" customFormat="1" ht="12">
      <c r="A137" s="677"/>
      <c r="B137" s="677"/>
      <c r="C137" s="677"/>
      <c r="D137" s="675" t="s">
        <v>975</v>
      </c>
      <c r="E137" s="676" t="s">
        <v>2165</v>
      </c>
      <c r="F137" s="1188">
        <v>6.2934260000000002</v>
      </c>
      <c r="G137" s="682" t="s">
        <v>2166</v>
      </c>
    </row>
    <row r="138" spans="1:7" s="343" customFormat="1" ht="12">
      <c r="A138" s="673"/>
      <c r="B138" s="673"/>
      <c r="C138" s="681" t="s">
        <v>1217</v>
      </c>
      <c r="D138" s="673"/>
      <c r="E138" s="679" t="s">
        <v>2940</v>
      </c>
      <c r="F138" s="1186">
        <v>67568.539481429994</v>
      </c>
      <c r="G138" s="679" t="s">
        <v>45</v>
      </c>
    </row>
    <row r="139" spans="1:7" s="343" customFormat="1" ht="24">
      <c r="A139" s="677"/>
      <c r="B139" s="677"/>
      <c r="C139" s="674" t="s">
        <v>1217</v>
      </c>
      <c r="D139" s="675" t="s">
        <v>1548</v>
      </c>
      <c r="E139" s="676" t="s">
        <v>2254</v>
      </c>
      <c r="F139" s="1188">
        <v>59528.941217350002</v>
      </c>
      <c r="G139" s="682" t="s">
        <v>2255</v>
      </c>
    </row>
    <row r="140" spans="1:7" s="343" customFormat="1" ht="12">
      <c r="A140" s="677"/>
      <c r="B140" s="677"/>
      <c r="C140" s="677"/>
      <c r="D140" s="675" t="s">
        <v>1232</v>
      </c>
      <c r="E140" s="676" t="s">
        <v>2256</v>
      </c>
      <c r="F140" s="1188">
        <v>7613.9459999999999</v>
      </c>
      <c r="G140" s="682" t="s">
        <v>2257</v>
      </c>
    </row>
    <row r="141" spans="1:7" s="343" customFormat="1" ht="12">
      <c r="A141" s="677"/>
      <c r="B141" s="677"/>
      <c r="C141" s="677"/>
      <c r="D141" s="675" t="s">
        <v>975</v>
      </c>
      <c r="E141" s="676" t="s">
        <v>2165</v>
      </c>
      <c r="F141" s="1188">
        <v>3.8450000000000002</v>
      </c>
      <c r="G141" s="682" t="s">
        <v>2166</v>
      </c>
    </row>
    <row r="142" spans="1:7" s="343" customFormat="1" ht="24">
      <c r="A142" s="677"/>
      <c r="B142" s="677"/>
      <c r="C142" s="677"/>
      <c r="D142" s="675" t="s">
        <v>788</v>
      </c>
      <c r="E142" s="676" t="s">
        <v>3102</v>
      </c>
      <c r="F142" s="1188">
        <v>421.80726407999998</v>
      </c>
      <c r="G142" s="682" t="s">
        <v>3103</v>
      </c>
    </row>
    <row r="143" spans="1:7" s="343" customFormat="1" ht="24">
      <c r="A143" s="673"/>
      <c r="B143" s="673"/>
      <c r="C143" s="681" t="s">
        <v>1482</v>
      </c>
      <c r="D143" s="673"/>
      <c r="E143" s="679" t="s">
        <v>2951</v>
      </c>
      <c r="F143" s="1186">
        <v>3718.80321817</v>
      </c>
      <c r="G143" s="679" t="s">
        <v>1521</v>
      </c>
    </row>
    <row r="144" spans="1:7" s="343" customFormat="1" ht="36">
      <c r="A144" s="677"/>
      <c r="B144" s="677"/>
      <c r="C144" s="674" t="s">
        <v>1482</v>
      </c>
      <c r="D144" s="675" t="s">
        <v>1548</v>
      </c>
      <c r="E144" s="676" t="s">
        <v>2258</v>
      </c>
      <c r="F144" s="1188">
        <v>3718.80321817</v>
      </c>
      <c r="G144" s="682" t="s">
        <v>2259</v>
      </c>
    </row>
    <row r="145" spans="1:7" s="343" customFormat="1" ht="12">
      <c r="A145" s="673"/>
      <c r="B145" s="673"/>
      <c r="C145" s="681" t="s">
        <v>2464</v>
      </c>
      <c r="D145" s="673"/>
      <c r="E145" s="679" t="s">
        <v>2955</v>
      </c>
      <c r="F145" s="1186">
        <v>11170.06587142</v>
      </c>
      <c r="G145" s="679" t="s">
        <v>2680</v>
      </c>
    </row>
    <row r="146" spans="1:7" s="343" customFormat="1" ht="24">
      <c r="A146" s="677"/>
      <c r="B146" s="677"/>
      <c r="C146" s="674" t="s">
        <v>2464</v>
      </c>
      <c r="D146" s="675" t="s">
        <v>1548</v>
      </c>
      <c r="E146" s="676" t="s">
        <v>2693</v>
      </c>
      <c r="F146" s="1188">
        <v>5954.3773762199999</v>
      </c>
      <c r="G146" s="682" t="s">
        <v>2694</v>
      </c>
    </row>
    <row r="147" spans="1:7" s="343" customFormat="1" ht="24">
      <c r="A147" s="677"/>
      <c r="B147" s="677"/>
      <c r="C147" s="677"/>
      <c r="D147" s="675" t="s">
        <v>1087</v>
      </c>
      <c r="E147" s="676" t="s">
        <v>3182</v>
      </c>
      <c r="F147" s="1188">
        <v>271.47834519999998</v>
      </c>
      <c r="G147" s="682" t="s">
        <v>3183</v>
      </c>
    </row>
    <row r="148" spans="1:7" s="343" customFormat="1" ht="36">
      <c r="A148" s="677"/>
      <c r="B148" s="677"/>
      <c r="C148" s="677"/>
      <c r="D148" s="675" t="s">
        <v>2249</v>
      </c>
      <c r="E148" s="676" t="s">
        <v>3188</v>
      </c>
      <c r="F148" s="1188">
        <v>33.823900000000002</v>
      </c>
      <c r="G148" s="682" t="s">
        <v>3189</v>
      </c>
    </row>
    <row r="149" spans="1:7" s="343" customFormat="1" ht="36">
      <c r="A149" s="677"/>
      <c r="B149" s="677"/>
      <c r="C149" s="677"/>
      <c r="D149" s="675" t="s">
        <v>3025</v>
      </c>
      <c r="E149" s="676" t="s">
        <v>3258</v>
      </c>
      <c r="F149" s="1188">
        <v>4910.3862499999996</v>
      </c>
      <c r="G149" s="682" t="s">
        <v>3259</v>
      </c>
    </row>
    <row r="150" spans="1:7" s="343" customFormat="1" ht="12">
      <c r="A150" s="673"/>
      <c r="B150" s="673"/>
      <c r="C150" s="681" t="s">
        <v>2467</v>
      </c>
      <c r="D150" s="673"/>
      <c r="E150" s="679" t="s">
        <v>2956</v>
      </c>
      <c r="F150" s="1186">
        <v>46199.738166900002</v>
      </c>
      <c r="G150" s="679" t="s">
        <v>2681</v>
      </c>
    </row>
    <row r="151" spans="1:7" s="343" customFormat="1" ht="48">
      <c r="A151" s="677"/>
      <c r="B151" s="677"/>
      <c r="C151" s="674" t="s">
        <v>2467</v>
      </c>
      <c r="D151" s="675" t="s">
        <v>1548</v>
      </c>
      <c r="E151" s="676" t="s">
        <v>2264</v>
      </c>
      <c r="F151" s="1188">
        <v>3254.6408669000002</v>
      </c>
      <c r="G151" s="682" t="s">
        <v>2769</v>
      </c>
    </row>
    <row r="152" spans="1:7" s="343" customFormat="1" ht="12">
      <c r="A152" s="677"/>
      <c r="B152" s="677"/>
      <c r="C152" s="677"/>
      <c r="D152" s="675" t="s">
        <v>975</v>
      </c>
      <c r="E152" s="676" t="s">
        <v>2165</v>
      </c>
      <c r="F152" s="1188">
        <v>4.7</v>
      </c>
      <c r="G152" s="682" t="s">
        <v>2166</v>
      </c>
    </row>
    <row r="153" spans="1:7" s="343" customFormat="1" ht="24">
      <c r="A153" s="677"/>
      <c r="B153" s="677"/>
      <c r="C153" s="677"/>
      <c r="D153" s="675" t="s">
        <v>1104</v>
      </c>
      <c r="E153" s="676" t="s">
        <v>3104</v>
      </c>
      <c r="F153" s="1188">
        <v>36000</v>
      </c>
      <c r="G153" s="682" t="s">
        <v>3105</v>
      </c>
    </row>
    <row r="154" spans="1:7" s="343" customFormat="1" ht="36">
      <c r="A154" s="677"/>
      <c r="B154" s="677"/>
      <c r="C154" s="677"/>
      <c r="D154" s="675" t="s">
        <v>3025</v>
      </c>
      <c r="E154" s="676" t="s">
        <v>3258</v>
      </c>
      <c r="F154" s="1188">
        <v>6940.3972999999996</v>
      </c>
      <c r="G154" s="682" t="s">
        <v>3259</v>
      </c>
    </row>
    <row r="155" spans="1:7" s="343" customFormat="1" ht="12">
      <c r="A155" s="673"/>
      <c r="B155" s="673"/>
      <c r="C155" s="681" t="s">
        <v>1219</v>
      </c>
      <c r="D155" s="673"/>
      <c r="E155" s="679" t="s">
        <v>2957</v>
      </c>
      <c r="F155" s="1186">
        <v>25020.300827840001</v>
      </c>
      <c r="G155" s="679" t="s">
        <v>761</v>
      </c>
    </row>
    <row r="156" spans="1:7" s="343" customFormat="1" ht="24">
      <c r="A156" s="677"/>
      <c r="B156" s="677"/>
      <c r="C156" s="674" t="s">
        <v>1219</v>
      </c>
      <c r="D156" s="675" t="s">
        <v>1548</v>
      </c>
      <c r="E156" s="676" t="s">
        <v>2260</v>
      </c>
      <c r="F156" s="1188">
        <v>3078.45402784</v>
      </c>
      <c r="G156" s="682" t="s">
        <v>2261</v>
      </c>
    </row>
    <row r="157" spans="1:7" s="343" customFormat="1" ht="48">
      <c r="A157" s="677"/>
      <c r="B157" s="677"/>
      <c r="C157" s="677"/>
      <c r="D157" s="675" t="s">
        <v>2249</v>
      </c>
      <c r="E157" s="684" t="s">
        <v>3284</v>
      </c>
      <c r="F157" s="1188">
        <v>1089.0585000000001</v>
      </c>
      <c r="G157" s="685" t="s">
        <v>3285</v>
      </c>
    </row>
    <row r="158" spans="1:7" s="343" customFormat="1" ht="36">
      <c r="A158" s="677"/>
      <c r="B158" s="677"/>
      <c r="C158" s="677"/>
      <c r="D158" s="675" t="s">
        <v>3025</v>
      </c>
      <c r="E158" s="676" t="s">
        <v>3258</v>
      </c>
      <c r="F158" s="1188">
        <v>20852.7883</v>
      </c>
      <c r="G158" s="682" t="s">
        <v>3259</v>
      </c>
    </row>
    <row r="159" spans="1:7" s="343" customFormat="1" ht="12">
      <c r="A159" s="673"/>
      <c r="B159" s="673"/>
      <c r="C159" s="681" t="s">
        <v>1220</v>
      </c>
      <c r="D159" s="673"/>
      <c r="E159" s="679" t="s">
        <v>2944</v>
      </c>
      <c r="F159" s="1186">
        <v>4956.1333772500002</v>
      </c>
      <c r="G159" s="679" t="s">
        <v>762</v>
      </c>
    </row>
    <row r="160" spans="1:7" s="343" customFormat="1" ht="36">
      <c r="A160" s="677"/>
      <c r="B160" s="677"/>
      <c r="C160" s="674" t="s">
        <v>1220</v>
      </c>
      <c r="D160" s="675" t="s">
        <v>1548</v>
      </c>
      <c r="E160" s="676" t="s">
        <v>2262</v>
      </c>
      <c r="F160" s="1188">
        <v>4862.0783772499999</v>
      </c>
      <c r="G160" s="682" t="s">
        <v>2263</v>
      </c>
    </row>
    <row r="161" spans="1:7" s="343" customFormat="1" ht="36">
      <c r="A161" s="677"/>
      <c r="B161" s="677"/>
      <c r="C161" s="677"/>
      <c r="D161" s="675" t="s">
        <v>3025</v>
      </c>
      <c r="E161" s="676" t="s">
        <v>3258</v>
      </c>
      <c r="F161" s="1188">
        <v>94.055000000000007</v>
      </c>
      <c r="G161" s="682" t="s">
        <v>3259</v>
      </c>
    </row>
    <row r="162" spans="1:7" s="343" customFormat="1" ht="24">
      <c r="A162" s="677"/>
      <c r="B162" s="677"/>
      <c r="C162" s="677"/>
      <c r="D162" s="675" t="s">
        <v>2822</v>
      </c>
      <c r="E162" s="676" t="s">
        <v>2823</v>
      </c>
      <c r="F162" s="1188">
        <v>0</v>
      </c>
      <c r="G162" s="682" t="s">
        <v>2824</v>
      </c>
    </row>
    <row r="163" spans="1:7" s="343" customFormat="1" ht="12">
      <c r="A163" s="673"/>
      <c r="B163" s="673"/>
      <c r="C163" s="681" t="s">
        <v>1223</v>
      </c>
      <c r="D163" s="673"/>
      <c r="E163" s="679" t="s">
        <v>2941</v>
      </c>
      <c r="F163" s="1186">
        <v>423.69110000000001</v>
      </c>
      <c r="G163" s="679" t="s">
        <v>2745</v>
      </c>
    </row>
    <row r="164" spans="1:7" s="343" customFormat="1" ht="12">
      <c r="A164" s="677"/>
      <c r="B164" s="677"/>
      <c r="C164" s="674" t="s">
        <v>1223</v>
      </c>
      <c r="D164" s="675" t="s">
        <v>2152</v>
      </c>
      <c r="E164" s="676" t="s">
        <v>2265</v>
      </c>
      <c r="F164" s="1188">
        <v>423.69110000000001</v>
      </c>
      <c r="G164" s="682" t="s">
        <v>2266</v>
      </c>
    </row>
    <row r="165" spans="1:7" s="343" customFormat="1" ht="12">
      <c r="A165" s="673"/>
      <c r="B165" s="673"/>
      <c r="C165" s="681" t="s">
        <v>1526</v>
      </c>
      <c r="D165" s="673"/>
      <c r="E165" s="679" t="s">
        <v>2960</v>
      </c>
      <c r="F165" s="1186">
        <v>2409.0057184900002</v>
      </c>
      <c r="G165" s="679" t="s">
        <v>1527</v>
      </c>
    </row>
    <row r="166" spans="1:7" s="343" customFormat="1" ht="24">
      <c r="A166" s="677"/>
      <c r="B166" s="677"/>
      <c r="C166" s="674" t="s">
        <v>1526</v>
      </c>
      <c r="D166" s="675" t="s">
        <v>1548</v>
      </c>
      <c r="E166" s="676" t="s">
        <v>2267</v>
      </c>
      <c r="F166" s="1188">
        <v>2409.0057184900002</v>
      </c>
      <c r="G166" s="682" t="s">
        <v>2268</v>
      </c>
    </row>
    <row r="167" spans="1:7" s="343" customFormat="1" ht="12">
      <c r="A167" s="673"/>
      <c r="B167" s="673"/>
      <c r="C167" s="681" t="s">
        <v>1628</v>
      </c>
      <c r="D167" s="673"/>
      <c r="E167" s="679" t="s">
        <v>2963</v>
      </c>
      <c r="F167" s="1186">
        <v>1954.8894638100001</v>
      </c>
      <c r="G167" s="679" t="s">
        <v>1631</v>
      </c>
    </row>
    <row r="168" spans="1:7" s="343" customFormat="1" ht="24">
      <c r="A168" s="677"/>
      <c r="B168" s="677"/>
      <c r="C168" s="674" t="s">
        <v>1628</v>
      </c>
      <c r="D168" s="675" t="s">
        <v>1548</v>
      </c>
      <c r="E168" s="676" t="s">
        <v>2269</v>
      </c>
      <c r="F168" s="1188">
        <v>1954.8894638100001</v>
      </c>
      <c r="G168" s="682" t="s">
        <v>2270</v>
      </c>
    </row>
    <row r="169" spans="1:7" s="343" customFormat="1" ht="12">
      <c r="A169" s="673"/>
      <c r="B169" s="673"/>
      <c r="C169" s="681" t="s">
        <v>1865</v>
      </c>
      <c r="D169" s="673"/>
      <c r="E169" s="679" t="s">
        <v>2964</v>
      </c>
      <c r="F169" s="1186">
        <v>8642.6532618099991</v>
      </c>
      <c r="G169" s="679" t="s">
        <v>1866</v>
      </c>
    </row>
    <row r="170" spans="1:7" s="343" customFormat="1" ht="36">
      <c r="A170" s="677"/>
      <c r="B170" s="677"/>
      <c r="C170" s="674" t="s">
        <v>1865</v>
      </c>
      <c r="D170" s="675" t="s">
        <v>1548</v>
      </c>
      <c r="E170" s="676" t="s">
        <v>2271</v>
      </c>
      <c r="F170" s="1188">
        <v>8642.6532618099991</v>
      </c>
      <c r="G170" s="682" t="s">
        <v>2272</v>
      </c>
    </row>
    <row r="171" spans="1:7" s="343" customFormat="1" ht="24">
      <c r="A171" s="677"/>
      <c r="B171" s="677"/>
      <c r="C171" s="677"/>
      <c r="D171" s="675" t="s">
        <v>1104</v>
      </c>
      <c r="E171" s="676" t="s">
        <v>3104</v>
      </c>
      <c r="F171" s="1188">
        <v>0</v>
      </c>
      <c r="G171" s="682" t="s">
        <v>3105</v>
      </c>
    </row>
    <row r="172" spans="1:7" s="343" customFormat="1" ht="12">
      <c r="A172" s="673"/>
      <c r="B172" s="673"/>
      <c r="C172" s="681" t="s">
        <v>2685</v>
      </c>
      <c r="D172" s="673"/>
      <c r="E172" s="679" t="s">
        <v>2965</v>
      </c>
      <c r="F172" s="1186">
        <v>2222.4533242500002</v>
      </c>
      <c r="G172" s="679" t="s">
        <v>2686</v>
      </c>
    </row>
    <row r="173" spans="1:7" s="343" customFormat="1" ht="12">
      <c r="A173" s="677"/>
      <c r="B173" s="677"/>
      <c r="C173" s="674" t="s">
        <v>2685</v>
      </c>
      <c r="D173" s="675" t="s">
        <v>2150</v>
      </c>
      <c r="E173" s="676" t="s">
        <v>2250</v>
      </c>
      <c r="F173" s="1188">
        <v>2222.4533242500002</v>
      </c>
      <c r="G173" s="682" t="s">
        <v>2251</v>
      </c>
    </row>
    <row r="174" spans="1:7" s="343" customFormat="1" ht="12">
      <c r="A174" s="673"/>
      <c r="B174" s="673"/>
      <c r="C174" s="681" t="s">
        <v>2687</v>
      </c>
      <c r="D174" s="673"/>
      <c r="E174" s="679" t="s">
        <v>2958</v>
      </c>
      <c r="F174" s="1186">
        <v>2571.2965827799999</v>
      </c>
      <c r="G174" s="679" t="s">
        <v>2959</v>
      </c>
    </row>
    <row r="175" spans="1:7" s="343" customFormat="1" ht="24">
      <c r="A175" s="677"/>
      <c r="B175" s="677"/>
      <c r="C175" s="674" t="s">
        <v>2687</v>
      </c>
      <c r="D175" s="675" t="s">
        <v>1548</v>
      </c>
      <c r="E175" s="676" t="s">
        <v>2695</v>
      </c>
      <c r="F175" s="1188">
        <v>2562.9214853799999</v>
      </c>
      <c r="G175" s="682" t="s">
        <v>2696</v>
      </c>
    </row>
    <row r="176" spans="1:7" s="343" customFormat="1" ht="12">
      <c r="A176" s="677"/>
      <c r="B176" s="677"/>
      <c r="C176" s="677"/>
      <c r="D176" s="675" t="s">
        <v>975</v>
      </c>
      <c r="E176" s="676" t="s">
        <v>2165</v>
      </c>
      <c r="F176" s="1188">
        <v>1.0534984000000001</v>
      </c>
      <c r="G176" s="682" t="s">
        <v>2166</v>
      </c>
    </row>
    <row r="177" spans="1:7" s="343" customFormat="1" ht="24">
      <c r="A177" s="677"/>
      <c r="B177" s="677"/>
      <c r="C177" s="677"/>
      <c r="D177" s="675" t="s">
        <v>2822</v>
      </c>
      <c r="E177" s="676" t="s">
        <v>2823</v>
      </c>
      <c r="F177" s="1188">
        <v>7.321599</v>
      </c>
      <c r="G177" s="682" t="s">
        <v>2824</v>
      </c>
    </row>
    <row r="178" spans="1:7" s="343" customFormat="1" ht="12">
      <c r="A178" s="681" t="s">
        <v>1257</v>
      </c>
      <c r="B178" s="673"/>
      <c r="C178" s="673"/>
      <c r="D178" s="673"/>
      <c r="E178" s="679" t="s">
        <v>2273</v>
      </c>
      <c r="F178" s="1186">
        <v>416889.17991814</v>
      </c>
      <c r="G178" s="679" t="s">
        <v>323</v>
      </c>
    </row>
    <row r="179" spans="1:7" s="343" customFormat="1" ht="12">
      <c r="A179" s="673"/>
      <c r="B179" s="681" t="s">
        <v>502</v>
      </c>
      <c r="C179" s="673"/>
      <c r="D179" s="673"/>
      <c r="E179" s="679" t="s">
        <v>2274</v>
      </c>
      <c r="F179" s="1186">
        <v>354942.29599933</v>
      </c>
      <c r="G179" s="679" t="s">
        <v>2275</v>
      </c>
    </row>
    <row r="180" spans="1:7" s="343" customFormat="1" ht="12">
      <c r="A180" s="673"/>
      <c r="B180" s="673"/>
      <c r="C180" s="681" t="s">
        <v>1216</v>
      </c>
      <c r="D180" s="673"/>
      <c r="E180" s="679" t="s">
        <v>2947</v>
      </c>
      <c r="F180" s="1186">
        <v>284609.55674082</v>
      </c>
      <c r="G180" s="679" t="s">
        <v>403</v>
      </c>
    </row>
    <row r="181" spans="1:7" s="343" customFormat="1" ht="36">
      <c r="A181" s="674" t="s">
        <v>1257</v>
      </c>
      <c r="B181" s="674" t="s">
        <v>502</v>
      </c>
      <c r="C181" s="674" t="s">
        <v>1216</v>
      </c>
      <c r="D181" s="675" t="s">
        <v>1548</v>
      </c>
      <c r="E181" s="676" t="s">
        <v>2276</v>
      </c>
      <c r="F181" s="1188">
        <v>2450.9395810000001</v>
      </c>
      <c r="G181" s="682" t="s">
        <v>2277</v>
      </c>
    </row>
    <row r="182" spans="1:7" s="343" customFormat="1" ht="24">
      <c r="A182" s="677"/>
      <c r="B182" s="677"/>
      <c r="C182" s="677"/>
      <c r="D182" s="675" t="s">
        <v>2278</v>
      </c>
      <c r="E182" s="676" t="s">
        <v>2279</v>
      </c>
      <c r="F182" s="1188">
        <v>282158.61715981999</v>
      </c>
      <c r="G182" s="682" t="s">
        <v>2280</v>
      </c>
    </row>
    <row r="183" spans="1:7" s="343" customFormat="1" ht="12">
      <c r="A183" s="673"/>
      <c r="B183" s="673"/>
      <c r="C183" s="681" t="s">
        <v>2467</v>
      </c>
      <c r="D183" s="673"/>
      <c r="E183" s="679" t="s">
        <v>2956</v>
      </c>
      <c r="F183" s="1186">
        <v>70332.739258510002</v>
      </c>
      <c r="G183" s="679" t="s">
        <v>2681</v>
      </c>
    </row>
    <row r="184" spans="1:7" s="343" customFormat="1" ht="12">
      <c r="A184" s="677"/>
      <c r="B184" s="677"/>
      <c r="C184" s="674" t="s">
        <v>2467</v>
      </c>
      <c r="D184" s="675" t="s">
        <v>1550</v>
      </c>
      <c r="E184" s="676" t="s">
        <v>2281</v>
      </c>
      <c r="F184" s="1188">
        <v>70332.739258510002</v>
      </c>
      <c r="G184" s="682" t="s">
        <v>2282</v>
      </c>
    </row>
    <row r="185" spans="1:7" s="343" customFormat="1" ht="12">
      <c r="A185" s="673"/>
      <c r="B185" s="681" t="s">
        <v>185</v>
      </c>
      <c r="C185" s="673"/>
      <c r="D185" s="673"/>
      <c r="E185" s="679" t="s">
        <v>2283</v>
      </c>
      <c r="F185" s="1186">
        <v>61946.883918810003</v>
      </c>
      <c r="G185" s="679" t="s">
        <v>2284</v>
      </c>
    </row>
    <row r="186" spans="1:7" s="343" customFormat="1" ht="12">
      <c r="A186" s="673"/>
      <c r="B186" s="673"/>
      <c r="C186" s="681" t="s">
        <v>1554</v>
      </c>
      <c r="D186" s="673"/>
      <c r="E186" s="679" t="s">
        <v>2945</v>
      </c>
      <c r="F186" s="1186">
        <v>61946.883918810003</v>
      </c>
      <c r="G186" s="679" t="s">
        <v>1629</v>
      </c>
    </row>
    <row r="187" spans="1:7" s="343" customFormat="1" ht="36">
      <c r="A187" s="677"/>
      <c r="B187" s="674" t="s">
        <v>185</v>
      </c>
      <c r="C187" s="674" t="s">
        <v>1554</v>
      </c>
      <c r="D187" s="675" t="s">
        <v>1548</v>
      </c>
      <c r="E187" s="676" t="s">
        <v>2966</v>
      </c>
      <c r="F187" s="1188">
        <v>60436.876660310001</v>
      </c>
      <c r="G187" s="682" t="s">
        <v>2967</v>
      </c>
    </row>
    <row r="188" spans="1:7" s="343" customFormat="1" ht="24">
      <c r="A188" s="677"/>
      <c r="B188" s="677"/>
      <c r="C188" s="677"/>
      <c r="D188" s="675" t="s">
        <v>2221</v>
      </c>
      <c r="E188" s="676" t="s">
        <v>2285</v>
      </c>
      <c r="F188" s="1188">
        <v>1510.0072585</v>
      </c>
      <c r="G188" s="682" t="s">
        <v>2286</v>
      </c>
    </row>
    <row r="189" spans="1:7" s="343" customFormat="1" ht="12">
      <c r="A189" s="677"/>
      <c r="B189" s="677"/>
      <c r="C189" s="677"/>
      <c r="D189" s="675" t="s">
        <v>2152</v>
      </c>
      <c r="E189" s="676" t="s">
        <v>2287</v>
      </c>
      <c r="F189" s="1188">
        <v>0</v>
      </c>
      <c r="G189" s="682" t="s">
        <v>2288</v>
      </c>
    </row>
    <row r="190" spans="1:7" s="343" customFormat="1" ht="24">
      <c r="A190" s="681" t="s">
        <v>1258</v>
      </c>
      <c r="B190" s="673"/>
      <c r="C190" s="673"/>
      <c r="D190" s="673"/>
      <c r="E190" s="679" t="s">
        <v>2289</v>
      </c>
      <c r="F190" s="1186">
        <v>585604.59789455996</v>
      </c>
      <c r="G190" s="679" t="s">
        <v>76</v>
      </c>
    </row>
    <row r="191" spans="1:7" s="343" customFormat="1" ht="12">
      <c r="A191" s="673"/>
      <c r="B191" s="681" t="s">
        <v>502</v>
      </c>
      <c r="C191" s="673"/>
      <c r="D191" s="673"/>
      <c r="E191" s="679" t="s">
        <v>2290</v>
      </c>
      <c r="F191" s="1186">
        <v>166240.02651425</v>
      </c>
      <c r="G191" s="679" t="s">
        <v>2291</v>
      </c>
    </row>
    <row r="192" spans="1:7" s="343" customFormat="1" ht="12">
      <c r="A192" s="673"/>
      <c r="B192" s="673"/>
      <c r="C192" s="681" t="s">
        <v>1214</v>
      </c>
      <c r="D192" s="673"/>
      <c r="E192" s="679" t="s">
        <v>2961</v>
      </c>
      <c r="F192" s="1186">
        <v>146639.09031656</v>
      </c>
      <c r="G192" s="679" t="s">
        <v>131</v>
      </c>
    </row>
    <row r="193" spans="1:7" s="343" customFormat="1" ht="36">
      <c r="A193" s="674" t="s">
        <v>1258</v>
      </c>
      <c r="B193" s="674" t="s">
        <v>502</v>
      </c>
      <c r="C193" s="674" t="s">
        <v>1214</v>
      </c>
      <c r="D193" s="675" t="s">
        <v>2292</v>
      </c>
      <c r="E193" s="676" t="s">
        <v>2293</v>
      </c>
      <c r="F193" s="1188">
        <v>14853.008</v>
      </c>
      <c r="G193" s="682" t="s">
        <v>2294</v>
      </c>
    </row>
    <row r="194" spans="1:7" s="343" customFormat="1" ht="12">
      <c r="A194" s="677"/>
      <c r="B194" s="677"/>
      <c r="C194" s="677"/>
      <c r="D194" s="675" t="s">
        <v>2295</v>
      </c>
      <c r="E194" s="676" t="s">
        <v>2296</v>
      </c>
      <c r="F194" s="1188">
        <v>121049.63236824</v>
      </c>
      <c r="G194" s="682" t="s">
        <v>2297</v>
      </c>
    </row>
    <row r="195" spans="1:7" s="343" customFormat="1" ht="12">
      <c r="A195" s="677"/>
      <c r="B195" s="677"/>
      <c r="C195" s="677"/>
      <c r="D195" s="675" t="s">
        <v>2298</v>
      </c>
      <c r="E195" s="676" t="s">
        <v>2299</v>
      </c>
      <c r="F195" s="1188">
        <v>10736.44994832</v>
      </c>
      <c r="G195" s="682" t="s">
        <v>2300</v>
      </c>
    </row>
    <row r="196" spans="1:7" s="343" customFormat="1" ht="24">
      <c r="A196" s="673"/>
      <c r="B196" s="673"/>
      <c r="C196" s="681" t="s">
        <v>1528</v>
      </c>
      <c r="D196" s="673"/>
      <c r="E196" s="679" t="s">
        <v>2968</v>
      </c>
      <c r="F196" s="1186">
        <v>15104.156854610001</v>
      </c>
      <c r="G196" s="679" t="s">
        <v>1529</v>
      </c>
    </row>
    <row r="197" spans="1:7" s="343" customFormat="1" ht="24">
      <c r="A197" s="677"/>
      <c r="B197" s="677"/>
      <c r="C197" s="674" t="s">
        <v>1528</v>
      </c>
      <c r="D197" s="675" t="s">
        <v>1548</v>
      </c>
      <c r="E197" s="676" t="s">
        <v>2770</v>
      </c>
      <c r="F197" s="1188">
        <v>9408.3920384100002</v>
      </c>
      <c r="G197" s="682" t="s">
        <v>2301</v>
      </c>
    </row>
    <row r="198" spans="1:7" s="343" customFormat="1" ht="24">
      <c r="A198" s="677"/>
      <c r="B198" s="677"/>
      <c r="C198" s="677"/>
      <c r="D198" s="675" t="s">
        <v>2150</v>
      </c>
      <c r="E198" s="676" t="s">
        <v>2302</v>
      </c>
      <c r="F198" s="1188">
        <v>5695.7648161999996</v>
      </c>
      <c r="G198" s="682" t="s">
        <v>2303</v>
      </c>
    </row>
    <row r="199" spans="1:7" s="343" customFormat="1" ht="12">
      <c r="A199" s="673"/>
      <c r="B199" s="673"/>
      <c r="C199" s="681" t="s">
        <v>1865</v>
      </c>
      <c r="D199" s="673"/>
      <c r="E199" s="679" t="s">
        <v>2964</v>
      </c>
      <c r="F199" s="1186">
        <v>4496.7793430800002</v>
      </c>
      <c r="G199" s="679" t="s">
        <v>1866</v>
      </c>
    </row>
    <row r="200" spans="1:7" s="343" customFormat="1" ht="12">
      <c r="A200" s="677"/>
      <c r="B200" s="677"/>
      <c r="C200" s="674" t="s">
        <v>1865</v>
      </c>
      <c r="D200" s="675" t="s">
        <v>2150</v>
      </c>
      <c r="E200" s="676" t="s">
        <v>2304</v>
      </c>
      <c r="F200" s="1188">
        <v>3887.8164740000002</v>
      </c>
      <c r="G200" s="682" t="s">
        <v>2305</v>
      </c>
    </row>
    <row r="201" spans="1:7" s="343" customFormat="1" ht="12">
      <c r="A201" s="677"/>
      <c r="B201" s="677"/>
      <c r="C201" s="677"/>
      <c r="D201" s="675" t="s">
        <v>2151</v>
      </c>
      <c r="E201" s="676" t="s">
        <v>2306</v>
      </c>
      <c r="F201" s="1188">
        <v>98.364837080000001</v>
      </c>
      <c r="G201" s="682" t="s">
        <v>2307</v>
      </c>
    </row>
    <row r="202" spans="1:7" s="343" customFormat="1" ht="12">
      <c r="A202" s="677"/>
      <c r="B202" s="677"/>
      <c r="C202" s="677"/>
      <c r="D202" s="675" t="s">
        <v>1549</v>
      </c>
      <c r="E202" s="676" t="s">
        <v>2969</v>
      </c>
      <c r="F202" s="1188">
        <v>510.59803199999999</v>
      </c>
      <c r="G202" s="682" t="s">
        <v>2970</v>
      </c>
    </row>
    <row r="203" spans="1:7" s="343" customFormat="1" ht="12">
      <c r="A203" s="673"/>
      <c r="B203" s="681" t="s">
        <v>185</v>
      </c>
      <c r="C203" s="673"/>
      <c r="D203" s="673"/>
      <c r="E203" s="679" t="s">
        <v>2308</v>
      </c>
      <c r="F203" s="1186">
        <v>2233.1970414900002</v>
      </c>
      <c r="G203" s="679" t="s">
        <v>2309</v>
      </c>
    </row>
    <row r="204" spans="1:7" s="343" customFormat="1" ht="12">
      <c r="A204" s="673"/>
      <c r="B204" s="673"/>
      <c r="C204" s="681" t="s">
        <v>760</v>
      </c>
      <c r="D204" s="673"/>
      <c r="E204" s="679" t="s">
        <v>2971</v>
      </c>
      <c r="F204" s="1186">
        <v>2233.1970414900002</v>
      </c>
      <c r="G204" s="679" t="s">
        <v>204</v>
      </c>
    </row>
    <row r="205" spans="1:7" s="343" customFormat="1" ht="12">
      <c r="A205" s="677"/>
      <c r="B205" s="674" t="s">
        <v>185</v>
      </c>
      <c r="C205" s="674" t="s">
        <v>760</v>
      </c>
      <c r="D205" s="675" t="s">
        <v>1549</v>
      </c>
      <c r="E205" s="676" t="s">
        <v>2310</v>
      </c>
      <c r="F205" s="1188">
        <v>1706.98400601</v>
      </c>
      <c r="G205" s="682" t="s">
        <v>2311</v>
      </c>
    </row>
    <row r="206" spans="1:7" s="343" customFormat="1" ht="12">
      <c r="A206" s="677"/>
      <c r="B206" s="677"/>
      <c r="C206" s="677"/>
      <c r="D206" s="675" t="s">
        <v>2221</v>
      </c>
      <c r="E206" s="676" t="s">
        <v>2972</v>
      </c>
      <c r="F206" s="1188">
        <v>117.36749613000001</v>
      </c>
      <c r="G206" s="682" t="s">
        <v>2973</v>
      </c>
    </row>
    <row r="207" spans="1:7" s="343" customFormat="1" ht="24">
      <c r="A207" s="677"/>
      <c r="B207" s="677"/>
      <c r="C207" s="677"/>
      <c r="D207" s="675" t="s">
        <v>2312</v>
      </c>
      <c r="E207" s="676" t="s">
        <v>2313</v>
      </c>
      <c r="F207" s="1188">
        <v>408.84553935000002</v>
      </c>
      <c r="G207" s="682" t="s">
        <v>2314</v>
      </c>
    </row>
    <row r="208" spans="1:7" s="343" customFormat="1" ht="12">
      <c r="A208" s="673"/>
      <c r="B208" s="681" t="s">
        <v>268</v>
      </c>
      <c r="C208" s="673"/>
      <c r="D208" s="673"/>
      <c r="E208" s="679" t="s">
        <v>2315</v>
      </c>
      <c r="F208" s="1186">
        <v>45898.519370020003</v>
      </c>
      <c r="G208" s="679" t="s">
        <v>2316</v>
      </c>
    </row>
    <row r="209" spans="1:7" s="343" customFormat="1" ht="12">
      <c r="A209" s="673"/>
      <c r="B209" s="673"/>
      <c r="C209" s="681" t="s">
        <v>1224</v>
      </c>
      <c r="D209" s="673"/>
      <c r="E209" s="679" t="s">
        <v>2974</v>
      </c>
      <c r="F209" s="1186">
        <v>45898.519370020003</v>
      </c>
      <c r="G209" s="679" t="s">
        <v>198</v>
      </c>
    </row>
    <row r="210" spans="1:7" s="343" customFormat="1" ht="24">
      <c r="A210" s="677"/>
      <c r="B210" s="674" t="s">
        <v>268</v>
      </c>
      <c r="C210" s="674" t="s">
        <v>1224</v>
      </c>
      <c r="D210" s="675" t="s">
        <v>1548</v>
      </c>
      <c r="E210" s="676" t="s">
        <v>2317</v>
      </c>
      <c r="F210" s="1188">
        <v>45872.97482032</v>
      </c>
      <c r="G210" s="682" t="s">
        <v>2318</v>
      </c>
    </row>
    <row r="211" spans="1:7" s="343" customFormat="1" ht="12">
      <c r="A211" s="677"/>
      <c r="B211" s="677"/>
      <c r="C211" s="677"/>
      <c r="D211" s="675" t="s">
        <v>2221</v>
      </c>
      <c r="E211" s="676" t="s">
        <v>2771</v>
      </c>
      <c r="F211" s="1188">
        <v>25.544549700000001</v>
      </c>
      <c r="G211" s="682" t="s">
        <v>2772</v>
      </c>
    </row>
    <row r="212" spans="1:7" s="343" customFormat="1" ht="12">
      <c r="A212" s="673"/>
      <c r="B212" s="681" t="s">
        <v>454</v>
      </c>
      <c r="C212" s="673"/>
      <c r="D212" s="673"/>
      <c r="E212" s="679" t="s">
        <v>2319</v>
      </c>
      <c r="F212" s="1186">
        <v>27996.607208599999</v>
      </c>
      <c r="G212" s="679" t="s">
        <v>2320</v>
      </c>
    </row>
    <row r="213" spans="1:7" s="343" customFormat="1" ht="12">
      <c r="A213" s="673"/>
      <c r="B213" s="673"/>
      <c r="C213" s="681" t="s">
        <v>1225</v>
      </c>
      <c r="D213" s="673"/>
      <c r="E213" s="679" t="s">
        <v>2975</v>
      </c>
      <c r="F213" s="1186">
        <v>27996.607208599999</v>
      </c>
      <c r="G213" s="679" t="s">
        <v>250</v>
      </c>
    </row>
    <row r="214" spans="1:7" s="343" customFormat="1" ht="24">
      <c r="A214" s="677"/>
      <c r="B214" s="674" t="s">
        <v>454</v>
      </c>
      <c r="C214" s="674" t="s">
        <v>1225</v>
      </c>
      <c r="D214" s="675" t="s">
        <v>1548</v>
      </c>
      <c r="E214" s="676" t="s">
        <v>2321</v>
      </c>
      <c r="F214" s="1188">
        <v>27988.6613206</v>
      </c>
      <c r="G214" s="682" t="s">
        <v>2322</v>
      </c>
    </row>
    <row r="215" spans="1:7" s="343" customFormat="1" ht="12">
      <c r="A215" s="677"/>
      <c r="B215" s="677"/>
      <c r="C215" s="677"/>
      <c r="D215" s="675" t="s">
        <v>2292</v>
      </c>
      <c r="E215" s="676" t="s">
        <v>2323</v>
      </c>
      <c r="F215" s="1188">
        <v>0</v>
      </c>
      <c r="G215" s="682" t="s">
        <v>2324</v>
      </c>
    </row>
    <row r="216" spans="1:7" s="343" customFormat="1" ht="12">
      <c r="A216" s="677"/>
      <c r="B216" s="677"/>
      <c r="C216" s="677"/>
      <c r="D216" s="675" t="s">
        <v>975</v>
      </c>
      <c r="E216" s="676" t="s">
        <v>2165</v>
      </c>
      <c r="F216" s="1188">
        <v>7.9458880000000001</v>
      </c>
      <c r="G216" s="682" t="s">
        <v>2166</v>
      </c>
    </row>
    <row r="217" spans="1:7" s="343" customFormat="1" ht="12">
      <c r="A217" s="673"/>
      <c r="B217" s="681" t="s">
        <v>664</v>
      </c>
      <c r="C217" s="673"/>
      <c r="D217" s="673"/>
      <c r="E217" s="679" t="s">
        <v>2325</v>
      </c>
      <c r="F217" s="1186">
        <v>288298.39112529001</v>
      </c>
      <c r="G217" s="679" t="s">
        <v>2326</v>
      </c>
    </row>
    <row r="218" spans="1:7" s="343" customFormat="1" ht="24">
      <c r="A218" s="673"/>
      <c r="B218" s="673"/>
      <c r="C218" s="681" t="s">
        <v>1104</v>
      </c>
      <c r="D218" s="673"/>
      <c r="E218" s="683" t="s">
        <v>2069</v>
      </c>
      <c r="F218" s="1186">
        <v>1047.9645290799999</v>
      </c>
      <c r="G218" s="679" t="s">
        <v>2070</v>
      </c>
    </row>
    <row r="219" spans="1:7" s="343" customFormat="1" ht="24">
      <c r="A219" s="677"/>
      <c r="B219" s="674" t="s">
        <v>664</v>
      </c>
      <c r="C219" s="674" t="s">
        <v>1104</v>
      </c>
      <c r="D219" s="675" t="s">
        <v>2150</v>
      </c>
      <c r="E219" s="676" t="s">
        <v>2327</v>
      </c>
      <c r="F219" s="1188">
        <v>1047.9645290799999</v>
      </c>
      <c r="G219" s="682" t="s">
        <v>2328</v>
      </c>
    </row>
    <row r="220" spans="1:7" s="343" customFormat="1" ht="12">
      <c r="A220" s="673"/>
      <c r="B220" s="673"/>
      <c r="C220" s="681" t="s">
        <v>262</v>
      </c>
      <c r="D220" s="673"/>
      <c r="E220" s="679" t="s">
        <v>2976</v>
      </c>
      <c r="F220" s="1186">
        <v>262851.20209932001</v>
      </c>
      <c r="G220" s="679" t="s">
        <v>237</v>
      </c>
    </row>
    <row r="221" spans="1:7" s="343" customFormat="1" ht="12">
      <c r="A221" s="677"/>
      <c r="B221" s="677"/>
      <c r="C221" s="674" t="s">
        <v>262</v>
      </c>
      <c r="D221" s="675" t="s">
        <v>1548</v>
      </c>
      <c r="E221" s="676" t="s">
        <v>2329</v>
      </c>
      <c r="F221" s="1188">
        <v>259459.95260351</v>
      </c>
      <c r="G221" s="682" t="s">
        <v>2330</v>
      </c>
    </row>
    <row r="222" spans="1:7" s="343" customFormat="1" ht="12">
      <c r="A222" s="677"/>
      <c r="B222" s="677"/>
      <c r="C222" s="677"/>
      <c r="D222" s="675" t="s">
        <v>2150</v>
      </c>
      <c r="E222" s="676" t="s">
        <v>2977</v>
      </c>
      <c r="F222" s="1188">
        <v>3391.2494958100001</v>
      </c>
      <c r="G222" s="682" t="s">
        <v>2978</v>
      </c>
    </row>
    <row r="223" spans="1:7" s="343" customFormat="1" ht="12">
      <c r="A223" s="673"/>
      <c r="B223" s="673"/>
      <c r="C223" s="681" t="s">
        <v>1227</v>
      </c>
      <c r="D223" s="673"/>
      <c r="E223" s="679" t="s">
        <v>2979</v>
      </c>
      <c r="F223" s="1186">
        <v>24399.224496890001</v>
      </c>
      <c r="G223" s="679" t="s">
        <v>764</v>
      </c>
    </row>
    <row r="224" spans="1:7" s="343" customFormat="1" ht="12">
      <c r="A224" s="677"/>
      <c r="B224" s="677"/>
      <c r="C224" s="674" t="s">
        <v>1227</v>
      </c>
      <c r="D224" s="675" t="s">
        <v>1548</v>
      </c>
      <c r="E224" s="676" t="s">
        <v>2331</v>
      </c>
      <c r="F224" s="1188">
        <v>23152.94949689</v>
      </c>
      <c r="G224" s="682" t="s">
        <v>2332</v>
      </c>
    </row>
    <row r="225" spans="1:7" s="343" customFormat="1" ht="12">
      <c r="A225" s="677"/>
      <c r="B225" s="677"/>
      <c r="C225" s="677"/>
      <c r="D225" s="675" t="s">
        <v>2150</v>
      </c>
      <c r="E225" s="676" t="s">
        <v>2980</v>
      </c>
      <c r="F225" s="1188">
        <v>1246.2750000000001</v>
      </c>
      <c r="G225" s="682" t="s">
        <v>2981</v>
      </c>
    </row>
    <row r="226" spans="1:7" s="343" customFormat="1" ht="12">
      <c r="A226" s="673"/>
      <c r="B226" s="681" t="s">
        <v>481</v>
      </c>
      <c r="C226" s="673"/>
      <c r="D226" s="673"/>
      <c r="E226" s="679" t="s">
        <v>2333</v>
      </c>
      <c r="F226" s="1186">
        <v>40975.171301080001</v>
      </c>
      <c r="G226" s="679" t="s">
        <v>2334</v>
      </c>
    </row>
    <row r="227" spans="1:7" s="343" customFormat="1" ht="12">
      <c r="A227" s="673"/>
      <c r="B227" s="673"/>
      <c r="C227" s="681" t="s">
        <v>1214</v>
      </c>
      <c r="D227" s="673"/>
      <c r="E227" s="679" t="s">
        <v>2961</v>
      </c>
      <c r="F227" s="1186">
        <v>40975.171301080001</v>
      </c>
      <c r="G227" s="679" t="s">
        <v>131</v>
      </c>
    </row>
    <row r="228" spans="1:7" s="343" customFormat="1" ht="12">
      <c r="A228" s="677"/>
      <c r="B228" s="674" t="s">
        <v>481</v>
      </c>
      <c r="C228" s="674" t="s">
        <v>1214</v>
      </c>
      <c r="D228" s="675" t="s">
        <v>2335</v>
      </c>
      <c r="E228" s="676" t="s">
        <v>2336</v>
      </c>
      <c r="F228" s="1188">
        <v>40975.171301080001</v>
      </c>
      <c r="G228" s="682" t="s">
        <v>2337</v>
      </c>
    </row>
    <row r="229" spans="1:7" s="343" customFormat="1" ht="12">
      <c r="A229" s="673"/>
      <c r="B229" s="681" t="s">
        <v>407</v>
      </c>
      <c r="C229" s="673"/>
      <c r="D229" s="673"/>
      <c r="E229" s="679" t="s">
        <v>2338</v>
      </c>
      <c r="F229" s="1186">
        <v>13962.685333830001</v>
      </c>
      <c r="G229" s="679" t="s">
        <v>2339</v>
      </c>
    </row>
    <row r="230" spans="1:7" s="343" customFormat="1" ht="12">
      <c r="A230" s="673"/>
      <c r="B230" s="673"/>
      <c r="C230" s="681" t="s">
        <v>760</v>
      </c>
      <c r="D230" s="673"/>
      <c r="E230" s="679" t="s">
        <v>2971</v>
      </c>
      <c r="F230" s="1186">
        <v>13962.685333830001</v>
      </c>
      <c r="G230" s="679" t="s">
        <v>204</v>
      </c>
    </row>
    <row r="231" spans="1:7" s="343" customFormat="1" ht="12">
      <c r="A231" s="677"/>
      <c r="B231" s="674" t="s">
        <v>407</v>
      </c>
      <c r="C231" s="674" t="s">
        <v>760</v>
      </c>
      <c r="D231" s="675" t="s">
        <v>1548</v>
      </c>
      <c r="E231" s="676" t="s">
        <v>2773</v>
      </c>
      <c r="F231" s="1188">
        <v>6893.0354474100004</v>
      </c>
      <c r="G231" s="682" t="s">
        <v>2340</v>
      </c>
    </row>
    <row r="232" spans="1:7" s="343" customFormat="1" ht="36">
      <c r="A232" s="677"/>
      <c r="B232" s="677"/>
      <c r="C232" s="677"/>
      <c r="D232" s="675" t="s">
        <v>2278</v>
      </c>
      <c r="E232" s="676" t="s">
        <v>2341</v>
      </c>
      <c r="F232" s="1188">
        <v>1555.0734175499999</v>
      </c>
      <c r="G232" s="682" t="s">
        <v>2342</v>
      </c>
    </row>
    <row r="233" spans="1:7" s="343" customFormat="1" ht="12">
      <c r="A233" s="677"/>
      <c r="B233" s="677"/>
      <c r="C233" s="677"/>
      <c r="D233" s="675" t="s">
        <v>2343</v>
      </c>
      <c r="E233" s="676" t="s">
        <v>2344</v>
      </c>
      <c r="F233" s="1188">
        <v>5514.5764688700001</v>
      </c>
      <c r="G233" s="682" t="s">
        <v>2345</v>
      </c>
    </row>
    <row r="234" spans="1:7" s="343" customFormat="1" ht="12">
      <c r="A234" s="681" t="s">
        <v>668</v>
      </c>
      <c r="B234" s="673"/>
      <c r="C234" s="673"/>
      <c r="D234" s="673"/>
      <c r="E234" s="679" t="s">
        <v>93</v>
      </c>
      <c r="F234" s="1186">
        <v>676784.84569575998</v>
      </c>
      <c r="G234" s="679" t="s">
        <v>229</v>
      </c>
    </row>
    <row r="235" spans="1:7" s="343" customFormat="1" ht="12">
      <c r="A235" s="673"/>
      <c r="B235" s="681" t="s">
        <v>502</v>
      </c>
      <c r="C235" s="673"/>
      <c r="D235" s="673"/>
      <c r="E235" s="679" t="s">
        <v>2346</v>
      </c>
      <c r="F235" s="1186">
        <v>45196.321821240002</v>
      </c>
      <c r="G235" s="679" t="s">
        <v>2347</v>
      </c>
    </row>
    <row r="236" spans="1:7" s="343" customFormat="1" ht="12">
      <c r="A236" s="673"/>
      <c r="B236" s="673"/>
      <c r="C236" s="681" t="s">
        <v>1553</v>
      </c>
      <c r="D236" s="673"/>
      <c r="E236" s="679" t="s">
        <v>2952</v>
      </c>
      <c r="F236" s="1186">
        <v>45196.321821240002</v>
      </c>
      <c r="G236" s="679" t="s">
        <v>2026</v>
      </c>
    </row>
    <row r="237" spans="1:7" s="343" customFormat="1" ht="12">
      <c r="A237" s="674" t="s">
        <v>668</v>
      </c>
      <c r="B237" s="674" t="s">
        <v>502</v>
      </c>
      <c r="C237" s="674" t="s">
        <v>1553</v>
      </c>
      <c r="D237" s="675" t="s">
        <v>2151</v>
      </c>
      <c r="E237" s="676" t="s">
        <v>2348</v>
      </c>
      <c r="F237" s="1188">
        <v>45196.321821240002</v>
      </c>
      <c r="G237" s="682" t="s">
        <v>2349</v>
      </c>
    </row>
    <row r="238" spans="1:7" s="343" customFormat="1" ht="12">
      <c r="A238" s="673"/>
      <c r="B238" s="681" t="s">
        <v>185</v>
      </c>
      <c r="C238" s="673"/>
      <c r="D238" s="673"/>
      <c r="E238" s="679" t="s">
        <v>2350</v>
      </c>
      <c r="F238" s="1186">
        <v>264740.95439686999</v>
      </c>
      <c r="G238" s="679" t="s">
        <v>2351</v>
      </c>
    </row>
    <row r="239" spans="1:7" s="343" customFormat="1" ht="12">
      <c r="A239" s="673"/>
      <c r="B239" s="673"/>
      <c r="C239" s="681" t="s">
        <v>1216</v>
      </c>
      <c r="D239" s="673"/>
      <c r="E239" s="679" t="s">
        <v>2947</v>
      </c>
      <c r="F239" s="1186">
        <v>485.99246920000002</v>
      </c>
      <c r="G239" s="679" t="s">
        <v>403</v>
      </c>
    </row>
    <row r="240" spans="1:7" s="343" customFormat="1" ht="12">
      <c r="A240" s="677"/>
      <c r="B240" s="674" t="s">
        <v>185</v>
      </c>
      <c r="C240" s="674" t="s">
        <v>1216</v>
      </c>
      <c r="D240" s="675" t="s">
        <v>1549</v>
      </c>
      <c r="E240" s="676" t="s">
        <v>2352</v>
      </c>
      <c r="F240" s="1188">
        <v>485.99246920000002</v>
      </c>
      <c r="G240" s="682" t="s">
        <v>2353</v>
      </c>
    </row>
    <row r="241" spans="1:7" s="343" customFormat="1" ht="12">
      <c r="A241" s="673"/>
      <c r="B241" s="673"/>
      <c r="C241" s="681" t="s">
        <v>1553</v>
      </c>
      <c r="D241" s="673"/>
      <c r="E241" s="679" t="s">
        <v>2952</v>
      </c>
      <c r="F241" s="1186">
        <v>257645.06636771001</v>
      </c>
      <c r="G241" s="679" t="s">
        <v>2026</v>
      </c>
    </row>
    <row r="242" spans="1:7" s="343" customFormat="1" ht="12">
      <c r="A242" s="677"/>
      <c r="B242" s="677"/>
      <c r="C242" s="674" t="s">
        <v>1553</v>
      </c>
      <c r="D242" s="675" t="s">
        <v>1550</v>
      </c>
      <c r="E242" s="676" t="s">
        <v>1007</v>
      </c>
      <c r="F242" s="1188">
        <v>257645.06636771001</v>
      </c>
      <c r="G242" s="682" t="s">
        <v>1008</v>
      </c>
    </row>
    <row r="243" spans="1:7" s="343" customFormat="1" ht="12">
      <c r="A243" s="673"/>
      <c r="B243" s="673"/>
      <c r="C243" s="681" t="s">
        <v>2683</v>
      </c>
      <c r="D243" s="673"/>
      <c r="E243" s="679" t="s">
        <v>2982</v>
      </c>
      <c r="F243" s="1186">
        <v>4586.7748257599997</v>
      </c>
      <c r="G243" s="679" t="s">
        <v>2684</v>
      </c>
    </row>
    <row r="244" spans="1:7" s="343" customFormat="1" ht="12">
      <c r="A244" s="677"/>
      <c r="B244" s="677"/>
      <c r="C244" s="674" t="s">
        <v>2683</v>
      </c>
      <c r="D244" s="675" t="s">
        <v>1552</v>
      </c>
      <c r="E244" s="676" t="s">
        <v>2697</v>
      </c>
      <c r="F244" s="1188">
        <v>4586.7748257599997</v>
      </c>
      <c r="G244" s="682" t="s">
        <v>2698</v>
      </c>
    </row>
    <row r="245" spans="1:7" s="343" customFormat="1" ht="12">
      <c r="A245" s="673"/>
      <c r="B245" s="673"/>
      <c r="C245" s="681" t="s">
        <v>2685</v>
      </c>
      <c r="D245" s="673"/>
      <c r="E245" s="679" t="s">
        <v>2965</v>
      </c>
      <c r="F245" s="1186">
        <v>2023.1207342</v>
      </c>
      <c r="G245" s="679" t="s">
        <v>2686</v>
      </c>
    </row>
    <row r="246" spans="1:7" s="343" customFormat="1" ht="12">
      <c r="A246" s="677"/>
      <c r="B246" s="677"/>
      <c r="C246" s="674" t="s">
        <v>2685</v>
      </c>
      <c r="D246" s="675" t="s">
        <v>1549</v>
      </c>
      <c r="E246" s="676" t="s">
        <v>2078</v>
      </c>
      <c r="F246" s="1188">
        <v>2023.1207342</v>
      </c>
      <c r="G246" s="682" t="s">
        <v>2079</v>
      </c>
    </row>
    <row r="247" spans="1:7" s="343" customFormat="1" ht="12">
      <c r="A247" s="673"/>
      <c r="B247" s="681" t="s">
        <v>454</v>
      </c>
      <c r="C247" s="673"/>
      <c r="D247" s="673"/>
      <c r="E247" s="679" t="s">
        <v>2355</v>
      </c>
      <c r="F247" s="1186">
        <v>45044.190883759999</v>
      </c>
      <c r="G247" s="679" t="s">
        <v>2356</v>
      </c>
    </row>
    <row r="248" spans="1:7" s="343" customFormat="1" ht="12">
      <c r="A248" s="673"/>
      <c r="B248" s="673"/>
      <c r="C248" s="681" t="s">
        <v>1216</v>
      </c>
      <c r="D248" s="673"/>
      <c r="E248" s="679" t="s">
        <v>2947</v>
      </c>
      <c r="F248" s="1186">
        <v>1404.5863617699999</v>
      </c>
      <c r="G248" s="679" t="s">
        <v>403</v>
      </c>
    </row>
    <row r="249" spans="1:7" s="343" customFormat="1" ht="24">
      <c r="A249" s="677"/>
      <c r="B249" s="674" t="s">
        <v>454</v>
      </c>
      <c r="C249" s="674" t="s">
        <v>1216</v>
      </c>
      <c r="D249" s="675" t="s">
        <v>2162</v>
      </c>
      <c r="E249" s="676" t="s">
        <v>2357</v>
      </c>
      <c r="F249" s="1188">
        <v>1404.5863617699999</v>
      </c>
      <c r="G249" s="682" t="s">
        <v>2358</v>
      </c>
    </row>
    <row r="250" spans="1:7" s="343" customFormat="1" ht="12">
      <c r="A250" s="673"/>
      <c r="B250" s="673"/>
      <c r="C250" s="681" t="s">
        <v>1553</v>
      </c>
      <c r="D250" s="673"/>
      <c r="E250" s="679" t="s">
        <v>2952</v>
      </c>
      <c r="F250" s="1186">
        <v>38377.153045990002</v>
      </c>
      <c r="G250" s="679" t="s">
        <v>2026</v>
      </c>
    </row>
    <row r="251" spans="1:7" s="343" customFormat="1" ht="12">
      <c r="A251" s="677"/>
      <c r="B251" s="677"/>
      <c r="C251" s="674" t="s">
        <v>1553</v>
      </c>
      <c r="D251" s="675" t="s">
        <v>2221</v>
      </c>
      <c r="E251" s="676" t="s">
        <v>2359</v>
      </c>
      <c r="F251" s="1188">
        <v>38377.153045990002</v>
      </c>
      <c r="G251" s="682" t="s">
        <v>2360</v>
      </c>
    </row>
    <row r="252" spans="1:7" s="343" customFormat="1" ht="12">
      <c r="A252" s="673"/>
      <c r="B252" s="673"/>
      <c r="C252" s="681" t="s">
        <v>1122</v>
      </c>
      <c r="D252" s="673"/>
      <c r="E252" s="679" t="s">
        <v>2953</v>
      </c>
      <c r="F252" s="1186">
        <v>3007.4740000000002</v>
      </c>
      <c r="G252" s="679" t="s">
        <v>1123</v>
      </c>
    </row>
    <row r="253" spans="1:7" s="343" customFormat="1" ht="36">
      <c r="A253" s="677"/>
      <c r="B253" s="677"/>
      <c r="C253" s="674" t="s">
        <v>1122</v>
      </c>
      <c r="D253" s="675" t="s">
        <v>2983</v>
      </c>
      <c r="E253" s="676" t="s">
        <v>2984</v>
      </c>
      <c r="F253" s="1188">
        <v>3007.4740000000002</v>
      </c>
      <c r="G253" s="682" t="s">
        <v>2985</v>
      </c>
    </row>
    <row r="254" spans="1:7" s="343" customFormat="1" ht="12">
      <c r="A254" s="673"/>
      <c r="B254" s="673"/>
      <c r="C254" s="681" t="s">
        <v>2685</v>
      </c>
      <c r="D254" s="673"/>
      <c r="E254" s="679" t="s">
        <v>2965</v>
      </c>
      <c r="F254" s="1186">
        <v>2254.977476</v>
      </c>
      <c r="G254" s="679" t="s">
        <v>2686</v>
      </c>
    </row>
    <row r="255" spans="1:7" s="343" customFormat="1" ht="36">
      <c r="A255" s="677"/>
      <c r="B255" s="677"/>
      <c r="C255" s="674" t="s">
        <v>2685</v>
      </c>
      <c r="D255" s="675" t="s">
        <v>2221</v>
      </c>
      <c r="E255" s="676" t="s">
        <v>2361</v>
      </c>
      <c r="F255" s="1188">
        <v>2254.977476</v>
      </c>
      <c r="G255" s="682" t="s">
        <v>2362</v>
      </c>
    </row>
    <row r="256" spans="1:7" s="343" customFormat="1" ht="12">
      <c r="A256" s="673"/>
      <c r="B256" s="681" t="s">
        <v>664</v>
      </c>
      <c r="C256" s="673"/>
      <c r="D256" s="673"/>
      <c r="E256" s="679" t="s">
        <v>2363</v>
      </c>
      <c r="F256" s="1186">
        <v>5648.2754019000004</v>
      </c>
      <c r="G256" s="679" t="s">
        <v>2364</v>
      </c>
    </row>
    <row r="257" spans="1:7" s="343" customFormat="1" ht="12">
      <c r="A257" s="673"/>
      <c r="B257" s="673"/>
      <c r="C257" s="681" t="s">
        <v>976</v>
      </c>
      <c r="D257" s="673"/>
      <c r="E257" s="679" t="s">
        <v>753</v>
      </c>
      <c r="F257" s="1186">
        <v>0</v>
      </c>
      <c r="G257" s="679" t="s">
        <v>334</v>
      </c>
    </row>
    <row r="258" spans="1:7" s="343" customFormat="1" ht="12">
      <c r="A258" s="677"/>
      <c r="B258" s="674" t="s">
        <v>664</v>
      </c>
      <c r="C258" s="674" t="s">
        <v>976</v>
      </c>
      <c r="D258" s="675" t="s">
        <v>3184</v>
      </c>
      <c r="E258" s="676" t="s">
        <v>3185</v>
      </c>
      <c r="F258" s="1188">
        <v>0</v>
      </c>
      <c r="G258" s="682" t="s">
        <v>3186</v>
      </c>
    </row>
    <row r="259" spans="1:7" s="343" customFormat="1" ht="12">
      <c r="A259" s="673"/>
      <c r="B259" s="673"/>
      <c r="C259" s="681" t="s">
        <v>1037</v>
      </c>
      <c r="D259" s="673"/>
      <c r="E259" s="679" t="s">
        <v>1038</v>
      </c>
      <c r="F259" s="1186">
        <v>398.05219369999998</v>
      </c>
      <c r="G259" s="679" t="s">
        <v>1039</v>
      </c>
    </row>
    <row r="260" spans="1:7" s="343" customFormat="1" ht="24">
      <c r="A260" s="677"/>
      <c r="B260" s="677"/>
      <c r="C260" s="674" t="s">
        <v>1037</v>
      </c>
      <c r="D260" s="675" t="s">
        <v>2150</v>
      </c>
      <c r="E260" s="676" t="s">
        <v>2378</v>
      </c>
      <c r="F260" s="1188">
        <v>398.05219369999998</v>
      </c>
      <c r="G260" s="682" t="s">
        <v>2379</v>
      </c>
    </row>
    <row r="261" spans="1:7" s="343" customFormat="1" ht="12">
      <c r="A261" s="673"/>
      <c r="B261" s="673"/>
      <c r="C261" s="681" t="s">
        <v>1214</v>
      </c>
      <c r="D261" s="673"/>
      <c r="E261" s="679" t="s">
        <v>2961</v>
      </c>
      <c r="F261" s="1186">
        <v>0</v>
      </c>
      <c r="G261" s="679" t="s">
        <v>131</v>
      </c>
    </row>
    <row r="262" spans="1:7" s="343" customFormat="1" ht="12">
      <c r="A262" s="677"/>
      <c r="B262" s="677"/>
      <c r="C262" s="674" t="s">
        <v>1214</v>
      </c>
      <c r="D262" s="675" t="s">
        <v>3184</v>
      </c>
      <c r="E262" s="676" t="s">
        <v>3185</v>
      </c>
      <c r="F262" s="1188">
        <v>0</v>
      </c>
      <c r="G262" s="682" t="s">
        <v>3186</v>
      </c>
    </row>
    <row r="263" spans="1:7" s="343" customFormat="1" ht="12">
      <c r="A263" s="673"/>
      <c r="B263" s="673"/>
      <c r="C263" s="681" t="s">
        <v>1554</v>
      </c>
      <c r="D263" s="673"/>
      <c r="E263" s="679" t="s">
        <v>2945</v>
      </c>
      <c r="F263" s="1186">
        <v>0.91881999999999997</v>
      </c>
      <c r="G263" s="679" t="s">
        <v>1629</v>
      </c>
    </row>
    <row r="264" spans="1:7" s="343" customFormat="1" ht="12">
      <c r="A264" s="677"/>
      <c r="B264" s="677"/>
      <c r="C264" s="674" t="s">
        <v>1554</v>
      </c>
      <c r="D264" s="675" t="s">
        <v>3184</v>
      </c>
      <c r="E264" s="676" t="s">
        <v>3185</v>
      </c>
      <c r="F264" s="1188">
        <v>0.91881999999999997</v>
      </c>
      <c r="G264" s="682" t="s">
        <v>3186</v>
      </c>
    </row>
    <row r="265" spans="1:7" s="343" customFormat="1" ht="12">
      <c r="A265" s="673"/>
      <c r="B265" s="673"/>
      <c r="C265" s="681" t="s">
        <v>1215</v>
      </c>
      <c r="D265" s="673"/>
      <c r="E265" s="679" t="s">
        <v>2942</v>
      </c>
      <c r="F265" s="1186">
        <v>0</v>
      </c>
      <c r="G265" s="679" t="s">
        <v>471</v>
      </c>
    </row>
    <row r="266" spans="1:7" s="343" customFormat="1" ht="12">
      <c r="A266" s="677"/>
      <c r="B266" s="677"/>
      <c r="C266" s="674" t="s">
        <v>1215</v>
      </c>
      <c r="D266" s="675" t="s">
        <v>3184</v>
      </c>
      <c r="E266" s="676" t="s">
        <v>3185</v>
      </c>
      <c r="F266" s="1188">
        <v>0</v>
      </c>
      <c r="G266" s="682" t="s">
        <v>3186</v>
      </c>
    </row>
    <row r="267" spans="1:7" s="343" customFormat="1" ht="12">
      <c r="A267" s="673"/>
      <c r="B267" s="673"/>
      <c r="C267" s="681" t="s">
        <v>1519</v>
      </c>
      <c r="D267" s="673"/>
      <c r="E267" s="679" t="s">
        <v>2946</v>
      </c>
      <c r="F267" s="1186">
        <v>2.06012</v>
      </c>
      <c r="G267" s="679" t="s">
        <v>2097</v>
      </c>
    </row>
    <row r="268" spans="1:7" s="343" customFormat="1" ht="12">
      <c r="A268" s="677"/>
      <c r="B268" s="677"/>
      <c r="C268" s="674" t="s">
        <v>1519</v>
      </c>
      <c r="D268" s="675" t="s">
        <v>3184</v>
      </c>
      <c r="E268" s="676" t="s">
        <v>3185</v>
      </c>
      <c r="F268" s="1188">
        <v>2.06012</v>
      </c>
      <c r="G268" s="682" t="s">
        <v>3186</v>
      </c>
    </row>
    <row r="269" spans="1:7" s="343" customFormat="1" ht="12">
      <c r="A269" s="673"/>
      <c r="B269" s="673"/>
      <c r="C269" s="681" t="s">
        <v>808</v>
      </c>
      <c r="D269" s="673"/>
      <c r="E269" s="679" t="s">
        <v>2962</v>
      </c>
      <c r="F269" s="1186">
        <v>1.1750400000000001</v>
      </c>
      <c r="G269" s="679" t="s">
        <v>1520</v>
      </c>
    </row>
    <row r="270" spans="1:7" s="343" customFormat="1" ht="12">
      <c r="A270" s="677"/>
      <c r="B270" s="677"/>
      <c r="C270" s="674" t="s">
        <v>808</v>
      </c>
      <c r="D270" s="675" t="s">
        <v>3184</v>
      </c>
      <c r="E270" s="676" t="s">
        <v>3185</v>
      </c>
      <c r="F270" s="1188">
        <v>1.1750400000000001</v>
      </c>
      <c r="G270" s="682" t="s">
        <v>3186</v>
      </c>
    </row>
    <row r="271" spans="1:7" s="343" customFormat="1" ht="12">
      <c r="A271" s="673"/>
      <c r="B271" s="673"/>
      <c r="C271" s="681" t="s">
        <v>759</v>
      </c>
      <c r="D271" s="673"/>
      <c r="E271" s="679" t="s">
        <v>2948</v>
      </c>
      <c r="F271" s="1186">
        <v>11.989879999999999</v>
      </c>
      <c r="G271" s="679" t="s">
        <v>61</v>
      </c>
    </row>
    <row r="272" spans="1:7" s="343" customFormat="1" ht="12">
      <c r="A272" s="677"/>
      <c r="B272" s="677"/>
      <c r="C272" s="674" t="s">
        <v>759</v>
      </c>
      <c r="D272" s="675" t="s">
        <v>3184</v>
      </c>
      <c r="E272" s="676" t="s">
        <v>3185</v>
      </c>
      <c r="F272" s="1188">
        <v>11.989879999999999</v>
      </c>
      <c r="G272" s="682" t="s">
        <v>3186</v>
      </c>
    </row>
    <row r="273" spans="1:7" s="343" customFormat="1" ht="12">
      <c r="A273" s="673"/>
      <c r="B273" s="673"/>
      <c r="C273" s="681" t="s">
        <v>1106</v>
      </c>
      <c r="D273" s="673"/>
      <c r="E273" s="679" t="s">
        <v>2949</v>
      </c>
      <c r="F273" s="1186">
        <v>0.70799999999999996</v>
      </c>
      <c r="G273" s="679" t="s">
        <v>2950</v>
      </c>
    </row>
    <row r="274" spans="1:7" s="343" customFormat="1" ht="12">
      <c r="A274" s="677"/>
      <c r="B274" s="677"/>
      <c r="C274" s="674" t="s">
        <v>1106</v>
      </c>
      <c r="D274" s="675" t="s">
        <v>3184</v>
      </c>
      <c r="E274" s="676" t="s">
        <v>3185</v>
      </c>
      <c r="F274" s="1188">
        <v>0.70799999999999996</v>
      </c>
      <c r="G274" s="682" t="s">
        <v>3186</v>
      </c>
    </row>
    <row r="275" spans="1:7" s="343" customFormat="1" ht="12">
      <c r="A275" s="673"/>
      <c r="B275" s="673"/>
      <c r="C275" s="681" t="s">
        <v>1217</v>
      </c>
      <c r="D275" s="673"/>
      <c r="E275" s="679" t="s">
        <v>2940</v>
      </c>
      <c r="F275" s="1186">
        <v>136.86330000000001</v>
      </c>
      <c r="G275" s="679" t="s">
        <v>45</v>
      </c>
    </row>
    <row r="276" spans="1:7" s="343" customFormat="1" ht="12">
      <c r="A276" s="677"/>
      <c r="B276" s="677"/>
      <c r="C276" s="674" t="s">
        <v>1217</v>
      </c>
      <c r="D276" s="675" t="s">
        <v>3184</v>
      </c>
      <c r="E276" s="676" t="s">
        <v>3187</v>
      </c>
      <c r="F276" s="1188">
        <v>136.86330000000001</v>
      </c>
      <c r="G276" s="682" t="s">
        <v>3186</v>
      </c>
    </row>
    <row r="277" spans="1:7" s="343" customFormat="1" ht="12">
      <c r="A277" s="673"/>
      <c r="B277" s="673"/>
      <c r="C277" s="681" t="s">
        <v>760</v>
      </c>
      <c r="D277" s="673"/>
      <c r="E277" s="679" t="s">
        <v>2971</v>
      </c>
      <c r="F277" s="1186">
        <v>8.4809000000000001</v>
      </c>
      <c r="G277" s="679" t="s">
        <v>204</v>
      </c>
    </row>
    <row r="278" spans="1:7" s="343" customFormat="1" ht="12">
      <c r="A278" s="677"/>
      <c r="B278" s="677"/>
      <c r="C278" s="674" t="s">
        <v>760</v>
      </c>
      <c r="D278" s="675" t="s">
        <v>2365</v>
      </c>
      <c r="E278" s="676" t="s">
        <v>2366</v>
      </c>
      <c r="F278" s="1188">
        <v>0</v>
      </c>
      <c r="G278" s="682" t="s">
        <v>2367</v>
      </c>
    </row>
    <row r="279" spans="1:7" s="343" customFormat="1" ht="12">
      <c r="A279" s="677"/>
      <c r="B279" s="677"/>
      <c r="C279" s="677"/>
      <c r="D279" s="675" t="s">
        <v>3184</v>
      </c>
      <c r="E279" s="676" t="s">
        <v>3185</v>
      </c>
      <c r="F279" s="1188">
        <v>8.4809000000000001</v>
      </c>
      <c r="G279" s="682" t="s">
        <v>3186</v>
      </c>
    </row>
    <row r="280" spans="1:7" s="343" customFormat="1" ht="24">
      <c r="A280" s="673"/>
      <c r="B280" s="673"/>
      <c r="C280" s="681" t="s">
        <v>1482</v>
      </c>
      <c r="D280" s="673"/>
      <c r="E280" s="679" t="s">
        <v>2951</v>
      </c>
      <c r="F280" s="1186">
        <v>8.2439999999999999E-2</v>
      </c>
      <c r="G280" s="679" t="s">
        <v>1521</v>
      </c>
    </row>
    <row r="281" spans="1:7" s="343" customFormat="1" ht="12">
      <c r="A281" s="677"/>
      <c r="B281" s="677"/>
      <c r="C281" s="674" t="s">
        <v>1482</v>
      </c>
      <c r="D281" s="675" t="s">
        <v>3184</v>
      </c>
      <c r="E281" s="676" t="s">
        <v>3185</v>
      </c>
      <c r="F281" s="1188">
        <v>8.2439999999999999E-2</v>
      </c>
      <c r="G281" s="682" t="s">
        <v>3186</v>
      </c>
    </row>
    <row r="282" spans="1:7" s="343" customFormat="1" ht="12">
      <c r="A282" s="673"/>
      <c r="B282" s="673"/>
      <c r="C282" s="681" t="s">
        <v>1553</v>
      </c>
      <c r="D282" s="673"/>
      <c r="E282" s="679" t="s">
        <v>2952</v>
      </c>
      <c r="F282" s="1186">
        <v>4273.9820802000004</v>
      </c>
      <c r="G282" s="679" t="s">
        <v>2026</v>
      </c>
    </row>
    <row r="283" spans="1:7" s="343" customFormat="1" ht="24">
      <c r="A283" s="677"/>
      <c r="B283" s="677"/>
      <c r="C283" s="674" t="s">
        <v>1553</v>
      </c>
      <c r="D283" s="675" t="s">
        <v>2152</v>
      </c>
      <c r="E283" s="676" t="s">
        <v>2368</v>
      </c>
      <c r="F283" s="1188">
        <v>65.889476720000005</v>
      </c>
      <c r="G283" s="682" t="s">
        <v>2369</v>
      </c>
    </row>
    <row r="284" spans="1:7" s="343" customFormat="1" ht="12">
      <c r="A284" s="677"/>
      <c r="B284" s="677"/>
      <c r="C284" s="677"/>
      <c r="D284" s="675" t="s">
        <v>2160</v>
      </c>
      <c r="E284" s="676" t="s">
        <v>2370</v>
      </c>
      <c r="F284" s="1188">
        <v>4048.2052834800002</v>
      </c>
      <c r="G284" s="682" t="s">
        <v>2371</v>
      </c>
    </row>
    <row r="285" spans="1:7" s="343" customFormat="1" ht="24">
      <c r="A285" s="677"/>
      <c r="B285" s="677"/>
      <c r="C285" s="677"/>
      <c r="D285" s="675" t="s">
        <v>2312</v>
      </c>
      <c r="E285" s="676" t="s">
        <v>2372</v>
      </c>
      <c r="F285" s="1188">
        <v>158.69399999999999</v>
      </c>
      <c r="G285" s="682" t="s">
        <v>2373</v>
      </c>
    </row>
    <row r="286" spans="1:7" s="343" customFormat="1" ht="12">
      <c r="A286" s="677"/>
      <c r="B286" s="677"/>
      <c r="C286" s="677"/>
      <c r="D286" s="675" t="s">
        <v>3184</v>
      </c>
      <c r="E286" s="676" t="s">
        <v>3185</v>
      </c>
      <c r="F286" s="1188">
        <v>1.1933199999999999</v>
      </c>
      <c r="G286" s="682" t="s">
        <v>3186</v>
      </c>
    </row>
    <row r="287" spans="1:7" s="343" customFormat="1" ht="12">
      <c r="A287" s="673"/>
      <c r="B287" s="673"/>
      <c r="C287" s="681" t="s">
        <v>1122</v>
      </c>
      <c r="D287" s="673"/>
      <c r="E287" s="679" t="s">
        <v>2953</v>
      </c>
      <c r="F287" s="1186">
        <v>22.958960000000001</v>
      </c>
      <c r="G287" s="679" t="s">
        <v>1123</v>
      </c>
    </row>
    <row r="288" spans="1:7" s="343" customFormat="1" ht="24">
      <c r="A288" s="677"/>
      <c r="B288" s="677"/>
      <c r="C288" s="674" t="s">
        <v>1122</v>
      </c>
      <c r="D288" s="675" t="s">
        <v>1549</v>
      </c>
      <c r="E288" s="676" t="s">
        <v>2374</v>
      </c>
      <c r="F288" s="1188">
        <v>0</v>
      </c>
      <c r="G288" s="682" t="s">
        <v>2375</v>
      </c>
    </row>
    <row r="289" spans="1:7" s="343" customFormat="1" ht="12">
      <c r="A289" s="677"/>
      <c r="B289" s="677"/>
      <c r="C289" s="677"/>
      <c r="D289" s="675" t="s">
        <v>3184</v>
      </c>
      <c r="E289" s="676" t="s">
        <v>3185</v>
      </c>
      <c r="F289" s="1188">
        <v>22.958960000000001</v>
      </c>
      <c r="G289" s="682" t="s">
        <v>3186</v>
      </c>
    </row>
    <row r="290" spans="1:7" s="343" customFormat="1" ht="12">
      <c r="A290" s="673"/>
      <c r="B290" s="673"/>
      <c r="C290" s="681" t="s">
        <v>1551</v>
      </c>
      <c r="D290" s="673"/>
      <c r="E290" s="679" t="s">
        <v>2954</v>
      </c>
      <c r="F290" s="1186">
        <v>0.63204000000000005</v>
      </c>
      <c r="G290" s="679" t="s">
        <v>2027</v>
      </c>
    </row>
    <row r="291" spans="1:7" s="343" customFormat="1" ht="12">
      <c r="A291" s="677"/>
      <c r="B291" s="677"/>
      <c r="C291" s="674" t="s">
        <v>1551</v>
      </c>
      <c r="D291" s="675" t="s">
        <v>3184</v>
      </c>
      <c r="E291" s="676" t="s">
        <v>3185</v>
      </c>
      <c r="F291" s="1188">
        <v>0.63204000000000005</v>
      </c>
      <c r="G291" s="682" t="s">
        <v>3186</v>
      </c>
    </row>
    <row r="292" spans="1:7" s="343" customFormat="1" ht="12">
      <c r="A292" s="673"/>
      <c r="B292" s="673"/>
      <c r="C292" s="681" t="s">
        <v>2464</v>
      </c>
      <c r="D292" s="673"/>
      <c r="E292" s="679" t="s">
        <v>2955</v>
      </c>
      <c r="F292" s="1186">
        <v>4.4365600000000001</v>
      </c>
      <c r="G292" s="679" t="s">
        <v>2680</v>
      </c>
    </row>
    <row r="293" spans="1:7" s="343" customFormat="1" ht="12">
      <c r="A293" s="677"/>
      <c r="B293" s="677"/>
      <c r="C293" s="674" t="s">
        <v>2464</v>
      </c>
      <c r="D293" s="675" t="s">
        <v>3184</v>
      </c>
      <c r="E293" s="676" t="s">
        <v>3185</v>
      </c>
      <c r="F293" s="1188">
        <v>4.4365600000000001</v>
      </c>
      <c r="G293" s="682" t="s">
        <v>3186</v>
      </c>
    </row>
    <row r="294" spans="1:7" s="343" customFormat="1" ht="12">
      <c r="A294" s="673"/>
      <c r="B294" s="673"/>
      <c r="C294" s="681" t="s">
        <v>2467</v>
      </c>
      <c r="D294" s="673"/>
      <c r="E294" s="679" t="s">
        <v>2956</v>
      </c>
      <c r="F294" s="1186">
        <v>1.0992</v>
      </c>
      <c r="G294" s="679" t="s">
        <v>2681</v>
      </c>
    </row>
    <row r="295" spans="1:7" s="343" customFormat="1" ht="12">
      <c r="A295" s="677"/>
      <c r="B295" s="677"/>
      <c r="C295" s="674" t="s">
        <v>2467</v>
      </c>
      <c r="D295" s="675" t="s">
        <v>3184</v>
      </c>
      <c r="E295" s="676" t="s">
        <v>3185</v>
      </c>
      <c r="F295" s="1188">
        <v>1.0992</v>
      </c>
      <c r="G295" s="682" t="s">
        <v>3186</v>
      </c>
    </row>
    <row r="296" spans="1:7" s="343" customFormat="1" ht="12">
      <c r="A296" s="673"/>
      <c r="B296" s="673"/>
      <c r="C296" s="681" t="s">
        <v>1219</v>
      </c>
      <c r="D296" s="673"/>
      <c r="E296" s="679" t="s">
        <v>2957</v>
      </c>
      <c r="F296" s="1186">
        <v>1.7178</v>
      </c>
      <c r="G296" s="679" t="s">
        <v>761</v>
      </c>
    </row>
    <row r="297" spans="1:7" s="343" customFormat="1" ht="12">
      <c r="A297" s="677"/>
      <c r="B297" s="677"/>
      <c r="C297" s="674" t="s">
        <v>1219</v>
      </c>
      <c r="D297" s="675" t="s">
        <v>3184</v>
      </c>
      <c r="E297" s="676" t="s">
        <v>3185</v>
      </c>
      <c r="F297" s="1188">
        <v>1.7178</v>
      </c>
      <c r="G297" s="682" t="s">
        <v>3186</v>
      </c>
    </row>
    <row r="298" spans="1:7" s="343" customFormat="1" ht="12">
      <c r="A298" s="673"/>
      <c r="B298" s="673"/>
      <c r="C298" s="681" t="s">
        <v>1220</v>
      </c>
      <c r="D298" s="673"/>
      <c r="E298" s="679" t="s">
        <v>2944</v>
      </c>
      <c r="F298" s="1186">
        <v>2.9403600000000001</v>
      </c>
      <c r="G298" s="679" t="s">
        <v>762</v>
      </c>
    </row>
    <row r="299" spans="1:7" s="343" customFormat="1" ht="12">
      <c r="A299" s="677"/>
      <c r="B299" s="677"/>
      <c r="C299" s="674" t="s">
        <v>1220</v>
      </c>
      <c r="D299" s="675" t="s">
        <v>3184</v>
      </c>
      <c r="E299" s="676" t="s">
        <v>3185</v>
      </c>
      <c r="F299" s="1188">
        <v>2.9403600000000001</v>
      </c>
      <c r="G299" s="682" t="s">
        <v>3186</v>
      </c>
    </row>
    <row r="300" spans="1:7" s="343" customFormat="1" ht="12">
      <c r="A300" s="677"/>
      <c r="B300" s="677"/>
      <c r="C300" s="677"/>
      <c r="D300" s="675" t="s">
        <v>1507</v>
      </c>
      <c r="E300" s="676" t="s">
        <v>2376</v>
      </c>
      <c r="F300" s="1188">
        <v>0</v>
      </c>
      <c r="G300" s="682" t="s">
        <v>2377</v>
      </c>
    </row>
    <row r="301" spans="1:7" s="343" customFormat="1" ht="12">
      <c r="A301" s="673"/>
      <c r="B301" s="673"/>
      <c r="C301" s="681" t="s">
        <v>1224</v>
      </c>
      <c r="D301" s="673"/>
      <c r="E301" s="679" t="s">
        <v>2974</v>
      </c>
      <c r="F301" s="1186">
        <v>8.4322400000000002</v>
      </c>
      <c r="G301" s="679" t="s">
        <v>198</v>
      </c>
    </row>
    <row r="302" spans="1:7" s="343" customFormat="1" ht="12">
      <c r="A302" s="677"/>
      <c r="B302" s="677"/>
      <c r="C302" s="674" t="s">
        <v>1224</v>
      </c>
      <c r="D302" s="675" t="s">
        <v>3184</v>
      </c>
      <c r="E302" s="676" t="s">
        <v>3185</v>
      </c>
      <c r="F302" s="1188">
        <v>8.4322400000000002</v>
      </c>
      <c r="G302" s="682" t="s">
        <v>3186</v>
      </c>
    </row>
    <row r="303" spans="1:7" s="343" customFormat="1" ht="12">
      <c r="A303" s="673"/>
      <c r="B303" s="673"/>
      <c r="C303" s="681" t="s">
        <v>1225</v>
      </c>
      <c r="D303" s="673"/>
      <c r="E303" s="679" t="s">
        <v>2975</v>
      </c>
      <c r="F303" s="1186">
        <v>1.19814</v>
      </c>
      <c r="G303" s="679" t="s">
        <v>250</v>
      </c>
    </row>
    <row r="304" spans="1:7" s="343" customFormat="1" ht="12">
      <c r="A304" s="677"/>
      <c r="B304" s="677"/>
      <c r="C304" s="674" t="s">
        <v>1225</v>
      </c>
      <c r="D304" s="675" t="s">
        <v>3184</v>
      </c>
      <c r="E304" s="676" t="s">
        <v>3185</v>
      </c>
      <c r="F304" s="1188">
        <v>1.19814</v>
      </c>
      <c r="G304" s="682" t="s">
        <v>3186</v>
      </c>
    </row>
    <row r="305" spans="1:7" s="343" customFormat="1" ht="12">
      <c r="A305" s="673"/>
      <c r="B305" s="673"/>
      <c r="C305" s="681" t="s">
        <v>1526</v>
      </c>
      <c r="D305" s="673"/>
      <c r="E305" s="679" t="s">
        <v>2960</v>
      </c>
      <c r="F305" s="1186">
        <v>755.29884000000004</v>
      </c>
      <c r="G305" s="679" t="s">
        <v>1527</v>
      </c>
    </row>
    <row r="306" spans="1:7" s="343" customFormat="1" ht="12">
      <c r="A306" s="677"/>
      <c r="B306" s="677"/>
      <c r="C306" s="674" t="s">
        <v>1526</v>
      </c>
      <c r="D306" s="675" t="s">
        <v>2150</v>
      </c>
      <c r="E306" s="676" t="s">
        <v>2380</v>
      </c>
      <c r="F306" s="1188">
        <v>0</v>
      </c>
      <c r="G306" s="682" t="s">
        <v>2381</v>
      </c>
    </row>
    <row r="307" spans="1:7" s="343" customFormat="1" ht="24">
      <c r="A307" s="677"/>
      <c r="B307" s="677"/>
      <c r="C307" s="677"/>
      <c r="D307" s="675" t="s">
        <v>2197</v>
      </c>
      <c r="E307" s="676" t="s">
        <v>2382</v>
      </c>
      <c r="F307" s="1188">
        <v>752.55600000000004</v>
      </c>
      <c r="G307" s="682" t="s">
        <v>2383</v>
      </c>
    </row>
    <row r="308" spans="1:7" s="343" customFormat="1" ht="12">
      <c r="A308" s="677"/>
      <c r="B308" s="677"/>
      <c r="C308" s="677"/>
      <c r="D308" s="675" t="s">
        <v>3184</v>
      </c>
      <c r="E308" s="676" t="s">
        <v>3185</v>
      </c>
      <c r="F308" s="1188">
        <v>2.7428400000000002</v>
      </c>
      <c r="G308" s="682" t="s">
        <v>3186</v>
      </c>
    </row>
    <row r="309" spans="1:7" s="343" customFormat="1" ht="24">
      <c r="A309" s="673"/>
      <c r="B309" s="673"/>
      <c r="C309" s="681" t="s">
        <v>1528</v>
      </c>
      <c r="D309" s="673"/>
      <c r="E309" s="679" t="s">
        <v>2968</v>
      </c>
      <c r="F309" s="1186">
        <v>0.32079999999999997</v>
      </c>
      <c r="G309" s="679" t="s">
        <v>1529</v>
      </c>
    </row>
    <row r="310" spans="1:7" s="343" customFormat="1" ht="12">
      <c r="A310" s="677"/>
      <c r="B310" s="677"/>
      <c r="C310" s="674" t="s">
        <v>1528</v>
      </c>
      <c r="D310" s="675" t="s">
        <v>3184</v>
      </c>
      <c r="E310" s="676" t="s">
        <v>3185</v>
      </c>
      <c r="F310" s="1188">
        <v>0.32079999999999997</v>
      </c>
      <c r="G310" s="682" t="s">
        <v>3186</v>
      </c>
    </row>
    <row r="311" spans="1:7" s="343" customFormat="1" ht="12">
      <c r="A311" s="673"/>
      <c r="B311" s="673"/>
      <c r="C311" s="681" t="s">
        <v>1627</v>
      </c>
      <c r="D311" s="673"/>
      <c r="E311" s="679" t="s">
        <v>2938</v>
      </c>
      <c r="F311" s="1186">
        <v>8.8574079999999995</v>
      </c>
      <c r="G311" s="679" t="s">
        <v>1630</v>
      </c>
    </row>
    <row r="312" spans="1:7" s="343" customFormat="1" ht="12">
      <c r="A312" s="677"/>
      <c r="B312" s="677"/>
      <c r="C312" s="674" t="s">
        <v>1627</v>
      </c>
      <c r="D312" s="675" t="s">
        <v>3184</v>
      </c>
      <c r="E312" s="676" t="s">
        <v>3185</v>
      </c>
      <c r="F312" s="1188">
        <v>8.8574079999999995</v>
      </c>
      <c r="G312" s="682" t="s">
        <v>3186</v>
      </c>
    </row>
    <row r="313" spans="1:7" s="343" customFormat="1" ht="12">
      <c r="A313" s="673"/>
      <c r="B313" s="673"/>
      <c r="C313" s="681" t="s">
        <v>1628</v>
      </c>
      <c r="D313" s="673"/>
      <c r="E313" s="679" t="s">
        <v>2963</v>
      </c>
      <c r="F313" s="1186">
        <v>1.15924</v>
      </c>
      <c r="G313" s="679" t="s">
        <v>1631</v>
      </c>
    </row>
    <row r="314" spans="1:7" s="343" customFormat="1" ht="12">
      <c r="A314" s="677"/>
      <c r="B314" s="677"/>
      <c r="C314" s="674" t="s">
        <v>1628</v>
      </c>
      <c r="D314" s="675" t="s">
        <v>3184</v>
      </c>
      <c r="E314" s="676" t="s">
        <v>3185</v>
      </c>
      <c r="F314" s="1188">
        <v>1.15924</v>
      </c>
      <c r="G314" s="682" t="s">
        <v>3186</v>
      </c>
    </row>
    <row r="315" spans="1:7" s="343" customFormat="1" ht="12">
      <c r="A315" s="673"/>
      <c r="B315" s="673"/>
      <c r="C315" s="681" t="s">
        <v>1865</v>
      </c>
      <c r="D315" s="673"/>
      <c r="E315" s="679" t="s">
        <v>2964</v>
      </c>
      <c r="F315" s="1186">
        <v>1.12504</v>
      </c>
      <c r="G315" s="679" t="s">
        <v>1866</v>
      </c>
    </row>
    <row r="316" spans="1:7" s="343" customFormat="1" ht="12">
      <c r="A316" s="677"/>
      <c r="B316" s="677"/>
      <c r="C316" s="674" t="s">
        <v>1865</v>
      </c>
      <c r="D316" s="675" t="s">
        <v>3184</v>
      </c>
      <c r="E316" s="676" t="s">
        <v>3185</v>
      </c>
      <c r="F316" s="1188">
        <v>1.12504</v>
      </c>
      <c r="G316" s="682" t="s">
        <v>3186</v>
      </c>
    </row>
    <row r="317" spans="1:7" s="343" customFormat="1" ht="12">
      <c r="A317" s="673"/>
      <c r="B317" s="673"/>
      <c r="C317" s="681" t="s">
        <v>2683</v>
      </c>
      <c r="D317" s="673"/>
      <c r="E317" s="679" t="s">
        <v>2982</v>
      </c>
      <c r="F317" s="1186">
        <v>0.96179999999999999</v>
      </c>
      <c r="G317" s="679" t="s">
        <v>2684</v>
      </c>
    </row>
    <row r="318" spans="1:7" s="343" customFormat="1" ht="12">
      <c r="A318" s="677"/>
      <c r="B318" s="677"/>
      <c r="C318" s="674" t="s">
        <v>2683</v>
      </c>
      <c r="D318" s="675" t="s">
        <v>3184</v>
      </c>
      <c r="E318" s="676" t="s">
        <v>3185</v>
      </c>
      <c r="F318" s="1188">
        <v>0.96179999999999999</v>
      </c>
      <c r="G318" s="682" t="s">
        <v>3186</v>
      </c>
    </row>
    <row r="319" spans="1:7" s="343" customFormat="1" ht="12">
      <c r="A319" s="673"/>
      <c r="B319" s="673"/>
      <c r="C319" s="681" t="s">
        <v>2685</v>
      </c>
      <c r="D319" s="673"/>
      <c r="E319" s="679" t="s">
        <v>2965</v>
      </c>
      <c r="F319" s="1186">
        <v>0</v>
      </c>
      <c r="G319" s="679" t="s">
        <v>2686</v>
      </c>
    </row>
    <row r="320" spans="1:7" s="343" customFormat="1" ht="12">
      <c r="A320" s="677"/>
      <c r="B320" s="677"/>
      <c r="C320" s="674" t="s">
        <v>2685</v>
      </c>
      <c r="D320" s="675" t="s">
        <v>3184</v>
      </c>
      <c r="E320" s="676" t="s">
        <v>3185</v>
      </c>
      <c r="F320" s="1188">
        <v>0</v>
      </c>
      <c r="G320" s="682" t="s">
        <v>3186</v>
      </c>
    </row>
    <row r="321" spans="1:7" s="343" customFormat="1" ht="12">
      <c r="A321" s="673"/>
      <c r="B321" s="673"/>
      <c r="C321" s="681" t="s">
        <v>2687</v>
      </c>
      <c r="D321" s="673"/>
      <c r="E321" s="679" t="s">
        <v>2958</v>
      </c>
      <c r="F321" s="1186">
        <v>2.7967200000000001</v>
      </c>
      <c r="G321" s="679" t="s">
        <v>2959</v>
      </c>
    </row>
    <row r="322" spans="1:7" s="343" customFormat="1" ht="12">
      <c r="A322" s="677"/>
      <c r="B322" s="677"/>
      <c r="C322" s="674" t="s">
        <v>2687</v>
      </c>
      <c r="D322" s="675" t="s">
        <v>3184</v>
      </c>
      <c r="E322" s="676" t="s">
        <v>3185</v>
      </c>
      <c r="F322" s="1188">
        <v>2.7967200000000001</v>
      </c>
      <c r="G322" s="682" t="s">
        <v>3186</v>
      </c>
    </row>
    <row r="323" spans="1:7" s="343" customFormat="1" ht="12">
      <c r="A323" s="673"/>
      <c r="B323" s="673"/>
      <c r="C323" s="681" t="s">
        <v>1229</v>
      </c>
      <c r="D323" s="673"/>
      <c r="E323" s="679" t="s">
        <v>1117</v>
      </c>
      <c r="F323" s="1186">
        <v>2.7480000000000001E-2</v>
      </c>
      <c r="G323" s="679" t="s">
        <v>1118</v>
      </c>
    </row>
    <row r="324" spans="1:7" s="343" customFormat="1" ht="12">
      <c r="A324" s="677"/>
      <c r="B324" s="677"/>
      <c r="C324" s="674" t="s">
        <v>1229</v>
      </c>
      <c r="D324" s="675" t="s">
        <v>3184</v>
      </c>
      <c r="E324" s="676" t="s">
        <v>3185</v>
      </c>
      <c r="F324" s="1188">
        <v>2.7480000000000001E-2</v>
      </c>
      <c r="G324" s="682" t="s">
        <v>3186</v>
      </c>
    </row>
    <row r="325" spans="1:7" s="343" customFormat="1" ht="12">
      <c r="A325" s="673"/>
      <c r="B325" s="673"/>
      <c r="C325" s="681" t="s">
        <v>1230</v>
      </c>
      <c r="D325" s="673"/>
      <c r="E325" s="679" t="s">
        <v>765</v>
      </c>
      <c r="F325" s="1186">
        <v>0</v>
      </c>
      <c r="G325" s="679" t="s">
        <v>1231</v>
      </c>
    </row>
    <row r="326" spans="1:7" s="343" customFormat="1" ht="12">
      <c r="A326" s="677"/>
      <c r="B326" s="677"/>
      <c r="C326" s="674" t="s">
        <v>1230</v>
      </c>
      <c r="D326" s="675" t="s">
        <v>3184</v>
      </c>
      <c r="E326" s="676" t="s">
        <v>3185</v>
      </c>
      <c r="F326" s="1188">
        <v>0</v>
      </c>
      <c r="G326" s="682" t="s">
        <v>3186</v>
      </c>
    </row>
    <row r="327" spans="1:7" s="343" customFormat="1" ht="12">
      <c r="A327" s="673"/>
      <c r="B327" s="681" t="s">
        <v>481</v>
      </c>
      <c r="C327" s="673"/>
      <c r="D327" s="673"/>
      <c r="E327" s="679" t="s">
        <v>2384</v>
      </c>
      <c r="F327" s="1186">
        <v>283071.5998661</v>
      </c>
      <c r="G327" s="679" t="s">
        <v>2385</v>
      </c>
    </row>
    <row r="328" spans="1:7" s="343" customFormat="1" ht="12">
      <c r="A328" s="673"/>
      <c r="B328" s="673"/>
      <c r="C328" s="681" t="s">
        <v>1216</v>
      </c>
      <c r="D328" s="673"/>
      <c r="E328" s="679" t="s">
        <v>2947</v>
      </c>
      <c r="F328" s="1186">
        <v>10276.87569841</v>
      </c>
      <c r="G328" s="679" t="s">
        <v>403</v>
      </c>
    </row>
    <row r="329" spans="1:7" s="343" customFormat="1" ht="12">
      <c r="A329" s="677"/>
      <c r="B329" s="674" t="s">
        <v>481</v>
      </c>
      <c r="C329" s="674" t="s">
        <v>1216</v>
      </c>
      <c r="D329" s="675" t="s">
        <v>2386</v>
      </c>
      <c r="E329" s="676" t="s">
        <v>2387</v>
      </c>
      <c r="F329" s="1188">
        <v>10276.87569841</v>
      </c>
      <c r="G329" s="682" t="s">
        <v>2388</v>
      </c>
    </row>
    <row r="330" spans="1:7" s="343" customFormat="1" ht="12">
      <c r="A330" s="673"/>
      <c r="B330" s="673"/>
      <c r="C330" s="681" t="s">
        <v>1122</v>
      </c>
      <c r="D330" s="673"/>
      <c r="E330" s="679" t="s">
        <v>2953</v>
      </c>
      <c r="F330" s="1186">
        <v>27070.41752477</v>
      </c>
      <c r="G330" s="679" t="s">
        <v>1123</v>
      </c>
    </row>
    <row r="331" spans="1:7" s="343" customFormat="1" ht="24">
      <c r="A331" s="677"/>
      <c r="B331" s="677"/>
      <c r="C331" s="674" t="s">
        <v>1122</v>
      </c>
      <c r="D331" s="675" t="s">
        <v>2221</v>
      </c>
      <c r="E331" s="676" t="s">
        <v>2389</v>
      </c>
      <c r="F331" s="1188">
        <v>27070.41752477</v>
      </c>
      <c r="G331" s="682" t="s">
        <v>2390</v>
      </c>
    </row>
    <row r="332" spans="1:7" s="343" customFormat="1" ht="12">
      <c r="A332" s="673"/>
      <c r="B332" s="673"/>
      <c r="C332" s="681" t="s">
        <v>1551</v>
      </c>
      <c r="D332" s="673"/>
      <c r="E332" s="679" t="s">
        <v>2954</v>
      </c>
      <c r="F332" s="1186">
        <v>244228.20509261001</v>
      </c>
      <c r="G332" s="679" t="s">
        <v>2027</v>
      </c>
    </row>
    <row r="333" spans="1:7" s="343" customFormat="1" ht="12">
      <c r="A333" s="677"/>
      <c r="B333" s="677"/>
      <c r="C333" s="674" t="s">
        <v>1551</v>
      </c>
      <c r="D333" s="675" t="s">
        <v>1215</v>
      </c>
      <c r="E333" s="676" t="s">
        <v>2391</v>
      </c>
      <c r="F333" s="1188">
        <v>244228.20509261001</v>
      </c>
      <c r="G333" s="682" t="s">
        <v>2392</v>
      </c>
    </row>
    <row r="334" spans="1:7" s="343" customFormat="1" ht="12">
      <c r="A334" s="673"/>
      <c r="B334" s="673"/>
      <c r="C334" s="681" t="s">
        <v>1225</v>
      </c>
      <c r="D334" s="673"/>
      <c r="E334" s="679" t="s">
        <v>2975</v>
      </c>
      <c r="F334" s="1186">
        <v>1496.10155031</v>
      </c>
      <c r="G334" s="679" t="s">
        <v>250</v>
      </c>
    </row>
    <row r="335" spans="1:7" s="343" customFormat="1" ht="24">
      <c r="A335" s="677"/>
      <c r="B335" s="677"/>
      <c r="C335" s="674" t="s">
        <v>1225</v>
      </c>
      <c r="D335" s="675" t="s">
        <v>2393</v>
      </c>
      <c r="E335" s="676" t="s">
        <v>2774</v>
      </c>
      <c r="F335" s="1188">
        <v>1496.10155031</v>
      </c>
      <c r="G335" s="682" t="s">
        <v>2394</v>
      </c>
    </row>
    <row r="336" spans="1:7" s="343" customFormat="1" ht="12">
      <c r="A336" s="673"/>
      <c r="B336" s="681" t="s">
        <v>407</v>
      </c>
      <c r="C336" s="673"/>
      <c r="D336" s="673"/>
      <c r="E336" s="679" t="s">
        <v>2395</v>
      </c>
      <c r="F336" s="1186">
        <v>33083.50332589</v>
      </c>
      <c r="G336" s="679" t="s">
        <v>2396</v>
      </c>
    </row>
    <row r="337" spans="1:7" s="343" customFormat="1" ht="12">
      <c r="A337" s="673"/>
      <c r="B337" s="673"/>
      <c r="C337" s="681" t="s">
        <v>1214</v>
      </c>
      <c r="D337" s="673"/>
      <c r="E337" s="679" t="s">
        <v>2961</v>
      </c>
      <c r="F337" s="1186">
        <v>8016.2260523200002</v>
      </c>
      <c r="G337" s="679" t="s">
        <v>131</v>
      </c>
    </row>
    <row r="338" spans="1:7" s="343" customFormat="1" ht="24">
      <c r="A338" s="677"/>
      <c r="B338" s="674" t="s">
        <v>407</v>
      </c>
      <c r="C338" s="674" t="s">
        <v>1214</v>
      </c>
      <c r="D338" s="675" t="s">
        <v>2397</v>
      </c>
      <c r="E338" s="676" t="s">
        <v>2398</v>
      </c>
      <c r="F338" s="1188">
        <v>8016.2260523200002</v>
      </c>
      <c r="G338" s="682" t="s">
        <v>2399</v>
      </c>
    </row>
    <row r="339" spans="1:7" s="343" customFormat="1" ht="12">
      <c r="A339" s="673"/>
      <c r="B339" s="673"/>
      <c r="C339" s="681" t="s">
        <v>1554</v>
      </c>
      <c r="D339" s="673"/>
      <c r="E339" s="679" t="s">
        <v>2945</v>
      </c>
      <c r="F339" s="1186">
        <v>1087.7255340700001</v>
      </c>
      <c r="G339" s="679" t="s">
        <v>1629</v>
      </c>
    </row>
    <row r="340" spans="1:7" s="343" customFormat="1" ht="24">
      <c r="A340" s="677"/>
      <c r="B340" s="677"/>
      <c r="C340" s="674" t="s">
        <v>1554</v>
      </c>
      <c r="D340" s="675" t="s">
        <v>2151</v>
      </c>
      <c r="E340" s="676" t="s">
        <v>2400</v>
      </c>
      <c r="F340" s="1188">
        <v>1087.7255340700001</v>
      </c>
      <c r="G340" s="682" t="s">
        <v>2401</v>
      </c>
    </row>
    <row r="341" spans="1:7" s="343" customFormat="1" ht="12">
      <c r="A341" s="673"/>
      <c r="B341" s="673"/>
      <c r="C341" s="681" t="s">
        <v>1553</v>
      </c>
      <c r="D341" s="673"/>
      <c r="E341" s="679" t="s">
        <v>2952</v>
      </c>
      <c r="F341" s="1186">
        <v>6619.5137756900003</v>
      </c>
      <c r="G341" s="679" t="s">
        <v>2026</v>
      </c>
    </row>
    <row r="342" spans="1:7" s="343" customFormat="1" ht="12">
      <c r="A342" s="677"/>
      <c r="B342" s="677"/>
      <c r="C342" s="674" t="s">
        <v>1553</v>
      </c>
      <c r="D342" s="675" t="s">
        <v>1548</v>
      </c>
      <c r="E342" s="676" t="s">
        <v>2028</v>
      </c>
      <c r="F342" s="1188">
        <v>2531.8147756899998</v>
      </c>
      <c r="G342" s="682" t="s">
        <v>2029</v>
      </c>
    </row>
    <row r="343" spans="1:7" s="343" customFormat="1" ht="12">
      <c r="A343" s="677"/>
      <c r="B343" s="677"/>
      <c r="C343" s="677"/>
      <c r="D343" s="675" t="s">
        <v>2402</v>
      </c>
      <c r="E343" s="676" t="s">
        <v>2403</v>
      </c>
      <c r="F343" s="1188">
        <v>4087.6990000000001</v>
      </c>
      <c r="G343" s="682" t="s">
        <v>2404</v>
      </c>
    </row>
    <row r="344" spans="1:7" s="343" customFormat="1" ht="12">
      <c r="A344" s="673"/>
      <c r="B344" s="673"/>
      <c r="C344" s="681" t="s">
        <v>1551</v>
      </c>
      <c r="D344" s="673"/>
      <c r="E344" s="679" t="s">
        <v>2954</v>
      </c>
      <c r="F344" s="1186">
        <v>4470.3827374299999</v>
      </c>
      <c r="G344" s="679" t="s">
        <v>2027</v>
      </c>
    </row>
    <row r="345" spans="1:7" s="343" customFormat="1" ht="24">
      <c r="A345" s="677"/>
      <c r="B345" s="677"/>
      <c r="C345" s="674" t="s">
        <v>1551</v>
      </c>
      <c r="D345" s="675" t="s">
        <v>1548</v>
      </c>
      <c r="E345" s="676" t="s">
        <v>2080</v>
      </c>
      <c r="F345" s="1188">
        <v>4127.9559037999998</v>
      </c>
      <c r="G345" s="682" t="s">
        <v>2030</v>
      </c>
    </row>
    <row r="346" spans="1:7" s="343" customFormat="1" ht="12">
      <c r="A346" s="677"/>
      <c r="B346" s="677"/>
      <c r="C346" s="677"/>
      <c r="D346" s="675" t="s">
        <v>2406</v>
      </c>
      <c r="E346" s="676" t="s">
        <v>2407</v>
      </c>
      <c r="F346" s="1188">
        <v>324.72183362999999</v>
      </c>
      <c r="G346" s="682" t="s">
        <v>2408</v>
      </c>
    </row>
    <row r="347" spans="1:7" s="343" customFormat="1" ht="24">
      <c r="A347" s="677"/>
      <c r="B347" s="677"/>
      <c r="C347" s="677"/>
      <c r="D347" s="675" t="s">
        <v>2409</v>
      </c>
      <c r="E347" s="676" t="s">
        <v>2410</v>
      </c>
      <c r="F347" s="1188">
        <v>17.704999999999998</v>
      </c>
      <c r="G347" s="682" t="s">
        <v>2411</v>
      </c>
    </row>
    <row r="348" spans="1:7" s="343" customFormat="1" ht="12">
      <c r="A348" s="673"/>
      <c r="B348" s="673"/>
      <c r="C348" s="681" t="s">
        <v>2683</v>
      </c>
      <c r="D348" s="673"/>
      <c r="E348" s="679" t="s">
        <v>2982</v>
      </c>
      <c r="F348" s="1186">
        <v>2420.2773217700001</v>
      </c>
      <c r="G348" s="679" t="s">
        <v>2684</v>
      </c>
    </row>
    <row r="349" spans="1:7" s="343" customFormat="1" ht="24">
      <c r="A349" s="677"/>
      <c r="B349" s="677"/>
      <c r="C349" s="674" t="s">
        <v>2683</v>
      </c>
      <c r="D349" s="675" t="s">
        <v>2415</v>
      </c>
      <c r="E349" s="676" t="s">
        <v>2416</v>
      </c>
      <c r="F349" s="1188">
        <v>2420.2773217700001</v>
      </c>
      <c r="G349" s="682" t="s">
        <v>2417</v>
      </c>
    </row>
    <row r="350" spans="1:7" s="343" customFormat="1" ht="12">
      <c r="A350" s="673"/>
      <c r="B350" s="673"/>
      <c r="C350" s="681" t="s">
        <v>2685</v>
      </c>
      <c r="D350" s="673"/>
      <c r="E350" s="679" t="s">
        <v>2965</v>
      </c>
      <c r="F350" s="1186">
        <v>10469.377904610001</v>
      </c>
      <c r="G350" s="679" t="s">
        <v>2686</v>
      </c>
    </row>
    <row r="351" spans="1:7" s="343" customFormat="1" ht="12">
      <c r="A351" s="677"/>
      <c r="B351" s="677"/>
      <c r="C351" s="674" t="s">
        <v>2685</v>
      </c>
      <c r="D351" s="675" t="s">
        <v>2412</v>
      </c>
      <c r="E351" s="676" t="s">
        <v>2413</v>
      </c>
      <c r="F351" s="1188">
        <v>10469.377904610001</v>
      </c>
      <c r="G351" s="682" t="s">
        <v>2414</v>
      </c>
    </row>
    <row r="352" spans="1:7" s="343" customFormat="1" ht="12">
      <c r="A352" s="681" t="s">
        <v>672</v>
      </c>
      <c r="B352" s="673"/>
      <c r="C352" s="673"/>
      <c r="D352" s="673"/>
      <c r="E352" s="679" t="s">
        <v>374</v>
      </c>
      <c r="F352" s="1186">
        <v>890603.26077607996</v>
      </c>
      <c r="G352" s="679" t="s">
        <v>453</v>
      </c>
    </row>
    <row r="353" spans="1:7" s="343" customFormat="1" ht="12">
      <c r="A353" s="673"/>
      <c r="B353" s="681" t="s">
        <v>502</v>
      </c>
      <c r="C353" s="673"/>
      <c r="D353" s="673"/>
      <c r="E353" s="679" t="s">
        <v>2418</v>
      </c>
      <c r="F353" s="1186">
        <v>5476.6033550499997</v>
      </c>
      <c r="G353" s="679" t="s">
        <v>2419</v>
      </c>
    </row>
    <row r="354" spans="1:7" s="343" customFormat="1" ht="12">
      <c r="A354" s="673"/>
      <c r="B354" s="673"/>
      <c r="C354" s="681" t="s">
        <v>1216</v>
      </c>
      <c r="D354" s="673"/>
      <c r="E354" s="679" t="s">
        <v>2947</v>
      </c>
      <c r="F354" s="1186">
        <v>5476.6033550499997</v>
      </c>
      <c r="G354" s="679" t="s">
        <v>403</v>
      </c>
    </row>
    <row r="355" spans="1:7" s="343" customFormat="1" ht="12">
      <c r="A355" s="674" t="s">
        <v>672</v>
      </c>
      <c r="B355" s="674" t="s">
        <v>502</v>
      </c>
      <c r="C355" s="674" t="s">
        <v>1216</v>
      </c>
      <c r="D355" s="675" t="s">
        <v>2160</v>
      </c>
      <c r="E355" s="676" t="s">
        <v>2420</v>
      </c>
      <c r="F355" s="1188">
        <v>5476.6033550499997</v>
      </c>
      <c r="G355" s="682" t="s">
        <v>2421</v>
      </c>
    </row>
    <row r="356" spans="1:7" s="343" customFormat="1" ht="12">
      <c r="A356" s="673"/>
      <c r="B356" s="681" t="s">
        <v>185</v>
      </c>
      <c r="C356" s="673"/>
      <c r="D356" s="673"/>
      <c r="E356" s="679" t="s">
        <v>2422</v>
      </c>
      <c r="F356" s="1186">
        <v>857706.74875290995</v>
      </c>
      <c r="G356" s="679" t="s">
        <v>2423</v>
      </c>
    </row>
    <row r="357" spans="1:7" s="343" customFormat="1" ht="12">
      <c r="A357" s="673"/>
      <c r="B357" s="673"/>
      <c r="C357" s="681" t="s">
        <v>1553</v>
      </c>
      <c r="D357" s="673"/>
      <c r="E357" s="679" t="s">
        <v>2952</v>
      </c>
      <c r="F357" s="1186">
        <v>778.65516223999998</v>
      </c>
      <c r="G357" s="679" t="s">
        <v>2026</v>
      </c>
    </row>
    <row r="358" spans="1:7" s="343" customFormat="1" ht="12">
      <c r="A358" s="677"/>
      <c r="B358" s="674" t="s">
        <v>185</v>
      </c>
      <c r="C358" s="674" t="s">
        <v>1553</v>
      </c>
      <c r="D358" s="675" t="s">
        <v>2231</v>
      </c>
      <c r="E358" s="676" t="s">
        <v>2424</v>
      </c>
      <c r="F358" s="1188">
        <v>778.65516223999998</v>
      </c>
      <c r="G358" s="682" t="s">
        <v>2425</v>
      </c>
    </row>
    <row r="359" spans="1:7" s="343" customFormat="1" ht="12">
      <c r="A359" s="673"/>
      <c r="B359" s="673"/>
      <c r="C359" s="681" t="s">
        <v>1122</v>
      </c>
      <c r="D359" s="673"/>
      <c r="E359" s="679" t="s">
        <v>2953</v>
      </c>
      <c r="F359" s="1186">
        <v>836098.98933724</v>
      </c>
      <c r="G359" s="679" t="s">
        <v>1123</v>
      </c>
    </row>
    <row r="360" spans="1:7" s="343" customFormat="1" ht="12">
      <c r="A360" s="677"/>
      <c r="B360" s="677"/>
      <c r="C360" s="674" t="s">
        <v>1122</v>
      </c>
      <c r="D360" s="675" t="s">
        <v>2150</v>
      </c>
      <c r="E360" s="676" t="s">
        <v>2775</v>
      </c>
      <c r="F360" s="1188">
        <v>793800</v>
      </c>
      <c r="G360" s="682" t="s">
        <v>2776</v>
      </c>
    </row>
    <row r="361" spans="1:7" s="343" customFormat="1" ht="24">
      <c r="A361" s="677"/>
      <c r="B361" s="677"/>
      <c r="C361" s="677"/>
      <c r="D361" s="675" t="s">
        <v>2426</v>
      </c>
      <c r="E361" s="676" t="s">
        <v>2986</v>
      </c>
      <c r="F361" s="1188">
        <v>13177.20700319</v>
      </c>
      <c r="G361" s="682" t="s">
        <v>2427</v>
      </c>
    </row>
    <row r="362" spans="1:7" s="343" customFormat="1" ht="12">
      <c r="A362" s="677"/>
      <c r="B362" s="677"/>
      <c r="C362" s="677"/>
      <c r="D362" s="675" t="s">
        <v>1232</v>
      </c>
      <c r="E362" s="676" t="s">
        <v>1233</v>
      </c>
      <c r="F362" s="1188">
        <v>9385.7092250999995</v>
      </c>
      <c r="G362" s="682" t="s">
        <v>1162</v>
      </c>
    </row>
    <row r="363" spans="1:7" s="343" customFormat="1" ht="12">
      <c r="A363" s="677"/>
      <c r="B363" s="677"/>
      <c r="C363" s="677"/>
      <c r="D363" s="675" t="s">
        <v>1105</v>
      </c>
      <c r="E363" s="676" t="s">
        <v>1163</v>
      </c>
      <c r="F363" s="1188">
        <v>19087.491108949998</v>
      </c>
      <c r="G363" s="682" t="s">
        <v>1164</v>
      </c>
    </row>
    <row r="364" spans="1:7" s="343" customFormat="1" ht="36">
      <c r="A364" s="677"/>
      <c r="B364" s="677"/>
      <c r="C364" s="677"/>
      <c r="D364" s="675" t="s">
        <v>2987</v>
      </c>
      <c r="E364" s="676" t="s">
        <v>2988</v>
      </c>
      <c r="F364" s="1188">
        <v>648.58199999999999</v>
      </c>
      <c r="G364" s="682" t="s">
        <v>2989</v>
      </c>
    </row>
    <row r="365" spans="1:7" s="343" customFormat="1" ht="12">
      <c r="A365" s="673"/>
      <c r="B365" s="673"/>
      <c r="C365" s="681" t="s">
        <v>1230</v>
      </c>
      <c r="D365" s="673"/>
      <c r="E365" s="679" t="s">
        <v>765</v>
      </c>
      <c r="F365" s="1186">
        <v>20829.10425343</v>
      </c>
      <c r="G365" s="679" t="s">
        <v>1231</v>
      </c>
    </row>
    <row r="366" spans="1:7" s="343" customFormat="1" ht="24">
      <c r="A366" s="677"/>
      <c r="B366" s="677"/>
      <c r="C366" s="674" t="s">
        <v>1230</v>
      </c>
      <c r="D366" s="675" t="s">
        <v>2244</v>
      </c>
      <c r="E366" s="676" t="s">
        <v>2428</v>
      </c>
      <c r="F366" s="1188">
        <v>20829.10425343</v>
      </c>
      <c r="G366" s="682" t="s">
        <v>2429</v>
      </c>
    </row>
    <row r="367" spans="1:7" s="343" customFormat="1" ht="12">
      <c r="A367" s="673"/>
      <c r="B367" s="681" t="s">
        <v>407</v>
      </c>
      <c r="C367" s="673"/>
      <c r="D367" s="673"/>
      <c r="E367" s="679" t="s">
        <v>2430</v>
      </c>
      <c r="F367" s="1186">
        <v>27419.908668119999</v>
      </c>
      <c r="G367" s="679" t="s">
        <v>2431</v>
      </c>
    </row>
    <row r="368" spans="1:7" s="343" customFormat="1" ht="12">
      <c r="A368" s="673"/>
      <c r="B368" s="673"/>
      <c r="C368" s="681" t="s">
        <v>1214</v>
      </c>
      <c r="D368" s="673"/>
      <c r="E368" s="679" t="s">
        <v>2961</v>
      </c>
      <c r="F368" s="1186">
        <v>3988.45084099</v>
      </c>
      <c r="G368" s="679" t="s">
        <v>131</v>
      </c>
    </row>
    <row r="369" spans="1:7" s="343" customFormat="1" ht="24">
      <c r="A369" s="677"/>
      <c r="B369" s="674" t="s">
        <v>407</v>
      </c>
      <c r="C369" s="674" t="s">
        <v>1214</v>
      </c>
      <c r="D369" s="675" t="s">
        <v>2432</v>
      </c>
      <c r="E369" s="676" t="s">
        <v>2433</v>
      </c>
      <c r="F369" s="1188">
        <v>3988.45084099</v>
      </c>
      <c r="G369" s="682" t="s">
        <v>2434</v>
      </c>
    </row>
    <row r="370" spans="1:7" s="343" customFormat="1" ht="12">
      <c r="A370" s="673"/>
      <c r="B370" s="673"/>
      <c r="C370" s="681" t="s">
        <v>1554</v>
      </c>
      <c r="D370" s="673"/>
      <c r="E370" s="679" t="s">
        <v>2945</v>
      </c>
      <c r="F370" s="1186">
        <v>1679.42304625</v>
      </c>
      <c r="G370" s="679" t="s">
        <v>1629</v>
      </c>
    </row>
    <row r="371" spans="1:7" s="343" customFormat="1" ht="36">
      <c r="A371" s="677"/>
      <c r="B371" s="677"/>
      <c r="C371" s="674" t="s">
        <v>1554</v>
      </c>
      <c r="D371" s="675" t="s">
        <v>1550</v>
      </c>
      <c r="E371" s="676" t="s">
        <v>2435</v>
      </c>
      <c r="F371" s="1188">
        <v>1679.42304625</v>
      </c>
      <c r="G371" s="682" t="s">
        <v>2436</v>
      </c>
    </row>
    <row r="372" spans="1:7" s="343" customFormat="1" ht="12">
      <c r="A372" s="673"/>
      <c r="B372" s="673"/>
      <c r="C372" s="681" t="s">
        <v>1122</v>
      </c>
      <c r="D372" s="673"/>
      <c r="E372" s="679" t="s">
        <v>2953</v>
      </c>
      <c r="F372" s="1186">
        <v>21752.03478088</v>
      </c>
      <c r="G372" s="679" t="s">
        <v>1123</v>
      </c>
    </row>
    <row r="373" spans="1:7" s="343" customFormat="1" ht="12">
      <c r="A373" s="677"/>
      <c r="B373" s="677"/>
      <c r="C373" s="674" t="s">
        <v>1122</v>
      </c>
      <c r="D373" s="675" t="s">
        <v>1548</v>
      </c>
      <c r="E373" s="676" t="s">
        <v>2437</v>
      </c>
      <c r="F373" s="1188">
        <v>20086.52771301</v>
      </c>
      <c r="G373" s="682" t="s">
        <v>2438</v>
      </c>
    </row>
    <row r="374" spans="1:7" s="343" customFormat="1" ht="24">
      <c r="A374" s="677"/>
      <c r="B374" s="677"/>
      <c r="C374" s="677"/>
      <c r="D374" s="675" t="s">
        <v>2197</v>
      </c>
      <c r="E374" s="676" t="s">
        <v>2439</v>
      </c>
      <c r="F374" s="1188">
        <v>1546.09880787</v>
      </c>
      <c r="G374" s="682" t="s">
        <v>2440</v>
      </c>
    </row>
    <row r="375" spans="1:7" s="343" customFormat="1" ht="12">
      <c r="A375" s="677"/>
      <c r="B375" s="677"/>
      <c r="C375" s="677"/>
      <c r="D375" s="675" t="s">
        <v>2441</v>
      </c>
      <c r="E375" s="676" t="s">
        <v>2990</v>
      </c>
      <c r="F375" s="1188">
        <v>117.67400000000001</v>
      </c>
      <c r="G375" s="682" t="s">
        <v>2991</v>
      </c>
    </row>
    <row r="376" spans="1:7" s="343" customFormat="1" ht="12">
      <c r="A376" s="677"/>
      <c r="B376" s="677"/>
      <c r="C376" s="677"/>
      <c r="D376" s="675" t="s">
        <v>975</v>
      </c>
      <c r="E376" s="676" t="s">
        <v>2165</v>
      </c>
      <c r="F376" s="1188">
        <v>1.7342599999999999</v>
      </c>
      <c r="G376" s="682" t="s">
        <v>2166</v>
      </c>
    </row>
    <row r="377" spans="1:7" s="343" customFormat="1" ht="12">
      <c r="A377" s="681" t="s">
        <v>679</v>
      </c>
      <c r="B377" s="673"/>
      <c r="C377" s="673"/>
      <c r="D377" s="673"/>
      <c r="E377" s="679" t="s">
        <v>658</v>
      </c>
      <c r="F377" s="1186">
        <v>2992799.7572951699</v>
      </c>
      <c r="G377" s="679" t="s">
        <v>303</v>
      </c>
    </row>
    <row r="378" spans="1:7" s="343" customFormat="1" ht="12">
      <c r="A378" s="673"/>
      <c r="B378" s="681" t="s">
        <v>502</v>
      </c>
      <c r="C378" s="673"/>
      <c r="D378" s="673"/>
      <c r="E378" s="679" t="s">
        <v>2443</v>
      </c>
      <c r="F378" s="1186">
        <v>2967322.4168023001</v>
      </c>
      <c r="G378" s="679" t="s">
        <v>2444</v>
      </c>
    </row>
    <row r="379" spans="1:7" s="343" customFormat="1" ht="12">
      <c r="A379" s="673"/>
      <c r="B379" s="673"/>
      <c r="C379" s="681" t="s">
        <v>1106</v>
      </c>
      <c r="D379" s="673"/>
      <c r="E379" s="679" t="s">
        <v>2949</v>
      </c>
      <c r="F379" s="1186">
        <v>2967322.4168023001</v>
      </c>
      <c r="G379" s="679" t="s">
        <v>2950</v>
      </c>
    </row>
    <row r="380" spans="1:7" s="343" customFormat="1" ht="24">
      <c r="A380" s="674" t="s">
        <v>679</v>
      </c>
      <c r="B380" s="674" t="s">
        <v>502</v>
      </c>
      <c r="C380" s="674" t="s">
        <v>1106</v>
      </c>
      <c r="D380" s="675" t="s">
        <v>784</v>
      </c>
      <c r="E380" s="676" t="s">
        <v>1009</v>
      </c>
      <c r="F380" s="1188">
        <v>2967322.4168023001</v>
      </c>
      <c r="G380" s="682" t="s">
        <v>1010</v>
      </c>
    </row>
    <row r="381" spans="1:7" s="343" customFormat="1" ht="24">
      <c r="A381" s="673"/>
      <c r="B381" s="681" t="s">
        <v>407</v>
      </c>
      <c r="C381" s="673"/>
      <c r="D381" s="673"/>
      <c r="E381" s="679" t="s">
        <v>2446</v>
      </c>
      <c r="F381" s="1186">
        <v>25477.34049287</v>
      </c>
      <c r="G381" s="679" t="s">
        <v>2447</v>
      </c>
    </row>
    <row r="382" spans="1:7" s="343" customFormat="1" ht="12">
      <c r="A382" s="673"/>
      <c r="B382" s="673"/>
      <c r="C382" s="681" t="s">
        <v>1106</v>
      </c>
      <c r="D382" s="673"/>
      <c r="E382" s="679" t="s">
        <v>2949</v>
      </c>
      <c r="F382" s="1186">
        <v>25477.34049287</v>
      </c>
      <c r="G382" s="679" t="s">
        <v>2950</v>
      </c>
    </row>
    <row r="383" spans="1:7" s="343" customFormat="1" ht="24">
      <c r="A383" s="677"/>
      <c r="B383" s="674" t="s">
        <v>407</v>
      </c>
      <c r="C383" s="674" t="s">
        <v>1106</v>
      </c>
      <c r="D383" s="675" t="s">
        <v>1548</v>
      </c>
      <c r="E383" s="676" t="s">
        <v>2448</v>
      </c>
      <c r="F383" s="1188">
        <v>7129.3528142799996</v>
      </c>
      <c r="G383" s="682" t="s">
        <v>2449</v>
      </c>
    </row>
    <row r="384" spans="1:7" s="343" customFormat="1" ht="12">
      <c r="A384" s="677"/>
      <c r="B384" s="677"/>
      <c r="C384" s="677"/>
      <c r="D384" s="675" t="s">
        <v>2450</v>
      </c>
      <c r="E384" s="676" t="s">
        <v>2451</v>
      </c>
      <c r="F384" s="1188">
        <v>103.125</v>
      </c>
      <c r="G384" s="682" t="s">
        <v>2452</v>
      </c>
    </row>
    <row r="385" spans="1:7" s="343" customFormat="1" ht="24">
      <c r="A385" s="677"/>
      <c r="B385" s="677"/>
      <c r="C385" s="677"/>
      <c r="D385" s="675" t="s">
        <v>2453</v>
      </c>
      <c r="E385" s="676" t="s">
        <v>2454</v>
      </c>
      <c r="F385" s="1188">
        <v>13005.83106359</v>
      </c>
      <c r="G385" s="682" t="s">
        <v>2455</v>
      </c>
    </row>
    <row r="386" spans="1:7" s="343" customFormat="1" ht="12">
      <c r="A386" s="677"/>
      <c r="B386" s="677"/>
      <c r="C386" s="677"/>
      <c r="D386" s="675" t="s">
        <v>2456</v>
      </c>
      <c r="E386" s="676" t="s">
        <v>2457</v>
      </c>
      <c r="F386" s="1188">
        <v>1379.5944750000001</v>
      </c>
      <c r="G386" s="682" t="s">
        <v>2458</v>
      </c>
    </row>
    <row r="387" spans="1:7" s="343" customFormat="1" ht="36">
      <c r="A387" s="677"/>
      <c r="B387" s="677"/>
      <c r="C387" s="677"/>
      <c r="D387" s="675" t="s">
        <v>2987</v>
      </c>
      <c r="E387" s="676" t="s">
        <v>2992</v>
      </c>
      <c r="F387" s="1188">
        <v>1421.1679999999999</v>
      </c>
      <c r="G387" s="682" t="s">
        <v>2993</v>
      </c>
    </row>
    <row r="388" spans="1:7" s="343" customFormat="1" ht="12">
      <c r="A388" s="677"/>
      <c r="B388" s="677"/>
      <c r="C388" s="677"/>
      <c r="D388" s="675" t="s">
        <v>2295</v>
      </c>
      <c r="E388" s="676" t="s">
        <v>2459</v>
      </c>
      <c r="F388" s="1188">
        <v>98.794139999999999</v>
      </c>
      <c r="G388" s="682" t="s">
        <v>2460</v>
      </c>
    </row>
    <row r="389" spans="1:7" s="343" customFormat="1" ht="36">
      <c r="A389" s="677"/>
      <c r="B389" s="677"/>
      <c r="C389" s="677"/>
      <c r="D389" s="675" t="s">
        <v>2777</v>
      </c>
      <c r="E389" s="676" t="s">
        <v>2778</v>
      </c>
      <c r="F389" s="1188">
        <v>2339.4749999999999</v>
      </c>
      <c r="G389" s="682" t="s">
        <v>2779</v>
      </c>
    </row>
    <row r="390" spans="1:7" s="343" customFormat="1" ht="12">
      <c r="A390" s="681" t="s">
        <v>1277</v>
      </c>
      <c r="B390" s="673"/>
      <c r="C390" s="673"/>
      <c r="D390" s="673"/>
      <c r="E390" s="679" t="s">
        <v>2461</v>
      </c>
      <c r="F390" s="1186">
        <v>75057.343580000001</v>
      </c>
      <c r="G390" s="679" t="s">
        <v>523</v>
      </c>
    </row>
    <row r="391" spans="1:7" s="343" customFormat="1" ht="12">
      <c r="A391" s="673"/>
      <c r="B391" s="681" t="s">
        <v>502</v>
      </c>
      <c r="C391" s="673"/>
      <c r="D391" s="673"/>
      <c r="E391" s="679" t="s">
        <v>2462</v>
      </c>
      <c r="F391" s="1186">
        <v>25632.561000000002</v>
      </c>
      <c r="G391" s="679" t="s">
        <v>2463</v>
      </c>
    </row>
    <row r="392" spans="1:7" s="343" customFormat="1" ht="12">
      <c r="A392" s="673"/>
      <c r="B392" s="673"/>
      <c r="C392" s="681" t="s">
        <v>2467</v>
      </c>
      <c r="D392" s="673"/>
      <c r="E392" s="679" t="s">
        <v>2956</v>
      </c>
      <c r="F392" s="1186">
        <v>25632.561000000002</v>
      </c>
      <c r="G392" s="679" t="s">
        <v>2681</v>
      </c>
    </row>
    <row r="393" spans="1:7" s="343" customFormat="1" ht="12">
      <c r="A393" s="674" t="s">
        <v>1277</v>
      </c>
      <c r="B393" s="674" t="s">
        <v>502</v>
      </c>
      <c r="C393" s="674" t="s">
        <v>2467</v>
      </c>
      <c r="D393" s="675" t="s">
        <v>2464</v>
      </c>
      <c r="E393" s="676" t="s">
        <v>2780</v>
      </c>
      <c r="F393" s="1188">
        <v>25632.561000000002</v>
      </c>
      <c r="G393" s="682" t="s">
        <v>2781</v>
      </c>
    </row>
    <row r="394" spans="1:7" s="343" customFormat="1" ht="12">
      <c r="A394" s="673"/>
      <c r="B394" s="681" t="s">
        <v>185</v>
      </c>
      <c r="C394" s="673"/>
      <c r="D394" s="673"/>
      <c r="E394" s="679" t="s">
        <v>2465</v>
      </c>
      <c r="F394" s="1186">
        <v>49424.782579999999</v>
      </c>
      <c r="G394" s="679" t="s">
        <v>2466</v>
      </c>
    </row>
    <row r="395" spans="1:7" s="343" customFormat="1" ht="12">
      <c r="A395" s="673"/>
      <c r="B395" s="673"/>
      <c r="C395" s="681" t="s">
        <v>2467</v>
      </c>
      <c r="D395" s="673"/>
      <c r="E395" s="679" t="s">
        <v>2956</v>
      </c>
      <c r="F395" s="1186">
        <v>38042.109600000003</v>
      </c>
      <c r="G395" s="679" t="s">
        <v>2681</v>
      </c>
    </row>
    <row r="396" spans="1:7" s="343" customFormat="1" ht="36">
      <c r="A396" s="677"/>
      <c r="B396" s="674" t="s">
        <v>185</v>
      </c>
      <c r="C396" s="674" t="s">
        <v>2467</v>
      </c>
      <c r="D396" s="675" t="s">
        <v>2558</v>
      </c>
      <c r="E396" s="676" t="s">
        <v>2782</v>
      </c>
      <c r="F396" s="1188">
        <v>0</v>
      </c>
      <c r="G396" s="682" t="s">
        <v>2783</v>
      </c>
    </row>
    <row r="397" spans="1:7" s="343" customFormat="1" ht="12">
      <c r="A397" s="677"/>
      <c r="B397" s="677"/>
      <c r="C397" s="677"/>
      <c r="D397" s="675" t="s">
        <v>2467</v>
      </c>
      <c r="E397" s="676" t="s">
        <v>2468</v>
      </c>
      <c r="F397" s="1188">
        <v>38042.109600000003</v>
      </c>
      <c r="G397" s="682" t="s">
        <v>2469</v>
      </c>
    </row>
    <row r="398" spans="1:7" s="343" customFormat="1" ht="12">
      <c r="A398" s="673"/>
      <c r="B398" s="673"/>
      <c r="C398" s="681" t="s">
        <v>1219</v>
      </c>
      <c r="D398" s="673"/>
      <c r="E398" s="679" t="s">
        <v>2957</v>
      </c>
      <c r="F398" s="1186">
        <v>11382.672979999999</v>
      </c>
      <c r="G398" s="679" t="s">
        <v>761</v>
      </c>
    </row>
    <row r="399" spans="1:7" s="343" customFormat="1" ht="12">
      <c r="A399" s="677"/>
      <c r="B399" s="677"/>
      <c r="C399" s="674" t="s">
        <v>1219</v>
      </c>
      <c r="D399" s="675" t="s">
        <v>2150</v>
      </c>
      <c r="E399" s="676" t="s">
        <v>2994</v>
      </c>
      <c r="F399" s="1188">
        <v>11382.672979999999</v>
      </c>
      <c r="G399" s="682" t="s">
        <v>2995</v>
      </c>
    </row>
    <row r="400" spans="1:7" s="343" customFormat="1" ht="12">
      <c r="A400" s="681" t="s">
        <v>1296</v>
      </c>
      <c r="B400" s="673"/>
      <c r="C400" s="673"/>
      <c r="D400" s="673"/>
      <c r="E400" s="679" t="s">
        <v>2470</v>
      </c>
      <c r="F400" s="1186">
        <v>124587.25480900001</v>
      </c>
      <c r="G400" s="679" t="s">
        <v>429</v>
      </c>
    </row>
    <row r="401" spans="1:7" s="343" customFormat="1" ht="12">
      <c r="A401" s="673"/>
      <c r="B401" s="681" t="s">
        <v>502</v>
      </c>
      <c r="C401" s="673"/>
      <c r="D401" s="673"/>
      <c r="E401" s="679" t="s">
        <v>2471</v>
      </c>
      <c r="F401" s="1186">
        <v>26451.60083503</v>
      </c>
      <c r="G401" s="679" t="s">
        <v>2472</v>
      </c>
    </row>
    <row r="402" spans="1:7" s="343" customFormat="1" ht="12">
      <c r="A402" s="673"/>
      <c r="B402" s="673"/>
      <c r="C402" s="681" t="s">
        <v>2685</v>
      </c>
      <c r="D402" s="673"/>
      <c r="E402" s="679" t="s">
        <v>2965</v>
      </c>
      <c r="F402" s="1186">
        <v>26451.60083503</v>
      </c>
      <c r="G402" s="679" t="s">
        <v>2686</v>
      </c>
    </row>
    <row r="403" spans="1:7" s="343" customFormat="1" ht="36">
      <c r="A403" s="674" t="s">
        <v>1296</v>
      </c>
      <c r="B403" s="674" t="s">
        <v>502</v>
      </c>
      <c r="C403" s="674" t="s">
        <v>2685</v>
      </c>
      <c r="D403" s="675" t="s">
        <v>2473</v>
      </c>
      <c r="E403" s="676" t="s">
        <v>2474</v>
      </c>
      <c r="F403" s="1188">
        <v>26419.06504913</v>
      </c>
      <c r="G403" s="682" t="s">
        <v>2475</v>
      </c>
    </row>
    <row r="404" spans="1:7" s="343" customFormat="1" ht="12">
      <c r="A404" s="677"/>
      <c r="B404" s="677"/>
      <c r="C404" s="677"/>
      <c r="D404" s="675" t="s">
        <v>2476</v>
      </c>
      <c r="E404" s="676" t="s">
        <v>2477</v>
      </c>
      <c r="F404" s="1188">
        <v>32.5357859</v>
      </c>
      <c r="G404" s="682" t="s">
        <v>2478</v>
      </c>
    </row>
    <row r="405" spans="1:7" s="343" customFormat="1" ht="12">
      <c r="A405" s="673"/>
      <c r="B405" s="681" t="s">
        <v>185</v>
      </c>
      <c r="C405" s="673"/>
      <c r="D405" s="673"/>
      <c r="E405" s="679" t="s">
        <v>2479</v>
      </c>
      <c r="F405" s="1186">
        <v>56464.50432013</v>
      </c>
      <c r="G405" s="679" t="s">
        <v>2479</v>
      </c>
    </row>
    <row r="406" spans="1:7" s="343" customFormat="1" ht="12">
      <c r="A406" s="673"/>
      <c r="B406" s="673"/>
      <c r="C406" s="681" t="s">
        <v>2683</v>
      </c>
      <c r="D406" s="673"/>
      <c r="E406" s="679" t="s">
        <v>2982</v>
      </c>
      <c r="F406" s="1186">
        <v>56464.50432013</v>
      </c>
      <c r="G406" s="679" t="s">
        <v>2684</v>
      </c>
    </row>
    <row r="407" spans="1:7" s="343" customFormat="1" ht="12">
      <c r="A407" s="677"/>
      <c r="B407" s="674" t="s">
        <v>185</v>
      </c>
      <c r="C407" s="674" t="s">
        <v>2683</v>
      </c>
      <c r="D407" s="675" t="s">
        <v>2480</v>
      </c>
      <c r="E407" s="676" t="s">
        <v>2784</v>
      </c>
      <c r="F407" s="1188">
        <v>593.41</v>
      </c>
      <c r="G407" s="682" t="s">
        <v>2481</v>
      </c>
    </row>
    <row r="408" spans="1:7" s="343" customFormat="1" ht="12">
      <c r="A408" s="677"/>
      <c r="B408" s="677"/>
      <c r="C408" s="677"/>
      <c r="D408" s="675" t="s">
        <v>2482</v>
      </c>
      <c r="E408" s="676" t="s">
        <v>2483</v>
      </c>
      <c r="F408" s="1188">
        <v>55871.094320130003</v>
      </c>
      <c r="G408" s="682" t="s">
        <v>2484</v>
      </c>
    </row>
    <row r="409" spans="1:7" s="343" customFormat="1" ht="12">
      <c r="A409" s="673"/>
      <c r="B409" s="681" t="s">
        <v>268</v>
      </c>
      <c r="C409" s="673"/>
      <c r="D409" s="673"/>
      <c r="E409" s="679" t="s">
        <v>2485</v>
      </c>
      <c r="F409" s="1186">
        <v>33894.02168867</v>
      </c>
      <c r="G409" s="679" t="s">
        <v>2486</v>
      </c>
    </row>
    <row r="410" spans="1:7" s="343" customFormat="1" ht="12">
      <c r="A410" s="673"/>
      <c r="B410" s="673"/>
      <c r="C410" s="681" t="s">
        <v>1553</v>
      </c>
      <c r="D410" s="673"/>
      <c r="E410" s="679" t="s">
        <v>2952</v>
      </c>
      <c r="F410" s="1186">
        <v>66.810528360000006</v>
      </c>
      <c r="G410" s="679" t="s">
        <v>2026</v>
      </c>
    </row>
    <row r="411" spans="1:7" s="343" customFormat="1" ht="24">
      <c r="A411" s="677"/>
      <c r="B411" s="674" t="s">
        <v>268</v>
      </c>
      <c r="C411" s="674" t="s">
        <v>1553</v>
      </c>
      <c r="D411" s="675" t="s">
        <v>2197</v>
      </c>
      <c r="E411" s="676" t="s">
        <v>2490</v>
      </c>
      <c r="F411" s="1188">
        <v>66.810528360000006</v>
      </c>
      <c r="G411" s="682" t="s">
        <v>2491</v>
      </c>
    </row>
    <row r="412" spans="1:7" s="343" customFormat="1" ht="12">
      <c r="A412" s="673"/>
      <c r="B412" s="673"/>
      <c r="C412" s="681" t="s">
        <v>1551</v>
      </c>
      <c r="D412" s="673"/>
      <c r="E412" s="679" t="s">
        <v>2954</v>
      </c>
      <c r="F412" s="1186">
        <v>658.36908575999996</v>
      </c>
      <c r="G412" s="679" t="s">
        <v>2027</v>
      </c>
    </row>
    <row r="413" spans="1:7" s="343" customFormat="1" ht="24">
      <c r="A413" s="677"/>
      <c r="B413" s="677"/>
      <c r="C413" s="674" t="s">
        <v>1551</v>
      </c>
      <c r="D413" s="675" t="s">
        <v>2492</v>
      </c>
      <c r="E413" s="676" t="s">
        <v>2493</v>
      </c>
      <c r="F413" s="1188">
        <v>658.36908575999996</v>
      </c>
      <c r="G413" s="682" t="s">
        <v>2494</v>
      </c>
    </row>
    <row r="414" spans="1:7" s="343" customFormat="1" ht="12">
      <c r="A414" s="673"/>
      <c r="B414" s="673"/>
      <c r="C414" s="681" t="s">
        <v>2685</v>
      </c>
      <c r="D414" s="673"/>
      <c r="E414" s="679" t="s">
        <v>2965</v>
      </c>
      <c r="F414" s="1186">
        <v>26218.87836355</v>
      </c>
      <c r="G414" s="679" t="s">
        <v>2686</v>
      </c>
    </row>
    <row r="415" spans="1:7" s="343" customFormat="1" ht="12">
      <c r="A415" s="677"/>
      <c r="B415" s="677"/>
      <c r="C415" s="674" t="s">
        <v>2685</v>
      </c>
      <c r="D415" s="675" t="s">
        <v>2151</v>
      </c>
      <c r="E415" s="676" t="s">
        <v>2487</v>
      </c>
      <c r="F415" s="1188">
        <v>25307.825414790001</v>
      </c>
      <c r="G415" s="682" t="s">
        <v>2488</v>
      </c>
    </row>
    <row r="416" spans="1:7" s="343" customFormat="1" ht="24">
      <c r="A416" s="677"/>
      <c r="B416" s="677"/>
      <c r="C416" s="677"/>
      <c r="D416" s="675" t="s">
        <v>1550</v>
      </c>
      <c r="E416" s="676" t="s">
        <v>2699</v>
      </c>
      <c r="F416" s="1188">
        <v>911.05294876000005</v>
      </c>
      <c r="G416" s="682" t="s">
        <v>2489</v>
      </c>
    </row>
    <row r="417" spans="1:7" s="343" customFormat="1" ht="12">
      <c r="A417" s="677"/>
      <c r="B417" s="677"/>
      <c r="C417" s="677"/>
      <c r="D417" s="675" t="s">
        <v>2162</v>
      </c>
      <c r="E417" s="676" t="s">
        <v>2495</v>
      </c>
      <c r="F417" s="1188">
        <v>0</v>
      </c>
      <c r="G417" s="682" t="s">
        <v>2496</v>
      </c>
    </row>
    <row r="418" spans="1:7" s="343" customFormat="1" ht="12">
      <c r="A418" s="673"/>
      <c r="B418" s="673"/>
      <c r="C418" s="681" t="s">
        <v>1230</v>
      </c>
      <c r="D418" s="673"/>
      <c r="E418" s="679" t="s">
        <v>765</v>
      </c>
      <c r="F418" s="1186">
        <v>6949.9637110000003</v>
      </c>
      <c r="G418" s="679" t="s">
        <v>1231</v>
      </c>
    </row>
    <row r="419" spans="1:7" s="343" customFormat="1" ht="12">
      <c r="A419" s="677"/>
      <c r="B419" s="677"/>
      <c r="C419" s="674" t="s">
        <v>1230</v>
      </c>
      <c r="D419" s="675" t="s">
        <v>2221</v>
      </c>
      <c r="E419" s="676" t="s">
        <v>2487</v>
      </c>
      <c r="F419" s="1188">
        <v>6949.9637110000003</v>
      </c>
      <c r="G419" s="682" t="s">
        <v>2488</v>
      </c>
    </row>
    <row r="420" spans="1:7" s="343" customFormat="1" ht="12">
      <c r="A420" s="673"/>
      <c r="B420" s="681" t="s">
        <v>454</v>
      </c>
      <c r="C420" s="673"/>
      <c r="D420" s="673"/>
      <c r="E420" s="679" t="s">
        <v>2497</v>
      </c>
      <c r="F420" s="1186">
        <v>969.45480748</v>
      </c>
      <c r="G420" s="679" t="s">
        <v>2497</v>
      </c>
    </row>
    <row r="421" spans="1:7" s="343" customFormat="1" ht="12">
      <c r="A421" s="673"/>
      <c r="B421" s="673"/>
      <c r="C421" s="681" t="s">
        <v>2683</v>
      </c>
      <c r="D421" s="673"/>
      <c r="E421" s="679" t="s">
        <v>2982</v>
      </c>
      <c r="F421" s="1186">
        <v>780.43980748000001</v>
      </c>
      <c r="G421" s="679" t="s">
        <v>2684</v>
      </c>
    </row>
    <row r="422" spans="1:7" s="343" customFormat="1" ht="24">
      <c r="A422" s="677"/>
      <c r="B422" s="674" t="s">
        <v>454</v>
      </c>
      <c r="C422" s="674" t="s">
        <v>2683</v>
      </c>
      <c r="D422" s="675" t="s">
        <v>2498</v>
      </c>
      <c r="E422" s="676" t="s">
        <v>2499</v>
      </c>
      <c r="F422" s="1188">
        <v>664.42684048000001</v>
      </c>
      <c r="G422" s="682" t="s">
        <v>2500</v>
      </c>
    </row>
    <row r="423" spans="1:7" s="343" customFormat="1" ht="12">
      <c r="A423" s="677"/>
      <c r="B423" s="677"/>
      <c r="C423" s="677"/>
      <c r="D423" s="675" t="s">
        <v>2501</v>
      </c>
      <c r="E423" s="676" t="s">
        <v>2502</v>
      </c>
      <c r="F423" s="1188">
        <v>116.012967</v>
      </c>
      <c r="G423" s="682" t="s">
        <v>2503</v>
      </c>
    </row>
    <row r="424" spans="1:7" s="343" customFormat="1" ht="12">
      <c r="A424" s="673"/>
      <c r="B424" s="673"/>
      <c r="C424" s="681" t="s">
        <v>1230</v>
      </c>
      <c r="D424" s="673"/>
      <c r="E424" s="679" t="s">
        <v>765</v>
      </c>
      <c r="F424" s="1186">
        <v>189.01499999999999</v>
      </c>
      <c r="G424" s="679" t="s">
        <v>1231</v>
      </c>
    </row>
    <row r="425" spans="1:7" s="343" customFormat="1" ht="12">
      <c r="A425" s="677"/>
      <c r="B425" s="677"/>
      <c r="C425" s="674" t="s">
        <v>1230</v>
      </c>
      <c r="D425" s="675" t="s">
        <v>2504</v>
      </c>
      <c r="E425" s="676" t="s">
        <v>2505</v>
      </c>
      <c r="F425" s="1188">
        <v>189.01499999999999</v>
      </c>
      <c r="G425" s="682" t="s">
        <v>2506</v>
      </c>
    </row>
    <row r="426" spans="1:7" s="343" customFormat="1" ht="24">
      <c r="A426" s="673"/>
      <c r="B426" s="681" t="s">
        <v>407</v>
      </c>
      <c r="C426" s="673"/>
      <c r="D426" s="673"/>
      <c r="E426" s="679" t="s">
        <v>2507</v>
      </c>
      <c r="F426" s="1186">
        <v>6807.6731576900002</v>
      </c>
      <c r="G426" s="679" t="s">
        <v>2508</v>
      </c>
    </row>
    <row r="427" spans="1:7" s="343" customFormat="1" ht="12">
      <c r="A427" s="673"/>
      <c r="B427" s="673"/>
      <c r="C427" s="681" t="s">
        <v>2683</v>
      </c>
      <c r="D427" s="673"/>
      <c r="E427" s="679" t="s">
        <v>2982</v>
      </c>
      <c r="F427" s="1186">
        <v>3522.7375614399998</v>
      </c>
      <c r="G427" s="679" t="s">
        <v>2684</v>
      </c>
    </row>
    <row r="428" spans="1:7" s="343" customFormat="1" ht="12">
      <c r="A428" s="677"/>
      <c r="B428" s="674" t="s">
        <v>407</v>
      </c>
      <c r="C428" s="674" t="s">
        <v>2683</v>
      </c>
      <c r="D428" s="675" t="s">
        <v>1548</v>
      </c>
      <c r="E428" s="676" t="s">
        <v>2700</v>
      </c>
      <c r="F428" s="1188">
        <v>917.78018243999998</v>
      </c>
      <c r="G428" s="682" t="s">
        <v>2701</v>
      </c>
    </row>
    <row r="429" spans="1:7" s="343" customFormat="1" ht="24">
      <c r="A429" s="677"/>
      <c r="B429" s="677"/>
      <c r="C429" s="677"/>
      <c r="D429" s="675" t="s">
        <v>1104</v>
      </c>
      <c r="E429" s="676" t="s">
        <v>3104</v>
      </c>
      <c r="F429" s="1188">
        <v>2396.1165350000001</v>
      </c>
      <c r="G429" s="682" t="s">
        <v>3105</v>
      </c>
    </row>
    <row r="430" spans="1:7" s="343" customFormat="1" ht="24">
      <c r="A430" s="677"/>
      <c r="B430" s="677"/>
      <c r="C430" s="677"/>
      <c r="D430" s="675" t="s">
        <v>2822</v>
      </c>
      <c r="E430" s="676" t="s">
        <v>2823</v>
      </c>
      <c r="F430" s="1188">
        <v>208.840844</v>
      </c>
      <c r="G430" s="682" t="s">
        <v>2824</v>
      </c>
    </row>
    <row r="431" spans="1:7" s="343" customFormat="1" ht="12">
      <c r="A431" s="673"/>
      <c r="B431" s="673"/>
      <c r="C431" s="681" t="s">
        <v>2685</v>
      </c>
      <c r="D431" s="673"/>
      <c r="E431" s="679" t="s">
        <v>2965</v>
      </c>
      <c r="F431" s="1186">
        <v>2526.93041477</v>
      </c>
      <c r="G431" s="679" t="s">
        <v>2686</v>
      </c>
    </row>
    <row r="432" spans="1:7" s="343" customFormat="1" ht="12">
      <c r="A432" s="677"/>
      <c r="B432" s="677"/>
      <c r="C432" s="674" t="s">
        <v>2685</v>
      </c>
      <c r="D432" s="675" t="s">
        <v>1548</v>
      </c>
      <c r="E432" s="676" t="s">
        <v>2702</v>
      </c>
      <c r="F432" s="1188">
        <v>2086.51974875</v>
      </c>
      <c r="G432" s="682" t="s">
        <v>2703</v>
      </c>
    </row>
    <row r="433" spans="1:7" s="343" customFormat="1" ht="12">
      <c r="A433" s="677"/>
      <c r="B433" s="677"/>
      <c r="C433" s="677"/>
      <c r="D433" s="675" t="s">
        <v>2160</v>
      </c>
      <c r="E433" s="676" t="s">
        <v>2509</v>
      </c>
      <c r="F433" s="1188">
        <v>311.61456601999998</v>
      </c>
      <c r="G433" s="682" t="s">
        <v>2510</v>
      </c>
    </row>
    <row r="434" spans="1:7" s="343" customFormat="1" ht="24">
      <c r="A434" s="677"/>
      <c r="B434" s="677"/>
      <c r="C434" s="677"/>
      <c r="D434" s="675" t="s">
        <v>2312</v>
      </c>
      <c r="E434" s="676" t="s">
        <v>2511</v>
      </c>
      <c r="F434" s="1188">
        <v>0</v>
      </c>
      <c r="G434" s="682" t="s">
        <v>2445</v>
      </c>
    </row>
    <row r="435" spans="1:7" s="343" customFormat="1" ht="12">
      <c r="A435" s="677"/>
      <c r="B435" s="677"/>
      <c r="C435" s="677"/>
      <c r="D435" s="675" t="s">
        <v>2512</v>
      </c>
      <c r="E435" s="676" t="s">
        <v>2513</v>
      </c>
      <c r="F435" s="1188">
        <v>18.796099999999999</v>
      </c>
      <c r="G435" s="682" t="s">
        <v>2514</v>
      </c>
    </row>
    <row r="436" spans="1:7" s="343" customFormat="1" ht="12">
      <c r="A436" s="677"/>
      <c r="B436" s="677"/>
      <c r="C436" s="677"/>
      <c r="D436" s="675" t="s">
        <v>975</v>
      </c>
      <c r="E436" s="676" t="s">
        <v>2165</v>
      </c>
      <c r="F436" s="1188">
        <v>110</v>
      </c>
      <c r="G436" s="682" t="s">
        <v>2166</v>
      </c>
    </row>
    <row r="437" spans="1:7" s="343" customFormat="1" ht="12">
      <c r="A437" s="673"/>
      <c r="B437" s="673"/>
      <c r="C437" s="681" t="s">
        <v>1230</v>
      </c>
      <c r="D437" s="673"/>
      <c r="E437" s="679" t="s">
        <v>765</v>
      </c>
      <c r="F437" s="1186">
        <v>758.00518148000003</v>
      </c>
      <c r="G437" s="679" t="s">
        <v>1231</v>
      </c>
    </row>
    <row r="438" spans="1:7" s="343" customFormat="1" ht="24">
      <c r="A438" s="677"/>
      <c r="B438" s="677"/>
      <c r="C438" s="674" t="s">
        <v>1230</v>
      </c>
      <c r="D438" s="675" t="s">
        <v>2292</v>
      </c>
      <c r="E438" s="676" t="s">
        <v>2996</v>
      </c>
      <c r="F438" s="1188">
        <v>758.00518148000003</v>
      </c>
      <c r="G438" s="685" t="s">
        <v>2997</v>
      </c>
    </row>
    <row r="439" spans="1:7" s="343" customFormat="1" ht="12">
      <c r="A439" s="681" t="s">
        <v>1278</v>
      </c>
      <c r="B439" s="673"/>
      <c r="C439" s="673"/>
      <c r="D439" s="673"/>
      <c r="E439" s="679" t="s">
        <v>2515</v>
      </c>
      <c r="F439" s="1186">
        <v>34580.734464089997</v>
      </c>
      <c r="G439" s="679" t="s">
        <v>333</v>
      </c>
    </row>
    <row r="440" spans="1:7" s="343" customFormat="1" ht="12">
      <c r="A440" s="673"/>
      <c r="B440" s="681" t="s">
        <v>502</v>
      </c>
      <c r="C440" s="673"/>
      <c r="D440" s="673"/>
      <c r="E440" s="679" t="s">
        <v>2516</v>
      </c>
      <c r="F440" s="1186">
        <v>15759.13188909</v>
      </c>
      <c r="G440" s="679" t="s">
        <v>2517</v>
      </c>
    </row>
    <row r="441" spans="1:7" s="343" customFormat="1" ht="12">
      <c r="A441" s="673"/>
      <c r="B441" s="673"/>
      <c r="C441" s="681" t="s">
        <v>2467</v>
      </c>
      <c r="D441" s="673"/>
      <c r="E441" s="679" t="s">
        <v>2956</v>
      </c>
      <c r="F441" s="1186">
        <v>3170.4958933399998</v>
      </c>
      <c r="G441" s="679" t="s">
        <v>2681</v>
      </c>
    </row>
    <row r="442" spans="1:7" s="343" customFormat="1" ht="24">
      <c r="A442" s="674" t="s">
        <v>1278</v>
      </c>
      <c r="B442" s="674" t="s">
        <v>502</v>
      </c>
      <c r="C442" s="674" t="s">
        <v>2467</v>
      </c>
      <c r="D442" s="675" t="s">
        <v>2518</v>
      </c>
      <c r="E442" s="676" t="s">
        <v>2524</v>
      </c>
      <c r="F442" s="1188">
        <v>3170.4958933399998</v>
      </c>
      <c r="G442" s="682" t="s">
        <v>2519</v>
      </c>
    </row>
    <row r="443" spans="1:7" s="343" customFormat="1" ht="12">
      <c r="A443" s="673"/>
      <c r="B443" s="673"/>
      <c r="C443" s="681" t="s">
        <v>1219</v>
      </c>
      <c r="D443" s="673"/>
      <c r="E443" s="679" t="s">
        <v>2957</v>
      </c>
      <c r="F443" s="1186">
        <v>12588.635995750001</v>
      </c>
      <c r="G443" s="679" t="s">
        <v>761</v>
      </c>
    </row>
    <row r="444" spans="1:7" s="343" customFormat="1" ht="12">
      <c r="A444" s="677"/>
      <c r="B444" s="677"/>
      <c r="C444" s="674" t="s">
        <v>1219</v>
      </c>
      <c r="D444" s="675" t="s">
        <v>2482</v>
      </c>
      <c r="E444" s="676" t="s">
        <v>2520</v>
      </c>
      <c r="F444" s="1188">
        <v>2920.6849957499999</v>
      </c>
      <c r="G444" s="682" t="s">
        <v>2521</v>
      </c>
    </row>
    <row r="445" spans="1:7" s="343" customFormat="1" ht="12">
      <c r="A445" s="677"/>
      <c r="B445" s="677"/>
      <c r="C445" s="677"/>
      <c r="D445" s="675" t="s">
        <v>2412</v>
      </c>
      <c r="E445" s="676" t="s">
        <v>2522</v>
      </c>
      <c r="F445" s="1188">
        <v>9667.9509999999991</v>
      </c>
      <c r="G445" s="682" t="s">
        <v>2523</v>
      </c>
    </row>
    <row r="446" spans="1:7" s="343" customFormat="1" ht="24">
      <c r="A446" s="673"/>
      <c r="B446" s="681" t="s">
        <v>407</v>
      </c>
      <c r="C446" s="673"/>
      <c r="D446" s="673"/>
      <c r="E446" s="679" t="s">
        <v>2525</v>
      </c>
      <c r="F446" s="1186">
        <v>18821.602575000001</v>
      </c>
      <c r="G446" s="679" t="s">
        <v>2526</v>
      </c>
    </row>
    <row r="447" spans="1:7" s="343" customFormat="1" ht="12">
      <c r="A447" s="673"/>
      <c r="B447" s="673"/>
      <c r="C447" s="681" t="s">
        <v>1554</v>
      </c>
      <c r="D447" s="673"/>
      <c r="E447" s="679" t="s">
        <v>2945</v>
      </c>
      <c r="F447" s="1186">
        <v>474.25187499999998</v>
      </c>
      <c r="G447" s="679" t="s">
        <v>1629</v>
      </c>
    </row>
    <row r="448" spans="1:7" s="343" customFormat="1" ht="12">
      <c r="A448" s="677"/>
      <c r="B448" s="674" t="s">
        <v>407</v>
      </c>
      <c r="C448" s="674" t="s">
        <v>1554</v>
      </c>
      <c r="D448" s="675" t="s">
        <v>2527</v>
      </c>
      <c r="E448" s="676" t="s">
        <v>2528</v>
      </c>
      <c r="F448" s="1188">
        <v>474.25187499999998</v>
      </c>
      <c r="G448" s="682" t="s">
        <v>2529</v>
      </c>
    </row>
    <row r="449" spans="1:7" s="343" customFormat="1" ht="12">
      <c r="A449" s="673"/>
      <c r="B449" s="673"/>
      <c r="C449" s="681" t="s">
        <v>2467</v>
      </c>
      <c r="D449" s="673"/>
      <c r="E449" s="679" t="s">
        <v>2956</v>
      </c>
      <c r="F449" s="1186">
        <v>494.78640000000001</v>
      </c>
      <c r="G449" s="679" t="s">
        <v>2681</v>
      </c>
    </row>
    <row r="450" spans="1:7" s="343" customFormat="1" ht="12">
      <c r="A450" s="677"/>
      <c r="B450" s="677"/>
      <c r="C450" s="674" t="s">
        <v>2467</v>
      </c>
      <c r="D450" s="675" t="s">
        <v>2532</v>
      </c>
      <c r="E450" s="676" t="s">
        <v>2533</v>
      </c>
      <c r="F450" s="1188">
        <v>314.78640000000001</v>
      </c>
      <c r="G450" s="682" t="s">
        <v>2534</v>
      </c>
    </row>
    <row r="451" spans="1:7" s="343" customFormat="1" ht="24">
      <c r="A451" s="677"/>
      <c r="B451" s="677"/>
      <c r="C451" s="677"/>
      <c r="D451" s="675" t="s">
        <v>2535</v>
      </c>
      <c r="E451" s="676" t="s">
        <v>2536</v>
      </c>
      <c r="F451" s="1188">
        <v>180</v>
      </c>
      <c r="G451" s="682" t="s">
        <v>2537</v>
      </c>
    </row>
    <row r="452" spans="1:7" s="343" customFormat="1" ht="12">
      <c r="A452" s="673"/>
      <c r="B452" s="673"/>
      <c r="C452" s="681" t="s">
        <v>1219</v>
      </c>
      <c r="D452" s="673"/>
      <c r="E452" s="679" t="s">
        <v>2957</v>
      </c>
      <c r="F452" s="1186">
        <v>17852.564299999998</v>
      </c>
      <c r="G452" s="679" t="s">
        <v>761</v>
      </c>
    </row>
    <row r="453" spans="1:7" s="343" customFormat="1" ht="24">
      <c r="A453" s="677"/>
      <c r="B453" s="677"/>
      <c r="C453" s="674" t="s">
        <v>1219</v>
      </c>
      <c r="D453" s="675" t="s">
        <v>2151</v>
      </c>
      <c r="E453" s="676" t="s">
        <v>2530</v>
      </c>
      <c r="F453" s="1188">
        <v>17852.564299999998</v>
      </c>
      <c r="G453" s="682" t="s">
        <v>2531</v>
      </c>
    </row>
    <row r="454" spans="1:7" s="343" customFormat="1" ht="24">
      <c r="A454" s="681" t="s">
        <v>1094</v>
      </c>
      <c r="B454" s="673"/>
      <c r="C454" s="673"/>
      <c r="D454" s="673"/>
      <c r="E454" s="679" t="s">
        <v>2538</v>
      </c>
      <c r="F454" s="1186">
        <v>228510.04715055</v>
      </c>
      <c r="G454" s="679" t="s">
        <v>190</v>
      </c>
    </row>
    <row r="455" spans="1:7" s="343" customFormat="1" ht="12">
      <c r="A455" s="673"/>
      <c r="B455" s="681" t="s">
        <v>502</v>
      </c>
      <c r="C455" s="673"/>
      <c r="D455" s="673"/>
      <c r="E455" s="679" t="s">
        <v>2539</v>
      </c>
      <c r="F455" s="1186">
        <v>37137.461568979998</v>
      </c>
      <c r="G455" s="679" t="s">
        <v>2540</v>
      </c>
    </row>
    <row r="456" spans="1:7" s="343" customFormat="1" ht="12">
      <c r="A456" s="673"/>
      <c r="B456" s="673"/>
      <c r="C456" s="681" t="s">
        <v>1519</v>
      </c>
      <c r="D456" s="673"/>
      <c r="E456" s="679" t="s">
        <v>2946</v>
      </c>
      <c r="F456" s="1186">
        <v>333.21649169</v>
      </c>
      <c r="G456" s="679" t="s">
        <v>2097</v>
      </c>
    </row>
    <row r="457" spans="1:7" s="343" customFormat="1" ht="12">
      <c r="A457" s="674" t="s">
        <v>1094</v>
      </c>
      <c r="B457" s="674" t="s">
        <v>502</v>
      </c>
      <c r="C457" s="674" t="s">
        <v>1519</v>
      </c>
      <c r="D457" s="675" t="s">
        <v>2541</v>
      </c>
      <c r="E457" s="676" t="s">
        <v>2542</v>
      </c>
      <c r="F457" s="1188">
        <v>333.21649169</v>
      </c>
      <c r="G457" s="682" t="s">
        <v>2543</v>
      </c>
    </row>
    <row r="458" spans="1:7" s="343" customFormat="1" ht="12">
      <c r="A458" s="673"/>
      <c r="B458" s="673"/>
      <c r="C458" s="681" t="s">
        <v>759</v>
      </c>
      <c r="D458" s="673"/>
      <c r="E458" s="679" t="s">
        <v>2948</v>
      </c>
      <c r="F458" s="1186">
        <v>36804.245077289997</v>
      </c>
      <c r="G458" s="679" t="s">
        <v>61</v>
      </c>
    </row>
    <row r="459" spans="1:7" s="343" customFormat="1" ht="24">
      <c r="A459" s="677"/>
      <c r="B459" s="677"/>
      <c r="C459" s="674" t="s">
        <v>759</v>
      </c>
      <c r="D459" s="675" t="s">
        <v>2785</v>
      </c>
      <c r="E459" s="676" t="s">
        <v>2998</v>
      </c>
      <c r="F459" s="1188">
        <v>939.99999719000004</v>
      </c>
      <c r="G459" s="682" t="s">
        <v>2786</v>
      </c>
    </row>
    <row r="460" spans="1:7" s="343" customFormat="1" ht="24">
      <c r="A460" s="677"/>
      <c r="B460" s="677"/>
      <c r="C460" s="677"/>
      <c r="D460" s="675" t="s">
        <v>1483</v>
      </c>
      <c r="E460" s="676" t="s">
        <v>2999</v>
      </c>
      <c r="F460" s="1188">
        <v>15992.42149561</v>
      </c>
      <c r="G460" s="682" t="s">
        <v>2544</v>
      </c>
    </row>
    <row r="461" spans="1:7" s="343" customFormat="1" ht="12">
      <c r="A461" s="677"/>
      <c r="B461" s="677"/>
      <c r="C461" s="677"/>
      <c r="D461" s="675" t="s">
        <v>3000</v>
      </c>
      <c r="E461" s="676" t="s">
        <v>3001</v>
      </c>
      <c r="F461" s="1188">
        <v>9420.2499769999995</v>
      </c>
      <c r="G461" s="682" t="s">
        <v>3002</v>
      </c>
    </row>
    <row r="462" spans="1:7" s="343" customFormat="1" ht="12">
      <c r="A462" s="677"/>
      <c r="B462" s="677"/>
      <c r="C462" s="677"/>
      <c r="D462" s="675" t="s">
        <v>1362</v>
      </c>
      <c r="E462" s="676" t="s">
        <v>3003</v>
      </c>
      <c r="F462" s="1188">
        <v>5237.6824334100002</v>
      </c>
      <c r="G462" s="682" t="s">
        <v>2545</v>
      </c>
    </row>
    <row r="463" spans="1:7" s="343" customFormat="1" ht="12">
      <c r="A463" s="677"/>
      <c r="B463" s="677"/>
      <c r="C463" s="677"/>
      <c r="D463" s="675" t="s">
        <v>2541</v>
      </c>
      <c r="E463" s="676" t="s">
        <v>2542</v>
      </c>
      <c r="F463" s="1188">
        <v>5213.8911740800004</v>
      </c>
      <c r="G463" s="682" t="s">
        <v>2543</v>
      </c>
    </row>
    <row r="464" spans="1:7" s="343" customFormat="1" ht="12">
      <c r="A464" s="673"/>
      <c r="B464" s="681" t="s">
        <v>185</v>
      </c>
      <c r="C464" s="673"/>
      <c r="D464" s="673"/>
      <c r="E464" s="679" t="s">
        <v>2546</v>
      </c>
      <c r="F464" s="1186">
        <v>55841.052110949997</v>
      </c>
      <c r="G464" s="679" t="s">
        <v>2547</v>
      </c>
    </row>
    <row r="465" spans="1:7" s="343" customFormat="1" ht="12">
      <c r="A465" s="673"/>
      <c r="B465" s="673"/>
      <c r="C465" s="681" t="s">
        <v>2687</v>
      </c>
      <c r="D465" s="673"/>
      <c r="E465" s="679" t="s">
        <v>2958</v>
      </c>
      <c r="F465" s="1186">
        <v>55841.052110949997</v>
      </c>
      <c r="G465" s="679" t="s">
        <v>2959</v>
      </c>
    </row>
    <row r="466" spans="1:7" s="343" customFormat="1" ht="12">
      <c r="A466" s="677"/>
      <c r="B466" s="674" t="s">
        <v>185</v>
      </c>
      <c r="C466" s="674" t="s">
        <v>2687</v>
      </c>
      <c r="D466" s="675" t="s">
        <v>1361</v>
      </c>
      <c r="E466" s="676" t="s">
        <v>2548</v>
      </c>
      <c r="F466" s="1188">
        <v>44655.494833340003</v>
      </c>
      <c r="G466" s="682" t="s">
        <v>2549</v>
      </c>
    </row>
    <row r="467" spans="1:7" s="343" customFormat="1" ht="12">
      <c r="A467" s="677"/>
      <c r="B467" s="677"/>
      <c r="C467" s="677"/>
      <c r="D467" s="675" t="s">
        <v>1371</v>
      </c>
      <c r="E467" s="676" t="s">
        <v>3004</v>
      </c>
      <c r="F467" s="1188">
        <v>11185.55727761</v>
      </c>
      <c r="G467" s="682" t="s">
        <v>3005</v>
      </c>
    </row>
    <row r="468" spans="1:7" s="343" customFormat="1" ht="12">
      <c r="A468" s="673"/>
      <c r="B468" s="681" t="s">
        <v>268</v>
      </c>
      <c r="C468" s="673"/>
      <c r="D468" s="673"/>
      <c r="E468" s="679" t="s">
        <v>2550</v>
      </c>
      <c r="F468" s="1186">
        <v>29146.14353293</v>
      </c>
      <c r="G468" s="679" t="s">
        <v>2551</v>
      </c>
    </row>
    <row r="469" spans="1:7" s="343" customFormat="1" ht="12">
      <c r="A469" s="673"/>
      <c r="B469" s="673"/>
      <c r="C469" s="681" t="s">
        <v>1519</v>
      </c>
      <c r="D469" s="673"/>
      <c r="E469" s="679" t="s">
        <v>2946</v>
      </c>
      <c r="F469" s="1186">
        <v>29146.14353293</v>
      </c>
      <c r="G469" s="679" t="s">
        <v>2097</v>
      </c>
    </row>
    <row r="470" spans="1:7" s="343" customFormat="1" ht="24">
      <c r="A470" s="677"/>
      <c r="B470" s="674" t="s">
        <v>268</v>
      </c>
      <c r="C470" s="674" t="s">
        <v>1519</v>
      </c>
      <c r="D470" s="675" t="s">
        <v>2482</v>
      </c>
      <c r="E470" s="676" t="s">
        <v>2787</v>
      </c>
      <c r="F470" s="1188">
        <v>0</v>
      </c>
      <c r="G470" s="682" t="s">
        <v>2788</v>
      </c>
    </row>
    <row r="471" spans="1:7" s="343" customFormat="1" ht="12">
      <c r="A471" s="677"/>
      <c r="B471" s="677"/>
      <c r="C471" s="677"/>
      <c r="D471" s="675" t="s">
        <v>1363</v>
      </c>
      <c r="E471" s="676" t="s">
        <v>2789</v>
      </c>
      <c r="F471" s="1188">
        <v>29146.14353293</v>
      </c>
      <c r="G471" s="682" t="s">
        <v>2552</v>
      </c>
    </row>
    <row r="472" spans="1:7" s="343" customFormat="1" ht="12">
      <c r="A472" s="673"/>
      <c r="B472" s="681" t="s">
        <v>454</v>
      </c>
      <c r="C472" s="673"/>
      <c r="D472" s="673"/>
      <c r="E472" s="679" t="s">
        <v>2790</v>
      </c>
      <c r="F472" s="1186">
        <v>976.43299999999999</v>
      </c>
      <c r="G472" s="679" t="s">
        <v>2791</v>
      </c>
    </row>
    <row r="473" spans="1:7" s="343" customFormat="1" ht="12">
      <c r="A473" s="673"/>
      <c r="B473" s="673"/>
      <c r="C473" s="681" t="s">
        <v>759</v>
      </c>
      <c r="D473" s="673"/>
      <c r="E473" s="679" t="s">
        <v>2948</v>
      </c>
      <c r="F473" s="1186">
        <v>976.43299999999999</v>
      </c>
      <c r="G473" s="679" t="s">
        <v>61</v>
      </c>
    </row>
    <row r="474" spans="1:7" s="343" customFormat="1" ht="12">
      <c r="A474" s="677"/>
      <c r="B474" s="674" t="s">
        <v>454</v>
      </c>
      <c r="C474" s="674" t="s">
        <v>759</v>
      </c>
      <c r="D474" s="675" t="s">
        <v>2238</v>
      </c>
      <c r="E474" s="676" t="s">
        <v>2792</v>
      </c>
      <c r="F474" s="1188">
        <v>976.43299999999999</v>
      </c>
      <c r="G474" s="682" t="s">
        <v>2793</v>
      </c>
    </row>
    <row r="475" spans="1:7" s="343" customFormat="1" ht="12">
      <c r="A475" s="673"/>
      <c r="B475" s="681" t="s">
        <v>664</v>
      </c>
      <c r="C475" s="673"/>
      <c r="D475" s="673"/>
      <c r="E475" s="679" t="s">
        <v>2553</v>
      </c>
      <c r="F475" s="1186">
        <v>9025.7457606400003</v>
      </c>
      <c r="G475" s="679" t="s">
        <v>2554</v>
      </c>
    </row>
    <row r="476" spans="1:7" s="343" customFormat="1" ht="12">
      <c r="A476" s="673"/>
      <c r="B476" s="673"/>
      <c r="C476" s="681" t="s">
        <v>1519</v>
      </c>
      <c r="D476" s="673"/>
      <c r="E476" s="679" t="s">
        <v>2946</v>
      </c>
      <c r="F476" s="1186">
        <v>7654.8834590200004</v>
      </c>
      <c r="G476" s="679" t="s">
        <v>2097</v>
      </c>
    </row>
    <row r="477" spans="1:7" s="343" customFormat="1" ht="12">
      <c r="A477" s="677"/>
      <c r="B477" s="674" t="s">
        <v>664</v>
      </c>
      <c r="C477" s="674" t="s">
        <v>1519</v>
      </c>
      <c r="D477" s="675" t="s">
        <v>2555</v>
      </c>
      <c r="E477" s="676" t="s">
        <v>2556</v>
      </c>
      <c r="F477" s="1188">
        <v>33.436900000000001</v>
      </c>
      <c r="G477" s="682" t="s">
        <v>2557</v>
      </c>
    </row>
    <row r="478" spans="1:7" s="343" customFormat="1" ht="12">
      <c r="A478" s="677"/>
      <c r="B478" s="677"/>
      <c r="C478" s="677"/>
      <c r="D478" s="675" t="s">
        <v>2558</v>
      </c>
      <c r="E478" s="676" t="s">
        <v>2559</v>
      </c>
      <c r="F478" s="1188">
        <v>7272.4916985999998</v>
      </c>
      <c r="G478" s="682" t="s">
        <v>2560</v>
      </c>
    </row>
    <row r="479" spans="1:7" s="343" customFormat="1" ht="24">
      <c r="A479" s="677"/>
      <c r="B479" s="677"/>
      <c r="C479" s="677"/>
      <c r="D479" s="675" t="s">
        <v>2561</v>
      </c>
      <c r="E479" s="676" t="s">
        <v>2562</v>
      </c>
      <c r="F479" s="1188">
        <v>348.95486041999999</v>
      </c>
      <c r="G479" s="682" t="s">
        <v>2563</v>
      </c>
    </row>
    <row r="480" spans="1:7" s="343" customFormat="1" ht="12">
      <c r="A480" s="673"/>
      <c r="B480" s="673"/>
      <c r="C480" s="681" t="s">
        <v>1230</v>
      </c>
      <c r="D480" s="673"/>
      <c r="E480" s="679" t="s">
        <v>765</v>
      </c>
      <c r="F480" s="1186">
        <v>1370.8623016199999</v>
      </c>
      <c r="G480" s="679" t="s">
        <v>1231</v>
      </c>
    </row>
    <row r="481" spans="1:7" s="343" customFormat="1" ht="12">
      <c r="A481" s="677"/>
      <c r="B481" s="677"/>
      <c r="C481" s="674" t="s">
        <v>1230</v>
      </c>
      <c r="D481" s="675" t="s">
        <v>2152</v>
      </c>
      <c r="E481" s="676" t="s">
        <v>2564</v>
      </c>
      <c r="F481" s="1188">
        <v>1370.8623016199999</v>
      </c>
      <c r="G481" s="682" t="s">
        <v>2565</v>
      </c>
    </row>
    <row r="482" spans="1:7" s="343" customFormat="1" ht="12">
      <c r="A482" s="673"/>
      <c r="B482" s="681" t="s">
        <v>481</v>
      </c>
      <c r="C482" s="673"/>
      <c r="D482" s="673"/>
      <c r="E482" s="679" t="s">
        <v>2566</v>
      </c>
      <c r="F482" s="1186">
        <v>8295.2707264399996</v>
      </c>
      <c r="G482" s="679" t="s">
        <v>2567</v>
      </c>
    </row>
    <row r="483" spans="1:7" s="343" customFormat="1" ht="12">
      <c r="A483" s="673"/>
      <c r="B483" s="673"/>
      <c r="C483" s="681" t="s">
        <v>759</v>
      </c>
      <c r="D483" s="673"/>
      <c r="E483" s="679" t="s">
        <v>2948</v>
      </c>
      <c r="F483" s="1186">
        <v>5778.7877264400004</v>
      </c>
      <c r="G483" s="679" t="s">
        <v>61</v>
      </c>
    </row>
    <row r="484" spans="1:7" s="343" customFormat="1" ht="12">
      <c r="A484" s="677"/>
      <c r="B484" s="674" t="s">
        <v>481</v>
      </c>
      <c r="C484" s="674" t="s">
        <v>759</v>
      </c>
      <c r="D484" s="675" t="s">
        <v>2568</v>
      </c>
      <c r="E484" s="676" t="s">
        <v>2569</v>
      </c>
      <c r="F484" s="1188">
        <v>5778.7877264400004</v>
      </c>
      <c r="G484" s="682" t="s">
        <v>2570</v>
      </c>
    </row>
    <row r="485" spans="1:7" s="343" customFormat="1" ht="24">
      <c r="A485" s="673"/>
      <c r="B485" s="673"/>
      <c r="C485" s="681" t="s">
        <v>1482</v>
      </c>
      <c r="D485" s="673"/>
      <c r="E485" s="679" t="s">
        <v>2951</v>
      </c>
      <c r="F485" s="1186">
        <v>2516.4830000000002</v>
      </c>
      <c r="G485" s="679" t="s">
        <v>1521</v>
      </c>
    </row>
    <row r="486" spans="1:7" s="343" customFormat="1" ht="24">
      <c r="A486" s="677"/>
      <c r="B486" s="677"/>
      <c r="C486" s="674" t="s">
        <v>1482</v>
      </c>
      <c r="D486" s="675" t="s">
        <v>2152</v>
      </c>
      <c r="E486" s="676" t="s">
        <v>3006</v>
      </c>
      <c r="F486" s="1188">
        <v>2516.4830000000002</v>
      </c>
      <c r="G486" s="682" t="s">
        <v>2571</v>
      </c>
    </row>
    <row r="487" spans="1:7" s="343" customFormat="1" ht="24">
      <c r="A487" s="673"/>
      <c r="B487" s="681" t="s">
        <v>407</v>
      </c>
      <c r="C487" s="673"/>
      <c r="D487" s="673"/>
      <c r="E487" s="679" t="s">
        <v>2572</v>
      </c>
      <c r="F487" s="1186">
        <v>88087.940450609996</v>
      </c>
      <c r="G487" s="679" t="s">
        <v>2573</v>
      </c>
    </row>
    <row r="488" spans="1:7" s="343" customFormat="1" ht="12">
      <c r="A488" s="673"/>
      <c r="B488" s="673"/>
      <c r="C488" s="681" t="s">
        <v>1519</v>
      </c>
      <c r="D488" s="673"/>
      <c r="E488" s="679" t="s">
        <v>2946</v>
      </c>
      <c r="F488" s="1186">
        <v>35.643999999999998</v>
      </c>
      <c r="G488" s="679" t="s">
        <v>2097</v>
      </c>
    </row>
    <row r="489" spans="1:7" s="343" customFormat="1" ht="12">
      <c r="A489" s="677"/>
      <c r="B489" s="674" t="s">
        <v>407</v>
      </c>
      <c r="C489" s="674" t="s">
        <v>1519</v>
      </c>
      <c r="D489" s="675" t="s">
        <v>1552</v>
      </c>
      <c r="E489" s="676" t="s">
        <v>2574</v>
      </c>
      <c r="F489" s="1188">
        <v>35.643999999999998</v>
      </c>
      <c r="G489" s="682" t="s">
        <v>2575</v>
      </c>
    </row>
    <row r="490" spans="1:7" s="343" customFormat="1" ht="12">
      <c r="A490" s="673"/>
      <c r="B490" s="673"/>
      <c r="C490" s="681" t="s">
        <v>759</v>
      </c>
      <c r="D490" s="673"/>
      <c r="E490" s="679" t="s">
        <v>2948</v>
      </c>
      <c r="F490" s="1186">
        <v>88052.296450609996</v>
      </c>
      <c r="G490" s="679" t="s">
        <v>61</v>
      </c>
    </row>
    <row r="491" spans="1:7" s="343" customFormat="1" ht="24">
      <c r="A491" s="677"/>
      <c r="B491" s="677"/>
      <c r="C491" s="674" t="s">
        <v>759</v>
      </c>
      <c r="D491" s="675" t="s">
        <v>1548</v>
      </c>
      <c r="E491" s="676" t="s">
        <v>2576</v>
      </c>
      <c r="F491" s="1188">
        <v>16863.78646961</v>
      </c>
      <c r="G491" s="682" t="s">
        <v>2577</v>
      </c>
    </row>
    <row r="492" spans="1:7" s="343" customFormat="1" ht="12">
      <c r="A492" s="677"/>
      <c r="B492" s="677"/>
      <c r="C492" s="677"/>
      <c r="D492" s="675" t="s">
        <v>975</v>
      </c>
      <c r="E492" s="676" t="s">
        <v>2165</v>
      </c>
      <c r="F492" s="1188">
        <v>0.50998100000000002</v>
      </c>
      <c r="G492" s="682" t="s">
        <v>2166</v>
      </c>
    </row>
    <row r="493" spans="1:7" s="343" customFormat="1" ht="24">
      <c r="A493" s="677"/>
      <c r="B493" s="677"/>
      <c r="C493" s="677"/>
      <c r="D493" s="675" t="s">
        <v>1104</v>
      </c>
      <c r="E493" s="676" t="s">
        <v>3104</v>
      </c>
      <c r="F493" s="1188">
        <v>17000</v>
      </c>
      <c r="G493" s="682" t="s">
        <v>3105</v>
      </c>
    </row>
    <row r="494" spans="1:7" s="343" customFormat="1" ht="36">
      <c r="A494" s="677"/>
      <c r="B494" s="677"/>
      <c r="C494" s="677"/>
      <c r="D494" s="675" t="s">
        <v>2249</v>
      </c>
      <c r="E494" s="676" t="s">
        <v>3188</v>
      </c>
      <c r="F494" s="1188">
        <v>54188</v>
      </c>
      <c r="G494" s="682" t="s">
        <v>3189</v>
      </c>
    </row>
    <row r="495" spans="1:7" s="343" customFormat="1" ht="24">
      <c r="A495" s="681" t="s">
        <v>1097</v>
      </c>
      <c r="B495" s="673"/>
      <c r="C495" s="673"/>
      <c r="D495" s="673"/>
      <c r="E495" s="679" t="s">
        <v>2578</v>
      </c>
      <c r="F495" s="1186">
        <v>6809.1704769999997</v>
      </c>
      <c r="G495" s="679" t="s">
        <v>593</v>
      </c>
    </row>
    <row r="496" spans="1:7" s="343" customFormat="1" ht="12">
      <c r="A496" s="673"/>
      <c r="B496" s="681" t="s">
        <v>502</v>
      </c>
      <c r="C496" s="673"/>
      <c r="D496" s="673"/>
      <c r="E496" s="679" t="s">
        <v>2579</v>
      </c>
      <c r="F496" s="1186">
        <v>6020.4753769999998</v>
      </c>
      <c r="G496" s="679" t="s">
        <v>2580</v>
      </c>
    </row>
    <row r="497" spans="1:7" s="343" customFormat="1" ht="12">
      <c r="A497" s="673"/>
      <c r="B497" s="673"/>
      <c r="C497" s="681" t="s">
        <v>808</v>
      </c>
      <c r="D497" s="673"/>
      <c r="E497" s="679" t="s">
        <v>2962</v>
      </c>
      <c r="F497" s="1186">
        <v>2627.6689999999999</v>
      </c>
      <c r="G497" s="679" t="s">
        <v>1520</v>
      </c>
    </row>
    <row r="498" spans="1:7" s="343" customFormat="1" ht="12">
      <c r="A498" s="674" t="s">
        <v>1097</v>
      </c>
      <c r="B498" s="674" t="s">
        <v>502</v>
      </c>
      <c r="C498" s="674" t="s">
        <v>808</v>
      </c>
      <c r="D498" s="675" t="s">
        <v>2581</v>
      </c>
      <c r="E498" s="676" t="s">
        <v>2582</v>
      </c>
      <c r="F498" s="1188">
        <v>2627.6689999999999</v>
      </c>
      <c r="G498" s="682" t="s">
        <v>2583</v>
      </c>
    </row>
    <row r="499" spans="1:7" s="343" customFormat="1" ht="12">
      <c r="A499" s="673"/>
      <c r="B499" s="673"/>
      <c r="C499" s="681" t="s">
        <v>2467</v>
      </c>
      <c r="D499" s="673"/>
      <c r="E499" s="679" t="s">
        <v>2956</v>
      </c>
      <c r="F499" s="1186">
        <v>3353.162437</v>
      </c>
      <c r="G499" s="679" t="s">
        <v>2681</v>
      </c>
    </row>
    <row r="500" spans="1:7" s="343" customFormat="1" ht="24">
      <c r="A500" s="677"/>
      <c r="B500" s="677"/>
      <c r="C500" s="674" t="s">
        <v>2467</v>
      </c>
      <c r="D500" s="675" t="s">
        <v>2204</v>
      </c>
      <c r="E500" s="676" t="s">
        <v>2587</v>
      </c>
      <c r="F500" s="1188">
        <v>1329.791027</v>
      </c>
      <c r="G500" s="682" t="s">
        <v>2588</v>
      </c>
    </row>
    <row r="501" spans="1:7" s="343" customFormat="1" ht="12">
      <c r="A501" s="677"/>
      <c r="B501" s="677"/>
      <c r="C501" s="677"/>
      <c r="D501" s="675" t="s">
        <v>2581</v>
      </c>
      <c r="E501" s="676" t="s">
        <v>2589</v>
      </c>
      <c r="F501" s="1188">
        <v>2023.37141</v>
      </c>
      <c r="G501" s="682" t="s">
        <v>2590</v>
      </c>
    </row>
    <row r="502" spans="1:7" s="343" customFormat="1" ht="12">
      <c r="A502" s="673"/>
      <c r="B502" s="673"/>
      <c r="C502" s="681" t="s">
        <v>1219</v>
      </c>
      <c r="D502" s="673"/>
      <c r="E502" s="679" t="s">
        <v>2957</v>
      </c>
      <c r="F502" s="1186">
        <v>39.643940000000001</v>
      </c>
      <c r="G502" s="679" t="s">
        <v>761</v>
      </c>
    </row>
    <row r="503" spans="1:7" s="343" customFormat="1" ht="24">
      <c r="A503" s="677"/>
      <c r="B503" s="677"/>
      <c r="C503" s="674" t="s">
        <v>1219</v>
      </c>
      <c r="D503" s="675" t="s">
        <v>2584</v>
      </c>
      <c r="E503" s="676" t="s">
        <v>2585</v>
      </c>
      <c r="F503" s="1188">
        <v>39.643940000000001</v>
      </c>
      <c r="G503" s="682" t="s">
        <v>2586</v>
      </c>
    </row>
    <row r="504" spans="1:7" s="343" customFormat="1" ht="12">
      <c r="A504" s="673"/>
      <c r="B504" s="681" t="s">
        <v>185</v>
      </c>
      <c r="C504" s="673"/>
      <c r="D504" s="673"/>
      <c r="E504" s="679" t="s">
        <v>2591</v>
      </c>
      <c r="F504" s="1186">
        <v>788.69510000000002</v>
      </c>
      <c r="G504" s="679" t="s">
        <v>2592</v>
      </c>
    </row>
    <row r="505" spans="1:7" s="343" customFormat="1" ht="12">
      <c r="A505" s="673"/>
      <c r="B505" s="673"/>
      <c r="C505" s="681" t="s">
        <v>2467</v>
      </c>
      <c r="D505" s="673"/>
      <c r="E505" s="679" t="s">
        <v>2956</v>
      </c>
      <c r="F505" s="1186">
        <v>788.69510000000002</v>
      </c>
      <c r="G505" s="679" t="s">
        <v>2681</v>
      </c>
    </row>
    <row r="506" spans="1:7" s="343" customFormat="1" ht="24">
      <c r="A506" s="677"/>
      <c r="B506" s="674" t="s">
        <v>185</v>
      </c>
      <c r="C506" s="674" t="s">
        <v>2467</v>
      </c>
      <c r="D506" s="675" t="s">
        <v>2593</v>
      </c>
      <c r="E506" s="676" t="s">
        <v>2704</v>
      </c>
      <c r="F506" s="1188">
        <v>788.69510000000002</v>
      </c>
      <c r="G506" s="682" t="s">
        <v>2705</v>
      </c>
    </row>
    <row r="507" spans="1:7" s="343" customFormat="1" ht="12">
      <c r="A507" s="681" t="s">
        <v>1098</v>
      </c>
      <c r="B507" s="673"/>
      <c r="C507" s="673"/>
      <c r="D507" s="673"/>
      <c r="E507" s="679" t="s">
        <v>2594</v>
      </c>
      <c r="F507" s="1186">
        <v>416892.86078613001</v>
      </c>
      <c r="G507" s="679" t="s">
        <v>494</v>
      </c>
    </row>
    <row r="508" spans="1:7" s="343" customFormat="1" ht="12">
      <c r="A508" s="673"/>
      <c r="B508" s="681" t="s">
        <v>502</v>
      </c>
      <c r="C508" s="673"/>
      <c r="D508" s="673"/>
      <c r="E508" s="679" t="s">
        <v>2595</v>
      </c>
      <c r="F508" s="1186">
        <v>170841.49784097</v>
      </c>
      <c r="G508" s="679" t="s">
        <v>2596</v>
      </c>
    </row>
    <row r="509" spans="1:7" s="343" customFormat="1" ht="12">
      <c r="A509" s="673"/>
      <c r="B509" s="673"/>
      <c r="C509" s="681" t="s">
        <v>2464</v>
      </c>
      <c r="D509" s="673"/>
      <c r="E509" s="679" t="s">
        <v>2955</v>
      </c>
      <c r="F509" s="1186">
        <v>170841.49784097</v>
      </c>
      <c r="G509" s="679" t="s">
        <v>2680</v>
      </c>
    </row>
    <row r="510" spans="1:7" s="343" customFormat="1" ht="12">
      <c r="A510" s="674" t="s">
        <v>1098</v>
      </c>
      <c r="B510" s="674" t="s">
        <v>502</v>
      </c>
      <c r="C510" s="674" t="s">
        <v>2464</v>
      </c>
      <c r="D510" s="675" t="s">
        <v>2151</v>
      </c>
      <c r="E510" s="676" t="s">
        <v>2597</v>
      </c>
      <c r="F510" s="1188">
        <v>46492.690923579998</v>
      </c>
      <c r="G510" s="682" t="s">
        <v>2598</v>
      </c>
    </row>
    <row r="511" spans="1:7" s="344" customFormat="1" ht="24">
      <c r="A511" s="677"/>
      <c r="B511" s="677"/>
      <c r="C511" s="677"/>
      <c r="D511" s="675" t="s">
        <v>2599</v>
      </c>
      <c r="E511" s="676" t="s">
        <v>2600</v>
      </c>
      <c r="F511" s="1188">
        <v>53211.185422850001</v>
      </c>
      <c r="G511" s="682" t="s">
        <v>3007</v>
      </c>
    </row>
    <row r="512" spans="1:7" s="344" customFormat="1" ht="24">
      <c r="A512" s="677"/>
      <c r="B512" s="677"/>
      <c r="C512" s="677"/>
      <c r="D512" s="675" t="s">
        <v>2601</v>
      </c>
      <c r="E512" s="676" t="s">
        <v>2602</v>
      </c>
      <c r="F512" s="1188">
        <v>71137.621494539999</v>
      </c>
      <c r="G512" s="682" t="s">
        <v>2603</v>
      </c>
    </row>
    <row r="513" spans="1:7" s="344" customFormat="1">
      <c r="A513" s="673"/>
      <c r="B513" s="681" t="s">
        <v>268</v>
      </c>
      <c r="C513" s="673"/>
      <c r="D513" s="673"/>
      <c r="E513" s="679" t="s">
        <v>2604</v>
      </c>
      <c r="F513" s="1186">
        <v>15178.988579999999</v>
      </c>
      <c r="G513" s="679" t="s">
        <v>2605</v>
      </c>
    </row>
    <row r="514" spans="1:7" s="344" customFormat="1">
      <c r="A514" s="673"/>
      <c r="B514" s="673"/>
      <c r="C514" s="681" t="s">
        <v>2464</v>
      </c>
      <c r="D514" s="673"/>
      <c r="E514" s="679" t="s">
        <v>2955</v>
      </c>
      <c r="F514" s="1186">
        <v>15178.988579999999</v>
      </c>
      <c r="G514" s="679" t="s">
        <v>2680</v>
      </c>
    </row>
    <row r="515" spans="1:7" s="344" customFormat="1">
      <c r="A515" s="677"/>
      <c r="B515" s="674" t="s">
        <v>268</v>
      </c>
      <c r="C515" s="674" t="s">
        <v>2464</v>
      </c>
      <c r="D515" s="675" t="s">
        <v>2405</v>
      </c>
      <c r="E515" s="676" t="s">
        <v>2606</v>
      </c>
      <c r="F515" s="1188">
        <v>15178.988579999999</v>
      </c>
      <c r="G515" s="682" t="s">
        <v>2607</v>
      </c>
    </row>
    <row r="516" spans="1:7" s="344" customFormat="1">
      <c r="A516" s="673"/>
      <c r="B516" s="681" t="s">
        <v>454</v>
      </c>
      <c r="C516" s="673"/>
      <c r="D516" s="673"/>
      <c r="E516" s="679" t="s">
        <v>2608</v>
      </c>
      <c r="F516" s="1186">
        <v>3354.9830000000002</v>
      </c>
      <c r="G516" s="679" t="s">
        <v>2609</v>
      </c>
    </row>
    <row r="517" spans="1:7" s="344" customFormat="1">
      <c r="A517" s="673"/>
      <c r="B517" s="673"/>
      <c r="C517" s="681" t="s">
        <v>2464</v>
      </c>
      <c r="D517" s="673"/>
      <c r="E517" s="679" t="s">
        <v>2955</v>
      </c>
      <c r="F517" s="1186">
        <v>3354.9830000000002</v>
      </c>
      <c r="G517" s="679" t="s">
        <v>2680</v>
      </c>
    </row>
    <row r="518" spans="1:7" s="344" customFormat="1">
      <c r="A518" s="677"/>
      <c r="B518" s="674" t="s">
        <v>454</v>
      </c>
      <c r="C518" s="674" t="s">
        <v>2464</v>
      </c>
      <c r="D518" s="675" t="s">
        <v>2197</v>
      </c>
      <c r="E518" s="676" t="s">
        <v>2610</v>
      </c>
      <c r="F518" s="1188">
        <v>2200</v>
      </c>
      <c r="G518" s="682" t="s">
        <v>2611</v>
      </c>
    </row>
    <row r="519" spans="1:7" s="344" customFormat="1">
      <c r="A519" s="677"/>
      <c r="B519" s="677"/>
      <c r="C519" s="677"/>
      <c r="D519" s="675" t="s">
        <v>2354</v>
      </c>
      <c r="E519" s="676" t="s">
        <v>2794</v>
      </c>
      <c r="F519" s="1188">
        <v>1154.9829999999999</v>
      </c>
      <c r="G519" s="682" t="s">
        <v>2795</v>
      </c>
    </row>
    <row r="520" spans="1:7" s="344" customFormat="1">
      <c r="A520" s="673"/>
      <c r="B520" s="681" t="s">
        <v>664</v>
      </c>
      <c r="C520" s="673"/>
      <c r="D520" s="673"/>
      <c r="E520" s="679" t="s">
        <v>2612</v>
      </c>
      <c r="F520" s="1186">
        <v>154912.64807396001</v>
      </c>
      <c r="G520" s="679" t="s">
        <v>2613</v>
      </c>
    </row>
    <row r="521" spans="1:7" s="344" customFormat="1">
      <c r="A521" s="673"/>
      <c r="B521" s="673"/>
      <c r="C521" s="681" t="s">
        <v>2464</v>
      </c>
      <c r="D521" s="673"/>
      <c r="E521" s="679" t="s">
        <v>2955</v>
      </c>
      <c r="F521" s="1186">
        <v>154912.64807396001</v>
      </c>
      <c r="G521" s="679" t="s">
        <v>2680</v>
      </c>
    </row>
    <row r="522" spans="1:7" s="344" customFormat="1" ht="24">
      <c r="A522" s="677"/>
      <c r="B522" s="674" t="s">
        <v>664</v>
      </c>
      <c r="C522" s="674" t="s">
        <v>2464</v>
      </c>
      <c r="D522" s="675" t="s">
        <v>2292</v>
      </c>
      <c r="E522" s="676" t="s">
        <v>2614</v>
      </c>
      <c r="F522" s="1188">
        <v>17933.403911810001</v>
      </c>
      <c r="G522" s="682" t="s">
        <v>2615</v>
      </c>
    </row>
    <row r="523" spans="1:7" s="344" customFormat="1" ht="24">
      <c r="A523" s="677"/>
      <c r="B523" s="677"/>
      <c r="C523" s="677"/>
      <c r="D523" s="675" t="s">
        <v>2450</v>
      </c>
      <c r="E523" s="676" t="s">
        <v>2616</v>
      </c>
      <c r="F523" s="1188">
        <v>105000</v>
      </c>
      <c r="G523" s="682" t="s">
        <v>2617</v>
      </c>
    </row>
    <row r="524" spans="1:7" s="344" customFormat="1">
      <c r="A524" s="677"/>
      <c r="B524" s="677"/>
      <c r="C524" s="677"/>
      <c r="D524" s="675" t="s">
        <v>1519</v>
      </c>
      <c r="E524" s="676" t="s">
        <v>2618</v>
      </c>
      <c r="F524" s="1188">
        <v>142.85916215</v>
      </c>
      <c r="G524" s="682" t="s">
        <v>2619</v>
      </c>
    </row>
    <row r="525" spans="1:7" s="344" customFormat="1" ht="36">
      <c r="A525" s="677"/>
      <c r="B525" s="677"/>
      <c r="C525" s="677"/>
      <c r="D525" s="675" t="s">
        <v>759</v>
      </c>
      <c r="E525" s="676" t="s">
        <v>2796</v>
      </c>
      <c r="F525" s="1188">
        <v>11836.385</v>
      </c>
      <c r="G525" s="682" t="s">
        <v>2620</v>
      </c>
    </row>
    <row r="526" spans="1:7" s="344" customFormat="1">
      <c r="A526" s="677"/>
      <c r="B526" s="677"/>
      <c r="C526" s="677"/>
      <c r="D526" s="675" t="s">
        <v>1106</v>
      </c>
      <c r="E526" s="676" t="s">
        <v>3008</v>
      </c>
      <c r="F526" s="1188">
        <v>20000</v>
      </c>
      <c r="G526" s="682" t="s">
        <v>3009</v>
      </c>
    </row>
    <row r="527" spans="1:7" s="344" customFormat="1">
      <c r="A527" s="673"/>
      <c r="B527" s="681" t="s">
        <v>407</v>
      </c>
      <c r="C527" s="673"/>
      <c r="D527" s="673"/>
      <c r="E527" s="679" t="s">
        <v>2621</v>
      </c>
      <c r="F527" s="1186">
        <v>72604.743291199993</v>
      </c>
      <c r="G527" s="679" t="s">
        <v>2622</v>
      </c>
    </row>
    <row r="528" spans="1:7" s="344" customFormat="1" ht="24">
      <c r="A528" s="673"/>
      <c r="B528" s="673"/>
      <c r="C528" s="681" t="s">
        <v>1482</v>
      </c>
      <c r="D528" s="673"/>
      <c r="E528" s="679" t="s">
        <v>2951</v>
      </c>
      <c r="F528" s="1186">
        <v>69825.228591110004</v>
      </c>
      <c r="G528" s="679" t="s">
        <v>1521</v>
      </c>
    </row>
    <row r="529" spans="1:7" s="344" customFormat="1" ht="24">
      <c r="A529" s="677"/>
      <c r="B529" s="674" t="s">
        <v>407</v>
      </c>
      <c r="C529" s="674" t="s">
        <v>1482</v>
      </c>
      <c r="D529" s="675" t="s">
        <v>2151</v>
      </c>
      <c r="E529" s="676" t="s">
        <v>2623</v>
      </c>
      <c r="F529" s="1188">
        <v>32651.03239687</v>
      </c>
      <c r="G529" s="682" t="s">
        <v>2624</v>
      </c>
    </row>
    <row r="530" spans="1:7" s="344" customFormat="1" ht="24">
      <c r="A530" s="677"/>
      <c r="B530" s="677"/>
      <c r="C530" s="677"/>
      <c r="D530" s="675" t="s">
        <v>2160</v>
      </c>
      <c r="E530" s="676" t="s">
        <v>2625</v>
      </c>
      <c r="F530" s="1188">
        <v>598.66200000000003</v>
      </c>
      <c r="G530" s="682" t="s">
        <v>2626</v>
      </c>
    </row>
    <row r="531" spans="1:7" s="344" customFormat="1" ht="24">
      <c r="A531" s="677"/>
      <c r="B531" s="677"/>
      <c r="C531" s="677"/>
      <c r="D531" s="675" t="s">
        <v>2402</v>
      </c>
      <c r="E531" s="676" t="s">
        <v>2797</v>
      </c>
      <c r="F531" s="1188">
        <v>1508.4489541</v>
      </c>
      <c r="G531" s="682" t="s">
        <v>2627</v>
      </c>
    </row>
    <row r="532" spans="1:7" s="344" customFormat="1" ht="36">
      <c r="A532" s="677"/>
      <c r="B532" s="677"/>
      <c r="C532" s="677"/>
      <c r="D532" s="675" t="s">
        <v>2386</v>
      </c>
      <c r="E532" s="676" t="s">
        <v>2628</v>
      </c>
      <c r="F532" s="1188">
        <v>30454.706740140002</v>
      </c>
      <c r="G532" s="682" t="s">
        <v>2629</v>
      </c>
    </row>
    <row r="533" spans="1:7" s="344" customFormat="1" ht="24">
      <c r="A533" s="677"/>
      <c r="B533" s="677"/>
      <c r="C533" s="677"/>
      <c r="D533" s="675" t="s">
        <v>2197</v>
      </c>
      <c r="E533" s="676" t="s">
        <v>3010</v>
      </c>
      <c r="F533" s="1188">
        <v>4612.3784999999998</v>
      </c>
      <c r="G533" s="682" t="s">
        <v>2630</v>
      </c>
    </row>
    <row r="534" spans="1:7" s="344" customFormat="1">
      <c r="A534" s="673"/>
      <c r="B534" s="673"/>
      <c r="C534" s="681" t="s">
        <v>2464</v>
      </c>
      <c r="D534" s="673"/>
      <c r="E534" s="679" t="s">
        <v>2955</v>
      </c>
      <c r="F534" s="1186">
        <v>2779.5147000900001</v>
      </c>
      <c r="G534" s="679" t="s">
        <v>2680</v>
      </c>
    </row>
    <row r="535" spans="1:7" s="344" customFormat="1" ht="24">
      <c r="A535" s="677"/>
      <c r="B535" s="677"/>
      <c r="C535" s="674" t="s">
        <v>2464</v>
      </c>
      <c r="D535" s="675" t="s">
        <v>1218</v>
      </c>
      <c r="E535" s="676" t="s">
        <v>2631</v>
      </c>
      <c r="F535" s="1188">
        <v>2779.5147000900001</v>
      </c>
      <c r="G535" s="682" t="s">
        <v>2632</v>
      </c>
    </row>
    <row r="536" spans="1:7" s="344" customFormat="1">
      <c r="A536" s="681" t="s">
        <v>1095</v>
      </c>
      <c r="B536" s="673"/>
      <c r="C536" s="673"/>
      <c r="D536" s="673"/>
      <c r="E536" s="679" t="s">
        <v>2633</v>
      </c>
      <c r="F536" s="1186">
        <v>159407.43237259</v>
      </c>
      <c r="G536" s="679" t="s">
        <v>47</v>
      </c>
    </row>
    <row r="537" spans="1:7" s="344" customFormat="1">
      <c r="A537" s="673"/>
      <c r="B537" s="681" t="s">
        <v>502</v>
      </c>
      <c r="C537" s="673"/>
      <c r="D537" s="673"/>
      <c r="E537" s="679" t="s">
        <v>2634</v>
      </c>
      <c r="F537" s="1186">
        <v>1172.24806644</v>
      </c>
      <c r="G537" s="679" t="s">
        <v>2635</v>
      </c>
    </row>
    <row r="538" spans="1:7" s="344" customFormat="1">
      <c r="A538" s="673"/>
      <c r="B538" s="673"/>
      <c r="C538" s="681" t="s">
        <v>1215</v>
      </c>
      <c r="D538" s="673"/>
      <c r="E538" s="679" t="s">
        <v>2942</v>
      </c>
      <c r="F538" s="1186">
        <v>1045.6521206</v>
      </c>
      <c r="G538" s="679" t="s">
        <v>471</v>
      </c>
    </row>
    <row r="539" spans="1:7" s="344" customFormat="1">
      <c r="A539" s="674" t="s">
        <v>1095</v>
      </c>
      <c r="B539" s="674" t="s">
        <v>502</v>
      </c>
      <c r="C539" s="674" t="s">
        <v>1215</v>
      </c>
      <c r="D539" s="675" t="s">
        <v>2636</v>
      </c>
      <c r="E539" s="676" t="s">
        <v>2637</v>
      </c>
      <c r="F539" s="1188">
        <v>1045.6521206</v>
      </c>
      <c r="G539" s="682" t="s">
        <v>2638</v>
      </c>
    </row>
    <row r="540" spans="1:7" s="344" customFormat="1">
      <c r="A540" s="673"/>
      <c r="B540" s="673"/>
      <c r="C540" s="681" t="s">
        <v>808</v>
      </c>
      <c r="D540" s="673"/>
      <c r="E540" s="679" t="s">
        <v>2962</v>
      </c>
      <c r="F540" s="1186">
        <v>126.59594584</v>
      </c>
      <c r="G540" s="679" t="s">
        <v>1520</v>
      </c>
    </row>
    <row r="541" spans="1:7" s="344" customFormat="1">
      <c r="A541" s="677"/>
      <c r="B541" s="677"/>
      <c r="C541" s="674" t="s">
        <v>808</v>
      </c>
      <c r="D541" s="675" t="s">
        <v>2442</v>
      </c>
      <c r="E541" s="676" t="s">
        <v>2639</v>
      </c>
      <c r="F541" s="1188">
        <v>126.59594584</v>
      </c>
      <c r="G541" s="682" t="s">
        <v>2640</v>
      </c>
    </row>
    <row r="542" spans="1:7" s="344" customFormat="1">
      <c r="A542" s="673"/>
      <c r="B542" s="681" t="s">
        <v>268</v>
      </c>
      <c r="C542" s="673"/>
      <c r="D542" s="673"/>
      <c r="E542" s="679" t="s">
        <v>2641</v>
      </c>
      <c r="F542" s="1186">
        <v>37487.353199999998</v>
      </c>
      <c r="G542" s="679" t="s">
        <v>2642</v>
      </c>
    </row>
    <row r="543" spans="1:7" s="344" customFormat="1">
      <c r="A543" s="673"/>
      <c r="B543" s="673"/>
      <c r="C543" s="681" t="s">
        <v>808</v>
      </c>
      <c r="D543" s="673"/>
      <c r="E543" s="679" t="s">
        <v>2962</v>
      </c>
      <c r="F543" s="1186">
        <v>2987.3532</v>
      </c>
      <c r="G543" s="679" t="s">
        <v>1520</v>
      </c>
    </row>
    <row r="544" spans="1:7" s="344" customFormat="1" ht="24">
      <c r="A544" s="677"/>
      <c r="B544" s="674" t="s">
        <v>268</v>
      </c>
      <c r="C544" s="674" t="s">
        <v>808</v>
      </c>
      <c r="D544" s="675" t="s">
        <v>2151</v>
      </c>
      <c r="E544" s="676" t="s">
        <v>3011</v>
      </c>
      <c r="F544" s="1188">
        <v>2987.3532</v>
      </c>
      <c r="G544" s="682" t="s">
        <v>3012</v>
      </c>
    </row>
    <row r="545" spans="1:7" s="344" customFormat="1">
      <c r="A545" s="673"/>
      <c r="B545" s="673"/>
      <c r="C545" s="681" t="s">
        <v>1220</v>
      </c>
      <c r="D545" s="673"/>
      <c r="E545" s="679" t="s">
        <v>2944</v>
      </c>
      <c r="F545" s="1186">
        <v>34500</v>
      </c>
      <c r="G545" s="679" t="s">
        <v>762</v>
      </c>
    </row>
    <row r="546" spans="1:7" s="344" customFormat="1">
      <c r="A546" s="677"/>
      <c r="B546" s="677"/>
      <c r="C546" s="674" t="s">
        <v>1220</v>
      </c>
      <c r="D546" s="675" t="s">
        <v>2643</v>
      </c>
      <c r="E546" s="676" t="s">
        <v>2798</v>
      </c>
      <c r="F546" s="1188">
        <v>34500</v>
      </c>
      <c r="G546" s="682" t="s">
        <v>2799</v>
      </c>
    </row>
    <row r="547" spans="1:7" s="344" customFormat="1" ht="24">
      <c r="A547" s="677"/>
      <c r="B547" s="677"/>
      <c r="C547" s="677"/>
      <c r="D547" s="675" t="s">
        <v>759</v>
      </c>
      <c r="E547" s="676" t="s">
        <v>3013</v>
      </c>
      <c r="F547" s="1188">
        <v>0</v>
      </c>
      <c r="G547" s="682" t="s">
        <v>3014</v>
      </c>
    </row>
    <row r="548" spans="1:7" s="344" customFormat="1">
      <c r="A548" s="673"/>
      <c r="B548" s="681" t="s">
        <v>407</v>
      </c>
      <c r="C548" s="673"/>
      <c r="D548" s="673"/>
      <c r="E548" s="679" t="s">
        <v>2633</v>
      </c>
      <c r="F548" s="1186">
        <v>120747.83110615</v>
      </c>
      <c r="G548" s="679" t="s">
        <v>47</v>
      </c>
    </row>
    <row r="549" spans="1:7" s="344" customFormat="1">
      <c r="A549" s="673"/>
      <c r="B549" s="673"/>
      <c r="C549" s="681" t="s">
        <v>1554</v>
      </c>
      <c r="D549" s="673"/>
      <c r="E549" s="679" t="s">
        <v>2945</v>
      </c>
      <c r="F549" s="1186">
        <v>2443.9560332599999</v>
      </c>
      <c r="G549" s="679" t="s">
        <v>1629</v>
      </c>
    </row>
    <row r="550" spans="1:7" s="344" customFormat="1" ht="24">
      <c r="A550" s="677"/>
      <c r="B550" s="674" t="s">
        <v>407</v>
      </c>
      <c r="C550" s="674" t="s">
        <v>1554</v>
      </c>
      <c r="D550" s="675" t="s">
        <v>1549</v>
      </c>
      <c r="E550" s="676" t="s">
        <v>2644</v>
      </c>
      <c r="F550" s="1188">
        <v>2443.9560332599999</v>
      </c>
      <c r="G550" s="682" t="s">
        <v>2645</v>
      </c>
    </row>
    <row r="551" spans="1:7" s="344" customFormat="1">
      <c r="A551" s="673"/>
      <c r="B551" s="673"/>
      <c r="C551" s="681" t="s">
        <v>1215</v>
      </c>
      <c r="D551" s="673"/>
      <c r="E551" s="679" t="s">
        <v>2942</v>
      </c>
      <c r="F551" s="1186">
        <v>0</v>
      </c>
      <c r="G551" s="679" t="s">
        <v>471</v>
      </c>
    </row>
    <row r="552" spans="1:7" s="344" customFormat="1">
      <c r="A552" s="677"/>
      <c r="B552" s="677"/>
      <c r="C552" s="674" t="s">
        <v>1215</v>
      </c>
      <c r="D552" s="675" t="s">
        <v>2221</v>
      </c>
      <c r="E552" s="676" t="s">
        <v>2646</v>
      </c>
      <c r="F552" s="1188">
        <v>0</v>
      </c>
      <c r="G552" s="682" t="s">
        <v>2647</v>
      </c>
    </row>
    <row r="553" spans="1:7" s="344" customFormat="1">
      <c r="A553" s="673"/>
      <c r="B553" s="673"/>
      <c r="C553" s="681" t="s">
        <v>1217</v>
      </c>
      <c r="D553" s="673"/>
      <c r="E553" s="679" t="s">
        <v>2940</v>
      </c>
      <c r="F553" s="1186">
        <v>37891.45865</v>
      </c>
      <c r="G553" s="679" t="s">
        <v>45</v>
      </c>
    </row>
    <row r="554" spans="1:7" s="344" customFormat="1">
      <c r="A554" s="677"/>
      <c r="B554" s="677"/>
      <c r="C554" s="674" t="s">
        <v>1217</v>
      </c>
      <c r="D554" s="675" t="s">
        <v>2402</v>
      </c>
      <c r="E554" s="676" t="s">
        <v>2648</v>
      </c>
      <c r="F554" s="1188">
        <v>0</v>
      </c>
      <c r="G554" s="682" t="s">
        <v>2649</v>
      </c>
    </row>
    <row r="555" spans="1:7" s="344" customFormat="1">
      <c r="A555" s="677"/>
      <c r="B555" s="677"/>
      <c r="C555" s="677"/>
      <c r="D555" s="675" t="s">
        <v>2561</v>
      </c>
      <c r="E555" s="676" t="s">
        <v>2650</v>
      </c>
      <c r="F555" s="1188">
        <v>30491.45865</v>
      </c>
      <c r="G555" s="682" t="s">
        <v>2651</v>
      </c>
    </row>
    <row r="556" spans="1:7" s="344" customFormat="1" ht="24">
      <c r="A556" s="677"/>
      <c r="B556" s="677"/>
      <c r="C556" s="677"/>
      <c r="D556" s="675" t="s">
        <v>2652</v>
      </c>
      <c r="E556" s="676" t="s">
        <v>2653</v>
      </c>
      <c r="F556" s="1188">
        <v>7400</v>
      </c>
      <c r="G556" s="682" t="s">
        <v>2654</v>
      </c>
    </row>
    <row r="557" spans="1:7" s="344" customFormat="1" ht="24">
      <c r="A557" s="677"/>
      <c r="B557" s="677"/>
      <c r="C557" s="677"/>
      <c r="D557" s="675" t="s">
        <v>421</v>
      </c>
      <c r="E557" s="676" t="s">
        <v>2655</v>
      </c>
      <c r="F557" s="1188">
        <v>0</v>
      </c>
      <c r="G557" s="682" t="s">
        <v>1082</v>
      </c>
    </row>
    <row r="558" spans="1:7" s="344" customFormat="1" ht="24">
      <c r="A558" s="673"/>
      <c r="B558" s="673"/>
      <c r="C558" s="681" t="s">
        <v>1482</v>
      </c>
      <c r="D558" s="673"/>
      <c r="E558" s="679" t="s">
        <v>2951</v>
      </c>
      <c r="F558" s="1186">
        <v>1309.8416</v>
      </c>
      <c r="G558" s="679" t="s">
        <v>1521</v>
      </c>
    </row>
    <row r="559" spans="1:7" s="344" customFormat="1" ht="24">
      <c r="A559" s="677"/>
      <c r="B559" s="677"/>
      <c r="C559" s="674" t="s">
        <v>1482</v>
      </c>
      <c r="D559" s="675" t="s">
        <v>421</v>
      </c>
      <c r="E559" s="676" t="s">
        <v>2655</v>
      </c>
      <c r="F559" s="1188">
        <v>0</v>
      </c>
      <c r="G559" s="682" t="s">
        <v>1082</v>
      </c>
    </row>
    <row r="560" spans="1:7" s="344" customFormat="1">
      <c r="A560" s="677"/>
      <c r="B560" s="677"/>
      <c r="C560" s="677"/>
      <c r="D560" s="675" t="s">
        <v>2184</v>
      </c>
      <c r="E560" s="676" t="s">
        <v>2656</v>
      </c>
      <c r="F560" s="1188">
        <v>1309.8416</v>
      </c>
      <c r="G560" s="682" t="s">
        <v>2657</v>
      </c>
    </row>
    <row r="561" spans="1:7" s="344" customFormat="1">
      <c r="A561" s="673"/>
      <c r="B561" s="673"/>
      <c r="C561" s="681" t="s">
        <v>2464</v>
      </c>
      <c r="D561" s="673"/>
      <c r="E561" s="679" t="s">
        <v>2955</v>
      </c>
      <c r="F561" s="1186">
        <v>29693.127</v>
      </c>
      <c r="G561" s="679" t="s">
        <v>2680</v>
      </c>
    </row>
    <row r="562" spans="1:7" s="344" customFormat="1" ht="24">
      <c r="A562" s="677"/>
      <c r="B562" s="677"/>
      <c r="C562" s="674" t="s">
        <v>2464</v>
      </c>
      <c r="D562" s="675" t="s">
        <v>421</v>
      </c>
      <c r="E562" s="676" t="s">
        <v>2655</v>
      </c>
      <c r="F562" s="1188">
        <v>29693.127</v>
      </c>
      <c r="G562" s="682" t="s">
        <v>1082</v>
      </c>
    </row>
    <row r="563" spans="1:7" s="344" customFormat="1">
      <c r="A563" s="673"/>
      <c r="B563" s="673"/>
      <c r="C563" s="681" t="s">
        <v>1220</v>
      </c>
      <c r="D563" s="673"/>
      <c r="E563" s="679" t="s">
        <v>2944</v>
      </c>
      <c r="F563" s="1186">
        <v>33651.532343170002</v>
      </c>
      <c r="G563" s="679" t="s">
        <v>762</v>
      </c>
    </row>
    <row r="564" spans="1:7" s="344" customFormat="1" ht="24">
      <c r="A564" s="677"/>
      <c r="B564" s="677"/>
      <c r="C564" s="674" t="s">
        <v>1220</v>
      </c>
      <c r="D564" s="675" t="s">
        <v>2658</v>
      </c>
      <c r="E564" s="676" t="s">
        <v>3015</v>
      </c>
      <c r="F564" s="1188">
        <v>33346.626199999999</v>
      </c>
      <c r="G564" s="682" t="s">
        <v>3016</v>
      </c>
    </row>
    <row r="565" spans="1:7" s="344" customFormat="1">
      <c r="A565" s="677"/>
      <c r="B565" s="677"/>
      <c r="C565" s="677"/>
      <c r="D565" s="675" t="s">
        <v>1554</v>
      </c>
      <c r="E565" s="676" t="s">
        <v>2659</v>
      </c>
      <c r="F565" s="1188">
        <v>304.90614317000001</v>
      </c>
      <c r="G565" s="682" t="s">
        <v>2660</v>
      </c>
    </row>
    <row r="566" spans="1:7" s="344" customFormat="1">
      <c r="A566" s="673"/>
      <c r="B566" s="673"/>
      <c r="C566" s="681" t="s">
        <v>1230</v>
      </c>
      <c r="D566" s="673"/>
      <c r="E566" s="679" t="s">
        <v>765</v>
      </c>
      <c r="F566" s="1186">
        <v>15757.915479720001</v>
      </c>
      <c r="G566" s="679" t="s">
        <v>1231</v>
      </c>
    </row>
    <row r="567" spans="1:7" s="344" customFormat="1" ht="24">
      <c r="A567" s="677"/>
      <c r="B567" s="677"/>
      <c r="C567" s="674" t="s">
        <v>1230</v>
      </c>
      <c r="D567" s="675" t="s">
        <v>2160</v>
      </c>
      <c r="E567" s="676" t="s">
        <v>2661</v>
      </c>
      <c r="F567" s="1188">
        <v>13081.70204172</v>
      </c>
      <c r="G567" s="682" t="s">
        <v>2662</v>
      </c>
    </row>
    <row r="568" spans="1:7" s="344" customFormat="1" ht="24">
      <c r="A568" s="677"/>
      <c r="B568" s="677"/>
      <c r="C568" s="677"/>
      <c r="D568" s="675" t="s">
        <v>421</v>
      </c>
      <c r="E568" s="676" t="s">
        <v>1081</v>
      </c>
      <c r="F568" s="1188">
        <v>2676.2134380000002</v>
      </c>
      <c r="G568" s="682" t="s">
        <v>1082</v>
      </c>
    </row>
    <row r="569" spans="1:7" s="344" customFormat="1">
      <c r="A569" s="681" t="s">
        <v>1096</v>
      </c>
      <c r="B569" s="673"/>
      <c r="C569" s="673"/>
      <c r="D569" s="673"/>
      <c r="E569" s="679" t="s">
        <v>2663</v>
      </c>
      <c r="F569" s="1186">
        <v>1653237.1913922599</v>
      </c>
      <c r="G569" s="679" t="s">
        <v>328</v>
      </c>
    </row>
    <row r="570" spans="1:7" s="344" customFormat="1">
      <c r="A570" s="673"/>
      <c r="B570" s="681" t="s">
        <v>502</v>
      </c>
      <c r="C570" s="673"/>
      <c r="D570" s="673"/>
      <c r="E570" s="679" t="s">
        <v>2664</v>
      </c>
      <c r="F570" s="1186">
        <v>1653237.1913922599</v>
      </c>
      <c r="G570" s="679" t="s">
        <v>328</v>
      </c>
    </row>
    <row r="571" spans="1:7" s="344" customFormat="1">
      <c r="A571" s="673"/>
      <c r="B571" s="673"/>
      <c r="C571" s="681" t="s">
        <v>1217</v>
      </c>
      <c r="D571" s="673"/>
      <c r="E571" s="679" t="s">
        <v>2940</v>
      </c>
      <c r="F571" s="1186">
        <v>1653237.1913922599</v>
      </c>
      <c r="G571" s="679" t="s">
        <v>45</v>
      </c>
    </row>
    <row r="572" spans="1:7" s="344" customFormat="1">
      <c r="A572" s="674" t="s">
        <v>1096</v>
      </c>
      <c r="B572" s="674" t="s">
        <v>502</v>
      </c>
      <c r="C572" s="674" t="s">
        <v>1217</v>
      </c>
      <c r="D572" s="675" t="s">
        <v>2197</v>
      </c>
      <c r="E572" s="676" t="s">
        <v>2665</v>
      </c>
      <c r="F572" s="1188">
        <v>1653237.1913922599</v>
      </c>
      <c r="G572" s="682" t="s">
        <v>2666</v>
      </c>
    </row>
    <row r="573" spans="1:7" s="344" customFormat="1">
      <c r="A573" s="681" t="s">
        <v>1263</v>
      </c>
      <c r="B573" s="673"/>
      <c r="C573" s="673"/>
      <c r="D573" s="673"/>
      <c r="E573" s="679" t="s">
        <v>2667</v>
      </c>
      <c r="F573" s="1186">
        <v>2948938.6886999998</v>
      </c>
      <c r="G573" s="679" t="s">
        <v>40</v>
      </c>
    </row>
    <row r="574" spans="1:7" s="344" customFormat="1">
      <c r="A574" s="673"/>
      <c r="B574" s="681" t="s">
        <v>502</v>
      </c>
      <c r="C574" s="673"/>
      <c r="D574" s="673"/>
      <c r="E574" s="679" t="s">
        <v>2667</v>
      </c>
      <c r="F574" s="1186">
        <v>2948938.6886999998</v>
      </c>
      <c r="G574" s="679" t="s">
        <v>40</v>
      </c>
    </row>
    <row r="575" spans="1:7" s="344" customFormat="1">
      <c r="A575" s="673"/>
      <c r="B575" s="673"/>
      <c r="C575" s="681" t="s">
        <v>1217</v>
      </c>
      <c r="D575" s="673"/>
      <c r="E575" s="679" t="s">
        <v>2940</v>
      </c>
      <c r="F575" s="1186">
        <v>2948938.6886999998</v>
      </c>
      <c r="G575" s="679" t="s">
        <v>45</v>
      </c>
    </row>
    <row r="576" spans="1:7" s="344" customFormat="1">
      <c r="A576" s="674" t="s">
        <v>1263</v>
      </c>
      <c r="B576" s="674" t="s">
        <v>502</v>
      </c>
      <c r="C576" s="674" t="s">
        <v>1217</v>
      </c>
      <c r="D576" s="675" t="s">
        <v>2668</v>
      </c>
      <c r="E576" s="676" t="s">
        <v>356</v>
      </c>
      <c r="F576" s="1188">
        <v>2948938.6886999998</v>
      </c>
      <c r="G576" s="682" t="s">
        <v>116</v>
      </c>
    </row>
    <row r="577" spans="1:7" s="344" customFormat="1">
      <c r="A577" s="686"/>
      <c r="B577" s="686"/>
      <c r="C577" s="686"/>
      <c r="D577" s="687"/>
      <c r="E577" s="688"/>
      <c r="F577" s="1189"/>
      <c r="G577" s="689"/>
    </row>
    <row r="578" spans="1:7" s="344" customFormat="1">
      <c r="A578" s="686"/>
      <c r="B578" s="686"/>
      <c r="C578" s="686"/>
      <c r="D578" s="687"/>
      <c r="E578" s="689"/>
      <c r="F578" s="1189"/>
      <c r="G578" s="689"/>
    </row>
    <row r="579" spans="1:7" s="344" customFormat="1">
      <c r="A579" s="673"/>
      <c r="B579" s="673"/>
      <c r="C579" s="673"/>
      <c r="D579" s="673"/>
      <c r="E579" s="679" t="s">
        <v>2669</v>
      </c>
      <c r="F579" s="1186">
        <v>201000</v>
      </c>
      <c r="G579" s="679" t="s">
        <v>613</v>
      </c>
    </row>
    <row r="580" spans="1:7" s="344" customFormat="1" ht="24">
      <c r="A580" s="681" t="s">
        <v>1094</v>
      </c>
      <c r="B580" s="673"/>
      <c r="C580" s="673"/>
      <c r="D580" s="673"/>
      <c r="E580" s="679" t="s">
        <v>2538</v>
      </c>
      <c r="F580" s="1186">
        <v>170000</v>
      </c>
      <c r="G580" s="679" t="s">
        <v>190</v>
      </c>
    </row>
    <row r="581" spans="1:7" s="344" customFormat="1">
      <c r="A581" s="673"/>
      <c r="B581" s="681" t="s">
        <v>502</v>
      </c>
      <c r="C581" s="673"/>
      <c r="D581" s="673"/>
      <c r="E581" s="679" t="s">
        <v>2539</v>
      </c>
      <c r="F581" s="1186">
        <v>170000</v>
      </c>
      <c r="G581" s="679" t="s">
        <v>2540</v>
      </c>
    </row>
    <row r="582" spans="1:7" s="344" customFormat="1">
      <c r="A582" s="673"/>
      <c r="B582" s="673"/>
      <c r="C582" s="681" t="s">
        <v>759</v>
      </c>
      <c r="D582" s="673"/>
      <c r="E582" s="679" t="s">
        <v>2948</v>
      </c>
      <c r="F582" s="1186">
        <v>170000</v>
      </c>
      <c r="G582" s="679" t="s">
        <v>61</v>
      </c>
    </row>
    <row r="583" spans="1:7" s="344" customFormat="1" ht="24">
      <c r="A583" s="674" t="s">
        <v>1094</v>
      </c>
      <c r="B583" s="674" t="s">
        <v>502</v>
      </c>
      <c r="C583" s="674" t="s">
        <v>759</v>
      </c>
      <c r="D583" s="675" t="s">
        <v>2432</v>
      </c>
      <c r="E583" s="676" t="s">
        <v>3017</v>
      </c>
      <c r="F583" s="1188">
        <v>0</v>
      </c>
      <c r="G583" s="682" t="s">
        <v>2670</v>
      </c>
    </row>
    <row r="584" spans="1:7" s="344" customFormat="1" ht="24">
      <c r="A584" s="677"/>
      <c r="B584" s="677"/>
      <c r="C584" s="677"/>
      <c r="D584" s="675" t="s">
        <v>1554</v>
      </c>
      <c r="E584" s="676" t="s">
        <v>2671</v>
      </c>
      <c r="F584" s="1188">
        <v>30000</v>
      </c>
      <c r="G584" s="682" t="s">
        <v>2672</v>
      </c>
    </row>
    <row r="585" spans="1:7" s="344" customFormat="1" ht="24">
      <c r="A585" s="677"/>
      <c r="B585" s="677"/>
      <c r="C585" s="677"/>
      <c r="D585" s="675" t="s">
        <v>1367</v>
      </c>
      <c r="E585" s="676" t="s">
        <v>2673</v>
      </c>
      <c r="F585" s="1188">
        <v>140000</v>
      </c>
      <c r="G585" s="682" t="s">
        <v>2674</v>
      </c>
    </row>
    <row r="586" spans="1:7" s="344" customFormat="1" ht="24">
      <c r="A586" s="673"/>
      <c r="B586" s="681" t="s">
        <v>407</v>
      </c>
      <c r="C586" s="673"/>
      <c r="D586" s="673"/>
      <c r="E586" s="679" t="s">
        <v>2572</v>
      </c>
      <c r="F586" s="1186">
        <v>0</v>
      </c>
      <c r="G586" s="679" t="s">
        <v>2573</v>
      </c>
    </row>
    <row r="587" spans="1:7" s="344" customFormat="1">
      <c r="A587" s="673"/>
      <c r="B587" s="673"/>
      <c r="C587" s="681" t="s">
        <v>1220</v>
      </c>
      <c r="D587" s="673"/>
      <c r="E587" s="679" t="s">
        <v>2944</v>
      </c>
      <c r="F587" s="1186">
        <v>0</v>
      </c>
      <c r="G587" s="679" t="s">
        <v>762</v>
      </c>
    </row>
    <row r="588" spans="1:7" s="344" customFormat="1" ht="24">
      <c r="A588" s="677"/>
      <c r="B588" s="674" t="s">
        <v>407</v>
      </c>
      <c r="C588" s="674" t="s">
        <v>1220</v>
      </c>
      <c r="D588" s="675" t="s">
        <v>2450</v>
      </c>
      <c r="E588" s="676" t="s">
        <v>2675</v>
      </c>
      <c r="F588" s="1188">
        <v>0</v>
      </c>
      <c r="G588" s="682" t="s">
        <v>2676</v>
      </c>
    </row>
    <row r="589" spans="1:7" s="344" customFormat="1" ht="24">
      <c r="A589" s="677"/>
      <c r="B589" s="677"/>
      <c r="C589" s="677"/>
      <c r="D589" s="675" t="s">
        <v>3286</v>
      </c>
      <c r="E589" s="676" t="s">
        <v>3017</v>
      </c>
      <c r="F589" s="1188">
        <v>0</v>
      </c>
      <c r="G589" s="682" t="s">
        <v>2670</v>
      </c>
    </row>
    <row r="590" spans="1:7" s="344" customFormat="1" ht="24">
      <c r="A590" s="681" t="s">
        <v>1097</v>
      </c>
      <c r="B590" s="673"/>
      <c r="C590" s="673"/>
      <c r="D590" s="673"/>
      <c r="E590" s="679" t="s">
        <v>2578</v>
      </c>
      <c r="F590" s="1186">
        <v>0</v>
      </c>
      <c r="G590" s="679" t="s">
        <v>593</v>
      </c>
    </row>
    <row r="591" spans="1:7" s="344" customFormat="1">
      <c r="A591" s="673"/>
      <c r="B591" s="681" t="s">
        <v>502</v>
      </c>
      <c r="C591" s="673"/>
      <c r="D591" s="673"/>
      <c r="E591" s="679" t="s">
        <v>2579</v>
      </c>
      <c r="F591" s="1186">
        <v>0</v>
      </c>
      <c r="G591" s="679" t="s">
        <v>2580</v>
      </c>
    </row>
    <row r="592" spans="1:7" s="344" customFormat="1">
      <c r="A592" s="673"/>
      <c r="B592" s="673"/>
      <c r="C592" s="681" t="s">
        <v>2467</v>
      </c>
      <c r="D592" s="673"/>
      <c r="E592" s="679" t="s">
        <v>2956</v>
      </c>
      <c r="F592" s="1186">
        <v>0</v>
      </c>
      <c r="G592" s="679" t="s">
        <v>2681</v>
      </c>
    </row>
    <row r="593" spans="1:7" s="344" customFormat="1" ht="36">
      <c r="A593" s="674" t="s">
        <v>1097</v>
      </c>
      <c r="B593" s="674" t="s">
        <v>502</v>
      </c>
      <c r="C593" s="674" t="s">
        <v>2467</v>
      </c>
      <c r="D593" s="675" t="s">
        <v>2482</v>
      </c>
      <c r="E593" s="676" t="s">
        <v>2706</v>
      </c>
      <c r="F593" s="1188">
        <v>0</v>
      </c>
      <c r="G593" s="682" t="s">
        <v>3018</v>
      </c>
    </row>
    <row r="594" spans="1:7" s="344" customFormat="1" ht="36">
      <c r="A594" s="677"/>
      <c r="B594" s="677"/>
      <c r="C594" s="677"/>
      <c r="D594" s="675" t="s">
        <v>2800</v>
      </c>
      <c r="E594" s="676" t="s">
        <v>2801</v>
      </c>
      <c r="F594" s="1188">
        <v>0</v>
      </c>
      <c r="G594" s="682" t="s">
        <v>2802</v>
      </c>
    </row>
    <row r="595" spans="1:7" s="344" customFormat="1">
      <c r="A595" s="681" t="s">
        <v>1098</v>
      </c>
      <c r="B595" s="673"/>
      <c r="C595" s="673"/>
      <c r="D595" s="673"/>
      <c r="E595" s="679" t="s">
        <v>2594</v>
      </c>
      <c r="F595" s="1186">
        <v>31000</v>
      </c>
      <c r="G595" s="679" t="s">
        <v>494</v>
      </c>
    </row>
    <row r="596" spans="1:7" s="344" customFormat="1">
      <c r="A596" s="673"/>
      <c r="B596" s="681" t="s">
        <v>502</v>
      </c>
      <c r="C596" s="673"/>
      <c r="D596" s="673"/>
      <c r="E596" s="679" t="s">
        <v>2595</v>
      </c>
      <c r="F596" s="1186">
        <v>31000</v>
      </c>
      <c r="G596" s="679" t="s">
        <v>2596</v>
      </c>
    </row>
    <row r="597" spans="1:7" s="344" customFormat="1">
      <c r="A597" s="673"/>
      <c r="B597" s="673"/>
      <c r="C597" s="681" t="s">
        <v>2464</v>
      </c>
      <c r="D597" s="673"/>
      <c r="E597" s="679" t="s">
        <v>2955</v>
      </c>
      <c r="F597" s="1186">
        <v>31000</v>
      </c>
      <c r="G597" s="679" t="s">
        <v>2680</v>
      </c>
    </row>
    <row r="598" spans="1:7" s="344" customFormat="1" ht="48">
      <c r="A598" s="674" t="s">
        <v>1098</v>
      </c>
      <c r="B598" s="674" t="s">
        <v>502</v>
      </c>
      <c r="C598" s="674" t="s">
        <v>2464</v>
      </c>
      <c r="D598" s="675" t="s">
        <v>1550</v>
      </c>
      <c r="E598" s="676" t="s">
        <v>3019</v>
      </c>
      <c r="F598" s="1188">
        <v>31000</v>
      </c>
      <c r="G598" s="682" t="s">
        <v>3020</v>
      </c>
    </row>
    <row r="599" spans="1:7" s="344" customFormat="1">
      <c r="A599" s="686"/>
      <c r="B599" s="686"/>
      <c r="C599" s="686"/>
      <c r="D599" s="687"/>
      <c r="E599" s="688"/>
      <c r="F599" s="1189"/>
      <c r="G599" s="689"/>
    </row>
    <row r="600" spans="1:7" s="344" customFormat="1">
      <c r="A600" s="686"/>
      <c r="B600" s="686"/>
      <c r="C600" s="686"/>
      <c r="D600" s="687"/>
      <c r="E600" s="689"/>
      <c r="F600" s="1189"/>
      <c r="G600" s="689"/>
    </row>
    <row r="601" spans="1:7" s="344" customFormat="1">
      <c r="A601" s="673"/>
      <c r="B601" s="673"/>
      <c r="C601" s="673"/>
      <c r="D601" s="673"/>
      <c r="E601" s="679" t="s">
        <v>2677</v>
      </c>
      <c r="F601" s="1186">
        <v>19155.047958259998</v>
      </c>
      <c r="G601" s="679" t="s">
        <v>618</v>
      </c>
    </row>
    <row r="602" spans="1:7" s="344" customFormat="1">
      <c r="A602" s="681" t="s">
        <v>1093</v>
      </c>
      <c r="B602" s="673"/>
      <c r="C602" s="673"/>
      <c r="D602" s="673"/>
      <c r="E602" s="679" t="s">
        <v>2147</v>
      </c>
      <c r="F602" s="1186">
        <v>137.32895826000001</v>
      </c>
      <c r="G602" s="679" t="s">
        <v>156</v>
      </c>
    </row>
    <row r="603" spans="1:7" s="344" customFormat="1">
      <c r="A603" s="673"/>
      <c r="B603" s="681" t="s">
        <v>185</v>
      </c>
      <c r="C603" s="673"/>
      <c r="D603" s="673"/>
      <c r="E603" s="679" t="s">
        <v>2177</v>
      </c>
      <c r="F603" s="1186">
        <v>137.32895826000001</v>
      </c>
      <c r="G603" s="679" t="s">
        <v>2178</v>
      </c>
    </row>
    <row r="604" spans="1:7" s="344" customFormat="1">
      <c r="A604" s="673"/>
      <c r="B604" s="673"/>
      <c r="C604" s="681" t="s">
        <v>1217</v>
      </c>
      <c r="D604" s="673"/>
      <c r="E604" s="679" t="s">
        <v>2940</v>
      </c>
      <c r="F604" s="1186">
        <v>137.32895826000001</v>
      </c>
      <c r="G604" s="679" t="s">
        <v>45</v>
      </c>
    </row>
    <row r="605" spans="1:7" s="344" customFormat="1">
      <c r="A605" s="674" t="s">
        <v>1093</v>
      </c>
      <c r="B605" s="674" t="s">
        <v>185</v>
      </c>
      <c r="C605" s="674" t="s">
        <v>1217</v>
      </c>
      <c r="D605" s="675" t="s">
        <v>2221</v>
      </c>
      <c r="E605" s="676" t="s">
        <v>2678</v>
      </c>
      <c r="F605" s="1188">
        <v>137.32895826000001</v>
      </c>
      <c r="G605" s="682" t="s">
        <v>2679</v>
      </c>
    </row>
    <row r="606" spans="1:7" s="344" customFormat="1">
      <c r="A606" s="677"/>
      <c r="B606" s="677"/>
      <c r="C606" s="677"/>
      <c r="D606" s="675" t="s">
        <v>1216</v>
      </c>
      <c r="E606" s="676" t="s">
        <v>2803</v>
      </c>
      <c r="F606" s="1188">
        <v>0</v>
      </c>
      <c r="G606" s="682" t="s">
        <v>2804</v>
      </c>
    </row>
    <row r="607" spans="1:7" s="344" customFormat="1">
      <c r="A607" s="673"/>
      <c r="B607" s="673"/>
      <c r="C607" s="681" t="s">
        <v>1220</v>
      </c>
      <c r="D607" s="673"/>
      <c r="E607" s="679" t="s">
        <v>2944</v>
      </c>
      <c r="F607" s="1186">
        <v>0</v>
      </c>
      <c r="G607" s="679" t="s">
        <v>762</v>
      </c>
    </row>
    <row r="608" spans="1:7" s="344" customFormat="1">
      <c r="A608" s="677"/>
      <c r="B608" s="677"/>
      <c r="C608" s="674" t="s">
        <v>1220</v>
      </c>
      <c r="D608" s="675" t="s">
        <v>808</v>
      </c>
      <c r="E608" s="676" t="s">
        <v>2805</v>
      </c>
      <c r="F608" s="1188">
        <v>0</v>
      </c>
      <c r="G608" s="682" t="s">
        <v>2806</v>
      </c>
    </row>
    <row r="609" spans="1:7" s="344" customFormat="1" ht="24">
      <c r="A609" s="681" t="s">
        <v>1094</v>
      </c>
      <c r="B609" s="673"/>
      <c r="C609" s="673"/>
      <c r="D609" s="673"/>
      <c r="E609" s="679" t="s">
        <v>2538</v>
      </c>
      <c r="F609" s="1186">
        <v>18000.5</v>
      </c>
      <c r="G609" s="679" t="s">
        <v>190</v>
      </c>
    </row>
    <row r="610" spans="1:7" s="344" customFormat="1">
      <c r="A610" s="673"/>
      <c r="B610" s="681" t="s">
        <v>502</v>
      </c>
      <c r="C610" s="673"/>
      <c r="D610" s="673"/>
      <c r="E610" s="679" t="s">
        <v>2539</v>
      </c>
      <c r="F610" s="1186">
        <v>18000.5</v>
      </c>
      <c r="G610" s="679" t="s">
        <v>2540</v>
      </c>
    </row>
    <row r="611" spans="1:7" s="344" customFormat="1">
      <c r="A611" s="673"/>
      <c r="B611" s="673"/>
      <c r="C611" s="681" t="s">
        <v>759</v>
      </c>
      <c r="D611" s="673"/>
      <c r="E611" s="679" t="s">
        <v>2948</v>
      </c>
      <c r="F611" s="1186">
        <v>18000.5</v>
      </c>
      <c r="G611" s="679" t="s">
        <v>61</v>
      </c>
    </row>
    <row r="612" spans="1:7" s="344" customFormat="1" ht="36">
      <c r="A612" s="674" t="s">
        <v>1094</v>
      </c>
      <c r="B612" s="674" t="s">
        <v>502</v>
      </c>
      <c r="C612" s="674" t="s">
        <v>759</v>
      </c>
      <c r="D612" s="675" t="s">
        <v>1549</v>
      </c>
      <c r="E612" s="676" t="s">
        <v>2807</v>
      </c>
      <c r="F612" s="1188">
        <v>18000.5</v>
      </c>
      <c r="G612" s="682" t="s">
        <v>2808</v>
      </c>
    </row>
    <row r="613" spans="1:7" s="344" customFormat="1" ht="24">
      <c r="A613" s="681" t="s">
        <v>1097</v>
      </c>
      <c r="B613" s="673"/>
      <c r="C613" s="673"/>
      <c r="D613" s="673"/>
      <c r="E613" s="679" t="s">
        <v>2578</v>
      </c>
      <c r="F613" s="1186">
        <v>1017.2190000000001</v>
      </c>
      <c r="G613" s="679" t="s">
        <v>593</v>
      </c>
    </row>
    <row r="614" spans="1:7" s="344" customFormat="1">
      <c r="A614" s="673"/>
      <c r="B614" s="681" t="s">
        <v>502</v>
      </c>
      <c r="C614" s="673"/>
      <c r="D614" s="673"/>
      <c r="E614" s="679" t="s">
        <v>2579</v>
      </c>
      <c r="F614" s="1186">
        <v>1017.2190000000001</v>
      </c>
      <c r="G614" s="679" t="s">
        <v>2580</v>
      </c>
    </row>
    <row r="615" spans="1:7" s="344" customFormat="1">
      <c r="A615" s="673"/>
      <c r="B615" s="673"/>
      <c r="C615" s="681" t="s">
        <v>2467</v>
      </c>
      <c r="D615" s="673"/>
      <c r="E615" s="679" t="s">
        <v>2956</v>
      </c>
      <c r="F615" s="1186">
        <v>1017.2190000000001</v>
      </c>
      <c r="G615" s="679" t="s">
        <v>2681</v>
      </c>
    </row>
    <row r="616" spans="1:7" s="344" customFormat="1" ht="36">
      <c r="A616" s="674" t="s">
        <v>1097</v>
      </c>
      <c r="B616" s="674" t="s">
        <v>502</v>
      </c>
      <c r="C616" s="674" t="s">
        <v>2467</v>
      </c>
      <c r="D616" s="675" t="s">
        <v>1549</v>
      </c>
      <c r="E616" s="676" t="s">
        <v>3021</v>
      </c>
      <c r="F616" s="1188">
        <v>1017.2190000000001</v>
      </c>
      <c r="G616" s="682" t="s">
        <v>3022</v>
      </c>
    </row>
    <row r="617" spans="1:7" s="344" customFormat="1">
      <c r="A617" s="686"/>
      <c r="B617" s="686"/>
      <c r="C617" s="686"/>
      <c r="D617" s="687"/>
      <c r="E617" s="688"/>
      <c r="F617" s="1189"/>
      <c r="G617" s="689"/>
    </row>
    <row r="618" spans="1:7" s="344" customFormat="1">
      <c r="A618" s="690"/>
      <c r="B618" s="690"/>
      <c r="C618" s="690"/>
      <c r="D618" s="691"/>
      <c r="E618" s="692"/>
      <c r="F618" s="1190"/>
      <c r="G618" s="692"/>
    </row>
    <row r="619" spans="1:7" s="344" customFormat="1">
      <c r="A619" s="669"/>
      <c r="B619" s="669"/>
      <c r="C619" s="669"/>
      <c r="D619" s="669"/>
      <c r="E619" s="669"/>
      <c r="F619" s="1191"/>
      <c r="G619" s="669"/>
    </row>
    <row r="620" spans="1:7" s="344" customFormat="1">
      <c r="F620" s="1192"/>
    </row>
    <row r="621" spans="1:7" s="344" customFormat="1">
      <c r="F621" s="1192"/>
    </row>
    <row r="622" spans="1:7" s="344" customFormat="1">
      <c r="F622" s="1192"/>
    </row>
    <row r="623" spans="1:7" s="344" customFormat="1">
      <c r="F623" s="1192"/>
    </row>
    <row r="624" spans="1:7" s="344" customFormat="1">
      <c r="F624" s="1192"/>
    </row>
    <row r="625" spans="6:6" s="344" customFormat="1">
      <c r="F625" s="1192"/>
    </row>
    <row r="626" spans="6:6" s="344" customFormat="1">
      <c r="F626" s="1192"/>
    </row>
    <row r="627" spans="6:6" s="344" customFormat="1">
      <c r="F627" s="1192"/>
    </row>
    <row r="628" spans="6:6" s="344" customFormat="1">
      <c r="F628" s="1192"/>
    </row>
    <row r="629" spans="6:6" s="344" customFormat="1">
      <c r="F629" s="1192"/>
    </row>
    <row r="630" spans="6:6" s="344" customFormat="1">
      <c r="F630" s="1192"/>
    </row>
    <row r="631" spans="6:6" s="344" customFormat="1">
      <c r="F631" s="1192"/>
    </row>
    <row r="632" spans="6:6" s="344" customFormat="1">
      <c r="F632" s="1192"/>
    </row>
    <row r="633" spans="6:6" s="344" customFormat="1">
      <c r="F633" s="1192"/>
    </row>
    <row r="634" spans="6:6" s="344" customFormat="1">
      <c r="F634" s="1192"/>
    </row>
    <row r="635" spans="6:6" s="344" customFormat="1">
      <c r="F635" s="1192"/>
    </row>
    <row r="636" spans="6:6" s="344" customFormat="1">
      <c r="F636" s="1192"/>
    </row>
    <row r="637" spans="6:6" s="344" customFormat="1">
      <c r="F637" s="1192"/>
    </row>
    <row r="638" spans="6:6" s="344" customFormat="1">
      <c r="F638" s="1192"/>
    </row>
    <row r="639" spans="6:6" s="344" customFormat="1">
      <c r="F639" s="1192"/>
    </row>
    <row r="640" spans="6:6" s="344" customFormat="1">
      <c r="F640" s="1192"/>
    </row>
    <row r="641" spans="6:6" s="344" customFormat="1">
      <c r="F641" s="1192"/>
    </row>
    <row r="642" spans="6:6" s="344" customFormat="1">
      <c r="F642" s="1192"/>
    </row>
    <row r="643" spans="6:6" s="344" customFormat="1">
      <c r="F643" s="1192"/>
    </row>
    <row r="644" spans="6:6" s="344" customFormat="1">
      <c r="F644" s="1192"/>
    </row>
    <row r="645" spans="6:6" s="344" customFormat="1">
      <c r="F645" s="1192"/>
    </row>
    <row r="646" spans="6:6" s="344" customFormat="1">
      <c r="F646" s="1192"/>
    </row>
    <row r="647" spans="6:6" s="344" customFormat="1">
      <c r="F647" s="1192"/>
    </row>
    <row r="648" spans="6:6" s="344" customFormat="1">
      <c r="F648" s="1192"/>
    </row>
    <row r="649" spans="6:6" s="344" customFormat="1">
      <c r="F649" s="1192"/>
    </row>
    <row r="650" spans="6:6" s="344" customFormat="1">
      <c r="F650" s="1192"/>
    </row>
    <row r="651" spans="6:6" s="344" customFormat="1">
      <c r="F651" s="1192"/>
    </row>
    <row r="652" spans="6:6" s="344" customFormat="1">
      <c r="F652" s="1192"/>
    </row>
    <row r="653" spans="6:6" s="344" customFormat="1">
      <c r="F653" s="1192"/>
    </row>
    <row r="654" spans="6:6" s="344" customFormat="1">
      <c r="F654" s="1192"/>
    </row>
    <row r="655" spans="6:6" s="344" customFormat="1">
      <c r="F655" s="1192"/>
    </row>
    <row r="656" spans="6:6" s="344" customFormat="1">
      <c r="F656" s="1192"/>
    </row>
    <row r="657" spans="6:6" s="344" customFormat="1">
      <c r="F657" s="1192"/>
    </row>
    <row r="658" spans="6:6" s="344" customFormat="1">
      <c r="F658" s="1192"/>
    </row>
    <row r="659" spans="6:6" s="344" customFormat="1">
      <c r="F659" s="1192"/>
    </row>
    <row r="660" spans="6:6" s="344" customFormat="1">
      <c r="F660" s="1192"/>
    </row>
    <row r="661" spans="6:6" s="344" customFormat="1">
      <c r="F661" s="1192"/>
    </row>
    <row r="662" spans="6:6" s="344" customFormat="1">
      <c r="F662" s="1192"/>
    </row>
    <row r="663" spans="6:6" s="344" customFormat="1">
      <c r="F663" s="1192"/>
    </row>
    <row r="664" spans="6:6" s="344" customFormat="1">
      <c r="F664" s="1192"/>
    </row>
    <row r="665" spans="6:6" s="344" customFormat="1">
      <c r="F665" s="1192"/>
    </row>
    <row r="666" spans="6:6" s="344" customFormat="1">
      <c r="F666" s="1192"/>
    </row>
    <row r="667" spans="6:6" s="344" customFormat="1">
      <c r="F667" s="1192"/>
    </row>
    <row r="668" spans="6:6" s="344" customFormat="1">
      <c r="F668" s="1192"/>
    </row>
    <row r="669" spans="6:6" s="344" customFormat="1">
      <c r="F669" s="1192"/>
    </row>
    <row r="670" spans="6:6" s="344" customFormat="1">
      <c r="F670" s="1192"/>
    </row>
    <row r="671" spans="6:6" s="344" customFormat="1">
      <c r="F671" s="1192"/>
    </row>
    <row r="672" spans="6:6" s="344" customFormat="1">
      <c r="F672" s="1192"/>
    </row>
    <row r="673" spans="6:6" s="344" customFormat="1">
      <c r="F673" s="1192"/>
    </row>
    <row r="674" spans="6:6" s="344" customFormat="1">
      <c r="F674" s="1192"/>
    </row>
    <row r="675" spans="6:6" s="344" customFormat="1">
      <c r="F675" s="1192"/>
    </row>
    <row r="676" spans="6:6" s="344" customFormat="1">
      <c r="F676" s="1192"/>
    </row>
    <row r="677" spans="6:6" s="344" customFormat="1">
      <c r="F677" s="1192"/>
    </row>
    <row r="678" spans="6:6" s="344" customFormat="1">
      <c r="F678" s="1192"/>
    </row>
    <row r="679" spans="6:6" s="344" customFormat="1">
      <c r="F679" s="1192"/>
    </row>
    <row r="680" spans="6:6" s="344" customFormat="1">
      <c r="F680" s="1192"/>
    </row>
    <row r="681" spans="6:6" s="344" customFormat="1">
      <c r="F681" s="1192"/>
    </row>
    <row r="682" spans="6:6" s="344" customFormat="1">
      <c r="F682" s="1192"/>
    </row>
    <row r="683" spans="6:6" s="344" customFormat="1">
      <c r="F683" s="1192"/>
    </row>
    <row r="684" spans="6:6" s="344" customFormat="1">
      <c r="F684" s="1192"/>
    </row>
    <row r="685" spans="6:6" s="344" customFormat="1">
      <c r="F685" s="1192"/>
    </row>
    <row r="686" spans="6:6" s="344" customFormat="1">
      <c r="F686" s="1192"/>
    </row>
    <row r="687" spans="6:6" s="344" customFormat="1">
      <c r="F687" s="1192"/>
    </row>
    <row r="688" spans="6:6" s="344" customFormat="1">
      <c r="F688" s="1192"/>
    </row>
    <row r="689" spans="6:6" s="344" customFormat="1">
      <c r="F689" s="1192"/>
    </row>
    <row r="690" spans="6:6" s="344" customFormat="1">
      <c r="F690" s="1192"/>
    </row>
    <row r="691" spans="6:6" s="344" customFormat="1">
      <c r="F691" s="1192"/>
    </row>
    <row r="692" spans="6:6" s="344" customFormat="1">
      <c r="F692" s="1192"/>
    </row>
    <row r="693" spans="6:6" s="344" customFormat="1">
      <c r="F693" s="1192"/>
    </row>
    <row r="694" spans="6:6" s="344" customFormat="1">
      <c r="F694" s="1192"/>
    </row>
    <row r="695" spans="6:6" s="344" customFormat="1">
      <c r="F695" s="1192"/>
    </row>
    <row r="696" spans="6:6" s="344" customFormat="1">
      <c r="F696" s="1192"/>
    </row>
    <row r="697" spans="6:6" s="344" customFormat="1">
      <c r="F697" s="1192"/>
    </row>
    <row r="698" spans="6:6" s="344" customFormat="1">
      <c r="F698" s="1192"/>
    </row>
    <row r="699" spans="6:6" s="344" customFormat="1">
      <c r="F699" s="1192"/>
    </row>
    <row r="700" spans="6:6" s="344" customFormat="1">
      <c r="F700" s="1192"/>
    </row>
    <row r="701" spans="6:6" s="344" customFormat="1">
      <c r="F701" s="1192"/>
    </row>
    <row r="702" spans="6:6" s="344" customFormat="1">
      <c r="F702" s="1192"/>
    </row>
    <row r="703" spans="6:6" s="344" customFormat="1">
      <c r="F703" s="1192"/>
    </row>
    <row r="704" spans="6:6" s="344" customFormat="1">
      <c r="F704" s="1192"/>
    </row>
    <row r="705" spans="6:6" s="344" customFormat="1">
      <c r="F705" s="1192"/>
    </row>
    <row r="706" spans="6:6" s="344" customFormat="1"/>
    <row r="707" spans="6:6" s="344" customFormat="1"/>
    <row r="708" spans="6:6" s="344" customFormat="1"/>
    <row r="709" spans="6:6" s="344" customFormat="1"/>
    <row r="710" spans="6:6" s="344" customFormat="1"/>
    <row r="711" spans="6:6" s="344" customForma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3:G4"/>
  </mergeCells>
  <phoneticPr fontId="32" type="noConversion"/>
  <printOptions horizontalCentered="1"/>
  <pageMargins left="0.15748031496062992" right="0.19685039370078741" top="0.51181102362204722" bottom="0.31496062992125984" header="0.51181102362204722" footer="0.31496062992125984"/>
  <pageSetup paperSize="9" scale="86"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tabColor rgb="FF92D050"/>
  </sheetPr>
  <dimension ref="B1:E50"/>
  <sheetViews>
    <sheetView view="pageBreakPreview" zoomScale="80" zoomScaleNormal="100" zoomScaleSheetLayoutView="80" workbookViewId="0">
      <selection activeCell="D10" sqref="D10:D49"/>
    </sheetView>
  </sheetViews>
  <sheetFormatPr defaultRowHeight="12.75"/>
  <cols>
    <col min="1" max="1" width="1.85546875" style="301" customWidth="1"/>
    <col min="2" max="2" width="16" style="301" customWidth="1"/>
    <col min="3" max="3" width="52.28515625" style="301" customWidth="1"/>
    <col min="4" max="4" width="25.140625" style="301" customWidth="1"/>
    <col min="5" max="5" width="45.5703125" style="301" customWidth="1"/>
    <col min="6" max="6" width="4.7109375" style="301" customWidth="1"/>
    <col min="7" max="16384" width="9.140625" style="301"/>
  </cols>
  <sheetData>
    <row r="1" spans="2:5" s="290" customFormat="1" ht="10.7" customHeight="1"/>
    <row r="2" spans="2:5" s="290" customFormat="1" ht="19.7" customHeight="1">
      <c r="B2" s="1263" t="s">
        <v>978</v>
      </c>
      <c r="C2" s="1263"/>
      <c r="D2" s="1261" t="s">
        <v>552</v>
      </c>
      <c r="E2" s="1261"/>
    </row>
    <row r="3" spans="2:5" s="290" customFormat="1" ht="19.7" customHeight="1">
      <c r="B3" s="1264" t="s">
        <v>972</v>
      </c>
      <c r="C3" s="1264"/>
      <c r="D3" s="1262" t="s">
        <v>603</v>
      </c>
      <c r="E3" s="1262"/>
    </row>
    <row r="4" spans="2:5" s="290" customFormat="1" ht="19.7" customHeight="1">
      <c r="B4" s="1264" t="s">
        <v>973</v>
      </c>
      <c r="C4" s="1264"/>
      <c r="D4" s="1262" t="s">
        <v>974</v>
      </c>
      <c r="E4" s="1262"/>
    </row>
    <row r="5" spans="2:5" s="290" customFormat="1" ht="19.7" customHeight="1">
      <c r="B5" s="1264" t="s">
        <v>1857</v>
      </c>
      <c r="C5" s="1264"/>
      <c r="D5" s="1262" t="s">
        <v>1858</v>
      </c>
      <c r="E5" s="1262"/>
    </row>
    <row r="6" spans="2:5" s="290" customFormat="1" ht="19.7" customHeight="1">
      <c r="B6" s="1265" t="s">
        <v>73</v>
      </c>
      <c r="C6" s="1265"/>
      <c r="D6" s="1261" t="s">
        <v>508</v>
      </c>
      <c r="E6" s="1261"/>
    </row>
    <row r="7" spans="2:5" s="290" customFormat="1" ht="5.25" customHeight="1">
      <c r="B7" s="430"/>
      <c r="C7" s="430"/>
      <c r="D7" s="430"/>
      <c r="E7" s="430"/>
    </row>
    <row r="8" spans="2:5" s="290" customFormat="1" ht="86.45" customHeight="1">
      <c r="B8" s="581" t="s">
        <v>1692</v>
      </c>
      <c r="C8" s="592" t="s">
        <v>377</v>
      </c>
      <c r="D8" s="581" t="s">
        <v>3294</v>
      </c>
      <c r="E8" s="592" t="s">
        <v>37</v>
      </c>
    </row>
    <row r="9" spans="2:5" s="290" customFormat="1" ht="17.25" customHeight="1">
      <c r="B9" s="592" t="s">
        <v>502</v>
      </c>
      <c r="C9" s="592" t="s">
        <v>185</v>
      </c>
      <c r="D9" s="592" t="s">
        <v>268</v>
      </c>
      <c r="E9" s="592" t="s">
        <v>454</v>
      </c>
    </row>
    <row r="10" spans="2:5" s="290" customFormat="1" ht="27.75" customHeight="1">
      <c r="B10" s="593"/>
      <c r="C10" s="594" t="s">
        <v>249</v>
      </c>
      <c r="D10" s="1193">
        <v>11985300.7317911</v>
      </c>
      <c r="E10" s="594" t="s">
        <v>194</v>
      </c>
    </row>
    <row r="11" spans="2:5" s="290" customFormat="1" ht="38.450000000000003" customHeight="1">
      <c r="B11" s="595" t="s">
        <v>975</v>
      </c>
      <c r="C11" s="596" t="s">
        <v>752</v>
      </c>
      <c r="D11" s="1194">
        <v>8315.1972703200008</v>
      </c>
      <c r="E11" s="596" t="s">
        <v>54</v>
      </c>
    </row>
    <row r="12" spans="2:5" s="290" customFormat="1" ht="23.45" customHeight="1">
      <c r="B12" s="595" t="s">
        <v>976</v>
      </c>
      <c r="C12" s="596" t="s">
        <v>753</v>
      </c>
      <c r="D12" s="1194">
        <v>708.44045619999997</v>
      </c>
      <c r="E12" s="596" t="s">
        <v>334</v>
      </c>
    </row>
    <row r="13" spans="2:5" s="290" customFormat="1" ht="38.450000000000003" customHeight="1">
      <c r="B13" s="595" t="s">
        <v>1037</v>
      </c>
      <c r="C13" s="596" t="s">
        <v>1038</v>
      </c>
      <c r="D13" s="1194">
        <v>962.95901455000001</v>
      </c>
      <c r="E13" s="596" t="s">
        <v>1039</v>
      </c>
    </row>
    <row r="14" spans="2:5" s="290" customFormat="1" ht="38.450000000000003" customHeight="1">
      <c r="B14" s="595" t="s">
        <v>1104</v>
      </c>
      <c r="C14" s="597" t="s">
        <v>2069</v>
      </c>
      <c r="D14" s="1194">
        <v>3334.9990271299998</v>
      </c>
      <c r="E14" s="596" t="s">
        <v>2070</v>
      </c>
    </row>
    <row r="15" spans="2:5" s="290" customFormat="1" ht="38.450000000000003" customHeight="1">
      <c r="B15" s="595" t="s">
        <v>1214</v>
      </c>
      <c r="C15" s="596" t="s">
        <v>2961</v>
      </c>
      <c r="D15" s="1194">
        <v>290389.22213930002</v>
      </c>
      <c r="E15" s="596" t="s">
        <v>131</v>
      </c>
    </row>
    <row r="16" spans="2:5" s="290" customFormat="1" ht="38.450000000000003" customHeight="1">
      <c r="B16" s="595" t="s">
        <v>1554</v>
      </c>
      <c r="C16" s="596" t="s">
        <v>2945</v>
      </c>
      <c r="D16" s="1194">
        <v>67717.970002389993</v>
      </c>
      <c r="E16" s="596" t="s">
        <v>1629</v>
      </c>
    </row>
    <row r="17" spans="2:5" s="290" customFormat="1" ht="38.450000000000003" customHeight="1">
      <c r="B17" s="595" t="s">
        <v>1215</v>
      </c>
      <c r="C17" s="596" t="s">
        <v>2942</v>
      </c>
      <c r="D17" s="1194">
        <v>68670.572617519996</v>
      </c>
      <c r="E17" s="596" t="s">
        <v>471</v>
      </c>
    </row>
    <row r="18" spans="2:5" s="290" customFormat="1" ht="38.450000000000003" customHeight="1">
      <c r="B18" s="595" t="s">
        <v>1519</v>
      </c>
      <c r="C18" s="596" t="s">
        <v>2946</v>
      </c>
      <c r="D18" s="1194">
        <v>42296.105638649999</v>
      </c>
      <c r="E18" s="596" t="s">
        <v>2097</v>
      </c>
    </row>
    <row r="19" spans="2:5" s="290" customFormat="1" ht="38.450000000000003" customHeight="1">
      <c r="B19" s="595" t="s">
        <v>1216</v>
      </c>
      <c r="C19" s="596" t="s">
        <v>2947</v>
      </c>
      <c r="D19" s="1194">
        <v>302264.62142525002</v>
      </c>
      <c r="E19" s="596" t="s">
        <v>403</v>
      </c>
    </row>
    <row r="20" spans="2:5" s="290" customFormat="1" ht="38.450000000000003" customHeight="1">
      <c r="B20" s="595" t="s">
        <v>808</v>
      </c>
      <c r="C20" s="596" t="s">
        <v>2962</v>
      </c>
      <c r="D20" s="1194">
        <v>8404.4156817099993</v>
      </c>
      <c r="E20" s="596" t="s">
        <v>1520</v>
      </c>
    </row>
    <row r="21" spans="2:5" s="290" customFormat="1" ht="38.450000000000003" customHeight="1">
      <c r="B21" s="595" t="s">
        <v>759</v>
      </c>
      <c r="C21" s="596" t="s">
        <v>2948</v>
      </c>
      <c r="D21" s="1194">
        <v>321511.46513433999</v>
      </c>
      <c r="E21" s="596" t="s">
        <v>61</v>
      </c>
    </row>
    <row r="22" spans="2:5" s="290" customFormat="1" ht="38.450000000000003" customHeight="1">
      <c r="B22" s="595" t="s">
        <v>1106</v>
      </c>
      <c r="C22" s="596" t="s">
        <v>2949</v>
      </c>
      <c r="D22" s="1194">
        <v>2992918.5177951702</v>
      </c>
      <c r="E22" s="596" t="s">
        <v>2950</v>
      </c>
    </row>
    <row r="23" spans="2:5" s="290" customFormat="1" ht="38.450000000000003" customHeight="1">
      <c r="B23" s="595" t="s">
        <v>1217</v>
      </c>
      <c r="C23" s="596" t="s">
        <v>2940</v>
      </c>
      <c r="D23" s="1194">
        <v>4715145.96321165</v>
      </c>
      <c r="E23" s="596" t="s">
        <v>45</v>
      </c>
    </row>
    <row r="24" spans="2:5" s="290" customFormat="1" ht="38.450000000000003" customHeight="1">
      <c r="B24" s="595" t="s">
        <v>760</v>
      </c>
      <c r="C24" s="596" t="s">
        <v>2971</v>
      </c>
      <c r="D24" s="1194">
        <v>16204.36327532</v>
      </c>
      <c r="E24" s="596" t="s">
        <v>204</v>
      </c>
    </row>
    <row r="25" spans="2:5" s="290" customFormat="1" ht="52.7" customHeight="1">
      <c r="B25" s="595" t="s">
        <v>1482</v>
      </c>
      <c r="C25" s="596" t="s">
        <v>2951</v>
      </c>
      <c r="D25" s="1194">
        <v>77467.651399280003</v>
      </c>
      <c r="E25" s="596" t="s">
        <v>1521</v>
      </c>
    </row>
    <row r="26" spans="2:5" s="290" customFormat="1" ht="38.450000000000003" customHeight="1">
      <c r="B26" s="595" t="s">
        <v>1553</v>
      </c>
      <c r="C26" s="596" t="s">
        <v>2952</v>
      </c>
      <c r="D26" s="1194">
        <v>353037.60278143</v>
      </c>
      <c r="E26" s="596" t="s">
        <v>2026</v>
      </c>
    </row>
    <row r="27" spans="2:5" s="290" customFormat="1" ht="38.450000000000003" customHeight="1">
      <c r="B27" s="595" t="s">
        <v>1122</v>
      </c>
      <c r="C27" s="596" t="s">
        <v>2953</v>
      </c>
      <c r="D27" s="1194">
        <v>889001.73429108004</v>
      </c>
      <c r="E27" s="596" t="s">
        <v>1123</v>
      </c>
    </row>
    <row r="28" spans="2:5" s="290" customFormat="1" ht="38.450000000000003" customHeight="1">
      <c r="B28" s="595" t="s">
        <v>1551</v>
      </c>
      <c r="C28" s="596" t="s">
        <v>2954</v>
      </c>
      <c r="D28" s="1194">
        <v>331029.37038366002</v>
      </c>
      <c r="E28" s="596" t="s">
        <v>2027</v>
      </c>
    </row>
    <row r="29" spans="2:5" s="290" customFormat="1" ht="38.450000000000003" customHeight="1">
      <c r="B29" s="595" t="s">
        <v>2464</v>
      </c>
      <c r="C29" s="596" t="s">
        <v>2955</v>
      </c>
      <c r="D29" s="1194">
        <v>418982.22359769</v>
      </c>
      <c r="E29" s="596" t="s">
        <v>2680</v>
      </c>
    </row>
    <row r="30" spans="2:5" s="290" customFormat="1" ht="38.450000000000003" customHeight="1">
      <c r="B30" s="595" t="s">
        <v>2467</v>
      </c>
      <c r="C30" s="596" t="s">
        <v>2956</v>
      </c>
      <c r="D30" s="1194">
        <v>189418.49482948001</v>
      </c>
      <c r="E30" s="596" t="s">
        <v>2681</v>
      </c>
    </row>
    <row r="31" spans="2:5" s="290" customFormat="1" ht="38.450000000000003" customHeight="1">
      <c r="B31" s="595" t="s">
        <v>1219</v>
      </c>
      <c r="C31" s="596" t="s">
        <v>2957</v>
      </c>
      <c r="D31" s="1194">
        <v>66920.064443590003</v>
      </c>
      <c r="E31" s="596" t="s">
        <v>761</v>
      </c>
    </row>
    <row r="32" spans="2:5" s="290" customFormat="1" ht="38.450000000000003" customHeight="1">
      <c r="B32" s="595" t="s">
        <v>1220</v>
      </c>
      <c r="C32" s="596" t="s">
        <v>2944</v>
      </c>
      <c r="D32" s="1194">
        <v>73386.722157130003</v>
      </c>
      <c r="E32" s="596" t="s">
        <v>762</v>
      </c>
    </row>
    <row r="33" spans="2:5" s="290" customFormat="1" ht="38.450000000000003" customHeight="1">
      <c r="B33" s="595" t="s">
        <v>1223</v>
      </c>
      <c r="C33" s="596" t="s">
        <v>2941</v>
      </c>
      <c r="D33" s="1194">
        <v>2660.8065252800002</v>
      </c>
      <c r="E33" s="596" t="s">
        <v>2745</v>
      </c>
    </row>
    <row r="34" spans="2:5" s="290" customFormat="1" ht="38.450000000000003" customHeight="1">
      <c r="B34" s="595" t="s">
        <v>262</v>
      </c>
      <c r="C34" s="596" t="s">
        <v>2976</v>
      </c>
      <c r="D34" s="1194">
        <v>262851.20209932001</v>
      </c>
      <c r="E34" s="596" t="s">
        <v>237</v>
      </c>
    </row>
    <row r="35" spans="2:5" s="290" customFormat="1" ht="23.45" customHeight="1">
      <c r="B35" s="595" t="s">
        <v>1224</v>
      </c>
      <c r="C35" s="596" t="s">
        <v>2974</v>
      </c>
      <c r="D35" s="1194">
        <v>45906.951610019998</v>
      </c>
      <c r="E35" s="596" t="s">
        <v>198</v>
      </c>
    </row>
    <row r="36" spans="2:5" s="290" customFormat="1" ht="38.450000000000003" customHeight="1">
      <c r="B36" s="595" t="s">
        <v>1225</v>
      </c>
      <c r="C36" s="596" t="s">
        <v>2975</v>
      </c>
      <c r="D36" s="1194">
        <v>29493.906898910001</v>
      </c>
      <c r="E36" s="596" t="s">
        <v>250</v>
      </c>
    </row>
    <row r="37" spans="2:5" s="290" customFormat="1" ht="38.450000000000003" customHeight="1">
      <c r="B37" s="595" t="s">
        <v>1526</v>
      </c>
      <c r="C37" s="596" t="s">
        <v>2960</v>
      </c>
      <c r="D37" s="1194">
        <v>3425.31637649</v>
      </c>
      <c r="E37" s="596" t="s">
        <v>1527</v>
      </c>
    </row>
    <row r="38" spans="2:5" s="290" customFormat="1" ht="52.7" customHeight="1">
      <c r="B38" s="595" t="s">
        <v>1528</v>
      </c>
      <c r="C38" s="596" t="s">
        <v>2968</v>
      </c>
      <c r="D38" s="1194">
        <v>15109.477315960001</v>
      </c>
      <c r="E38" s="596" t="s">
        <v>1529</v>
      </c>
    </row>
    <row r="39" spans="2:5" s="290" customFormat="1" ht="39" customHeight="1">
      <c r="B39" s="595" t="s">
        <v>1627</v>
      </c>
      <c r="C39" s="596" t="s">
        <v>2938</v>
      </c>
      <c r="D39" s="1194">
        <v>11479.603361130001</v>
      </c>
      <c r="E39" s="596" t="s">
        <v>1630</v>
      </c>
    </row>
    <row r="40" spans="2:5" s="290" customFormat="1" ht="38.450000000000003" customHeight="1">
      <c r="B40" s="595" t="s">
        <v>1628</v>
      </c>
      <c r="C40" s="596" t="s">
        <v>2963</v>
      </c>
      <c r="D40" s="1194">
        <v>1962.8316984099999</v>
      </c>
      <c r="E40" s="596" t="s">
        <v>1631</v>
      </c>
    </row>
    <row r="41" spans="2:5" s="290" customFormat="1" ht="38.450000000000003" customHeight="1">
      <c r="B41" s="595" t="s">
        <v>1865</v>
      </c>
      <c r="C41" s="596" t="s">
        <v>2964</v>
      </c>
      <c r="D41" s="1194">
        <v>13140.557644889999</v>
      </c>
      <c r="E41" s="596" t="s">
        <v>1866</v>
      </c>
    </row>
    <row r="42" spans="2:5" s="290" customFormat="1" ht="38.450000000000003" customHeight="1">
      <c r="B42" s="595" t="s">
        <v>1226</v>
      </c>
      <c r="C42" s="596" t="s">
        <v>2753</v>
      </c>
      <c r="D42" s="1194">
        <v>815.21964462000005</v>
      </c>
      <c r="E42" s="596" t="s">
        <v>2754</v>
      </c>
    </row>
    <row r="43" spans="2:5" s="290" customFormat="1" ht="38.450000000000003" customHeight="1">
      <c r="B43" s="595" t="s">
        <v>2683</v>
      </c>
      <c r="C43" s="596" t="s">
        <v>2982</v>
      </c>
      <c r="D43" s="1194">
        <v>67775.69563658</v>
      </c>
      <c r="E43" s="596" t="s">
        <v>2684</v>
      </c>
    </row>
    <row r="44" spans="2:5" s="290" customFormat="1" ht="38.450000000000003" customHeight="1">
      <c r="B44" s="595" t="s">
        <v>2685</v>
      </c>
      <c r="C44" s="596" t="s">
        <v>2965</v>
      </c>
      <c r="D44" s="1194">
        <v>72167.339052409996</v>
      </c>
      <c r="E44" s="596" t="s">
        <v>2686</v>
      </c>
    </row>
    <row r="45" spans="2:5" s="290" customFormat="1" ht="38.450000000000003" customHeight="1">
      <c r="B45" s="595" t="s">
        <v>2687</v>
      </c>
      <c r="C45" s="596" t="s">
        <v>2958</v>
      </c>
      <c r="D45" s="1194">
        <v>58470.876913729997</v>
      </c>
      <c r="E45" s="596" t="s">
        <v>2959</v>
      </c>
    </row>
    <row r="46" spans="2:5" s="290" customFormat="1" ht="38.450000000000003" customHeight="1">
      <c r="B46" s="595" t="s">
        <v>1227</v>
      </c>
      <c r="C46" s="596" t="s">
        <v>2979</v>
      </c>
      <c r="D46" s="1194">
        <v>24399.224496890001</v>
      </c>
      <c r="E46" s="596" t="s">
        <v>764</v>
      </c>
    </row>
    <row r="47" spans="2:5" s="290" customFormat="1" ht="38.450000000000003" customHeight="1">
      <c r="B47" s="595" t="s">
        <v>1228</v>
      </c>
      <c r="C47" s="596" t="s">
        <v>2939</v>
      </c>
      <c r="D47" s="1194">
        <v>3965.3167775900001</v>
      </c>
      <c r="E47" s="596" t="s">
        <v>14</v>
      </c>
    </row>
    <row r="48" spans="2:5" s="290" customFormat="1" ht="38.450000000000003" customHeight="1">
      <c r="B48" s="595" t="s">
        <v>1229</v>
      </c>
      <c r="C48" s="596" t="s">
        <v>1117</v>
      </c>
      <c r="D48" s="1194">
        <v>13345.36735377</v>
      </c>
      <c r="E48" s="596" t="s">
        <v>1118</v>
      </c>
    </row>
    <row r="49" spans="2:5" s="290" customFormat="1" ht="38.450000000000003" customHeight="1">
      <c r="B49" s="598" t="s">
        <v>1230</v>
      </c>
      <c r="C49" s="599" t="s">
        <v>765</v>
      </c>
      <c r="D49" s="1195">
        <v>120242.36181227</v>
      </c>
      <c r="E49" s="599" t="s">
        <v>1231</v>
      </c>
    </row>
    <row r="50" spans="2:5" s="290" customFormat="1" ht="28.7" customHeight="1">
      <c r="B50" s="437"/>
      <c r="C50" s="437"/>
      <c r="D50" s="437"/>
      <c r="E50" s="437"/>
    </row>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tabColor rgb="FF92D050"/>
    <pageSetUpPr fitToPage="1"/>
  </sheetPr>
  <dimension ref="A1:G101"/>
  <sheetViews>
    <sheetView view="pageBreakPreview" topLeftCell="A5" zoomScale="115" zoomScaleNormal="130" zoomScaleSheetLayoutView="115" workbookViewId="0">
      <selection activeCell="F5" sqref="F5:F101"/>
    </sheetView>
  </sheetViews>
  <sheetFormatPr defaultRowHeight="12.75"/>
  <cols>
    <col min="1" max="1" width="7.42578125" style="301" customWidth="1"/>
    <col min="2" max="3" width="8.7109375" style="301" customWidth="1"/>
    <col min="4" max="4" width="18.7109375" style="301" customWidth="1"/>
    <col min="5" max="5" width="5.140625" style="301" customWidth="1"/>
    <col min="6" max="6" width="11.85546875" style="301" customWidth="1"/>
    <col min="7" max="7" width="25.42578125" style="301" customWidth="1"/>
    <col min="8" max="8" width="4.7109375" style="301" customWidth="1"/>
    <col min="9" max="16384" width="9.140625" style="301"/>
  </cols>
  <sheetData>
    <row r="1" spans="1:7" s="290" customFormat="1" ht="78.95" customHeight="1">
      <c r="A1" s="1286" t="s">
        <v>1853</v>
      </c>
      <c r="B1" s="1286"/>
      <c r="C1" s="1286"/>
      <c r="D1" s="1286"/>
      <c r="E1" s="1287" t="s">
        <v>1854</v>
      </c>
      <c r="F1" s="1287"/>
      <c r="G1" s="1287"/>
    </row>
    <row r="2" spans="1:7" s="290" customFormat="1" ht="15.95" customHeight="1">
      <c r="A2" s="430"/>
      <c r="B2" s="430"/>
      <c r="C2" s="430"/>
      <c r="D2" s="430"/>
      <c r="E2" s="430"/>
      <c r="F2" s="430"/>
      <c r="G2" s="430"/>
    </row>
    <row r="3" spans="1:7" s="290" customFormat="1" ht="44.25" customHeight="1">
      <c r="A3" s="711" t="s">
        <v>772</v>
      </c>
      <c r="B3" s="711" t="s">
        <v>773</v>
      </c>
      <c r="C3" s="711" t="s">
        <v>785</v>
      </c>
      <c r="D3" s="1285" t="s">
        <v>377</v>
      </c>
      <c r="E3" s="1285"/>
      <c r="F3" s="711" t="s">
        <v>3305</v>
      </c>
      <c r="G3" s="712" t="s">
        <v>37</v>
      </c>
    </row>
    <row r="4" spans="1:7" s="290" customFormat="1" ht="14.45" customHeight="1">
      <c r="A4" s="712" t="s">
        <v>502</v>
      </c>
      <c r="B4" s="712" t="s">
        <v>185</v>
      </c>
      <c r="C4" s="712" t="s">
        <v>268</v>
      </c>
      <c r="D4" s="1285" t="s">
        <v>454</v>
      </c>
      <c r="E4" s="1285"/>
      <c r="F4" s="712" t="s">
        <v>664</v>
      </c>
      <c r="G4" s="712" t="s">
        <v>481</v>
      </c>
    </row>
    <row r="5" spans="1:7" s="290" customFormat="1" ht="11.1" customHeight="1">
      <c r="A5" s="713"/>
      <c r="B5" s="713"/>
      <c r="C5" s="713"/>
      <c r="D5" s="1288" t="s">
        <v>249</v>
      </c>
      <c r="E5" s="1288"/>
      <c r="F5" s="1196">
        <v>11985300.7317911</v>
      </c>
      <c r="G5" s="714" t="s">
        <v>194</v>
      </c>
    </row>
    <row r="6" spans="1:7" s="290" customFormat="1" ht="12">
      <c r="A6" s="715" t="s">
        <v>502</v>
      </c>
      <c r="B6" s="716"/>
      <c r="C6" s="716"/>
      <c r="D6" s="1281" t="s">
        <v>443</v>
      </c>
      <c r="E6" s="1281"/>
      <c r="F6" s="1196">
        <v>11153789.3179383</v>
      </c>
      <c r="G6" s="717" t="s">
        <v>269</v>
      </c>
    </row>
    <row r="7" spans="1:7" s="290" customFormat="1" ht="12">
      <c r="A7" s="718" t="s">
        <v>786</v>
      </c>
      <c r="B7" s="719" t="s">
        <v>420</v>
      </c>
      <c r="C7" s="716"/>
      <c r="D7" s="1282" t="s">
        <v>444</v>
      </c>
      <c r="E7" s="1282"/>
      <c r="F7" s="1197">
        <v>570045.14241106994</v>
      </c>
      <c r="G7" s="720" t="s">
        <v>282</v>
      </c>
    </row>
    <row r="8" spans="1:7" s="290" customFormat="1" ht="12">
      <c r="A8" s="721" t="s">
        <v>502</v>
      </c>
      <c r="B8" s="721" t="s">
        <v>420</v>
      </c>
      <c r="C8" s="722" t="s">
        <v>754</v>
      </c>
      <c r="D8" s="1283" t="s">
        <v>839</v>
      </c>
      <c r="E8" s="1283"/>
      <c r="F8" s="1198">
        <v>418837.40361113002</v>
      </c>
      <c r="G8" s="723" t="s">
        <v>610</v>
      </c>
    </row>
    <row r="9" spans="1:7" s="290" customFormat="1" ht="12">
      <c r="A9" s="721" t="s">
        <v>502</v>
      </c>
      <c r="B9" s="724"/>
      <c r="C9" s="722" t="s">
        <v>755</v>
      </c>
      <c r="D9" s="1283" t="s">
        <v>607</v>
      </c>
      <c r="E9" s="1283"/>
      <c r="F9" s="1198">
        <v>78506.232242169994</v>
      </c>
      <c r="G9" s="723" t="s">
        <v>467</v>
      </c>
    </row>
    <row r="10" spans="1:7" s="290" customFormat="1" ht="12">
      <c r="A10" s="721" t="s">
        <v>502</v>
      </c>
      <c r="B10" s="724"/>
      <c r="C10" s="722" t="s">
        <v>787</v>
      </c>
      <c r="D10" s="1283" t="s">
        <v>608</v>
      </c>
      <c r="E10" s="1283"/>
      <c r="F10" s="1198">
        <v>68572.797979199997</v>
      </c>
      <c r="G10" s="723" t="s">
        <v>110</v>
      </c>
    </row>
    <row r="11" spans="1:7" s="290" customFormat="1" ht="21">
      <c r="A11" s="721" t="s">
        <v>502</v>
      </c>
      <c r="B11" s="724"/>
      <c r="C11" s="722" t="s">
        <v>788</v>
      </c>
      <c r="D11" s="1283" t="s">
        <v>1011</v>
      </c>
      <c r="E11" s="1283"/>
      <c r="F11" s="1198">
        <v>112.8675452</v>
      </c>
      <c r="G11" s="723" t="s">
        <v>1012</v>
      </c>
    </row>
    <row r="12" spans="1:7" s="290" customFormat="1" ht="21">
      <c r="A12" s="721" t="s">
        <v>502</v>
      </c>
      <c r="B12" s="724"/>
      <c r="C12" s="722" t="s">
        <v>2249</v>
      </c>
      <c r="D12" s="1283" t="s">
        <v>2731</v>
      </c>
      <c r="E12" s="1283"/>
      <c r="F12" s="1198">
        <v>4015.8410333699999</v>
      </c>
      <c r="G12" s="723" t="s">
        <v>2732</v>
      </c>
    </row>
    <row r="13" spans="1:7" s="290" customFormat="1" ht="12" customHeight="1">
      <c r="A13" s="718" t="s">
        <v>786</v>
      </c>
      <c r="B13" s="719" t="s">
        <v>421</v>
      </c>
      <c r="C13" s="716"/>
      <c r="D13" s="1282" t="s">
        <v>774</v>
      </c>
      <c r="E13" s="1282"/>
      <c r="F13" s="1197">
        <v>35641.213433650002</v>
      </c>
      <c r="G13" s="720" t="s">
        <v>417</v>
      </c>
    </row>
    <row r="14" spans="1:7" s="290" customFormat="1" ht="12">
      <c r="A14" s="721" t="s">
        <v>502</v>
      </c>
      <c r="B14" s="721" t="s">
        <v>421</v>
      </c>
      <c r="C14" s="722" t="s">
        <v>756</v>
      </c>
      <c r="D14" s="1283" t="s">
        <v>392</v>
      </c>
      <c r="E14" s="1283"/>
      <c r="F14" s="1198">
        <v>13074.668045529999</v>
      </c>
      <c r="G14" s="723" t="s">
        <v>36</v>
      </c>
    </row>
    <row r="15" spans="1:7" s="290" customFormat="1" ht="31.5">
      <c r="A15" s="721" t="s">
        <v>502</v>
      </c>
      <c r="B15" s="724"/>
      <c r="C15" s="722" t="s">
        <v>757</v>
      </c>
      <c r="D15" s="1283" t="s">
        <v>1120</v>
      </c>
      <c r="E15" s="1283"/>
      <c r="F15" s="1198">
        <v>17329.828312879999</v>
      </c>
      <c r="G15" s="723" t="s">
        <v>452</v>
      </c>
    </row>
    <row r="16" spans="1:7" s="290" customFormat="1" ht="12" customHeight="1">
      <c r="A16" s="721" t="s">
        <v>502</v>
      </c>
      <c r="B16" s="724"/>
      <c r="C16" s="722" t="s">
        <v>758</v>
      </c>
      <c r="D16" s="1283" t="s">
        <v>840</v>
      </c>
      <c r="E16" s="1283"/>
      <c r="F16" s="1198">
        <v>277.80645207999999</v>
      </c>
      <c r="G16" s="723" t="s">
        <v>841</v>
      </c>
    </row>
    <row r="17" spans="1:7" s="290" customFormat="1" ht="21" customHeight="1">
      <c r="A17" s="721" t="s">
        <v>502</v>
      </c>
      <c r="B17" s="724"/>
      <c r="C17" s="722" t="s">
        <v>1157</v>
      </c>
      <c r="D17" s="1283" t="s">
        <v>1165</v>
      </c>
      <c r="E17" s="1283"/>
      <c r="F17" s="1198">
        <v>4958.9106231599999</v>
      </c>
      <c r="G17" s="723" t="s">
        <v>1166</v>
      </c>
    </row>
    <row r="18" spans="1:7" s="290" customFormat="1" ht="53.25" customHeight="1">
      <c r="A18" s="718" t="s">
        <v>786</v>
      </c>
      <c r="B18" s="719" t="s">
        <v>161</v>
      </c>
      <c r="C18" s="716"/>
      <c r="D18" s="1282" t="s">
        <v>829</v>
      </c>
      <c r="E18" s="1282"/>
      <c r="F18" s="1197">
        <v>39812.321798199999</v>
      </c>
      <c r="G18" s="720" t="s">
        <v>830</v>
      </c>
    </row>
    <row r="19" spans="1:7" s="290" customFormat="1" ht="25.5" customHeight="1">
      <c r="A19" s="721" t="s">
        <v>502</v>
      </c>
      <c r="B19" s="721" t="s">
        <v>161</v>
      </c>
      <c r="C19" s="722" t="s">
        <v>545</v>
      </c>
      <c r="D19" s="1283" t="s">
        <v>842</v>
      </c>
      <c r="E19" s="1283"/>
      <c r="F19" s="1198">
        <v>34665.632400269998</v>
      </c>
      <c r="G19" s="723" t="s">
        <v>843</v>
      </c>
    </row>
    <row r="20" spans="1:7" s="290" customFormat="1" ht="21">
      <c r="A20" s="721" t="s">
        <v>502</v>
      </c>
      <c r="B20" s="724"/>
      <c r="C20" s="722" t="s">
        <v>942</v>
      </c>
      <c r="D20" s="1283" t="s">
        <v>943</v>
      </c>
      <c r="E20" s="1283"/>
      <c r="F20" s="1198">
        <v>244.52298958</v>
      </c>
      <c r="G20" s="723" t="s">
        <v>944</v>
      </c>
    </row>
    <row r="21" spans="1:7" s="290" customFormat="1" ht="21" customHeight="1">
      <c r="A21" s="721" t="s">
        <v>502</v>
      </c>
      <c r="B21" s="724"/>
      <c r="C21" s="722" t="s">
        <v>546</v>
      </c>
      <c r="D21" s="1283" t="s">
        <v>844</v>
      </c>
      <c r="E21" s="1283"/>
      <c r="F21" s="1198">
        <v>4393.2293023499997</v>
      </c>
      <c r="G21" s="723" t="s">
        <v>845</v>
      </c>
    </row>
    <row r="22" spans="1:7" s="290" customFormat="1" ht="21" customHeight="1">
      <c r="A22" s="721" t="s">
        <v>502</v>
      </c>
      <c r="B22" s="724"/>
      <c r="C22" s="722" t="s">
        <v>547</v>
      </c>
      <c r="D22" s="1283" t="s">
        <v>846</v>
      </c>
      <c r="E22" s="1283"/>
      <c r="F22" s="1198">
        <v>497.23980699999998</v>
      </c>
      <c r="G22" s="723" t="s">
        <v>847</v>
      </c>
    </row>
    <row r="23" spans="1:7" s="290" customFormat="1" ht="21">
      <c r="A23" s="721" t="s">
        <v>502</v>
      </c>
      <c r="B23" s="724"/>
      <c r="C23" s="722" t="s">
        <v>1589</v>
      </c>
      <c r="D23" s="1283" t="s">
        <v>1590</v>
      </c>
      <c r="E23" s="1283"/>
      <c r="F23" s="1198">
        <v>11.697298999999999</v>
      </c>
      <c r="G23" s="723" t="s">
        <v>1591</v>
      </c>
    </row>
    <row r="24" spans="1:7" s="290" customFormat="1" ht="12">
      <c r="A24" s="718" t="s">
        <v>786</v>
      </c>
      <c r="B24" s="719" t="s">
        <v>138</v>
      </c>
      <c r="C24" s="716"/>
      <c r="D24" s="1282" t="s">
        <v>831</v>
      </c>
      <c r="E24" s="1282"/>
      <c r="F24" s="1197">
        <v>77095.378737649997</v>
      </c>
      <c r="G24" s="720" t="s">
        <v>832</v>
      </c>
    </row>
    <row r="25" spans="1:7" s="290" customFormat="1" ht="12" customHeight="1">
      <c r="A25" s="721" t="s">
        <v>502</v>
      </c>
      <c r="B25" s="721" t="s">
        <v>138</v>
      </c>
      <c r="C25" s="722" t="s">
        <v>789</v>
      </c>
      <c r="D25" s="1283" t="s">
        <v>790</v>
      </c>
      <c r="E25" s="1283"/>
      <c r="F25" s="1198">
        <v>33342.899565740001</v>
      </c>
      <c r="G25" s="723" t="s">
        <v>166</v>
      </c>
    </row>
    <row r="26" spans="1:7" s="290" customFormat="1" ht="31.5">
      <c r="A26" s="721" t="s">
        <v>502</v>
      </c>
      <c r="B26" s="724"/>
      <c r="C26" s="722" t="s">
        <v>791</v>
      </c>
      <c r="D26" s="1283" t="s">
        <v>1969</v>
      </c>
      <c r="E26" s="1283"/>
      <c r="F26" s="1198">
        <v>4804.4907753099997</v>
      </c>
      <c r="G26" s="723" t="s">
        <v>1970</v>
      </c>
    </row>
    <row r="27" spans="1:7" s="290" customFormat="1" ht="42">
      <c r="A27" s="721" t="s">
        <v>502</v>
      </c>
      <c r="B27" s="724"/>
      <c r="C27" s="722" t="s">
        <v>3028</v>
      </c>
      <c r="D27" s="1283" t="s">
        <v>3029</v>
      </c>
      <c r="E27" s="1283"/>
      <c r="F27" s="1198">
        <v>9649.4205039000008</v>
      </c>
      <c r="G27" s="723" t="s">
        <v>3030</v>
      </c>
    </row>
    <row r="28" spans="1:7" s="290" customFormat="1" ht="21">
      <c r="A28" s="721" t="s">
        <v>502</v>
      </c>
      <c r="B28" s="724"/>
      <c r="C28" s="722" t="s">
        <v>792</v>
      </c>
      <c r="D28" s="1283" t="s">
        <v>550</v>
      </c>
      <c r="E28" s="1283"/>
      <c r="F28" s="1198">
        <v>16359.54430903</v>
      </c>
      <c r="G28" s="723" t="s">
        <v>50</v>
      </c>
    </row>
    <row r="29" spans="1:7" s="290" customFormat="1" ht="12">
      <c r="A29" s="721" t="s">
        <v>502</v>
      </c>
      <c r="B29" s="724"/>
      <c r="C29" s="722" t="s">
        <v>793</v>
      </c>
      <c r="D29" s="1283" t="s">
        <v>794</v>
      </c>
      <c r="E29" s="1283"/>
      <c r="F29" s="1198">
        <v>12939.023583669999</v>
      </c>
      <c r="G29" s="723" t="s">
        <v>51</v>
      </c>
    </row>
    <row r="30" spans="1:7" s="290" customFormat="1" ht="30" customHeight="1">
      <c r="A30" s="718" t="s">
        <v>786</v>
      </c>
      <c r="B30" s="719" t="s">
        <v>8</v>
      </c>
      <c r="C30" s="716"/>
      <c r="D30" s="1282" t="s">
        <v>2885</v>
      </c>
      <c r="E30" s="1282"/>
      <c r="F30" s="1197">
        <v>644725.57719559001</v>
      </c>
      <c r="G30" s="720" t="s">
        <v>2886</v>
      </c>
    </row>
    <row r="31" spans="1:7" s="290" customFormat="1" ht="12" customHeight="1">
      <c r="A31" s="721" t="s">
        <v>502</v>
      </c>
      <c r="B31" s="721" t="s">
        <v>8</v>
      </c>
      <c r="C31" s="722" t="s">
        <v>795</v>
      </c>
      <c r="D31" s="1283" t="s">
        <v>233</v>
      </c>
      <c r="E31" s="1283"/>
      <c r="F31" s="1198">
        <v>26388.183963619998</v>
      </c>
      <c r="G31" s="723" t="s">
        <v>396</v>
      </c>
    </row>
    <row r="32" spans="1:7" s="290" customFormat="1" ht="12" customHeight="1">
      <c r="A32" s="721" t="s">
        <v>502</v>
      </c>
      <c r="B32" s="724"/>
      <c r="C32" s="722" t="s">
        <v>796</v>
      </c>
      <c r="D32" s="1283" t="s">
        <v>797</v>
      </c>
      <c r="E32" s="1283"/>
      <c r="F32" s="1198">
        <v>11457.81970181</v>
      </c>
      <c r="G32" s="723" t="s">
        <v>513</v>
      </c>
    </row>
    <row r="33" spans="1:7" s="290" customFormat="1" ht="12" customHeight="1">
      <c r="A33" s="721" t="s">
        <v>502</v>
      </c>
      <c r="B33" s="724"/>
      <c r="C33" s="722" t="s">
        <v>798</v>
      </c>
      <c r="D33" s="1283" t="s">
        <v>799</v>
      </c>
      <c r="E33" s="1283"/>
      <c r="F33" s="1198">
        <v>6403.6423608200002</v>
      </c>
      <c r="G33" s="723" t="s">
        <v>163</v>
      </c>
    </row>
    <row r="34" spans="1:7" s="290" customFormat="1" ht="21" customHeight="1">
      <c r="A34" s="721" t="s">
        <v>502</v>
      </c>
      <c r="B34" s="724"/>
      <c r="C34" s="722" t="s">
        <v>3031</v>
      </c>
      <c r="D34" s="1283" t="s">
        <v>3032</v>
      </c>
      <c r="E34" s="1283"/>
      <c r="F34" s="1198">
        <v>83235.064995520006</v>
      </c>
      <c r="G34" s="723" t="s">
        <v>3033</v>
      </c>
    </row>
    <row r="35" spans="1:7" s="290" customFormat="1" ht="34.5" customHeight="1">
      <c r="A35" s="721" t="s">
        <v>502</v>
      </c>
      <c r="B35" s="724"/>
      <c r="C35" s="722" t="s">
        <v>825</v>
      </c>
      <c r="D35" s="1283" t="s">
        <v>826</v>
      </c>
      <c r="E35" s="1283"/>
      <c r="F35" s="1198">
        <v>24.553732499999999</v>
      </c>
      <c r="G35" s="723" t="s">
        <v>440</v>
      </c>
    </row>
    <row r="36" spans="1:7" s="290" customFormat="1" ht="31.5" customHeight="1">
      <c r="A36" s="721" t="s">
        <v>502</v>
      </c>
      <c r="B36" s="724"/>
      <c r="C36" s="722" t="s">
        <v>3139</v>
      </c>
      <c r="D36" s="1283" t="s">
        <v>3140</v>
      </c>
      <c r="E36" s="1283"/>
      <c r="F36" s="1198">
        <v>468.07018299999999</v>
      </c>
      <c r="G36" s="723" t="s">
        <v>3141</v>
      </c>
    </row>
    <row r="37" spans="1:7" s="290" customFormat="1" ht="36.75" customHeight="1">
      <c r="A37" s="721" t="s">
        <v>502</v>
      </c>
      <c r="B37" s="724"/>
      <c r="C37" s="722" t="s">
        <v>1961</v>
      </c>
      <c r="D37" s="1283" t="s">
        <v>2887</v>
      </c>
      <c r="E37" s="1283"/>
      <c r="F37" s="1198">
        <v>83.995705020000003</v>
      </c>
      <c r="G37" s="723" t="s">
        <v>2888</v>
      </c>
    </row>
    <row r="38" spans="1:7" s="290" customFormat="1" ht="20.25" customHeight="1">
      <c r="A38" s="721" t="s">
        <v>502</v>
      </c>
      <c r="B38" s="724"/>
      <c r="C38" s="722" t="s">
        <v>2093</v>
      </c>
      <c r="D38" s="1283" t="s">
        <v>2889</v>
      </c>
      <c r="E38" s="1283"/>
      <c r="F38" s="1198">
        <v>14918.818635899999</v>
      </c>
      <c r="G38" s="723" t="s">
        <v>2890</v>
      </c>
    </row>
    <row r="39" spans="1:7" s="290" customFormat="1" ht="23.25" customHeight="1">
      <c r="A39" s="721" t="s">
        <v>502</v>
      </c>
      <c r="B39" s="724"/>
      <c r="C39" s="722" t="s">
        <v>800</v>
      </c>
      <c r="D39" s="1283" t="s">
        <v>801</v>
      </c>
      <c r="E39" s="1283"/>
      <c r="F39" s="1198">
        <v>501745.42791740003</v>
      </c>
      <c r="G39" s="723" t="s">
        <v>548</v>
      </c>
    </row>
    <row r="40" spans="1:7" s="290" customFormat="1" ht="12">
      <c r="A40" s="718" t="s">
        <v>786</v>
      </c>
      <c r="B40" s="719" t="s">
        <v>775</v>
      </c>
      <c r="C40" s="716"/>
      <c r="D40" s="1282" t="s">
        <v>33</v>
      </c>
      <c r="E40" s="1282"/>
      <c r="F40" s="1197">
        <v>740021.45936424995</v>
      </c>
      <c r="G40" s="720" t="s">
        <v>488</v>
      </c>
    </row>
    <row r="41" spans="1:7" s="290" customFormat="1" ht="21" customHeight="1">
      <c r="A41" s="721" t="s">
        <v>502</v>
      </c>
      <c r="B41" s="721" t="s">
        <v>775</v>
      </c>
      <c r="C41" s="722" t="s">
        <v>802</v>
      </c>
      <c r="D41" s="1283" t="s">
        <v>848</v>
      </c>
      <c r="E41" s="1283"/>
      <c r="F41" s="1198">
        <v>12615.897392409999</v>
      </c>
      <c r="G41" s="723" t="s">
        <v>849</v>
      </c>
    </row>
    <row r="42" spans="1:7" s="290" customFormat="1" ht="21" customHeight="1">
      <c r="A42" s="721" t="s">
        <v>502</v>
      </c>
      <c r="B42" s="724"/>
      <c r="C42" s="722" t="s">
        <v>803</v>
      </c>
      <c r="D42" s="1283" t="s">
        <v>850</v>
      </c>
      <c r="E42" s="1283"/>
      <c r="F42" s="1198">
        <v>5003.4323276499999</v>
      </c>
      <c r="G42" s="723" t="s">
        <v>851</v>
      </c>
    </row>
    <row r="43" spans="1:7" s="290" customFormat="1" ht="21">
      <c r="A43" s="721" t="s">
        <v>502</v>
      </c>
      <c r="B43" s="724"/>
      <c r="C43" s="722" t="s">
        <v>804</v>
      </c>
      <c r="D43" s="1283" t="s">
        <v>852</v>
      </c>
      <c r="E43" s="1283"/>
      <c r="F43" s="1198">
        <v>14140</v>
      </c>
      <c r="G43" s="723" t="s">
        <v>853</v>
      </c>
    </row>
    <row r="44" spans="1:7" s="290" customFormat="1" ht="21">
      <c r="A44" s="721" t="s">
        <v>502</v>
      </c>
      <c r="B44" s="724"/>
      <c r="C44" s="722" t="s">
        <v>805</v>
      </c>
      <c r="D44" s="1283" t="s">
        <v>854</v>
      </c>
      <c r="E44" s="1283"/>
      <c r="F44" s="1198">
        <v>3780.6591186400001</v>
      </c>
      <c r="G44" s="723" t="s">
        <v>855</v>
      </c>
    </row>
    <row r="45" spans="1:7" s="290" customFormat="1" ht="12">
      <c r="A45" s="721" t="s">
        <v>502</v>
      </c>
      <c r="B45" s="724"/>
      <c r="C45" s="722" t="s">
        <v>3142</v>
      </c>
      <c r="D45" s="1283" t="s">
        <v>3143</v>
      </c>
      <c r="E45" s="1283"/>
      <c r="F45" s="1198">
        <v>4205.3729999999996</v>
      </c>
      <c r="G45" s="723" t="s">
        <v>3144</v>
      </c>
    </row>
    <row r="46" spans="1:7" s="290" customFormat="1" ht="12">
      <c r="A46" s="721" t="s">
        <v>502</v>
      </c>
      <c r="B46" s="724"/>
      <c r="C46" s="722" t="s">
        <v>806</v>
      </c>
      <c r="D46" s="1283" t="s">
        <v>856</v>
      </c>
      <c r="E46" s="1283"/>
      <c r="F46" s="1198">
        <v>392927.53255662997</v>
      </c>
      <c r="G46" s="723" t="s">
        <v>857</v>
      </c>
    </row>
    <row r="47" spans="1:7" s="290" customFormat="1" ht="12">
      <c r="A47" s="721" t="s">
        <v>502</v>
      </c>
      <c r="B47" s="724"/>
      <c r="C47" s="722" t="s">
        <v>807</v>
      </c>
      <c r="D47" s="1283" t="s">
        <v>858</v>
      </c>
      <c r="E47" s="1283"/>
      <c r="F47" s="1198">
        <v>307348.56496892002</v>
      </c>
      <c r="G47" s="723" t="s">
        <v>859</v>
      </c>
    </row>
    <row r="48" spans="1:7" s="290" customFormat="1" ht="18">
      <c r="A48" s="718" t="s">
        <v>786</v>
      </c>
      <c r="B48" s="719" t="s">
        <v>3296</v>
      </c>
      <c r="C48" s="716"/>
      <c r="D48" s="1282" t="s">
        <v>3297</v>
      </c>
      <c r="E48" s="1282"/>
      <c r="F48" s="1197">
        <v>7883.5574132199999</v>
      </c>
      <c r="G48" s="720" t="s">
        <v>3298</v>
      </c>
    </row>
    <row r="49" spans="1:7" s="290" customFormat="1" ht="42">
      <c r="A49" s="721" t="s">
        <v>502</v>
      </c>
      <c r="B49" s="721" t="s">
        <v>3296</v>
      </c>
      <c r="C49" s="722" t="s">
        <v>3306</v>
      </c>
      <c r="D49" s="1283" t="s">
        <v>3307</v>
      </c>
      <c r="E49" s="1283"/>
      <c r="F49" s="1198">
        <v>7883.5574132199999</v>
      </c>
      <c r="G49" s="723" t="s">
        <v>3308</v>
      </c>
    </row>
    <row r="50" spans="1:7" s="290" customFormat="1" ht="18">
      <c r="A50" s="718" t="s">
        <v>786</v>
      </c>
      <c r="B50" s="719" t="s">
        <v>182</v>
      </c>
      <c r="C50" s="716"/>
      <c r="D50" s="1282" t="s">
        <v>776</v>
      </c>
      <c r="E50" s="1282"/>
      <c r="F50" s="1197">
        <v>1476366.33841904</v>
      </c>
      <c r="G50" s="720" t="s">
        <v>588</v>
      </c>
    </row>
    <row r="51" spans="1:7" s="290" customFormat="1" ht="31.5">
      <c r="A51" s="721" t="s">
        <v>502</v>
      </c>
      <c r="B51" s="721" t="s">
        <v>182</v>
      </c>
      <c r="C51" s="722" t="s">
        <v>808</v>
      </c>
      <c r="D51" s="1283" t="s">
        <v>809</v>
      </c>
      <c r="E51" s="1283"/>
      <c r="F51" s="1198">
        <v>1476366.33841904</v>
      </c>
      <c r="G51" s="723" t="s">
        <v>587</v>
      </c>
    </row>
    <row r="52" spans="1:7" s="290" customFormat="1" ht="31.5" customHeight="1">
      <c r="A52" s="718" t="s">
        <v>786</v>
      </c>
      <c r="B52" s="719" t="s">
        <v>183</v>
      </c>
      <c r="C52" s="716"/>
      <c r="D52" s="1282" t="s">
        <v>777</v>
      </c>
      <c r="E52" s="1282"/>
      <c r="F52" s="1197">
        <v>176870.85297322</v>
      </c>
      <c r="G52" s="720" t="s">
        <v>559</v>
      </c>
    </row>
    <row r="53" spans="1:7" s="290" customFormat="1" ht="20.25" customHeight="1">
      <c r="A53" s="721" t="s">
        <v>502</v>
      </c>
      <c r="B53" s="721" t="s">
        <v>183</v>
      </c>
      <c r="C53" s="722" t="s">
        <v>760</v>
      </c>
      <c r="D53" s="1283" t="s">
        <v>810</v>
      </c>
      <c r="E53" s="1283"/>
      <c r="F53" s="1198">
        <v>176870.85297322</v>
      </c>
      <c r="G53" s="723" t="s">
        <v>586</v>
      </c>
    </row>
    <row r="54" spans="1:7" s="290" customFormat="1" ht="31.5" customHeight="1">
      <c r="A54" s="718" t="s">
        <v>786</v>
      </c>
      <c r="B54" s="719" t="s">
        <v>184</v>
      </c>
      <c r="C54" s="716"/>
      <c r="D54" s="1282" t="s">
        <v>2891</v>
      </c>
      <c r="E54" s="1282"/>
      <c r="F54" s="1197">
        <v>129731.75751780999</v>
      </c>
      <c r="G54" s="720" t="s">
        <v>2892</v>
      </c>
    </row>
    <row r="55" spans="1:7" s="290" customFormat="1" ht="28.5" customHeight="1">
      <c r="A55" s="721" t="s">
        <v>502</v>
      </c>
      <c r="B55" s="721" t="s">
        <v>184</v>
      </c>
      <c r="C55" s="722" t="s">
        <v>811</v>
      </c>
      <c r="D55" s="1283" t="s">
        <v>812</v>
      </c>
      <c r="E55" s="1283"/>
      <c r="F55" s="1198">
        <v>129731.75751780999</v>
      </c>
      <c r="G55" s="723" t="s">
        <v>813</v>
      </c>
    </row>
    <row r="56" spans="1:7" s="290" customFormat="1" ht="27" customHeight="1">
      <c r="A56" s="718" t="s">
        <v>786</v>
      </c>
      <c r="B56" s="719" t="s">
        <v>778</v>
      </c>
      <c r="C56" s="716"/>
      <c r="D56" s="1282" t="s">
        <v>500</v>
      </c>
      <c r="E56" s="1282"/>
      <c r="F56" s="1197">
        <v>3189372.5800447902</v>
      </c>
      <c r="G56" s="720" t="s">
        <v>232</v>
      </c>
    </row>
    <row r="57" spans="1:7" s="290" customFormat="1" ht="31.5" customHeight="1">
      <c r="A57" s="721" t="s">
        <v>502</v>
      </c>
      <c r="B57" s="721" t="s">
        <v>778</v>
      </c>
      <c r="C57" s="722" t="s">
        <v>1488</v>
      </c>
      <c r="D57" s="1283" t="s">
        <v>1855</v>
      </c>
      <c r="E57" s="1283"/>
      <c r="F57" s="1198">
        <v>123389.44262833</v>
      </c>
      <c r="G57" s="723" t="s">
        <v>1856</v>
      </c>
    </row>
    <row r="58" spans="1:7" s="290" customFormat="1" ht="18" customHeight="1">
      <c r="A58" s="721" t="s">
        <v>502</v>
      </c>
      <c r="B58" s="724"/>
      <c r="C58" s="722" t="s">
        <v>814</v>
      </c>
      <c r="D58" s="1283" t="s">
        <v>860</v>
      </c>
      <c r="E58" s="1283"/>
      <c r="F58" s="1198">
        <v>809377.92217832</v>
      </c>
      <c r="G58" s="723" t="s">
        <v>232</v>
      </c>
    </row>
    <row r="59" spans="1:7" s="290" customFormat="1" ht="12">
      <c r="A59" s="721" t="s">
        <v>502</v>
      </c>
      <c r="B59" s="724"/>
      <c r="C59" s="722" t="s">
        <v>815</v>
      </c>
      <c r="D59" s="1283" t="s">
        <v>861</v>
      </c>
      <c r="E59" s="1283"/>
      <c r="F59" s="1198">
        <v>2158513.7349999999</v>
      </c>
      <c r="G59" s="723" t="s">
        <v>862</v>
      </c>
    </row>
    <row r="60" spans="1:7" s="290" customFormat="1" ht="21" customHeight="1">
      <c r="A60" s="721" t="s">
        <v>502</v>
      </c>
      <c r="B60" s="724"/>
      <c r="C60" s="722" t="s">
        <v>816</v>
      </c>
      <c r="D60" s="1283" t="s">
        <v>863</v>
      </c>
      <c r="E60" s="1283"/>
      <c r="F60" s="1198">
        <v>98091.480238139993</v>
      </c>
      <c r="G60" s="723" t="s">
        <v>864</v>
      </c>
    </row>
    <row r="61" spans="1:7" s="290" customFormat="1" ht="33" customHeight="1">
      <c r="A61" s="718" t="s">
        <v>786</v>
      </c>
      <c r="B61" s="719" t="s">
        <v>779</v>
      </c>
      <c r="C61" s="716"/>
      <c r="D61" s="1282" t="s">
        <v>1013</v>
      </c>
      <c r="E61" s="1282"/>
      <c r="F61" s="1197">
        <v>3255755.1954999999</v>
      </c>
      <c r="G61" s="720" t="s">
        <v>422</v>
      </c>
    </row>
    <row r="62" spans="1:7" s="290" customFormat="1" ht="21" customHeight="1">
      <c r="A62" s="721" t="s">
        <v>502</v>
      </c>
      <c r="B62" s="721" t="s">
        <v>779</v>
      </c>
      <c r="C62" s="722" t="s">
        <v>817</v>
      </c>
      <c r="D62" s="1283" t="s">
        <v>356</v>
      </c>
      <c r="E62" s="1283"/>
      <c r="F62" s="1198">
        <v>2948938.6886999998</v>
      </c>
      <c r="G62" s="723" t="s">
        <v>116</v>
      </c>
    </row>
    <row r="63" spans="1:7" s="290" customFormat="1" ht="21" customHeight="1">
      <c r="A63" s="721" t="s">
        <v>502</v>
      </c>
      <c r="B63" s="724"/>
      <c r="C63" s="722" t="s">
        <v>818</v>
      </c>
      <c r="D63" s="1283" t="s">
        <v>2101</v>
      </c>
      <c r="E63" s="1283"/>
      <c r="F63" s="1198">
        <v>306816.50679999997</v>
      </c>
      <c r="G63" s="723" t="s">
        <v>422</v>
      </c>
    </row>
    <row r="64" spans="1:7" s="290" customFormat="1" ht="27.75" customHeight="1">
      <c r="A64" s="718" t="s">
        <v>786</v>
      </c>
      <c r="B64" s="719" t="s">
        <v>1680</v>
      </c>
      <c r="C64" s="716"/>
      <c r="D64" s="1282" t="s">
        <v>1842</v>
      </c>
      <c r="E64" s="1282"/>
      <c r="F64" s="1197">
        <v>16667.943129759999</v>
      </c>
      <c r="G64" s="720" t="s">
        <v>1681</v>
      </c>
    </row>
    <row r="65" spans="1:7" s="290" customFormat="1" ht="24" customHeight="1">
      <c r="A65" s="721" t="s">
        <v>502</v>
      </c>
      <c r="B65" s="721" t="s">
        <v>1680</v>
      </c>
      <c r="C65" s="722" t="s">
        <v>1686</v>
      </c>
      <c r="D65" s="1283" t="s">
        <v>1851</v>
      </c>
      <c r="E65" s="1283"/>
      <c r="F65" s="1198">
        <v>16667.943129759999</v>
      </c>
      <c r="G65" s="723" t="s">
        <v>1687</v>
      </c>
    </row>
    <row r="66" spans="1:7" ht="27" customHeight="1">
      <c r="A66" s="718" t="s">
        <v>786</v>
      </c>
      <c r="B66" s="719" t="s">
        <v>1398</v>
      </c>
      <c r="C66" s="716"/>
      <c r="D66" s="1282" t="s">
        <v>2733</v>
      </c>
      <c r="E66" s="1282"/>
      <c r="F66" s="1197">
        <v>793800</v>
      </c>
      <c r="G66" s="720" t="s">
        <v>2734</v>
      </c>
    </row>
    <row r="67" spans="1:7" ht="21" customHeight="1">
      <c r="A67" s="721" t="s">
        <v>502</v>
      </c>
      <c r="B67" s="721" t="s">
        <v>1398</v>
      </c>
      <c r="C67" s="722" t="s">
        <v>1499</v>
      </c>
      <c r="D67" s="1283" t="s">
        <v>2733</v>
      </c>
      <c r="E67" s="1283"/>
      <c r="F67" s="1198">
        <v>793800</v>
      </c>
      <c r="G67" s="723" t="s">
        <v>2734</v>
      </c>
    </row>
    <row r="68" spans="1:7">
      <c r="A68" s="715" t="s">
        <v>185</v>
      </c>
      <c r="B68" s="716"/>
      <c r="C68" s="716"/>
      <c r="D68" s="1281" t="s">
        <v>780</v>
      </c>
      <c r="E68" s="1281"/>
      <c r="F68" s="1196">
        <v>578778.18461260002</v>
      </c>
      <c r="G68" s="717" t="s">
        <v>160</v>
      </c>
    </row>
    <row r="69" spans="1:7" ht="31.5" customHeight="1">
      <c r="A69" s="718" t="s">
        <v>786</v>
      </c>
      <c r="B69" s="719" t="s">
        <v>262</v>
      </c>
      <c r="C69" s="716"/>
      <c r="D69" s="1282" t="s">
        <v>833</v>
      </c>
      <c r="E69" s="1282"/>
      <c r="F69" s="1197">
        <v>16505.717093340001</v>
      </c>
      <c r="G69" s="720" t="s">
        <v>834</v>
      </c>
    </row>
    <row r="70" spans="1:7" ht="36.75" customHeight="1">
      <c r="A70" s="721" t="s">
        <v>185</v>
      </c>
      <c r="B70" s="721" t="s">
        <v>262</v>
      </c>
      <c r="C70" s="722" t="s">
        <v>1040</v>
      </c>
      <c r="D70" s="1283" t="s">
        <v>1041</v>
      </c>
      <c r="E70" s="1283"/>
      <c r="F70" s="1198">
        <v>2538.4905268000002</v>
      </c>
      <c r="G70" s="723" t="s">
        <v>1042</v>
      </c>
    </row>
    <row r="71" spans="1:7" ht="21" customHeight="1">
      <c r="A71" s="721" t="s">
        <v>185</v>
      </c>
      <c r="B71" s="724"/>
      <c r="C71" s="722" t="s">
        <v>2825</v>
      </c>
      <c r="D71" s="1283" t="s">
        <v>2826</v>
      </c>
      <c r="E71" s="1283"/>
      <c r="F71" s="1198">
        <v>1024.895595</v>
      </c>
      <c r="G71" s="723" t="s">
        <v>2827</v>
      </c>
    </row>
    <row r="72" spans="1:7" ht="38.25" customHeight="1">
      <c r="A72" s="721" t="s">
        <v>185</v>
      </c>
      <c r="B72" s="724"/>
      <c r="C72" s="722" t="s">
        <v>819</v>
      </c>
      <c r="D72" s="1283" t="s">
        <v>100</v>
      </c>
      <c r="E72" s="1283"/>
      <c r="F72" s="1198">
        <v>5489.1664606800005</v>
      </c>
      <c r="G72" s="723" t="s">
        <v>584</v>
      </c>
    </row>
    <row r="73" spans="1:7" ht="12.75" customHeight="1">
      <c r="A73" s="721" t="s">
        <v>185</v>
      </c>
      <c r="B73" s="724"/>
      <c r="C73" s="722" t="s">
        <v>3046</v>
      </c>
      <c r="D73" s="1283" t="s">
        <v>3260</v>
      </c>
      <c r="E73" s="1283"/>
      <c r="F73" s="1198">
        <v>308.85762738</v>
      </c>
      <c r="G73" s="723" t="s">
        <v>3047</v>
      </c>
    </row>
    <row r="74" spans="1:7" ht="21" customHeight="1">
      <c r="A74" s="721" t="s">
        <v>185</v>
      </c>
      <c r="B74" s="724"/>
      <c r="C74" s="722" t="s">
        <v>820</v>
      </c>
      <c r="D74" s="1283" t="s">
        <v>578</v>
      </c>
      <c r="E74" s="1283"/>
      <c r="F74" s="1198">
        <v>7111.1701737599997</v>
      </c>
      <c r="G74" s="723" t="s">
        <v>554</v>
      </c>
    </row>
    <row r="75" spans="1:7" ht="12.75" customHeight="1">
      <c r="A75" s="721" t="s">
        <v>185</v>
      </c>
      <c r="B75" s="724"/>
      <c r="C75" s="722" t="s">
        <v>2828</v>
      </c>
      <c r="D75" s="1283" t="s">
        <v>2829</v>
      </c>
      <c r="E75" s="1283"/>
      <c r="F75" s="1198">
        <v>33.136709719999999</v>
      </c>
      <c r="G75" s="723" t="s">
        <v>2830</v>
      </c>
    </row>
    <row r="76" spans="1:7" ht="12.75" customHeight="1">
      <c r="A76" s="718" t="s">
        <v>786</v>
      </c>
      <c r="B76" s="719" t="s">
        <v>142</v>
      </c>
      <c r="C76" s="716"/>
      <c r="D76" s="1282" t="s">
        <v>835</v>
      </c>
      <c r="E76" s="1282"/>
      <c r="F76" s="1197">
        <v>7670.1634219699999</v>
      </c>
      <c r="G76" s="720" t="s">
        <v>836</v>
      </c>
    </row>
    <row r="77" spans="1:7" ht="21" customHeight="1">
      <c r="A77" s="721" t="s">
        <v>185</v>
      </c>
      <c r="B77" s="721" t="s">
        <v>142</v>
      </c>
      <c r="C77" s="722" t="s">
        <v>821</v>
      </c>
      <c r="D77" s="1283" t="s">
        <v>1121</v>
      </c>
      <c r="E77" s="1283"/>
      <c r="F77" s="1198">
        <v>4633.3106595600002</v>
      </c>
      <c r="G77" s="723" t="s">
        <v>585</v>
      </c>
    </row>
    <row r="78" spans="1:7">
      <c r="A78" s="721" t="s">
        <v>185</v>
      </c>
      <c r="B78" s="724"/>
      <c r="C78" s="722" t="s">
        <v>2831</v>
      </c>
      <c r="D78" s="1283" t="s">
        <v>2832</v>
      </c>
      <c r="E78" s="1283"/>
      <c r="F78" s="1198">
        <v>3036.8527624100002</v>
      </c>
      <c r="G78" s="723" t="s">
        <v>2833</v>
      </c>
    </row>
    <row r="79" spans="1:7" ht="18">
      <c r="A79" s="718" t="s">
        <v>786</v>
      </c>
      <c r="B79" s="719" t="s">
        <v>143</v>
      </c>
      <c r="C79" s="716"/>
      <c r="D79" s="1282" t="s">
        <v>837</v>
      </c>
      <c r="E79" s="1282"/>
      <c r="F79" s="1197">
        <v>122552.94067629</v>
      </c>
      <c r="G79" s="720" t="s">
        <v>838</v>
      </c>
    </row>
    <row r="80" spans="1:7" ht="21" customHeight="1">
      <c r="A80" s="721" t="s">
        <v>185</v>
      </c>
      <c r="B80" s="721" t="s">
        <v>143</v>
      </c>
      <c r="C80" s="722" t="s">
        <v>822</v>
      </c>
      <c r="D80" s="1283" t="s">
        <v>551</v>
      </c>
      <c r="E80" s="1283"/>
      <c r="F80" s="1198">
        <v>110482.31861889</v>
      </c>
      <c r="G80" s="723" t="s">
        <v>549</v>
      </c>
    </row>
    <row r="81" spans="1:7" ht="21" customHeight="1">
      <c r="A81" s="721" t="s">
        <v>185</v>
      </c>
      <c r="B81" s="724"/>
      <c r="C81" s="722" t="s">
        <v>823</v>
      </c>
      <c r="D81" s="1283" t="s">
        <v>358</v>
      </c>
      <c r="E81" s="1283"/>
      <c r="F81" s="1198">
        <v>10195.17693023</v>
      </c>
      <c r="G81" s="723" t="s">
        <v>468</v>
      </c>
    </row>
    <row r="82" spans="1:7" ht="21">
      <c r="A82" s="721" t="s">
        <v>185</v>
      </c>
      <c r="B82" s="724"/>
      <c r="C82" s="722" t="s">
        <v>3145</v>
      </c>
      <c r="D82" s="1283" t="s">
        <v>3146</v>
      </c>
      <c r="E82" s="1283"/>
      <c r="F82" s="1198">
        <v>1696.71048868</v>
      </c>
      <c r="G82" s="723" t="s">
        <v>3147</v>
      </c>
    </row>
    <row r="83" spans="1:7" ht="31.5" customHeight="1">
      <c r="A83" s="721" t="s">
        <v>185</v>
      </c>
      <c r="B83" s="724"/>
      <c r="C83" s="722" t="s">
        <v>3261</v>
      </c>
      <c r="D83" s="1283" t="s">
        <v>3262</v>
      </c>
      <c r="E83" s="1283"/>
      <c r="F83" s="1198">
        <v>178.73463849000001</v>
      </c>
      <c r="G83" s="723" t="s">
        <v>3263</v>
      </c>
    </row>
    <row r="84" spans="1:7" ht="21" customHeight="1">
      <c r="A84" s="718" t="s">
        <v>786</v>
      </c>
      <c r="B84" s="719" t="s">
        <v>3148</v>
      </c>
      <c r="C84" s="716"/>
      <c r="D84" s="1282" t="s">
        <v>3149</v>
      </c>
      <c r="E84" s="1282"/>
      <c r="F84" s="1197">
        <v>432049.36342100002</v>
      </c>
      <c r="G84" s="720" t="s">
        <v>3150</v>
      </c>
    </row>
    <row r="85" spans="1:7" ht="34.5" customHeight="1">
      <c r="A85" s="721" t="s">
        <v>185</v>
      </c>
      <c r="B85" s="721" t="s">
        <v>3148</v>
      </c>
      <c r="C85" s="722" t="s">
        <v>3151</v>
      </c>
      <c r="D85" s="1283" t="s">
        <v>3152</v>
      </c>
      <c r="E85" s="1283"/>
      <c r="F85" s="1198">
        <v>432049.36342100002</v>
      </c>
      <c r="G85" s="723" t="s">
        <v>3153</v>
      </c>
    </row>
    <row r="86" spans="1:7" ht="12.75" customHeight="1">
      <c r="A86" s="715" t="s">
        <v>268</v>
      </c>
      <c r="B86" s="716"/>
      <c r="C86" s="716"/>
      <c r="D86" s="1281" t="s">
        <v>1956</v>
      </c>
      <c r="E86" s="1281"/>
      <c r="F86" s="1196">
        <v>201000</v>
      </c>
      <c r="G86" s="717" t="s">
        <v>1957</v>
      </c>
    </row>
    <row r="87" spans="1:7" ht="12.75" customHeight="1">
      <c r="A87" s="718" t="s">
        <v>786</v>
      </c>
      <c r="B87" s="719" t="s">
        <v>1958</v>
      </c>
      <c r="C87" s="716"/>
      <c r="D87" s="1282" t="s">
        <v>1959</v>
      </c>
      <c r="E87" s="1282"/>
      <c r="F87" s="1197">
        <v>201000</v>
      </c>
      <c r="G87" s="720" t="s">
        <v>1960</v>
      </c>
    </row>
    <row r="88" spans="1:7" ht="20.25" customHeight="1">
      <c r="A88" s="721" t="s">
        <v>268</v>
      </c>
      <c r="B88" s="721" t="s">
        <v>1958</v>
      </c>
      <c r="C88" s="722" t="s">
        <v>1981</v>
      </c>
      <c r="D88" s="1283" t="s">
        <v>3309</v>
      </c>
      <c r="E88" s="1283"/>
      <c r="F88" s="1198">
        <v>30000</v>
      </c>
      <c r="G88" s="723" t="s">
        <v>3310</v>
      </c>
    </row>
    <row r="89" spans="1:7" ht="26.25" customHeight="1">
      <c r="A89" s="721" t="s">
        <v>268</v>
      </c>
      <c r="B89" s="724"/>
      <c r="C89" s="722" t="s">
        <v>1962</v>
      </c>
      <c r="D89" s="1283" t="s">
        <v>3054</v>
      </c>
      <c r="E89" s="1283"/>
      <c r="F89" s="1198">
        <v>140000</v>
      </c>
      <c r="G89" s="723" t="s">
        <v>3055</v>
      </c>
    </row>
    <row r="90" spans="1:7" ht="18" customHeight="1">
      <c r="A90" s="721" t="s">
        <v>268</v>
      </c>
      <c r="B90" s="724"/>
      <c r="C90" s="722" t="s">
        <v>2094</v>
      </c>
      <c r="D90" s="1283" t="s">
        <v>2095</v>
      </c>
      <c r="E90" s="1283"/>
      <c r="F90" s="1198">
        <v>31000</v>
      </c>
      <c r="G90" s="723" t="s">
        <v>2096</v>
      </c>
    </row>
    <row r="91" spans="1:7" ht="18" customHeight="1">
      <c r="A91" s="715" t="s">
        <v>454</v>
      </c>
      <c r="B91" s="716"/>
      <c r="C91" s="716"/>
      <c r="D91" s="1281" t="s">
        <v>59</v>
      </c>
      <c r="E91" s="1281"/>
      <c r="F91" s="1196">
        <v>19363.88880226</v>
      </c>
      <c r="G91" s="717" t="s">
        <v>465</v>
      </c>
    </row>
    <row r="92" spans="1:7" ht="18" customHeight="1">
      <c r="A92" s="718" t="s">
        <v>786</v>
      </c>
      <c r="B92" s="719" t="s">
        <v>781</v>
      </c>
      <c r="C92" s="716"/>
      <c r="D92" s="1282" t="s">
        <v>59</v>
      </c>
      <c r="E92" s="1282"/>
      <c r="F92" s="1197">
        <v>19226.559843999999</v>
      </c>
      <c r="G92" s="720" t="s">
        <v>465</v>
      </c>
    </row>
    <row r="93" spans="1:7" ht="33.75" customHeight="1">
      <c r="A93" s="721" t="s">
        <v>454</v>
      </c>
      <c r="B93" s="721" t="s">
        <v>781</v>
      </c>
      <c r="C93" s="722" t="s">
        <v>824</v>
      </c>
      <c r="D93" s="1283" t="s">
        <v>865</v>
      </c>
      <c r="E93" s="1283"/>
      <c r="F93" s="1198">
        <v>19226.559843999999</v>
      </c>
      <c r="G93" s="723" t="s">
        <v>866</v>
      </c>
    </row>
    <row r="94" spans="1:7" ht="25.5" customHeight="1">
      <c r="A94" s="718" t="s">
        <v>786</v>
      </c>
      <c r="B94" s="719" t="s">
        <v>782</v>
      </c>
      <c r="C94" s="716"/>
      <c r="D94" s="1282" t="s">
        <v>95</v>
      </c>
      <c r="E94" s="1282"/>
      <c r="F94" s="1197">
        <v>137.32895826000001</v>
      </c>
      <c r="G94" s="720" t="s">
        <v>62</v>
      </c>
    </row>
    <row r="95" spans="1:7" ht="36" customHeight="1">
      <c r="A95" s="721" t="s">
        <v>454</v>
      </c>
      <c r="B95" s="721" t="s">
        <v>782</v>
      </c>
      <c r="C95" s="722" t="s">
        <v>957</v>
      </c>
      <c r="D95" s="1283" t="s">
        <v>958</v>
      </c>
      <c r="E95" s="1283"/>
      <c r="F95" s="1198">
        <v>137.32895826000001</v>
      </c>
      <c r="G95" s="723" t="s">
        <v>959</v>
      </c>
    </row>
    <row r="96" spans="1:7" ht="31.5" customHeight="1">
      <c r="A96" s="715" t="s">
        <v>481</v>
      </c>
      <c r="B96" s="716"/>
      <c r="C96" s="716"/>
      <c r="D96" s="1281" t="s">
        <v>1081</v>
      </c>
      <c r="E96" s="1281"/>
      <c r="F96" s="1196">
        <v>32369.340437999999</v>
      </c>
      <c r="G96" s="717" t="s">
        <v>1082</v>
      </c>
    </row>
    <row r="97" spans="1:7" ht="27" customHeight="1">
      <c r="A97" s="718" t="s">
        <v>786</v>
      </c>
      <c r="B97" s="719" t="s">
        <v>1083</v>
      </c>
      <c r="C97" s="716"/>
      <c r="D97" s="1282" t="s">
        <v>1084</v>
      </c>
      <c r="E97" s="1282"/>
      <c r="F97" s="1197">
        <v>32369.340437999999</v>
      </c>
      <c r="G97" s="720" t="s">
        <v>1085</v>
      </c>
    </row>
    <row r="98" spans="1:7" ht="49.5" customHeight="1">
      <c r="A98" s="721" t="s">
        <v>481</v>
      </c>
      <c r="B98" s="721" t="s">
        <v>1083</v>
      </c>
      <c r="C98" s="722" t="s">
        <v>1571</v>
      </c>
      <c r="D98" s="1283" t="s">
        <v>1578</v>
      </c>
      <c r="E98" s="1283"/>
      <c r="F98" s="1198">
        <v>10472.873938000001</v>
      </c>
      <c r="G98" s="723" t="s">
        <v>1579</v>
      </c>
    </row>
    <row r="99" spans="1:7" ht="51.75" customHeight="1">
      <c r="A99" s="721" t="s">
        <v>481</v>
      </c>
      <c r="B99" s="724"/>
      <c r="C99" s="722" t="s">
        <v>1572</v>
      </c>
      <c r="D99" s="1283" t="s">
        <v>1580</v>
      </c>
      <c r="E99" s="1283"/>
      <c r="F99" s="1198">
        <v>390.7835</v>
      </c>
      <c r="G99" s="723" t="s">
        <v>1581</v>
      </c>
    </row>
    <row r="100" spans="1:7" ht="42" customHeight="1">
      <c r="A100" s="725" t="s">
        <v>481</v>
      </c>
      <c r="B100" s="726"/>
      <c r="C100" s="727" t="s">
        <v>1574</v>
      </c>
      <c r="D100" s="1284" t="s">
        <v>1582</v>
      </c>
      <c r="E100" s="1284"/>
      <c r="F100" s="1199">
        <v>21505.683000000001</v>
      </c>
      <c r="G100" s="728" t="s">
        <v>1583</v>
      </c>
    </row>
    <row r="101" spans="1:7">
      <c r="A101" s="54"/>
      <c r="B101" s="54"/>
      <c r="C101" s="54"/>
      <c r="D101" s="54"/>
      <c r="E101" s="54"/>
      <c r="F101" s="379"/>
      <c r="G101" s="54"/>
    </row>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100">
    <mergeCell ref="D95:E95"/>
    <mergeCell ref="D15:E15"/>
    <mergeCell ref="D16:E16"/>
    <mergeCell ref="D17:E17"/>
    <mergeCell ref="D18:E18"/>
    <mergeCell ref="D41:E41"/>
    <mergeCell ref="D50:E50"/>
    <mergeCell ref="D42:E42"/>
    <mergeCell ref="D43:E43"/>
    <mergeCell ref="D44:E44"/>
    <mergeCell ref="D45:E45"/>
    <mergeCell ref="D46:E46"/>
    <mergeCell ref="D56:E56"/>
    <mergeCell ref="D57:E57"/>
    <mergeCell ref="D58:E58"/>
    <mergeCell ref="D59:E59"/>
    <mergeCell ref="A1:D1"/>
    <mergeCell ref="D10:E10"/>
    <mergeCell ref="D11:E11"/>
    <mergeCell ref="D12:E12"/>
    <mergeCell ref="D13:E13"/>
    <mergeCell ref="E1:G1"/>
    <mergeCell ref="D5:E5"/>
    <mergeCell ref="D3:E3"/>
    <mergeCell ref="D6:E6"/>
    <mergeCell ref="D7:E7"/>
    <mergeCell ref="D8:E8"/>
    <mergeCell ref="D9:E9"/>
    <mergeCell ref="D14:E14"/>
    <mergeCell ref="D38:E38"/>
    <mergeCell ref="D39:E39"/>
    <mergeCell ref="D4:E4"/>
    <mergeCell ref="D40:E40"/>
    <mergeCell ref="D33:E33"/>
    <mergeCell ref="D34:E34"/>
    <mergeCell ref="D35:E35"/>
    <mergeCell ref="D36:E36"/>
    <mergeCell ref="D37:E37"/>
    <mergeCell ref="D29:E29"/>
    <mergeCell ref="D30:E30"/>
    <mergeCell ref="D31:E31"/>
    <mergeCell ref="D32:E32"/>
    <mergeCell ref="D24:E24"/>
    <mergeCell ref="D25:E25"/>
    <mergeCell ref="D47:E47"/>
    <mergeCell ref="D48:E48"/>
    <mergeCell ref="D49:E49"/>
    <mergeCell ref="D67:E67"/>
    <mergeCell ref="D68:E68"/>
    <mergeCell ref="D51:E51"/>
    <mergeCell ref="D52:E52"/>
    <mergeCell ref="D53:E53"/>
    <mergeCell ref="D54:E54"/>
    <mergeCell ref="D55:E55"/>
    <mergeCell ref="D69:E69"/>
    <mergeCell ref="D60:E60"/>
    <mergeCell ref="D61:E61"/>
    <mergeCell ref="D62:E62"/>
    <mergeCell ref="D63:E63"/>
    <mergeCell ref="D64:E64"/>
    <mergeCell ref="D65:E65"/>
    <mergeCell ref="D66:E66"/>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70:E70"/>
    <mergeCell ref="D71:E71"/>
    <mergeCell ref="D72:E72"/>
    <mergeCell ref="D73:E73"/>
    <mergeCell ref="D74:E74"/>
    <mergeCell ref="D26:E26"/>
    <mergeCell ref="D27:E27"/>
    <mergeCell ref="D28:E28"/>
    <mergeCell ref="D19:E19"/>
    <mergeCell ref="D20:E20"/>
    <mergeCell ref="D21:E21"/>
    <mergeCell ref="D22:E22"/>
    <mergeCell ref="D23:E23"/>
    <mergeCell ref="D96:E96"/>
    <mergeCell ref="D97:E97"/>
    <mergeCell ref="D98:E98"/>
    <mergeCell ref="D99:E99"/>
    <mergeCell ref="D100:E100"/>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96"/>
  <sheetViews>
    <sheetView view="pageBreakPreview" zoomScale="120" zoomScaleNormal="120" zoomScaleSheetLayoutView="120" workbookViewId="0">
      <pane ySplit="2" topLeftCell="A3" activePane="bottomLeft" state="frozen"/>
      <selection pane="bottomLeft" activeCell="F5" sqref="F5"/>
    </sheetView>
  </sheetViews>
  <sheetFormatPr defaultRowHeight="12.75"/>
  <cols>
    <col min="1" max="1" width="7.42578125" style="301" customWidth="1"/>
    <col min="2" max="3" width="8.7109375" style="301" customWidth="1"/>
    <col min="4" max="4" width="18.7109375" style="301" customWidth="1"/>
    <col min="5" max="5" width="5.140625" style="301" customWidth="1"/>
    <col min="6" max="6" width="11.85546875" style="301" customWidth="1"/>
    <col min="7" max="7" width="25.42578125" style="301" customWidth="1"/>
    <col min="8" max="8" width="4.7109375" style="301" customWidth="1"/>
    <col min="9" max="16384" width="9.140625" style="301"/>
  </cols>
  <sheetData>
    <row r="1" spans="1:7" s="290" customFormat="1" ht="78.95" customHeight="1">
      <c r="A1" s="1286" t="s">
        <v>1849</v>
      </c>
      <c r="B1" s="1286"/>
      <c r="C1" s="1286"/>
      <c r="D1" s="1286"/>
      <c r="E1" s="1287" t="s">
        <v>1850</v>
      </c>
      <c r="F1" s="1287"/>
      <c r="G1" s="1287"/>
    </row>
    <row r="2" spans="1:7" s="290" customFormat="1" ht="15.95" customHeight="1">
      <c r="A2" s="430"/>
      <c r="B2" s="430"/>
      <c r="C2" s="430"/>
      <c r="D2" s="430"/>
      <c r="E2" s="430"/>
      <c r="F2" s="430"/>
      <c r="G2" s="430"/>
    </row>
    <row r="3" spans="1:7" s="290" customFormat="1" ht="47.25" customHeight="1">
      <c r="A3" s="693" t="s">
        <v>772</v>
      </c>
      <c r="B3" s="693" t="s">
        <v>773</v>
      </c>
      <c r="C3" s="693" t="s">
        <v>785</v>
      </c>
      <c r="D3" s="1291" t="s">
        <v>377</v>
      </c>
      <c r="E3" s="1291"/>
      <c r="F3" s="693" t="s">
        <v>3305</v>
      </c>
      <c r="G3" s="694" t="s">
        <v>37</v>
      </c>
    </row>
    <row r="4" spans="1:7" s="290" customFormat="1" ht="12">
      <c r="A4" s="694" t="s">
        <v>502</v>
      </c>
      <c r="B4" s="694" t="s">
        <v>185</v>
      </c>
      <c r="C4" s="694" t="s">
        <v>268</v>
      </c>
      <c r="D4" s="1291" t="s">
        <v>454</v>
      </c>
      <c r="E4" s="1291"/>
      <c r="F4" s="694" t="s">
        <v>664</v>
      </c>
      <c r="G4" s="694" t="s">
        <v>481</v>
      </c>
    </row>
    <row r="5" spans="1:7" s="290" customFormat="1" ht="12">
      <c r="A5" s="695"/>
      <c r="B5" s="695"/>
      <c r="C5" s="695"/>
      <c r="D5" s="1294" t="s">
        <v>249</v>
      </c>
      <c r="E5" s="1294"/>
      <c r="F5" s="1200">
        <v>7707670.004803</v>
      </c>
      <c r="G5" s="696" t="s">
        <v>194</v>
      </c>
    </row>
    <row r="6" spans="1:7" s="290" customFormat="1" ht="12">
      <c r="A6" s="697" t="s">
        <v>502</v>
      </c>
      <c r="B6" s="698"/>
      <c r="C6" s="698"/>
      <c r="D6" s="1292" t="s">
        <v>443</v>
      </c>
      <c r="E6" s="1292"/>
      <c r="F6" s="1200">
        <v>5828227.7844152097</v>
      </c>
      <c r="G6" s="699" t="s">
        <v>269</v>
      </c>
    </row>
    <row r="7" spans="1:7" s="290" customFormat="1" ht="12">
      <c r="A7" s="700" t="s">
        <v>786</v>
      </c>
      <c r="B7" s="701" t="s">
        <v>420</v>
      </c>
      <c r="C7" s="698"/>
      <c r="D7" s="1290" t="s">
        <v>444</v>
      </c>
      <c r="E7" s="1290"/>
      <c r="F7" s="1201">
        <v>1921164.3883990301</v>
      </c>
      <c r="G7" s="702" t="s">
        <v>282</v>
      </c>
    </row>
    <row r="8" spans="1:7" s="290" customFormat="1" ht="12">
      <c r="A8" s="703" t="s">
        <v>502</v>
      </c>
      <c r="B8" s="703" t="s">
        <v>420</v>
      </c>
      <c r="C8" s="704" t="s">
        <v>754</v>
      </c>
      <c r="D8" s="1289" t="s">
        <v>839</v>
      </c>
      <c r="E8" s="1289"/>
      <c r="F8" s="1202">
        <v>1699924.14233484</v>
      </c>
      <c r="G8" s="705" t="s">
        <v>610</v>
      </c>
    </row>
    <row r="9" spans="1:7" s="290" customFormat="1" ht="12">
      <c r="A9" s="703" t="s">
        <v>502</v>
      </c>
      <c r="B9" s="706"/>
      <c r="C9" s="704" t="s">
        <v>755</v>
      </c>
      <c r="D9" s="1289" t="s">
        <v>607</v>
      </c>
      <c r="E9" s="1289"/>
      <c r="F9" s="1202">
        <v>56328.441708450002</v>
      </c>
      <c r="G9" s="705" t="s">
        <v>467</v>
      </c>
    </row>
    <row r="10" spans="1:7" s="290" customFormat="1" ht="12">
      <c r="A10" s="703" t="s">
        <v>502</v>
      </c>
      <c r="B10" s="706"/>
      <c r="C10" s="704" t="s">
        <v>787</v>
      </c>
      <c r="D10" s="1289" t="s">
        <v>608</v>
      </c>
      <c r="E10" s="1289"/>
      <c r="F10" s="1202">
        <v>138437.45005916999</v>
      </c>
      <c r="G10" s="705" t="s">
        <v>110</v>
      </c>
    </row>
    <row r="11" spans="1:7" s="290" customFormat="1" ht="21">
      <c r="A11" s="703" t="s">
        <v>502</v>
      </c>
      <c r="B11" s="706"/>
      <c r="C11" s="704" t="s">
        <v>788</v>
      </c>
      <c r="D11" s="1289" t="s">
        <v>1011</v>
      </c>
      <c r="E11" s="1289"/>
      <c r="F11" s="1202">
        <v>7.0122608700000004</v>
      </c>
      <c r="G11" s="705" t="s">
        <v>1012</v>
      </c>
    </row>
    <row r="12" spans="1:7" s="290" customFormat="1" ht="21">
      <c r="A12" s="703" t="s">
        <v>502</v>
      </c>
      <c r="B12" s="706"/>
      <c r="C12" s="704" t="s">
        <v>2249</v>
      </c>
      <c r="D12" s="1289" t="s">
        <v>2731</v>
      </c>
      <c r="E12" s="1289"/>
      <c r="F12" s="1202">
        <v>26467.3420357</v>
      </c>
      <c r="G12" s="705" t="s">
        <v>2732</v>
      </c>
    </row>
    <row r="13" spans="1:7" s="290" customFormat="1" ht="12" customHeight="1">
      <c r="A13" s="700" t="s">
        <v>786</v>
      </c>
      <c r="B13" s="701" t="s">
        <v>421</v>
      </c>
      <c r="C13" s="698"/>
      <c r="D13" s="1290" t="s">
        <v>774</v>
      </c>
      <c r="E13" s="1290"/>
      <c r="F13" s="1201">
        <v>198687.09375949</v>
      </c>
      <c r="G13" s="702" t="s">
        <v>417</v>
      </c>
    </row>
    <row r="14" spans="1:7" s="290" customFormat="1" ht="12">
      <c r="A14" s="703" t="s">
        <v>502</v>
      </c>
      <c r="B14" s="703" t="s">
        <v>421</v>
      </c>
      <c r="C14" s="704" t="s">
        <v>756</v>
      </c>
      <c r="D14" s="1289" t="s">
        <v>392</v>
      </c>
      <c r="E14" s="1289"/>
      <c r="F14" s="1202">
        <v>90289.757751359997</v>
      </c>
      <c r="G14" s="705" t="s">
        <v>36</v>
      </c>
    </row>
    <row r="15" spans="1:7" s="290" customFormat="1" ht="31.5">
      <c r="A15" s="703" t="s">
        <v>502</v>
      </c>
      <c r="B15" s="706"/>
      <c r="C15" s="704" t="s">
        <v>757</v>
      </c>
      <c r="D15" s="1289" t="s">
        <v>1120</v>
      </c>
      <c r="E15" s="1289"/>
      <c r="F15" s="1202">
        <v>66720.103933439997</v>
      </c>
      <c r="G15" s="705" t="s">
        <v>452</v>
      </c>
    </row>
    <row r="16" spans="1:7" s="290" customFormat="1" ht="12" customHeight="1">
      <c r="A16" s="703" t="s">
        <v>502</v>
      </c>
      <c r="B16" s="706"/>
      <c r="C16" s="704" t="s">
        <v>758</v>
      </c>
      <c r="D16" s="1289" t="s">
        <v>840</v>
      </c>
      <c r="E16" s="1289"/>
      <c r="F16" s="1202">
        <v>589.16956788000005</v>
      </c>
      <c r="G16" s="705" t="s">
        <v>841</v>
      </c>
    </row>
    <row r="17" spans="1:7" s="290" customFormat="1" ht="21" customHeight="1">
      <c r="A17" s="703" t="s">
        <v>502</v>
      </c>
      <c r="B17" s="706"/>
      <c r="C17" s="704" t="s">
        <v>1157</v>
      </c>
      <c r="D17" s="1289" t="s">
        <v>1165</v>
      </c>
      <c r="E17" s="1289"/>
      <c r="F17" s="1202">
        <v>41088.062506809998</v>
      </c>
      <c r="G17" s="705" t="s">
        <v>1166</v>
      </c>
    </row>
    <row r="18" spans="1:7" s="290" customFormat="1" ht="45" customHeight="1">
      <c r="A18" s="700" t="s">
        <v>786</v>
      </c>
      <c r="B18" s="701" t="s">
        <v>161</v>
      </c>
      <c r="C18" s="698"/>
      <c r="D18" s="1290" t="s">
        <v>829</v>
      </c>
      <c r="E18" s="1290"/>
      <c r="F18" s="1201">
        <v>52733.06721134</v>
      </c>
      <c r="G18" s="702" t="s">
        <v>830</v>
      </c>
    </row>
    <row r="19" spans="1:7" s="290" customFormat="1" ht="12" customHeight="1">
      <c r="A19" s="703" t="s">
        <v>502</v>
      </c>
      <c r="B19" s="703" t="s">
        <v>161</v>
      </c>
      <c r="C19" s="704" t="s">
        <v>545</v>
      </c>
      <c r="D19" s="1289" t="s">
        <v>842</v>
      </c>
      <c r="E19" s="1289"/>
      <c r="F19" s="1202">
        <v>45538.73150591</v>
      </c>
      <c r="G19" s="705" t="s">
        <v>843</v>
      </c>
    </row>
    <row r="20" spans="1:7" s="290" customFormat="1" ht="31.5">
      <c r="A20" s="703" t="s">
        <v>502</v>
      </c>
      <c r="B20" s="706"/>
      <c r="C20" s="704" t="s">
        <v>3025</v>
      </c>
      <c r="D20" s="1289" t="s">
        <v>3026</v>
      </c>
      <c r="E20" s="1289"/>
      <c r="F20" s="1202">
        <v>0.48463200000000001</v>
      </c>
      <c r="G20" s="705" t="s">
        <v>3027</v>
      </c>
    </row>
    <row r="21" spans="1:7" s="290" customFormat="1" ht="21" customHeight="1">
      <c r="A21" s="703" t="s">
        <v>502</v>
      </c>
      <c r="B21" s="706"/>
      <c r="C21" s="704" t="s">
        <v>546</v>
      </c>
      <c r="D21" s="1289" t="s">
        <v>844</v>
      </c>
      <c r="E21" s="1289"/>
      <c r="F21" s="1202">
        <v>6017.1613426200001</v>
      </c>
      <c r="G21" s="705" t="s">
        <v>845</v>
      </c>
    </row>
    <row r="22" spans="1:7" s="290" customFormat="1" ht="21" customHeight="1">
      <c r="A22" s="703" t="s">
        <v>502</v>
      </c>
      <c r="B22" s="706"/>
      <c r="C22" s="704" t="s">
        <v>547</v>
      </c>
      <c r="D22" s="1289" t="s">
        <v>846</v>
      </c>
      <c r="E22" s="1289"/>
      <c r="F22" s="1202">
        <v>1176.6897308099999</v>
      </c>
      <c r="G22" s="705" t="s">
        <v>847</v>
      </c>
    </row>
    <row r="23" spans="1:7" s="290" customFormat="1" ht="12">
      <c r="A23" s="700" t="s">
        <v>786</v>
      </c>
      <c r="B23" s="701" t="s">
        <v>138</v>
      </c>
      <c r="C23" s="698"/>
      <c r="D23" s="1290" t="s">
        <v>831</v>
      </c>
      <c r="E23" s="1290"/>
      <c r="F23" s="1201">
        <v>136169.13438328</v>
      </c>
      <c r="G23" s="702" t="s">
        <v>832</v>
      </c>
    </row>
    <row r="24" spans="1:7" s="290" customFormat="1" ht="12" customHeight="1">
      <c r="A24" s="703" t="s">
        <v>502</v>
      </c>
      <c r="B24" s="703" t="s">
        <v>138</v>
      </c>
      <c r="C24" s="704" t="s">
        <v>789</v>
      </c>
      <c r="D24" s="1289" t="s">
        <v>790</v>
      </c>
      <c r="E24" s="1289"/>
      <c r="F24" s="1202">
        <v>17649.99672897</v>
      </c>
      <c r="G24" s="705" t="s">
        <v>166</v>
      </c>
    </row>
    <row r="25" spans="1:7" s="290" customFormat="1" ht="31.5">
      <c r="A25" s="703" t="s">
        <v>502</v>
      </c>
      <c r="B25" s="706"/>
      <c r="C25" s="704" t="s">
        <v>791</v>
      </c>
      <c r="D25" s="1289" t="s">
        <v>1969</v>
      </c>
      <c r="E25" s="1289"/>
      <c r="F25" s="1202">
        <v>46924.343181340002</v>
      </c>
      <c r="G25" s="705" t="s">
        <v>1970</v>
      </c>
    </row>
    <row r="26" spans="1:7" s="290" customFormat="1" ht="42">
      <c r="A26" s="703" t="s">
        <v>502</v>
      </c>
      <c r="B26" s="706"/>
      <c r="C26" s="704" t="s">
        <v>3028</v>
      </c>
      <c r="D26" s="1289" t="s">
        <v>3029</v>
      </c>
      <c r="E26" s="1289"/>
      <c r="F26" s="1202">
        <v>2189.20881491</v>
      </c>
      <c r="G26" s="705" t="s">
        <v>3030</v>
      </c>
    </row>
    <row r="27" spans="1:7" s="290" customFormat="1" ht="21">
      <c r="A27" s="703" t="s">
        <v>502</v>
      </c>
      <c r="B27" s="706"/>
      <c r="C27" s="704" t="s">
        <v>792</v>
      </c>
      <c r="D27" s="1289" t="s">
        <v>550</v>
      </c>
      <c r="E27" s="1289"/>
      <c r="F27" s="1202">
        <v>26915.109413189999</v>
      </c>
      <c r="G27" s="705" t="s">
        <v>50</v>
      </c>
    </row>
    <row r="28" spans="1:7" s="290" customFormat="1" ht="12">
      <c r="A28" s="703" t="s">
        <v>502</v>
      </c>
      <c r="B28" s="706"/>
      <c r="C28" s="704" t="s">
        <v>793</v>
      </c>
      <c r="D28" s="1289" t="s">
        <v>794</v>
      </c>
      <c r="E28" s="1289"/>
      <c r="F28" s="1202">
        <v>42490.476244869998</v>
      </c>
      <c r="G28" s="705" t="s">
        <v>51</v>
      </c>
    </row>
    <row r="29" spans="1:7" s="290" customFormat="1" ht="18.75" customHeight="1">
      <c r="A29" s="700" t="s">
        <v>786</v>
      </c>
      <c r="B29" s="701" t="s">
        <v>8</v>
      </c>
      <c r="C29" s="698"/>
      <c r="D29" s="1290" t="s">
        <v>2885</v>
      </c>
      <c r="E29" s="1290"/>
      <c r="F29" s="1201">
        <v>1800607.40491614</v>
      </c>
      <c r="G29" s="702" t="s">
        <v>2886</v>
      </c>
    </row>
    <row r="30" spans="1:7" s="290" customFormat="1" ht="12" customHeight="1">
      <c r="A30" s="703" t="s">
        <v>502</v>
      </c>
      <c r="B30" s="703" t="s">
        <v>8</v>
      </c>
      <c r="C30" s="704" t="s">
        <v>795</v>
      </c>
      <c r="D30" s="1289" t="s">
        <v>233</v>
      </c>
      <c r="E30" s="1289"/>
      <c r="F30" s="1202">
        <v>94519.270645190001</v>
      </c>
      <c r="G30" s="705" t="s">
        <v>396</v>
      </c>
    </row>
    <row r="31" spans="1:7" s="290" customFormat="1" ht="12" customHeight="1">
      <c r="A31" s="703" t="s">
        <v>502</v>
      </c>
      <c r="B31" s="706"/>
      <c r="C31" s="704" t="s">
        <v>796</v>
      </c>
      <c r="D31" s="1289" t="s">
        <v>797</v>
      </c>
      <c r="E31" s="1289"/>
      <c r="F31" s="1202">
        <v>14016.826425380001</v>
      </c>
      <c r="G31" s="705" t="s">
        <v>513</v>
      </c>
    </row>
    <row r="32" spans="1:7" s="290" customFormat="1" ht="12" customHeight="1">
      <c r="A32" s="703" t="s">
        <v>502</v>
      </c>
      <c r="B32" s="706"/>
      <c r="C32" s="704" t="s">
        <v>798</v>
      </c>
      <c r="D32" s="1289" t="s">
        <v>799</v>
      </c>
      <c r="E32" s="1289"/>
      <c r="F32" s="1202">
        <v>8886.1601224799997</v>
      </c>
      <c r="G32" s="705" t="s">
        <v>163</v>
      </c>
    </row>
    <row r="33" spans="1:7" s="290" customFormat="1" ht="21" customHeight="1">
      <c r="A33" s="703" t="s">
        <v>502</v>
      </c>
      <c r="B33" s="706"/>
      <c r="C33" s="704" t="s">
        <v>3031</v>
      </c>
      <c r="D33" s="1289" t="s">
        <v>3032</v>
      </c>
      <c r="E33" s="1289"/>
      <c r="F33" s="1202">
        <v>166.55091282999999</v>
      </c>
      <c r="G33" s="705" t="s">
        <v>3033</v>
      </c>
    </row>
    <row r="34" spans="1:7" s="290" customFormat="1" ht="21" customHeight="1">
      <c r="A34" s="703" t="s">
        <v>502</v>
      </c>
      <c r="B34" s="706"/>
      <c r="C34" s="704" t="s">
        <v>825</v>
      </c>
      <c r="D34" s="1289" t="s">
        <v>826</v>
      </c>
      <c r="E34" s="1289"/>
      <c r="F34" s="1202">
        <v>18841.967643569998</v>
      </c>
      <c r="G34" s="705" t="s">
        <v>440</v>
      </c>
    </row>
    <row r="35" spans="1:7" s="290" customFormat="1" ht="31.5" customHeight="1">
      <c r="A35" s="703" t="s">
        <v>502</v>
      </c>
      <c r="B35" s="706"/>
      <c r="C35" s="704" t="s">
        <v>1961</v>
      </c>
      <c r="D35" s="1289" t="s">
        <v>2887</v>
      </c>
      <c r="E35" s="1289"/>
      <c r="F35" s="1202">
        <v>795.91299677999996</v>
      </c>
      <c r="G35" s="705" t="s">
        <v>2888</v>
      </c>
    </row>
    <row r="36" spans="1:7" s="290" customFormat="1" ht="21" customHeight="1">
      <c r="A36" s="703" t="s">
        <v>502</v>
      </c>
      <c r="B36" s="706"/>
      <c r="C36" s="704" t="s">
        <v>2093</v>
      </c>
      <c r="D36" s="1289" t="s">
        <v>2889</v>
      </c>
      <c r="E36" s="1289"/>
      <c r="F36" s="1202">
        <v>15736.76199311</v>
      </c>
      <c r="G36" s="705" t="s">
        <v>2890</v>
      </c>
    </row>
    <row r="37" spans="1:7" s="290" customFormat="1" ht="26.25" customHeight="1">
      <c r="A37" s="703" t="s">
        <v>502</v>
      </c>
      <c r="B37" s="706"/>
      <c r="C37" s="704" t="s">
        <v>800</v>
      </c>
      <c r="D37" s="1289" t="s">
        <v>801</v>
      </c>
      <c r="E37" s="1289"/>
      <c r="F37" s="1202">
        <v>1647643.9541768001</v>
      </c>
      <c r="G37" s="705" t="s">
        <v>548</v>
      </c>
    </row>
    <row r="38" spans="1:7" s="290" customFormat="1" ht="12">
      <c r="A38" s="700" t="s">
        <v>786</v>
      </c>
      <c r="B38" s="701" t="s">
        <v>775</v>
      </c>
      <c r="C38" s="698"/>
      <c r="D38" s="1290" t="s">
        <v>33</v>
      </c>
      <c r="E38" s="1290"/>
      <c r="F38" s="1201">
        <v>394993.18843739002</v>
      </c>
      <c r="G38" s="702" t="s">
        <v>488</v>
      </c>
    </row>
    <row r="39" spans="1:7" s="290" customFormat="1" ht="21">
      <c r="A39" s="703" t="s">
        <v>502</v>
      </c>
      <c r="B39" s="703" t="s">
        <v>775</v>
      </c>
      <c r="C39" s="704" t="s">
        <v>802</v>
      </c>
      <c r="D39" s="1289" t="s">
        <v>848</v>
      </c>
      <c r="E39" s="1289"/>
      <c r="F39" s="1202">
        <v>19311.582198399999</v>
      </c>
      <c r="G39" s="705" t="s">
        <v>849</v>
      </c>
    </row>
    <row r="40" spans="1:7" s="290" customFormat="1" ht="21" customHeight="1">
      <c r="A40" s="703" t="s">
        <v>502</v>
      </c>
      <c r="B40" s="706"/>
      <c r="C40" s="704" t="s">
        <v>803</v>
      </c>
      <c r="D40" s="1289" t="s">
        <v>850</v>
      </c>
      <c r="E40" s="1289"/>
      <c r="F40" s="1202">
        <v>2429.6449514400001</v>
      </c>
      <c r="G40" s="705" t="s">
        <v>851</v>
      </c>
    </row>
    <row r="41" spans="1:7" s="290" customFormat="1" ht="21">
      <c r="A41" s="703" t="s">
        <v>502</v>
      </c>
      <c r="B41" s="706"/>
      <c r="C41" s="704" t="s">
        <v>827</v>
      </c>
      <c r="D41" s="1289" t="s">
        <v>867</v>
      </c>
      <c r="E41" s="1289"/>
      <c r="F41" s="1202">
        <v>40217.917592099999</v>
      </c>
      <c r="G41" s="705" t="s">
        <v>868</v>
      </c>
    </row>
    <row r="42" spans="1:7" s="290" customFormat="1" ht="21">
      <c r="A42" s="703" t="s">
        <v>502</v>
      </c>
      <c r="B42" s="706"/>
      <c r="C42" s="704" t="s">
        <v>805</v>
      </c>
      <c r="D42" s="1289" t="s">
        <v>854</v>
      </c>
      <c r="E42" s="1289"/>
      <c r="F42" s="1202">
        <v>24538.693630639998</v>
      </c>
      <c r="G42" s="705" t="s">
        <v>855</v>
      </c>
    </row>
    <row r="43" spans="1:7" s="290" customFormat="1" ht="12">
      <c r="A43" s="703" t="s">
        <v>502</v>
      </c>
      <c r="B43" s="706"/>
      <c r="C43" s="704" t="s">
        <v>807</v>
      </c>
      <c r="D43" s="1289" t="s">
        <v>858</v>
      </c>
      <c r="E43" s="1289"/>
      <c r="F43" s="1202">
        <v>308495.35006481002</v>
      </c>
      <c r="G43" s="705" t="s">
        <v>859</v>
      </c>
    </row>
    <row r="44" spans="1:7" s="290" customFormat="1" ht="18">
      <c r="A44" s="700" t="s">
        <v>786</v>
      </c>
      <c r="B44" s="701" t="s">
        <v>182</v>
      </c>
      <c r="C44" s="698"/>
      <c r="D44" s="1290" t="s">
        <v>776</v>
      </c>
      <c r="E44" s="1290"/>
      <c r="F44" s="1201">
        <v>16435.059671229999</v>
      </c>
      <c r="G44" s="702" t="s">
        <v>588</v>
      </c>
    </row>
    <row r="45" spans="1:7" s="290" customFormat="1" ht="31.5" customHeight="1">
      <c r="A45" s="703" t="s">
        <v>502</v>
      </c>
      <c r="B45" s="703" t="s">
        <v>182</v>
      </c>
      <c r="C45" s="704" t="s">
        <v>759</v>
      </c>
      <c r="D45" s="1289" t="s">
        <v>3034</v>
      </c>
      <c r="E45" s="1289"/>
      <c r="F45" s="1202">
        <v>95.557316799999995</v>
      </c>
      <c r="G45" s="705" t="s">
        <v>3035</v>
      </c>
    </row>
    <row r="46" spans="1:7" s="290" customFormat="1" ht="21" customHeight="1">
      <c r="A46" s="703" t="s">
        <v>502</v>
      </c>
      <c r="B46" s="706"/>
      <c r="C46" s="704" t="s">
        <v>1106</v>
      </c>
      <c r="D46" s="1289" t="s">
        <v>1172</v>
      </c>
      <c r="E46" s="1289"/>
      <c r="F46" s="1202">
        <v>16339.50235443</v>
      </c>
      <c r="G46" s="705" t="s">
        <v>1173</v>
      </c>
    </row>
    <row r="47" spans="1:7" s="290" customFormat="1" ht="12">
      <c r="A47" s="700" t="s">
        <v>786</v>
      </c>
      <c r="B47" s="701" t="s">
        <v>184</v>
      </c>
      <c r="C47" s="698"/>
      <c r="D47" s="1290" t="s">
        <v>2891</v>
      </c>
      <c r="E47" s="1290"/>
      <c r="F47" s="1201">
        <v>774743.89632073999</v>
      </c>
      <c r="G47" s="702" t="s">
        <v>2892</v>
      </c>
    </row>
    <row r="48" spans="1:7" s="290" customFormat="1" ht="37.5" customHeight="1">
      <c r="A48" s="703" t="s">
        <v>502</v>
      </c>
      <c r="B48" s="703" t="s">
        <v>184</v>
      </c>
      <c r="C48" s="704" t="s">
        <v>811</v>
      </c>
      <c r="D48" s="1289" t="s">
        <v>812</v>
      </c>
      <c r="E48" s="1289"/>
      <c r="F48" s="1202">
        <v>774743.89632073999</v>
      </c>
      <c r="G48" s="705" t="s">
        <v>813</v>
      </c>
    </row>
    <row r="49" spans="1:7" s="290" customFormat="1" ht="30.75" customHeight="1">
      <c r="A49" s="700" t="s">
        <v>786</v>
      </c>
      <c r="B49" s="701" t="s">
        <v>778</v>
      </c>
      <c r="C49" s="698"/>
      <c r="D49" s="1290" t="s">
        <v>500</v>
      </c>
      <c r="E49" s="1290"/>
      <c r="F49" s="1201">
        <v>200075.22750238999</v>
      </c>
      <c r="G49" s="702" t="s">
        <v>232</v>
      </c>
    </row>
    <row r="50" spans="1:7" s="290" customFormat="1" ht="31.5" customHeight="1">
      <c r="A50" s="703" t="s">
        <v>502</v>
      </c>
      <c r="B50" s="703" t="s">
        <v>778</v>
      </c>
      <c r="C50" s="704" t="s">
        <v>1488</v>
      </c>
      <c r="D50" s="1289" t="s">
        <v>1855</v>
      </c>
      <c r="E50" s="1289"/>
      <c r="F50" s="1202">
        <v>27444.208082839999</v>
      </c>
      <c r="G50" s="705" t="s">
        <v>1856</v>
      </c>
    </row>
    <row r="51" spans="1:7" s="290" customFormat="1" ht="20.25" customHeight="1">
      <c r="A51" s="703" t="s">
        <v>502</v>
      </c>
      <c r="B51" s="706"/>
      <c r="C51" s="704" t="s">
        <v>814</v>
      </c>
      <c r="D51" s="1289" t="s">
        <v>860</v>
      </c>
      <c r="E51" s="1289"/>
      <c r="F51" s="1202">
        <v>132611.79721433</v>
      </c>
      <c r="G51" s="705" t="s">
        <v>232</v>
      </c>
    </row>
    <row r="52" spans="1:7" s="290" customFormat="1" ht="12">
      <c r="A52" s="703" t="s">
        <v>502</v>
      </c>
      <c r="B52" s="706"/>
      <c r="C52" s="704" t="s">
        <v>816</v>
      </c>
      <c r="D52" s="1289" t="s">
        <v>863</v>
      </c>
      <c r="E52" s="1289"/>
      <c r="F52" s="1202">
        <v>40019.222205220001</v>
      </c>
      <c r="G52" s="705" t="s">
        <v>864</v>
      </c>
    </row>
    <row r="53" spans="1:7" s="290" customFormat="1" ht="18" customHeight="1">
      <c r="A53" s="700" t="s">
        <v>786</v>
      </c>
      <c r="B53" s="701" t="s">
        <v>779</v>
      </c>
      <c r="C53" s="698"/>
      <c r="D53" s="1290" t="s">
        <v>1013</v>
      </c>
      <c r="E53" s="1290"/>
      <c r="F53" s="1201">
        <v>324704.57388326997</v>
      </c>
      <c r="G53" s="702" t="s">
        <v>422</v>
      </c>
    </row>
    <row r="54" spans="1:7" s="290" customFormat="1" ht="12">
      <c r="A54" s="703" t="s">
        <v>502</v>
      </c>
      <c r="B54" s="703" t="s">
        <v>779</v>
      </c>
      <c r="C54" s="704" t="s">
        <v>828</v>
      </c>
      <c r="D54" s="1289" t="s">
        <v>869</v>
      </c>
      <c r="E54" s="1289"/>
      <c r="F54" s="1202">
        <v>312775.92200000002</v>
      </c>
      <c r="G54" s="705" t="s">
        <v>870</v>
      </c>
    </row>
    <row r="55" spans="1:7" s="290" customFormat="1" ht="31.5" customHeight="1">
      <c r="A55" s="703" t="s">
        <v>502</v>
      </c>
      <c r="B55" s="706"/>
      <c r="C55" s="704" t="s">
        <v>1174</v>
      </c>
      <c r="D55" s="1289" t="s">
        <v>3036</v>
      </c>
      <c r="E55" s="1289"/>
      <c r="F55" s="1202">
        <v>1398.1759999999999</v>
      </c>
      <c r="G55" s="705" t="s">
        <v>3037</v>
      </c>
    </row>
    <row r="56" spans="1:7" s="290" customFormat="1" ht="12" customHeight="1">
      <c r="A56" s="703" t="s">
        <v>502</v>
      </c>
      <c r="B56" s="706"/>
      <c r="C56" s="704" t="s">
        <v>3038</v>
      </c>
      <c r="D56" s="1289" t="s">
        <v>3039</v>
      </c>
      <c r="E56" s="1289"/>
      <c r="F56" s="1202">
        <v>8207.0848832699994</v>
      </c>
      <c r="G56" s="705" t="s">
        <v>3040</v>
      </c>
    </row>
    <row r="57" spans="1:7" s="290" customFormat="1" ht="21" customHeight="1">
      <c r="A57" s="703" t="s">
        <v>502</v>
      </c>
      <c r="B57" s="706"/>
      <c r="C57" s="704" t="s">
        <v>818</v>
      </c>
      <c r="D57" s="1289" t="s">
        <v>2101</v>
      </c>
      <c r="E57" s="1289"/>
      <c r="F57" s="1202">
        <v>2323.3910000000001</v>
      </c>
      <c r="G57" s="705" t="s">
        <v>422</v>
      </c>
    </row>
    <row r="58" spans="1:7" s="290" customFormat="1" ht="12" customHeight="1">
      <c r="A58" s="700" t="s">
        <v>786</v>
      </c>
      <c r="B58" s="701" t="s">
        <v>1680</v>
      </c>
      <c r="C58" s="698"/>
      <c r="D58" s="1290" t="s">
        <v>1842</v>
      </c>
      <c r="E58" s="1290"/>
      <c r="F58" s="1201">
        <v>3.79424224</v>
      </c>
      <c r="G58" s="702" t="s">
        <v>1681</v>
      </c>
    </row>
    <row r="59" spans="1:7" s="290" customFormat="1" ht="31.5" customHeight="1">
      <c r="A59" s="703" t="s">
        <v>502</v>
      </c>
      <c r="B59" s="703" t="s">
        <v>1680</v>
      </c>
      <c r="C59" s="704" t="s">
        <v>1686</v>
      </c>
      <c r="D59" s="1289" t="s">
        <v>1851</v>
      </c>
      <c r="E59" s="1289"/>
      <c r="F59" s="1202">
        <v>3.79424224</v>
      </c>
      <c r="G59" s="705" t="s">
        <v>1687</v>
      </c>
    </row>
    <row r="60" spans="1:7" s="290" customFormat="1" ht="12">
      <c r="A60" s="700" t="s">
        <v>786</v>
      </c>
      <c r="B60" s="701" t="s">
        <v>3041</v>
      </c>
      <c r="C60" s="698"/>
      <c r="D60" s="1290" t="s">
        <v>3042</v>
      </c>
      <c r="E60" s="1290"/>
      <c r="F60" s="1201">
        <v>7910.9556886700002</v>
      </c>
      <c r="G60" s="702" t="s">
        <v>3043</v>
      </c>
    </row>
    <row r="61" spans="1:7" s="290" customFormat="1" ht="27" customHeight="1">
      <c r="A61" s="703" t="s">
        <v>502</v>
      </c>
      <c r="B61" s="703" t="s">
        <v>3041</v>
      </c>
      <c r="C61" s="704" t="s">
        <v>977</v>
      </c>
      <c r="D61" s="1289" t="s">
        <v>3044</v>
      </c>
      <c r="E61" s="1289"/>
      <c r="F61" s="1202">
        <v>7910.9556886700002</v>
      </c>
      <c r="G61" s="705" t="s">
        <v>3045</v>
      </c>
    </row>
    <row r="62" spans="1:7" s="290" customFormat="1" ht="12">
      <c r="A62" s="697" t="s">
        <v>185</v>
      </c>
      <c r="B62" s="698"/>
      <c r="C62" s="698"/>
      <c r="D62" s="1292" t="s">
        <v>780</v>
      </c>
      <c r="E62" s="1292"/>
      <c r="F62" s="1200">
        <v>1495460.2738846201</v>
      </c>
      <c r="G62" s="699" t="s">
        <v>160</v>
      </c>
    </row>
    <row r="63" spans="1:7" s="290" customFormat="1" ht="28.5" customHeight="1">
      <c r="A63" s="700" t="s">
        <v>786</v>
      </c>
      <c r="B63" s="701" t="s">
        <v>262</v>
      </c>
      <c r="C63" s="698"/>
      <c r="D63" s="1290" t="s">
        <v>833</v>
      </c>
      <c r="E63" s="1290"/>
      <c r="F63" s="1201">
        <v>253131.14144743999</v>
      </c>
      <c r="G63" s="702" t="s">
        <v>834</v>
      </c>
    </row>
    <row r="64" spans="1:7" s="290" customFormat="1" ht="12">
      <c r="A64" s="703" t="s">
        <v>185</v>
      </c>
      <c r="B64" s="703" t="s">
        <v>262</v>
      </c>
      <c r="C64" s="704" t="s">
        <v>357</v>
      </c>
      <c r="D64" s="1289" t="s">
        <v>945</v>
      </c>
      <c r="E64" s="1289"/>
      <c r="F64" s="1202">
        <v>40815.992872000003</v>
      </c>
      <c r="G64" s="705" t="s">
        <v>946</v>
      </c>
    </row>
    <row r="65" spans="1:7" s="290" customFormat="1" ht="31.5" customHeight="1">
      <c r="A65" s="703" t="s">
        <v>185</v>
      </c>
      <c r="B65" s="706"/>
      <c r="C65" s="704" t="s">
        <v>1040</v>
      </c>
      <c r="D65" s="1289" t="s">
        <v>1041</v>
      </c>
      <c r="E65" s="1289"/>
      <c r="F65" s="1202">
        <v>77153.704937760005</v>
      </c>
      <c r="G65" s="705" t="s">
        <v>1042</v>
      </c>
    </row>
    <row r="66" spans="1:7" s="290" customFormat="1" ht="12" customHeight="1">
      <c r="A66" s="703" t="s">
        <v>185</v>
      </c>
      <c r="B66" s="706"/>
      <c r="C66" s="704" t="s">
        <v>2825</v>
      </c>
      <c r="D66" s="1289" t="s">
        <v>2826</v>
      </c>
      <c r="E66" s="1289"/>
      <c r="F66" s="1202">
        <v>59424.296773540002</v>
      </c>
      <c r="G66" s="705" t="s">
        <v>2827</v>
      </c>
    </row>
    <row r="67" spans="1:7" s="290" customFormat="1" ht="20.25" customHeight="1">
      <c r="A67" s="703" t="s">
        <v>185</v>
      </c>
      <c r="B67" s="706"/>
      <c r="C67" s="704" t="s">
        <v>819</v>
      </c>
      <c r="D67" s="1289" t="s">
        <v>100</v>
      </c>
      <c r="E67" s="1289"/>
      <c r="F67" s="1202">
        <v>53408.227930460002</v>
      </c>
      <c r="G67" s="705" t="s">
        <v>584</v>
      </c>
    </row>
    <row r="68" spans="1:7" s="290" customFormat="1" ht="21" customHeight="1">
      <c r="A68" s="703" t="s">
        <v>185</v>
      </c>
      <c r="B68" s="706"/>
      <c r="C68" s="704" t="s">
        <v>3046</v>
      </c>
      <c r="D68" s="1289" t="s">
        <v>3260</v>
      </c>
      <c r="E68" s="1289"/>
      <c r="F68" s="1202">
        <v>790.57572720999997</v>
      </c>
      <c r="G68" s="705" t="s">
        <v>3047</v>
      </c>
    </row>
    <row r="69" spans="1:7" s="290" customFormat="1" ht="12" customHeight="1">
      <c r="A69" s="703" t="s">
        <v>185</v>
      </c>
      <c r="B69" s="706"/>
      <c r="C69" s="704" t="s">
        <v>3048</v>
      </c>
      <c r="D69" s="1289" t="s">
        <v>3049</v>
      </c>
      <c r="E69" s="1289"/>
      <c r="F69" s="1202">
        <v>87.096322999999998</v>
      </c>
      <c r="G69" s="705" t="s">
        <v>3050</v>
      </c>
    </row>
    <row r="70" spans="1:7" s="290" customFormat="1" ht="24" customHeight="1">
      <c r="A70" s="703" t="s">
        <v>185</v>
      </c>
      <c r="B70" s="706"/>
      <c r="C70" s="704" t="s">
        <v>820</v>
      </c>
      <c r="D70" s="1289" t="s">
        <v>578</v>
      </c>
      <c r="E70" s="1289"/>
      <c r="F70" s="1202">
        <v>20437.367658790001</v>
      </c>
      <c r="G70" s="705" t="s">
        <v>554</v>
      </c>
    </row>
    <row r="71" spans="1:7" s="290" customFormat="1" ht="21" customHeight="1">
      <c r="A71" s="703" t="s">
        <v>185</v>
      </c>
      <c r="B71" s="706"/>
      <c r="C71" s="704" t="s">
        <v>2828</v>
      </c>
      <c r="D71" s="1289" t="s">
        <v>2829</v>
      </c>
      <c r="E71" s="1289"/>
      <c r="F71" s="1202">
        <v>1013.87922468</v>
      </c>
      <c r="G71" s="705" t="s">
        <v>2830</v>
      </c>
    </row>
    <row r="72" spans="1:7" s="290" customFormat="1" ht="12">
      <c r="A72" s="700" t="s">
        <v>786</v>
      </c>
      <c r="B72" s="701" t="s">
        <v>142</v>
      </c>
      <c r="C72" s="698"/>
      <c r="D72" s="1290" t="s">
        <v>835</v>
      </c>
      <c r="E72" s="1290"/>
      <c r="F72" s="1201">
        <v>177734.59041179999</v>
      </c>
      <c r="G72" s="702" t="s">
        <v>836</v>
      </c>
    </row>
    <row r="73" spans="1:7" s="290" customFormat="1" ht="31.5" customHeight="1">
      <c r="A73" s="703" t="s">
        <v>185</v>
      </c>
      <c r="B73" s="703" t="s">
        <v>142</v>
      </c>
      <c r="C73" s="704" t="s">
        <v>821</v>
      </c>
      <c r="D73" s="1289" t="s">
        <v>1121</v>
      </c>
      <c r="E73" s="1289"/>
      <c r="F73" s="1202">
        <v>81741.922457049994</v>
      </c>
      <c r="G73" s="705" t="s">
        <v>585</v>
      </c>
    </row>
    <row r="74" spans="1:7" s="290" customFormat="1" ht="12">
      <c r="A74" s="703" t="s">
        <v>185</v>
      </c>
      <c r="B74" s="706"/>
      <c r="C74" s="704" t="s">
        <v>2831</v>
      </c>
      <c r="D74" s="1289" t="s">
        <v>2832</v>
      </c>
      <c r="E74" s="1289"/>
      <c r="F74" s="1202">
        <v>61087.668537780002</v>
      </c>
      <c r="G74" s="705" t="s">
        <v>2833</v>
      </c>
    </row>
    <row r="75" spans="1:7" s="290" customFormat="1" ht="31.5">
      <c r="A75" s="703" t="s">
        <v>185</v>
      </c>
      <c r="B75" s="706"/>
      <c r="C75" s="704" t="s">
        <v>1684</v>
      </c>
      <c r="D75" s="1289" t="s">
        <v>1852</v>
      </c>
      <c r="E75" s="1289"/>
      <c r="F75" s="1202">
        <v>33813.099730360002</v>
      </c>
      <c r="G75" s="705" t="s">
        <v>1685</v>
      </c>
    </row>
    <row r="76" spans="1:7" s="290" customFormat="1" ht="21" customHeight="1">
      <c r="A76" s="703" t="s">
        <v>185</v>
      </c>
      <c r="B76" s="706"/>
      <c r="C76" s="704" t="s">
        <v>3051</v>
      </c>
      <c r="D76" s="1289" t="s">
        <v>3052</v>
      </c>
      <c r="E76" s="1289"/>
      <c r="F76" s="1202">
        <v>1091.8996866099999</v>
      </c>
      <c r="G76" s="705" t="s">
        <v>3053</v>
      </c>
    </row>
    <row r="77" spans="1:7" s="290" customFormat="1" ht="18">
      <c r="A77" s="700" t="s">
        <v>786</v>
      </c>
      <c r="B77" s="701" t="s">
        <v>143</v>
      </c>
      <c r="C77" s="698"/>
      <c r="D77" s="1290" t="s">
        <v>837</v>
      </c>
      <c r="E77" s="1290"/>
      <c r="F77" s="1201">
        <v>1064594.5420253801</v>
      </c>
      <c r="G77" s="702" t="s">
        <v>838</v>
      </c>
    </row>
    <row r="78" spans="1:7" s="290" customFormat="1" ht="31.5" customHeight="1">
      <c r="A78" s="703" t="s">
        <v>185</v>
      </c>
      <c r="B78" s="703" t="s">
        <v>143</v>
      </c>
      <c r="C78" s="704" t="s">
        <v>822</v>
      </c>
      <c r="D78" s="1289" t="s">
        <v>551</v>
      </c>
      <c r="E78" s="1289"/>
      <c r="F78" s="1202">
        <v>929684.60026576999</v>
      </c>
      <c r="G78" s="705" t="s">
        <v>549</v>
      </c>
    </row>
    <row r="79" spans="1:7">
      <c r="A79" s="703" t="s">
        <v>185</v>
      </c>
      <c r="B79" s="706"/>
      <c r="C79" s="704" t="s">
        <v>823</v>
      </c>
      <c r="D79" s="1289" t="s">
        <v>358</v>
      </c>
      <c r="E79" s="1289"/>
      <c r="F79" s="1202">
        <v>134689.45836854001</v>
      </c>
      <c r="G79" s="705" t="s">
        <v>468</v>
      </c>
    </row>
    <row r="80" spans="1:7" ht="31.5">
      <c r="A80" s="703" t="s">
        <v>185</v>
      </c>
      <c r="B80" s="706"/>
      <c r="C80" s="704" t="s">
        <v>3261</v>
      </c>
      <c r="D80" s="1289" t="s">
        <v>3262</v>
      </c>
      <c r="E80" s="1289"/>
      <c r="F80" s="1202">
        <v>220.48339107000001</v>
      </c>
      <c r="G80" s="705" t="s">
        <v>3263</v>
      </c>
    </row>
    <row r="81" spans="1:7" ht="21" customHeight="1">
      <c r="A81" s="697" t="s">
        <v>268</v>
      </c>
      <c r="B81" s="698"/>
      <c r="C81" s="698"/>
      <c r="D81" s="1292" t="s">
        <v>1956</v>
      </c>
      <c r="E81" s="1292"/>
      <c r="F81" s="1200">
        <v>91242.627340000006</v>
      </c>
      <c r="G81" s="699" t="s">
        <v>1957</v>
      </c>
    </row>
    <row r="82" spans="1:7" ht="12.75" customHeight="1">
      <c r="A82" s="700" t="s">
        <v>786</v>
      </c>
      <c r="B82" s="701" t="s">
        <v>1958</v>
      </c>
      <c r="C82" s="698"/>
      <c r="D82" s="1290" t="s">
        <v>1959</v>
      </c>
      <c r="E82" s="1290"/>
      <c r="F82" s="1201">
        <v>91242.627340000006</v>
      </c>
      <c r="G82" s="702" t="s">
        <v>1960</v>
      </c>
    </row>
    <row r="83" spans="1:7" ht="26.25" customHeight="1">
      <c r="A83" s="703" t="s">
        <v>268</v>
      </c>
      <c r="B83" s="703" t="s">
        <v>1958</v>
      </c>
      <c r="C83" s="704" t="s">
        <v>1962</v>
      </c>
      <c r="D83" s="1289" t="s">
        <v>3054</v>
      </c>
      <c r="E83" s="1289"/>
      <c r="F83" s="1202">
        <v>87913.167700000005</v>
      </c>
      <c r="G83" s="705" t="s">
        <v>3055</v>
      </c>
    </row>
    <row r="84" spans="1:7" ht="27" customHeight="1">
      <c r="A84" s="703" t="s">
        <v>268</v>
      </c>
      <c r="B84" s="706"/>
      <c r="C84" s="704" t="s">
        <v>1978</v>
      </c>
      <c r="D84" s="1289" t="s">
        <v>3264</v>
      </c>
      <c r="E84" s="1289"/>
      <c r="F84" s="1202">
        <v>377.10500000000002</v>
      </c>
      <c r="G84" s="705" t="s">
        <v>3265</v>
      </c>
    </row>
    <row r="85" spans="1:7" ht="12.75" customHeight="1">
      <c r="A85" s="703" t="s">
        <v>268</v>
      </c>
      <c r="B85" s="706"/>
      <c r="C85" s="704" t="s">
        <v>2094</v>
      </c>
      <c r="D85" s="1289" t="s">
        <v>2095</v>
      </c>
      <c r="E85" s="1289"/>
      <c r="F85" s="1202">
        <v>2952.35464</v>
      </c>
      <c r="G85" s="705" t="s">
        <v>2096</v>
      </c>
    </row>
    <row r="86" spans="1:7" ht="21" customHeight="1">
      <c r="A86" s="697" t="s">
        <v>454</v>
      </c>
      <c r="B86" s="698"/>
      <c r="C86" s="698"/>
      <c r="D86" s="1292" t="s">
        <v>59</v>
      </c>
      <c r="E86" s="1292"/>
      <c r="F86" s="1200">
        <v>242503.80051758999</v>
      </c>
      <c r="G86" s="699" t="s">
        <v>465</v>
      </c>
    </row>
    <row r="87" spans="1:7">
      <c r="A87" s="700" t="s">
        <v>786</v>
      </c>
      <c r="B87" s="701" t="s">
        <v>781</v>
      </c>
      <c r="C87" s="698"/>
      <c r="D87" s="1290" t="s">
        <v>59</v>
      </c>
      <c r="E87" s="1290"/>
      <c r="F87" s="1201">
        <v>242503.80051758999</v>
      </c>
      <c r="G87" s="702" t="s">
        <v>465</v>
      </c>
    </row>
    <row r="88" spans="1:7" ht="31.5" customHeight="1">
      <c r="A88" s="703" t="s">
        <v>454</v>
      </c>
      <c r="B88" s="703" t="s">
        <v>781</v>
      </c>
      <c r="C88" s="704" t="s">
        <v>3266</v>
      </c>
      <c r="D88" s="1289" t="s">
        <v>3267</v>
      </c>
      <c r="E88" s="1289"/>
      <c r="F88" s="1202">
        <v>440.19266800000003</v>
      </c>
      <c r="G88" s="705" t="s">
        <v>3268</v>
      </c>
    </row>
    <row r="89" spans="1:7" ht="31.5">
      <c r="A89" s="703" t="s">
        <v>454</v>
      </c>
      <c r="B89" s="706"/>
      <c r="C89" s="704" t="s">
        <v>824</v>
      </c>
      <c r="D89" s="1289" t="s">
        <v>865</v>
      </c>
      <c r="E89" s="1289"/>
      <c r="F89" s="1202">
        <v>242063.60784958999</v>
      </c>
      <c r="G89" s="705" t="s">
        <v>866</v>
      </c>
    </row>
    <row r="90" spans="1:7" ht="35.25" customHeight="1">
      <c r="A90" s="697" t="s">
        <v>481</v>
      </c>
      <c r="B90" s="698"/>
      <c r="C90" s="698"/>
      <c r="D90" s="1292" t="s">
        <v>1081</v>
      </c>
      <c r="E90" s="1292"/>
      <c r="F90" s="1200">
        <v>50235.518645579999</v>
      </c>
      <c r="G90" s="699" t="s">
        <v>1082</v>
      </c>
    </row>
    <row r="91" spans="1:7" ht="36" customHeight="1">
      <c r="A91" s="700" t="s">
        <v>786</v>
      </c>
      <c r="B91" s="701" t="s">
        <v>1083</v>
      </c>
      <c r="C91" s="698"/>
      <c r="D91" s="1290" t="s">
        <v>1084</v>
      </c>
      <c r="E91" s="1290"/>
      <c r="F91" s="1201">
        <v>50235.518645579999</v>
      </c>
      <c r="G91" s="702" t="s">
        <v>1085</v>
      </c>
    </row>
    <row r="92" spans="1:7" ht="42" customHeight="1">
      <c r="A92" s="703" t="s">
        <v>481</v>
      </c>
      <c r="B92" s="703" t="s">
        <v>1083</v>
      </c>
      <c r="C92" s="704" t="s">
        <v>1571</v>
      </c>
      <c r="D92" s="1289" t="s">
        <v>1578</v>
      </c>
      <c r="E92" s="1289"/>
      <c r="F92" s="1202">
        <v>11657.532471500001</v>
      </c>
      <c r="G92" s="705" t="s">
        <v>1579</v>
      </c>
    </row>
    <row r="93" spans="1:7" ht="42" customHeight="1">
      <c r="A93" s="703" t="s">
        <v>481</v>
      </c>
      <c r="B93" s="706"/>
      <c r="C93" s="704" t="s">
        <v>1572</v>
      </c>
      <c r="D93" s="1289" t="s">
        <v>1580</v>
      </c>
      <c r="E93" s="1289"/>
      <c r="F93" s="1202">
        <v>20302.26680664</v>
      </c>
      <c r="G93" s="705" t="s">
        <v>1581</v>
      </c>
    </row>
    <row r="94" spans="1:7" ht="42">
      <c r="A94" s="703" t="s">
        <v>481</v>
      </c>
      <c r="B94" s="706"/>
      <c r="C94" s="704" t="s">
        <v>1574</v>
      </c>
      <c r="D94" s="1289" t="s">
        <v>1582</v>
      </c>
      <c r="E94" s="1289"/>
      <c r="F94" s="1202">
        <v>10106.65724672</v>
      </c>
      <c r="G94" s="705" t="s">
        <v>1583</v>
      </c>
    </row>
    <row r="95" spans="1:7" ht="42">
      <c r="A95" s="707" t="s">
        <v>481</v>
      </c>
      <c r="B95" s="708"/>
      <c r="C95" s="709" t="s">
        <v>1575</v>
      </c>
      <c r="D95" s="1293" t="s">
        <v>1584</v>
      </c>
      <c r="E95" s="1293"/>
      <c r="F95" s="1203">
        <v>8169.0621207200002</v>
      </c>
      <c r="G95" s="710" t="s">
        <v>1585</v>
      </c>
    </row>
    <row r="96" spans="1:7">
      <c r="F96" s="308"/>
    </row>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5">
    <mergeCell ref="D69:E69"/>
    <mergeCell ref="A1:D1"/>
    <mergeCell ref="D5:E5"/>
    <mergeCell ref="D3:E3"/>
    <mergeCell ref="D14:E14"/>
    <mergeCell ref="D15:E15"/>
    <mergeCell ref="E1:G1"/>
    <mergeCell ref="D65:E65"/>
    <mergeCell ref="D66:E66"/>
    <mergeCell ref="D67:E67"/>
    <mergeCell ref="D68:E68"/>
    <mergeCell ref="D60:E60"/>
    <mergeCell ref="D61:E61"/>
    <mergeCell ref="D62:E62"/>
    <mergeCell ref="D63:E63"/>
    <mergeCell ref="D64:E64"/>
    <mergeCell ref="D85:E85"/>
    <mergeCell ref="D86:E86"/>
    <mergeCell ref="D87:E87"/>
    <mergeCell ref="D88:E88"/>
    <mergeCell ref="D89:E89"/>
    <mergeCell ref="D50:E50"/>
    <mergeCell ref="D42:E42"/>
    <mergeCell ref="D43:E43"/>
    <mergeCell ref="D44:E44"/>
    <mergeCell ref="D45:E45"/>
    <mergeCell ref="D46:E46"/>
    <mergeCell ref="D26:E26"/>
    <mergeCell ref="D27:E27"/>
    <mergeCell ref="D28:E28"/>
    <mergeCell ref="D19:E19"/>
    <mergeCell ref="D20:E20"/>
    <mergeCell ref="D21:E21"/>
    <mergeCell ref="D22:E22"/>
    <mergeCell ref="D23:E23"/>
    <mergeCell ref="D95:E95"/>
    <mergeCell ref="D90:E90"/>
    <mergeCell ref="D91:E91"/>
    <mergeCell ref="D92:E92"/>
    <mergeCell ref="D93:E93"/>
    <mergeCell ref="D94:E94"/>
    <mergeCell ref="D82:E82"/>
    <mergeCell ref="D83:E83"/>
    <mergeCell ref="D84:E84"/>
    <mergeCell ref="D75:E75"/>
    <mergeCell ref="D76:E76"/>
    <mergeCell ref="D77:E77"/>
    <mergeCell ref="D78:E78"/>
    <mergeCell ref="D79:E79"/>
    <mergeCell ref="D80:E80"/>
    <mergeCell ref="D81:E81"/>
    <mergeCell ref="D70:E70"/>
    <mergeCell ref="D71:E71"/>
    <mergeCell ref="D72:E72"/>
    <mergeCell ref="D73:E73"/>
    <mergeCell ref="D74:E74"/>
    <mergeCell ref="D56:E56"/>
    <mergeCell ref="D57:E57"/>
    <mergeCell ref="D58:E58"/>
    <mergeCell ref="D59:E59"/>
    <mergeCell ref="D6:E6"/>
    <mergeCell ref="D7:E7"/>
    <mergeCell ref="D8:E8"/>
    <mergeCell ref="D9:E9"/>
    <mergeCell ref="D51:E51"/>
    <mergeCell ref="D52:E52"/>
    <mergeCell ref="D53:E53"/>
    <mergeCell ref="D54:E54"/>
    <mergeCell ref="D55:E55"/>
    <mergeCell ref="D47:E47"/>
    <mergeCell ref="D48:E48"/>
    <mergeCell ref="D49:E49"/>
    <mergeCell ref="D38:E38"/>
    <mergeCell ref="D39:E39"/>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16:E16"/>
    <mergeCell ref="D17:E17"/>
    <mergeCell ref="D18:E18"/>
    <mergeCell ref="D10:E10"/>
    <mergeCell ref="D11:E11"/>
    <mergeCell ref="D12:E12"/>
    <mergeCell ref="D13:E13"/>
  </mergeCells>
  <phoneticPr fontId="32" type="noConversion"/>
  <pageMargins left="0.59055118110236227" right="0.19685039370078741" top="0.23622047244094491" bottom="0.27559055118110237" header="0.51181102362204722" footer="0.27559055118110237"/>
  <pageSetup paperSize="9"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H50"/>
  <sheetViews>
    <sheetView showGridLines="0" view="pageBreakPreview" zoomScale="85" zoomScaleNormal="100" zoomScaleSheetLayoutView="85" workbookViewId="0">
      <selection activeCell="F8" sqref="F8"/>
    </sheetView>
  </sheetViews>
  <sheetFormatPr defaultRowHeight="12.75"/>
  <cols>
    <col min="1" max="1" width="36.28515625" style="380" customWidth="1"/>
    <col min="2" max="6" width="16.85546875" style="380" customWidth="1"/>
    <col min="7" max="7" width="36.28515625" style="380" customWidth="1"/>
    <col min="8" max="8" width="4.85546875" style="380" customWidth="1"/>
    <col min="9" max="9" width="4.7109375" style="380" customWidth="1"/>
    <col min="10" max="16384" width="9.140625" style="380"/>
  </cols>
  <sheetData>
    <row r="1" spans="1:7" s="54" customFormat="1" ht="19.149999999999999" customHeight="1">
      <c r="A1" s="1252" t="s">
        <v>1884</v>
      </c>
      <c r="B1" s="1252"/>
      <c r="C1" s="1252"/>
      <c r="D1" s="1252"/>
      <c r="E1" s="1254" t="s">
        <v>924</v>
      </c>
      <c r="F1" s="1254"/>
      <c r="G1" s="1254"/>
    </row>
    <row r="2" spans="1:7" s="54" customFormat="1" ht="19.149999999999999" customHeight="1">
      <c r="A2" s="1253" t="s">
        <v>5</v>
      </c>
      <c r="B2" s="1253"/>
      <c r="C2" s="1253"/>
      <c r="D2" s="1253"/>
      <c r="E2" s="1246" t="s">
        <v>339</v>
      </c>
      <c r="F2" s="1246"/>
      <c r="G2" s="1246"/>
    </row>
    <row r="3" spans="1:7" s="54" customFormat="1" ht="1.1499999999999999" customHeight="1">
      <c r="A3" s="1247" t="s">
        <v>124</v>
      </c>
      <c r="B3" s="1247"/>
      <c r="C3" s="1247"/>
      <c r="D3" s="1247"/>
      <c r="E3" s="1255" t="s">
        <v>508</v>
      </c>
      <c r="F3" s="1255"/>
      <c r="G3" s="1255"/>
    </row>
    <row r="4" spans="1:7" s="54" customFormat="1" ht="20.25" customHeight="1">
      <c r="A4" s="1247"/>
      <c r="B4" s="1247"/>
      <c r="C4" s="1247"/>
      <c r="D4" s="1247"/>
      <c r="E4" s="1255"/>
      <c r="F4" s="1255"/>
      <c r="G4" s="1255"/>
    </row>
    <row r="5" spans="1:7" s="54" customFormat="1" ht="21.4" customHeight="1">
      <c r="A5" s="1257" t="s">
        <v>377</v>
      </c>
      <c r="B5" s="1258" t="s">
        <v>2936</v>
      </c>
      <c r="C5" s="1258" t="s">
        <v>2730</v>
      </c>
      <c r="D5" s="1257" t="s">
        <v>2937</v>
      </c>
      <c r="E5" s="1257"/>
      <c r="F5" s="1258" t="s">
        <v>3292</v>
      </c>
      <c r="G5" s="1259" t="s">
        <v>37</v>
      </c>
    </row>
    <row r="6" spans="1:7" s="54" customFormat="1" ht="103.5" customHeight="1">
      <c r="A6" s="1257"/>
      <c r="B6" s="1258"/>
      <c r="C6" s="1258"/>
      <c r="D6" s="546" t="s">
        <v>1646</v>
      </c>
      <c r="E6" s="547" t="s">
        <v>3293</v>
      </c>
      <c r="F6" s="1258"/>
      <c r="G6" s="1259"/>
    </row>
    <row r="7" spans="1:7" s="54" customFormat="1" ht="20.25" customHeight="1">
      <c r="A7" s="545" t="s">
        <v>502</v>
      </c>
      <c r="B7" s="545" t="s">
        <v>185</v>
      </c>
      <c r="C7" s="545" t="s">
        <v>268</v>
      </c>
      <c r="D7" s="545" t="s">
        <v>454</v>
      </c>
      <c r="E7" s="548" t="s">
        <v>664</v>
      </c>
      <c r="F7" s="545" t="s">
        <v>481</v>
      </c>
      <c r="G7" s="545" t="s">
        <v>665</v>
      </c>
    </row>
    <row r="8" spans="1:7" s="54" customFormat="1" ht="21.4" customHeight="1">
      <c r="A8" s="549" t="s">
        <v>400</v>
      </c>
      <c r="B8" s="1155">
        <v>10976144.418029699</v>
      </c>
      <c r="C8" s="1155">
        <v>13552443.116246499</v>
      </c>
      <c r="D8" s="1155">
        <v>15346310.811650399</v>
      </c>
      <c r="E8" s="1156">
        <v>7079096.7301801499</v>
      </c>
      <c r="F8" s="1155">
        <v>8223337.6249772897</v>
      </c>
      <c r="G8" s="550" t="s">
        <v>401</v>
      </c>
    </row>
    <row r="9" spans="1:7" s="54" customFormat="1" ht="34.700000000000003" customHeight="1">
      <c r="A9" s="551" t="s">
        <v>878</v>
      </c>
      <c r="B9" s="1157">
        <v>4816485.9663858302</v>
      </c>
      <c r="C9" s="1157">
        <v>5999776.2182180397</v>
      </c>
      <c r="D9" s="1158">
        <v>7392707.1785533</v>
      </c>
      <c r="E9" s="1159">
        <v>3713886.2453222498</v>
      </c>
      <c r="F9" s="1157">
        <v>4249720.2026601201</v>
      </c>
      <c r="G9" s="552" t="s">
        <v>879</v>
      </c>
    </row>
    <row r="10" spans="1:7" s="54" customFormat="1" ht="21.4" customHeight="1">
      <c r="A10" s="553" t="s">
        <v>1132</v>
      </c>
      <c r="B10" s="1160">
        <v>1041693.05476452</v>
      </c>
      <c r="C10" s="1160">
        <v>1156101.5778800901</v>
      </c>
      <c r="D10" s="1160">
        <v>1560100.6047011099</v>
      </c>
      <c r="E10" s="1161">
        <v>888623.72166665003</v>
      </c>
      <c r="F10" s="1160">
        <v>954240.91544318001</v>
      </c>
      <c r="G10" s="554" t="s">
        <v>596</v>
      </c>
    </row>
    <row r="11" spans="1:7" s="54" customFormat="1" ht="21.4" customHeight="1">
      <c r="A11" s="553" t="s">
        <v>880</v>
      </c>
      <c r="B11" s="1160">
        <v>1499712.4170224799</v>
      </c>
      <c r="C11" s="1160">
        <v>1992384.8532992799</v>
      </c>
      <c r="D11" s="1160">
        <v>2451639.9592679599</v>
      </c>
      <c r="E11" s="1161">
        <v>1215379.95953349</v>
      </c>
      <c r="F11" s="1160">
        <v>1372253.38589912</v>
      </c>
      <c r="G11" s="554" t="s">
        <v>597</v>
      </c>
    </row>
    <row r="12" spans="1:7" s="54" customFormat="1" ht="21.4" customHeight="1">
      <c r="A12" s="553" t="s">
        <v>881</v>
      </c>
      <c r="B12" s="1160">
        <v>1035129.00732586</v>
      </c>
      <c r="C12" s="1160">
        <v>1321272.7693586899</v>
      </c>
      <c r="D12" s="1160">
        <v>1579329.36044501</v>
      </c>
      <c r="E12" s="1161">
        <v>762581.92558138003</v>
      </c>
      <c r="F12" s="1160">
        <v>899008.80591859005</v>
      </c>
      <c r="G12" s="554" t="s">
        <v>566</v>
      </c>
    </row>
    <row r="13" spans="1:7" s="54" customFormat="1" ht="21.4" customHeight="1">
      <c r="A13" s="553" t="s">
        <v>882</v>
      </c>
      <c r="B13" s="1160">
        <v>603647.65215977002</v>
      </c>
      <c r="C13" s="1160">
        <v>678325.26616965001</v>
      </c>
      <c r="D13" s="1160">
        <v>719720.31626751996</v>
      </c>
      <c r="E13" s="1161">
        <v>317494.95470722002</v>
      </c>
      <c r="F13" s="1160">
        <v>392128.91101505997</v>
      </c>
      <c r="G13" s="554" t="s">
        <v>555</v>
      </c>
    </row>
    <row r="14" spans="1:7" s="54" customFormat="1" ht="22.35" customHeight="1">
      <c r="A14" s="555" t="s">
        <v>883</v>
      </c>
      <c r="B14" s="1157">
        <v>146944.73390858999</v>
      </c>
      <c r="C14" s="1157">
        <v>205639.69871200999</v>
      </c>
      <c r="D14" s="1158">
        <v>429128.27267858002</v>
      </c>
      <c r="E14" s="1159">
        <v>161220.13353521001</v>
      </c>
      <c r="F14" s="1157">
        <v>201137.88968838999</v>
      </c>
      <c r="G14" s="556" t="s">
        <v>11</v>
      </c>
    </row>
    <row r="15" spans="1:7" s="54" customFormat="1" ht="34.700000000000003" customHeight="1">
      <c r="A15" s="555" t="s">
        <v>884</v>
      </c>
      <c r="B15" s="1157">
        <v>232986.54370638001</v>
      </c>
      <c r="C15" s="1157">
        <v>181373.03783156001</v>
      </c>
      <c r="D15" s="1158">
        <v>195509.62377147001</v>
      </c>
      <c r="E15" s="1159">
        <v>92297.540622689994</v>
      </c>
      <c r="F15" s="1157">
        <v>84674.973707779995</v>
      </c>
      <c r="G15" s="556" t="s">
        <v>475</v>
      </c>
    </row>
    <row r="16" spans="1:7" s="54" customFormat="1" ht="22.35" customHeight="1">
      <c r="A16" s="555" t="s">
        <v>355</v>
      </c>
      <c r="B16" s="1157">
        <v>5779727.17402892</v>
      </c>
      <c r="C16" s="1157">
        <v>7165654.1614849297</v>
      </c>
      <c r="D16" s="1158">
        <v>7328965.7366470499</v>
      </c>
      <c r="E16" s="1159">
        <v>3111692.8106999998</v>
      </c>
      <c r="F16" s="1157">
        <v>3687804.558921</v>
      </c>
      <c r="G16" s="556" t="s">
        <v>885</v>
      </c>
    </row>
    <row r="17" spans="1:7" s="54" customFormat="1" ht="21.95" customHeight="1">
      <c r="A17" s="549" t="s">
        <v>106</v>
      </c>
      <c r="B17" s="1155">
        <v>10443227.7961978</v>
      </c>
      <c r="C17" s="1155">
        <v>12885357.4346232</v>
      </c>
      <c r="D17" s="1155">
        <v>15049842.185825899</v>
      </c>
      <c r="E17" s="1156">
        <v>6064156.8555458402</v>
      </c>
      <c r="F17" s="1155">
        <v>7384216.6628681105</v>
      </c>
      <c r="G17" s="550" t="s">
        <v>462</v>
      </c>
    </row>
    <row r="18" spans="1:7" s="54" customFormat="1" ht="34.700000000000003" customHeight="1">
      <c r="A18" s="557" t="s">
        <v>886</v>
      </c>
      <c r="B18" s="1160">
        <v>373213.62370449997</v>
      </c>
      <c r="C18" s="1160">
        <v>498739.23295471002</v>
      </c>
      <c r="D18" s="1160">
        <v>626197.96170603996</v>
      </c>
      <c r="E18" s="1161">
        <v>262128.04655609</v>
      </c>
      <c r="F18" s="1160">
        <v>277405.61693356</v>
      </c>
      <c r="G18" s="554" t="s">
        <v>132</v>
      </c>
    </row>
    <row r="19" spans="1:7" s="54" customFormat="1" ht="21.4" customHeight="1">
      <c r="A19" s="557" t="s">
        <v>87</v>
      </c>
      <c r="B19" s="1160">
        <v>46952.253622769997</v>
      </c>
      <c r="C19" s="1160">
        <v>74063.28244671</v>
      </c>
      <c r="D19" s="1160">
        <v>146000.92015921001</v>
      </c>
      <c r="E19" s="1161">
        <v>65439.233350310002</v>
      </c>
      <c r="F19" s="1160">
        <v>50059.330843329997</v>
      </c>
      <c r="G19" s="554" t="s">
        <v>41</v>
      </c>
    </row>
    <row r="20" spans="1:7" s="54" customFormat="1" ht="58.15" customHeight="1">
      <c r="A20" s="557" t="s">
        <v>887</v>
      </c>
      <c r="B20" s="1160">
        <v>285125.41307319002</v>
      </c>
      <c r="C20" s="1160">
        <v>338676.19518857001</v>
      </c>
      <c r="D20" s="1160">
        <v>382642.36461898999</v>
      </c>
      <c r="E20" s="1161">
        <v>147141.50746980999</v>
      </c>
      <c r="F20" s="1160">
        <v>179946.36185446</v>
      </c>
      <c r="G20" s="554" t="s">
        <v>267</v>
      </c>
    </row>
    <row r="21" spans="1:7" s="54" customFormat="1" ht="21.4" customHeight="1">
      <c r="A21" s="557" t="s">
        <v>38</v>
      </c>
      <c r="B21" s="1160">
        <v>3923754.7958000102</v>
      </c>
      <c r="C21" s="1160">
        <v>5068868.5078410804</v>
      </c>
      <c r="D21" s="1160">
        <v>5817637.8584689898</v>
      </c>
      <c r="E21" s="1161">
        <v>2701816.4239397701</v>
      </c>
      <c r="F21" s="1160">
        <v>3213828.3364935298</v>
      </c>
      <c r="G21" s="554" t="s">
        <v>39</v>
      </c>
    </row>
    <row r="22" spans="1:7" s="54" customFormat="1" ht="21.4" customHeight="1">
      <c r="A22" s="557" t="s">
        <v>288</v>
      </c>
      <c r="B22" s="1160">
        <v>262352.93604662002</v>
      </c>
      <c r="C22" s="1160">
        <v>345095.34750988003</v>
      </c>
      <c r="D22" s="1160">
        <v>400062.54246675002</v>
      </c>
      <c r="E22" s="1161">
        <v>114834.69002454</v>
      </c>
      <c r="F22" s="1160">
        <v>143968.97010819</v>
      </c>
      <c r="G22" s="554" t="s">
        <v>289</v>
      </c>
    </row>
    <row r="23" spans="1:7" s="54" customFormat="1" ht="33.6" customHeight="1">
      <c r="A23" s="557" t="s">
        <v>888</v>
      </c>
      <c r="B23" s="1160">
        <v>498549.15666371002</v>
      </c>
      <c r="C23" s="1160">
        <v>639020.66073125997</v>
      </c>
      <c r="D23" s="1160">
        <v>740281.63732334005</v>
      </c>
      <c r="E23" s="1161">
        <v>319442.35935928999</v>
      </c>
      <c r="F23" s="1160">
        <v>335896.26492724998</v>
      </c>
      <c r="G23" s="554" t="s">
        <v>25</v>
      </c>
    </row>
    <row r="24" spans="1:7" s="54" customFormat="1" ht="33.6" customHeight="1">
      <c r="A24" s="557" t="s">
        <v>55</v>
      </c>
      <c r="B24" s="1160">
        <v>1304470.83329775</v>
      </c>
      <c r="C24" s="1160">
        <v>1909563.24848769</v>
      </c>
      <c r="D24" s="1160">
        <v>2371257.0468105599</v>
      </c>
      <c r="E24" s="1161">
        <v>620352.65189888002</v>
      </c>
      <c r="F24" s="1160">
        <v>871204.07979218999</v>
      </c>
      <c r="G24" s="554" t="s">
        <v>435</v>
      </c>
    </row>
    <row r="25" spans="1:7" s="54" customFormat="1" ht="33.6" customHeight="1">
      <c r="A25" s="557" t="s">
        <v>382</v>
      </c>
      <c r="B25" s="1160">
        <v>497101.13082120998</v>
      </c>
      <c r="C25" s="1160">
        <v>629748.28885883</v>
      </c>
      <c r="D25" s="1160">
        <v>746469.15794254001</v>
      </c>
      <c r="E25" s="1161">
        <v>328867.62937767</v>
      </c>
      <c r="F25" s="1160">
        <v>419849.66971207003</v>
      </c>
      <c r="G25" s="554" t="s">
        <v>441</v>
      </c>
    </row>
    <row r="26" spans="1:7" s="54" customFormat="1" ht="33.6" customHeight="1">
      <c r="A26" s="557" t="s">
        <v>889</v>
      </c>
      <c r="B26" s="1160">
        <v>204233.00259607</v>
      </c>
      <c r="C26" s="1160">
        <v>326774.66596848</v>
      </c>
      <c r="D26" s="1160">
        <v>418609.62666606001</v>
      </c>
      <c r="E26" s="1161">
        <v>83965.042447619999</v>
      </c>
      <c r="F26" s="1160">
        <v>159814.25293041</v>
      </c>
      <c r="G26" s="554" t="s">
        <v>331</v>
      </c>
    </row>
    <row r="27" spans="1:7" s="54" customFormat="1" ht="70.349999999999994" customHeight="1">
      <c r="A27" s="557" t="s">
        <v>605</v>
      </c>
      <c r="B27" s="1160">
        <v>630321.96580407</v>
      </c>
      <c r="C27" s="1160">
        <v>733238.07337559003</v>
      </c>
      <c r="D27" s="1160">
        <v>715473.60910458001</v>
      </c>
      <c r="E27" s="1161">
        <v>375381.43331022002</v>
      </c>
      <c r="F27" s="1160">
        <v>483684.53409996</v>
      </c>
      <c r="G27" s="554" t="s">
        <v>890</v>
      </c>
    </row>
    <row r="28" spans="1:7" s="54" customFormat="1" ht="45.95" customHeight="1">
      <c r="A28" s="557" t="s">
        <v>891</v>
      </c>
      <c r="B28" s="1160">
        <v>94355.625818479995</v>
      </c>
      <c r="C28" s="1160">
        <v>87139.546817640003</v>
      </c>
      <c r="D28" s="1160">
        <v>205769.57691870001</v>
      </c>
      <c r="E28" s="1161">
        <v>33212.924001790001</v>
      </c>
      <c r="F28" s="1160">
        <v>32887.395508289999</v>
      </c>
      <c r="G28" s="554" t="s">
        <v>892</v>
      </c>
    </row>
    <row r="29" spans="1:7" s="54" customFormat="1" ht="21.4" customHeight="1">
      <c r="A29" s="557" t="s">
        <v>215</v>
      </c>
      <c r="B29" s="1160">
        <v>833840.46624066005</v>
      </c>
      <c r="C29" s="1160">
        <v>1135203.9667219201</v>
      </c>
      <c r="D29" s="1160">
        <v>1390055.34641517</v>
      </c>
      <c r="E29" s="1161">
        <v>481148.49562215002</v>
      </c>
      <c r="F29" s="1160">
        <v>637120.50233587995</v>
      </c>
      <c r="G29" s="554" t="s">
        <v>893</v>
      </c>
    </row>
    <row r="30" spans="1:7" s="54" customFormat="1" ht="21.4" customHeight="1">
      <c r="A30" s="557" t="s">
        <v>538</v>
      </c>
      <c r="B30" s="1160">
        <v>445554.67249211</v>
      </c>
      <c r="C30" s="1160">
        <v>534195.10613034002</v>
      </c>
      <c r="D30" s="1160">
        <v>528971.69014145003</v>
      </c>
      <c r="E30" s="1161">
        <v>213704.77839605001</v>
      </c>
      <c r="F30" s="1160">
        <v>229458.7215362</v>
      </c>
      <c r="G30" s="554" t="s">
        <v>894</v>
      </c>
    </row>
    <row r="31" spans="1:7" s="54" customFormat="1" ht="21.4" customHeight="1">
      <c r="A31" s="557" t="s">
        <v>895</v>
      </c>
      <c r="B31" s="1160">
        <v>60447.083525399998</v>
      </c>
      <c r="C31" s="1160">
        <v>57826.31784982</v>
      </c>
      <c r="D31" s="1160">
        <v>50936.04730903</v>
      </c>
      <c r="E31" s="1161">
        <v>18070.538650549999</v>
      </c>
      <c r="F31" s="1160">
        <v>16477.096220849999</v>
      </c>
      <c r="G31" s="554" t="s">
        <v>896</v>
      </c>
    </row>
    <row r="32" spans="1:7" s="54" customFormat="1" ht="21.4" customHeight="1">
      <c r="A32" s="557" t="s">
        <v>497</v>
      </c>
      <c r="B32" s="1160">
        <v>982954.83669120003</v>
      </c>
      <c r="C32" s="1160">
        <v>507204.99374064</v>
      </c>
      <c r="D32" s="1160">
        <v>509476.79977446003</v>
      </c>
      <c r="E32" s="1161">
        <v>298651.10114109999</v>
      </c>
      <c r="F32" s="1160">
        <v>332615.52957194002</v>
      </c>
      <c r="G32" s="554" t="s">
        <v>897</v>
      </c>
    </row>
    <row r="33" spans="1:7" s="54" customFormat="1" ht="34.15" customHeight="1">
      <c r="A33" s="549" t="s">
        <v>600</v>
      </c>
      <c r="B33" s="1155">
        <v>112108.50563503</v>
      </c>
      <c r="C33" s="1155">
        <v>254369.38500094</v>
      </c>
      <c r="D33" s="1155">
        <v>152947.36633138999</v>
      </c>
      <c r="E33" s="1156">
        <v>-14820.199971870001</v>
      </c>
      <c r="F33" s="1155">
        <v>42035.602171630002</v>
      </c>
      <c r="G33" s="550" t="s">
        <v>534</v>
      </c>
    </row>
    <row r="34" spans="1:7" s="54" customFormat="1" ht="22.35" customHeight="1">
      <c r="A34" s="555" t="s">
        <v>898</v>
      </c>
      <c r="B34" s="1157">
        <v>165135.22871048001</v>
      </c>
      <c r="C34" s="1157">
        <v>302043.52579811</v>
      </c>
      <c r="D34" s="1158">
        <v>245749.13186143999</v>
      </c>
      <c r="E34" s="1159">
        <v>46680.591763999997</v>
      </c>
      <c r="F34" s="1157">
        <v>91244.127340000006</v>
      </c>
      <c r="G34" s="556" t="s">
        <v>899</v>
      </c>
    </row>
    <row r="35" spans="1:7" s="54" customFormat="1" ht="22.35" customHeight="1">
      <c r="A35" s="555" t="s">
        <v>900</v>
      </c>
      <c r="B35" s="1157">
        <v>53026.723075449998</v>
      </c>
      <c r="C35" s="1157">
        <v>47674.140797170003</v>
      </c>
      <c r="D35" s="1158">
        <v>92801.765530050005</v>
      </c>
      <c r="E35" s="1159">
        <v>61500.79173587</v>
      </c>
      <c r="F35" s="1157">
        <v>49208.525168369997</v>
      </c>
      <c r="G35" s="556" t="s">
        <v>901</v>
      </c>
    </row>
    <row r="36" spans="1:7" s="54" customFormat="1" ht="46.35" customHeight="1">
      <c r="A36" s="549" t="s">
        <v>1971</v>
      </c>
      <c r="B36" s="1155">
        <v>206928.28932263999</v>
      </c>
      <c r="C36" s="1155">
        <v>293699.24369591998</v>
      </c>
      <c r="D36" s="1155">
        <v>151949.67159096</v>
      </c>
      <c r="E36" s="1156">
        <v>67641.594876910007</v>
      </c>
      <c r="F36" s="1155">
        <v>229362.59563406999</v>
      </c>
      <c r="G36" s="550" t="s">
        <v>599</v>
      </c>
    </row>
    <row r="37" spans="1:7" s="54" customFormat="1" ht="34.700000000000003" customHeight="1">
      <c r="A37" s="555" t="s">
        <v>904</v>
      </c>
      <c r="B37" s="1157">
        <v>208115.98917697999</v>
      </c>
      <c r="C37" s="1157">
        <v>295159.65007516003</v>
      </c>
      <c r="D37" s="1158">
        <v>153339.17989597001</v>
      </c>
      <c r="E37" s="1159">
        <v>68033.237232119995</v>
      </c>
      <c r="F37" s="1157">
        <v>232209.21459489001</v>
      </c>
      <c r="G37" s="556" t="s">
        <v>905</v>
      </c>
    </row>
    <row r="38" spans="1:7" s="54" customFormat="1" ht="34.700000000000003" customHeight="1">
      <c r="A38" s="555" t="s">
        <v>902</v>
      </c>
      <c r="B38" s="1157">
        <v>1187.69985434</v>
      </c>
      <c r="C38" s="1157">
        <v>1460.40637924</v>
      </c>
      <c r="D38" s="1158">
        <v>1389.50830501</v>
      </c>
      <c r="E38" s="1159">
        <v>391.64235521000001</v>
      </c>
      <c r="F38" s="1157">
        <v>2846.6189608200002</v>
      </c>
      <c r="G38" s="556" t="s">
        <v>903</v>
      </c>
    </row>
    <row r="39" spans="1:7" s="54" customFormat="1" ht="34.15" customHeight="1">
      <c r="A39" s="549" t="s">
        <v>1972</v>
      </c>
      <c r="B39" s="1155">
        <v>213879.82687429999</v>
      </c>
      <c r="C39" s="1155">
        <v>119017.05292652</v>
      </c>
      <c r="D39" s="1155">
        <v>-8428.4120978200008</v>
      </c>
      <c r="E39" s="1156">
        <v>962118.47972926998</v>
      </c>
      <c r="F39" s="1155">
        <v>567722.76430348004</v>
      </c>
      <c r="G39" s="550" t="s">
        <v>601</v>
      </c>
    </row>
    <row r="40" spans="1:7" s="54" customFormat="1" ht="46.35" customHeight="1">
      <c r="A40" s="549" t="s">
        <v>1973</v>
      </c>
      <c r="B40" s="1204">
        <v>213879.82687429999</v>
      </c>
      <c r="C40" s="1204">
        <v>119017.05292652</v>
      </c>
      <c r="D40" s="1204">
        <v>-8428.4120978200008</v>
      </c>
      <c r="E40" s="1205">
        <v>962118.47972926998</v>
      </c>
      <c r="F40" s="1204">
        <v>567722.76430348004</v>
      </c>
      <c r="G40" s="550" t="s">
        <v>1974</v>
      </c>
    </row>
    <row r="41" spans="1:7" s="54" customFormat="1" ht="58.7" customHeight="1">
      <c r="A41" s="549" t="s">
        <v>2060</v>
      </c>
      <c r="B41" s="1155">
        <v>-213879.82687429999</v>
      </c>
      <c r="C41" s="1155">
        <v>-119017.05292652</v>
      </c>
      <c r="D41" s="1155">
        <v>8428.4120978200008</v>
      </c>
      <c r="E41" s="1156">
        <v>-962118.47972926998</v>
      </c>
      <c r="F41" s="1155">
        <v>-567722.76430348004</v>
      </c>
      <c r="G41" s="550" t="s">
        <v>2061</v>
      </c>
    </row>
    <row r="42" spans="1:7" s="54" customFormat="1" ht="21.4" customHeight="1">
      <c r="A42" s="558" t="s">
        <v>460</v>
      </c>
      <c r="B42" s="1164">
        <v>-212362.88937429999</v>
      </c>
      <c r="C42" s="1164">
        <v>-117136.17592651999</v>
      </c>
      <c r="D42" s="1164">
        <v>9297.3391181300303</v>
      </c>
      <c r="E42" s="1165">
        <v>-961249.55270896002</v>
      </c>
      <c r="F42" s="1164">
        <v>-567722.76430348004</v>
      </c>
      <c r="G42" s="559" t="s">
        <v>906</v>
      </c>
    </row>
    <row r="43" spans="1:7" s="54" customFormat="1" ht="21.4" customHeight="1">
      <c r="A43" s="557" t="s">
        <v>907</v>
      </c>
      <c r="B43" s="1160">
        <v>115908.14874356</v>
      </c>
      <c r="C43" s="1160">
        <v>111991.79844779</v>
      </c>
      <c r="D43" s="1160">
        <v>305965.81094093999</v>
      </c>
      <c r="E43" s="1161">
        <v>-725602.64143265004</v>
      </c>
      <c r="F43" s="1160">
        <v>-476373.45288013999</v>
      </c>
      <c r="G43" s="560" t="s">
        <v>908</v>
      </c>
    </row>
    <row r="44" spans="1:7" s="54" customFormat="1" ht="21.4" customHeight="1">
      <c r="A44" s="557" t="s">
        <v>909</v>
      </c>
      <c r="B44" s="1160">
        <v>328271.03811785998</v>
      </c>
      <c r="C44" s="1160">
        <v>229127.97437431</v>
      </c>
      <c r="D44" s="1160">
        <v>296668.47182281001</v>
      </c>
      <c r="E44" s="1161">
        <v>235646.91127631001</v>
      </c>
      <c r="F44" s="1160">
        <v>91349.311423339997</v>
      </c>
      <c r="G44" s="560" t="s">
        <v>910</v>
      </c>
    </row>
    <row r="45" spans="1:7" s="54" customFormat="1" ht="21.4" customHeight="1">
      <c r="A45" s="558" t="s">
        <v>222</v>
      </c>
      <c r="B45" s="1164">
        <v>-1516.9375</v>
      </c>
      <c r="C45" s="1164">
        <v>-1880.877</v>
      </c>
      <c r="D45" s="1164">
        <v>-868.75639910999996</v>
      </c>
      <c r="E45" s="1165">
        <v>-868.75639910999996</v>
      </c>
      <c r="F45" s="1206" t="s">
        <v>484</v>
      </c>
      <c r="G45" s="559" t="s">
        <v>911</v>
      </c>
    </row>
    <row r="46" spans="1:7" s="54" customFormat="1" ht="21.4" customHeight="1">
      <c r="A46" s="557" t="s">
        <v>907</v>
      </c>
      <c r="B46" s="1162" t="s">
        <v>484</v>
      </c>
      <c r="C46" s="1162" t="s">
        <v>484</v>
      </c>
      <c r="D46" s="1162" t="s">
        <v>484</v>
      </c>
      <c r="E46" s="1163" t="s">
        <v>484</v>
      </c>
      <c r="F46" s="1162" t="s">
        <v>484</v>
      </c>
      <c r="G46" s="560" t="s">
        <v>908</v>
      </c>
    </row>
    <row r="47" spans="1:7" s="54" customFormat="1" ht="21.4" customHeight="1">
      <c r="A47" s="561" t="s">
        <v>909</v>
      </c>
      <c r="B47" s="1166">
        <v>1516.9375</v>
      </c>
      <c r="C47" s="1166">
        <v>1880.877</v>
      </c>
      <c r="D47" s="1166">
        <v>868.75639910999996</v>
      </c>
      <c r="E47" s="1167">
        <v>868.75639910999996</v>
      </c>
      <c r="F47" s="1207" t="s">
        <v>484</v>
      </c>
      <c r="G47" s="562" t="s">
        <v>910</v>
      </c>
    </row>
    <row r="48" spans="1:7" s="54" customFormat="1" ht="299.64999999999998" customHeight="1">
      <c r="A48" s="430"/>
      <c r="B48" s="430"/>
      <c r="C48" s="430"/>
      <c r="D48" s="430"/>
      <c r="E48" s="430"/>
      <c r="F48" s="430"/>
      <c r="G48" s="430"/>
    </row>
    <row r="49" spans="1:8" s="54" customFormat="1" ht="35.1" customHeight="1">
      <c r="A49" s="1295"/>
      <c r="B49" s="1295"/>
      <c r="C49" s="1295"/>
      <c r="D49" s="1295"/>
      <c r="E49" s="1295"/>
      <c r="F49" s="1295"/>
      <c r="G49" s="1295"/>
      <c r="H49" s="1295"/>
    </row>
    <row r="50" spans="1:8" s="54" customFormat="1" ht="59.65" customHeight="1"/>
  </sheetData>
  <mergeCells count="13">
    <mergeCell ref="A49:H49"/>
    <mergeCell ref="A5:A6"/>
    <mergeCell ref="B5:B6"/>
    <mergeCell ref="C5:C6"/>
    <mergeCell ref="D5:E5"/>
    <mergeCell ref="F5:F6"/>
    <mergeCell ref="G5:G6"/>
    <mergeCell ref="A1:D1"/>
    <mergeCell ref="E1:G1"/>
    <mergeCell ref="A2:D2"/>
    <mergeCell ref="E2:G2"/>
    <mergeCell ref="A3:D4"/>
    <mergeCell ref="E3:G4"/>
  </mergeCells>
  <printOptions horizontalCentered="1"/>
  <pageMargins left="0.35433070866141736" right="0.31496062992125984" top="0.59055118110236227" bottom="0.39370078740157483" header="0.51181102362204722" footer="0.51181102362204722"/>
  <pageSetup paperSize="9" scale="56"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92D050"/>
  </sheetPr>
  <dimension ref="A1:G48"/>
  <sheetViews>
    <sheetView topLeftCell="A4" zoomScaleNormal="100" zoomScaleSheetLayoutView="100" workbookViewId="0">
      <selection activeCell="B8" sqref="B8:F48"/>
    </sheetView>
  </sheetViews>
  <sheetFormatPr defaultRowHeight="12.75" customHeight="1"/>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1918</v>
      </c>
      <c r="B1" s="1252"/>
      <c r="C1" s="1252"/>
      <c r="D1" s="1252"/>
      <c r="E1" s="1254" t="s">
        <v>1919</v>
      </c>
      <c r="F1" s="1254"/>
      <c r="G1" s="1254"/>
    </row>
    <row r="2" spans="1:7" s="290" customFormat="1" ht="19.149999999999999" customHeight="1">
      <c r="A2" s="1253" t="s">
        <v>875</v>
      </c>
      <c r="B2" s="1253"/>
      <c r="C2" s="1253"/>
      <c r="D2" s="1253"/>
      <c r="E2" s="1246" t="s">
        <v>876</v>
      </c>
      <c r="F2" s="1246"/>
      <c r="G2" s="1246"/>
    </row>
    <row r="3" spans="1:7" s="290" customFormat="1" ht="19.149999999999999" customHeight="1">
      <c r="A3" s="1253" t="s">
        <v>877</v>
      </c>
      <c r="B3" s="1253"/>
      <c r="C3" s="1253"/>
      <c r="D3" s="1253"/>
      <c r="E3" s="1246" t="s">
        <v>1653</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781" t="s">
        <v>1646</v>
      </c>
      <c r="E6" s="781" t="s">
        <v>3293</v>
      </c>
      <c r="F6" s="1296"/>
      <c r="G6" s="1296"/>
    </row>
    <row r="7" spans="1:7" s="290" customFormat="1" ht="20.25" customHeight="1">
      <c r="A7" s="776" t="s">
        <v>502</v>
      </c>
      <c r="B7" s="776" t="s">
        <v>185</v>
      </c>
      <c r="C7" s="776" t="s">
        <v>268</v>
      </c>
      <c r="D7" s="776" t="s">
        <v>454</v>
      </c>
      <c r="E7" s="776" t="s">
        <v>664</v>
      </c>
      <c r="F7" s="776" t="s">
        <v>481</v>
      </c>
      <c r="G7" s="776" t="s">
        <v>665</v>
      </c>
    </row>
    <row r="8" spans="1:7" s="290" customFormat="1" ht="19.149999999999999" customHeight="1">
      <c r="A8" s="780" t="s">
        <v>400</v>
      </c>
      <c r="B8" s="1210">
        <v>479342.52276765998</v>
      </c>
      <c r="C8" s="1210">
        <v>630074.58767866995</v>
      </c>
      <c r="D8" s="1210">
        <v>707086.76023434999</v>
      </c>
      <c r="E8" s="1210">
        <v>326997.72642289998</v>
      </c>
      <c r="F8" s="1210">
        <v>349288.76678887999</v>
      </c>
      <c r="G8" s="861" t="s">
        <v>401</v>
      </c>
    </row>
    <row r="9" spans="1:7" s="290" customFormat="1" ht="38.85" customHeight="1">
      <c r="A9" s="859" t="s">
        <v>878</v>
      </c>
      <c r="B9" s="1211">
        <v>131206.29468821001</v>
      </c>
      <c r="C9" s="1211">
        <v>166838.19703749</v>
      </c>
      <c r="D9" s="1211">
        <v>193200.13522865</v>
      </c>
      <c r="E9" s="1211">
        <v>95456.432415239993</v>
      </c>
      <c r="F9" s="1211">
        <v>104599.31026711001</v>
      </c>
      <c r="G9" s="859" t="s">
        <v>879</v>
      </c>
    </row>
    <row r="10" spans="1:7" s="290" customFormat="1" ht="28.7" customHeight="1">
      <c r="A10" s="815" t="s">
        <v>1132</v>
      </c>
      <c r="B10" s="1212">
        <v>18604.66055529</v>
      </c>
      <c r="C10" s="1213">
        <v>26898.105612619998</v>
      </c>
      <c r="D10" s="1213">
        <v>29578.991300490001</v>
      </c>
      <c r="E10" s="1213">
        <v>16453.924024439999</v>
      </c>
      <c r="F10" s="1213">
        <v>15874.15626003</v>
      </c>
      <c r="G10" s="936" t="s">
        <v>596</v>
      </c>
    </row>
    <row r="11" spans="1:7" s="290" customFormat="1" ht="28.7" customHeight="1">
      <c r="A11" s="815" t="s">
        <v>880</v>
      </c>
      <c r="B11" s="1212">
        <v>43758.86860614</v>
      </c>
      <c r="C11" s="1213">
        <v>57696.793731220001</v>
      </c>
      <c r="D11" s="1213">
        <v>70347.910213879994</v>
      </c>
      <c r="E11" s="1213">
        <v>34771.148277120003</v>
      </c>
      <c r="F11" s="1213">
        <v>38356.762032259998</v>
      </c>
      <c r="G11" s="936" t="s">
        <v>597</v>
      </c>
    </row>
    <row r="12" spans="1:7" s="290" customFormat="1" ht="19.149999999999999" customHeight="1">
      <c r="A12" s="815" t="s">
        <v>881</v>
      </c>
      <c r="B12" s="1212">
        <v>27495.020221309998</v>
      </c>
      <c r="C12" s="1213">
        <v>36673.22094046</v>
      </c>
      <c r="D12" s="1213">
        <v>43624.910474190001</v>
      </c>
      <c r="E12" s="1213">
        <v>20133.15637248</v>
      </c>
      <c r="F12" s="1213">
        <v>23712.35177492</v>
      </c>
      <c r="G12" s="936" t="s">
        <v>566</v>
      </c>
    </row>
    <row r="13" spans="1:7" s="290" customFormat="1" ht="19.149999999999999" customHeight="1">
      <c r="A13" s="815" t="s">
        <v>882</v>
      </c>
      <c r="B13" s="1212">
        <v>20076.529602989998</v>
      </c>
      <c r="C13" s="1213">
        <v>18706.909054870001</v>
      </c>
      <c r="D13" s="1213">
        <v>21122.25753812</v>
      </c>
      <c r="E13" s="1213">
        <v>8657.3764571600004</v>
      </c>
      <c r="F13" s="1213">
        <v>9965.0280656399991</v>
      </c>
      <c r="G13" s="936" t="s">
        <v>555</v>
      </c>
    </row>
    <row r="14" spans="1:7" s="290" customFormat="1" ht="28.7" customHeight="1">
      <c r="A14" s="935" t="s">
        <v>883</v>
      </c>
      <c r="B14" s="1211">
        <v>6880.8375219700001</v>
      </c>
      <c r="C14" s="1211">
        <v>10031.30911767</v>
      </c>
      <c r="D14" s="1211">
        <v>17228.573817460001</v>
      </c>
      <c r="E14" s="1211">
        <v>6935.1611822300001</v>
      </c>
      <c r="F14" s="1211">
        <v>7237.4600981900003</v>
      </c>
      <c r="G14" s="935" t="s">
        <v>11</v>
      </c>
    </row>
    <row r="15" spans="1:7" s="290" customFormat="1" ht="38.85" customHeight="1">
      <c r="A15" s="935" t="s">
        <v>884</v>
      </c>
      <c r="B15" s="1211">
        <v>4360.0478794800001</v>
      </c>
      <c r="C15" s="1211">
        <v>4230.2271235099997</v>
      </c>
      <c r="D15" s="1211">
        <v>6929.2453182400004</v>
      </c>
      <c r="E15" s="1211">
        <v>2607.0276254300002</v>
      </c>
      <c r="F15" s="1211">
        <v>7465.3575235799999</v>
      </c>
      <c r="G15" s="935" t="s">
        <v>475</v>
      </c>
    </row>
    <row r="16" spans="1:7" s="290" customFormat="1" ht="28.7" customHeight="1">
      <c r="A16" s="935" t="s">
        <v>355</v>
      </c>
      <c r="B16" s="1211">
        <v>336895.34267799999</v>
      </c>
      <c r="C16" s="1211">
        <v>448974.85440000001</v>
      </c>
      <c r="D16" s="1211">
        <v>489728.80586999998</v>
      </c>
      <c r="E16" s="1211">
        <v>221999.10519999999</v>
      </c>
      <c r="F16" s="1211">
        <v>229986.63889999999</v>
      </c>
      <c r="G16" s="935" t="s">
        <v>885</v>
      </c>
    </row>
    <row r="17" spans="1:7" s="290" customFormat="1" ht="19.7" customHeight="1">
      <c r="A17" s="780" t="s">
        <v>106</v>
      </c>
      <c r="B17" s="1210">
        <v>476797.19847036002</v>
      </c>
      <c r="C17" s="1210">
        <v>629557.50787069998</v>
      </c>
      <c r="D17" s="1210">
        <v>718203.42974029004</v>
      </c>
      <c r="E17" s="1210">
        <v>291117.08740874002</v>
      </c>
      <c r="F17" s="1210">
        <v>330217.73397874</v>
      </c>
      <c r="G17" s="861" t="s">
        <v>462</v>
      </c>
    </row>
    <row r="18" spans="1:7" s="290" customFormat="1" ht="28.7" customHeight="1">
      <c r="A18" s="934" t="s">
        <v>886</v>
      </c>
      <c r="B18" s="1214">
        <v>20688.526680949999</v>
      </c>
      <c r="C18" s="1213">
        <v>34057.909293739998</v>
      </c>
      <c r="D18" s="1213">
        <v>38754.396318879997</v>
      </c>
      <c r="E18" s="1213">
        <v>16121.28376292</v>
      </c>
      <c r="F18" s="1213">
        <v>17130.324220930001</v>
      </c>
      <c r="G18" s="936" t="s">
        <v>132</v>
      </c>
    </row>
    <row r="19" spans="1:7" s="290" customFormat="1" ht="19.149999999999999" customHeight="1">
      <c r="A19" s="934" t="s">
        <v>87</v>
      </c>
      <c r="B19" s="1214">
        <v>8863.38601595</v>
      </c>
      <c r="C19" s="1213">
        <v>7702.9187287300001</v>
      </c>
      <c r="D19" s="1213">
        <v>8416.1056825300002</v>
      </c>
      <c r="E19" s="1213">
        <v>3789.75022644</v>
      </c>
      <c r="F19" s="1213">
        <v>4241.5302443099999</v>
      </c>
      <c r="G19" s="936" t="s">
        <v>41</v>
      </c>
    </row>
    <row r="20" spans="1:7" s="290" customFormat="1" ht="59.1" customHeight="1">
      <c r="A20" s="934" t="s">
        <v>887</v>
      </c>
      <c r="B20" s="1214">
        <v>11400.03312059</v>
      </c>
      <c r="C20" s="1213">
        <v>13521.21735074</v>
      </c>
      <c r="D20" s="1213">
        <v>15030.733559230001</v>
      </c>
      <c r="E20" s="1213">
        <v>6146.1430569100003</v>
      </c>
      <c r="F20" s="1213">
        <v>8342.7096478700005</v>
      </c>
      <c r="G20" s="936" t="s">
        <v>267</v>
      </c>
    </row>
    <row r="21" spans="1:7" s="290" customFormat="1" ht="19.149999999999999" customHeight="1">
      <c r="A21" s="934" t="s">
        <v>38</v>
      </c>
      <c r="B21" s="1214">
        <v>178716.44130119999</v>
      </c>
      <c r="C21" s="1213">
        <v>257095.51352079</v>
      </c>
      <c r="D21" s="1213">
        <v>289232.92385273997</v>
      </c>
      <c r="E21" s="1213">
        <v>119349.54624946001</v>
      </c>
      <c r="F21" s="1213">
        <v>125818.57328251</v>
      </c>
      <c r="G21" s="936" t="s">
        <v>39</v>
      </c>
    </row>
    <row r="22" spans="1:7" s="290" customFormat="1" ht="19.149999999999999" customHeight="1">
      <c r="A22" s="934" t="s">
        <v>288</v>
      </c>
      <c r="B22" s="1214">
        <v>5204.3609636900001</v>
      </c>
      <c r="C22" s="1213">
        <v>12735.368112</v>
      </c>
      <c r="D22" s="1213">
        <v>21949.10446567</v>
      </c>
      <c r="E22" s="1213">
        <v>6185.0909392499998</v>
      </c>
      <c r="F22" s="1213">
        <v>4204.6417454100001</v>
      </c>
      <c r="G22" s="936" t="s">
        <v>289</v>
      </c>
    </row>
    <row r="23" spans="1:7" s="290" customFormat="1" ht="38.85" customHeight="1">
      <c r="A23" s="934" t="s">
        <v>888</v>
      </c>
      <c r="B23" s="1214">
        <v>16096.882331930001</v>
      </c>
      <c r="C23" s="1213">
        <v>21242.73111723</v>
      </c>
      <c r="D23" s="1213">
        <v>23444.1985155</v>
      </c>
      <c r="E23" s="1213">
        <v>10142.51523454</v>
      </c>
      <c r="F23" s="1213">
        <v>10756.54594387</v>
      </c>
      <c r="G23" s="936" t="s">
        <v>25</v>
      </c>
    </row>
    <row r="24" spans="1:7" s="290" customFormat="1" ht="38.85" customHeight="1">
      <c r="A24" s="934" t="s">
        <v>55</v>
      </c>
      <c r="B24" s="1214">
        <v>49376.946801450002</v>
      </c>
      <c r="C24" s="1213">
        <v>68458.009394339999</v>
      </c>
      <c r="D24" s="1213">
        <v>97123.859201979998</v>
      </c>
      <c r="E24" s="1213">
        <v>22138.640179850001</v>
      </c>
      <c r="F24" s="1213">
        <v>27391.917075289999</v>
      </c>
      <c r="G24" s="936" t="s">
        <v>435</v>
      </c>
    </row>
    <row r="25" spans="1:7" s="290" customFormat="1" ht="49.15" customHeight="1">
      <c r="A25" s="934" t="s">
        <v>382</v>
      </c>
      <c r="B25" s="1214">
        <v>20705.33122177</v>
      </c>
      <c r="C25" s="1213">
        <v>29880.073911830001</v>
      </c>
      <c r="D25" s="1213">
        <v>33275.452137790002</v>
      </c>
      <c r="E25" s="1213">
        <v>16655.991842449999</v>
      </c>
      <c r="F25" s="1213">
        <v>16987.770183730001</v>
      </c>
      <c r="G25" s="936" t="s">
        <v>441</v>
      </c>
    </row>
    <row r="26" spans="1:7" s="290" customFormat="1" ht="38.85" customHeight="1">
      <c r="A26" s="934" t="s">
        <v>889</v>
      </c>
      <c r="B26" s="1214">
        <v>9555.4842254300002</v>
      </c>
      <c r="C26" s="1213">
        <v>16086.269390269999</v>
      </c>
      <c r="D26" s="1213">
        <v>23333.856837570002</v>
      </c>
      <c r="E26" s="1213">
        <v>4190.3444436199998</v>
      </c>
      <c r="F26" s="1213">
        <v>10042.8516798</v>
      </c>
      <c r="G26" s="936" t="s">
        <v>331</v>
      </c>
    </row>
    <row r="27" spans="1:7" s="290" customFormat="1" ht="89.1" customHeight="1">
      <c r="A27" s="934" t="s">
        <v>605</v>
      </c>
      <c r="B27" s="1214">
        <v>65936.614099800005</v>
      </c>
      <c r="C27" s="1213">
        <v>65206.490343550002</v>
      </c>
      <c r="D27" s="1213">
        <v>56705.919839399998</v>
      </c>
      <c r="E27" s="1213">
        <v>46882.487876539999</v>
      </c>
      <c r="F27" s="1213">
        <v>67715.866845969998</v>
      </c>
      <c r="G27" s="936" t="s">
        <v>890</v>
      </c>
    </row>
    <row r="28" spans="1:7" s="290" customFormat="1" ht="59.1" customHeight="1">
      <c r="A28" s="934" t="s">
        <v>891</v>
      </c>
      <c r="B28" s="1214">
        <v>1730.89787832</v>
      </c>
      <c r="C28" s="1213">
        <v>2126.06720748</v>
      </c>
      <c r="D28" s="1213">
        <v>8407.1108617999998</v>
      </c>
      <c r="E28" s="1213">
        <v>818.33783142000004</v>
      </c>
      <c r="F28" s="1213">
        <v>1096.36386487</v>
      </c>
      <c r="G28" s="936" t="s">
        <v>892</v>
      </c>
    </row>
    <row r="29" spans="1:7" s="290" customFormat="1" ht="28.7" customHeight="1">
      <c r="A29" s="934" t="s">
        <v>215</v>
      </c>
      <c r="B29" s="1214">
        <v>50166.716698949996</v>
      </c>
      <c r="C29" s="1213">
        <v>62476.663125749998</v>
      </c>
      <c r="D29" s="1213">
        <v>60164.453513430002</v>
      </c>
      <c r="E29" s="1213">
        <v>26439.30816443</v>
      </c>
      <c r="F29" s="1213">
        <v>22370.66389951</v>
      </c>
      <c r="G29" s="936" t="s">
        <v>893</v>
      </c>
    </row>
    <row r="30" spans="1:7" s="290" customFormat="1" ht="19.149999999999999" customHeight="1">
      <c r="A30" s="934" t="s">
        <v>538</v>
      </c>
      <c r="B30" s="1214">
        <v>22742.662195149998</v>
      </c>
      <c r="C30" s="1213">
        <v>33654.15223621</v>
      </c>
      <c r="D30" s="1213">
        <v>38518.888472480001</v>
      </c>
      <c r="E30" s="1213">
        <v>10132.54724401</v>
      </c>
      <c r="F30" s="1213">
        <v>12664.0247399</v>
      </c>
      <c r="G30" s="936" t="s">
        <v>894</v>
      </c>
    </row>
    <row r="31" spans="1:7" s="290" customFormat="1" ht="28.7" customHeight="1">
      <c r="A31" s="934" t="s">
        <v>895</v>
      </c>
      <c r="B31" s="1214">
        <v>2368.3205840000001</v>
      </c>
      <c r="C31" s="1213">
        <v>2403.5082420399999</v>
      </c>
      <c r="D31" s="1213">
        <v>2227.9848094499998</v>
      </c>
      <c r="E31" s="1213">
        <v>557.54417990000002</v>
      </c>
      <c r="F31" s="1213">
        <v>580.11932377000005</v>
      </c>
      <c r="G31" s="936" t="s">
        <v>896</v>
      </c>
    </row>
    <row r="32" spans="1:7" s="290" customFormat="1" ht="19.149999999999999" customHeight="1">
      <c r="A32" s="934" t="s">
        <v>497</v>
      </c>
      <c r="B32" s="1214">
        <v>13244.59435118</v>
      </c>
      <c r="C32" s="1213">
        <v>2910.6158959999998</v>
      </c>
      <c r="D32" s="1213">
        <v>1618.44167184</v>
      </c>
      <c r="E32" s="1213">
        <v>1567.5561769999999</v>
      </c>
      <c r="F32" s="1213">
        <v>873.83128099999999</v>
      </c>
      <c r="G32" s="936" t="s">
        <v>897</v>
      </c>
    </row>
    <row r="33" spans="1:7" s="290" customFormat="1" ht="39.4" customHeight="1">
      <c r="A33" s="780" t="s">
        <v>600</v>
      </c>
      <c r="B33" s="1210">
        <v>3449.4662497200002</v>
      </c>
      <c r="C33" s="1210">
        <v>14536.893503060001</v>
      </c>
      <c r="D33" s="1210">
        <v>645.39714094999999</v>
      </c>
      <c r="E33" s="1210">
        <v>-3183.8803950699998</v>
      </c>
      <c r="F33" s="1210">
        <v>-2304.4236924699999</v>
      </c>
      <c r="G33" s="861" t="s">
        <v>534</v>
      </c>
    </row>
    <row r="34" spans="1:7" s="290" customFormat="1" ht="19.149999999999999" customHeight="1">
      <c r="A34" s="935" t="s">
        <v>898</v>
      </c>
      <c r="B34" s="1211">
        <v>6210.9989539999997</v>
      </c>
      <c r="C34" s="1211">
        <v>18928.741999999998</v>
      </c>
      <c r="D34" s="1211">
        <v>6707.4679999999998</v>
      </c>
      <c r="E34" s="1211">
        <v>654.48299999999995</v>
      </c>
      <c r="F34" s="1211">
        <v>1050</v>
      </c>
      <c r="G34" s="935" t="s">
        <v>899</v>
      </c>
    </row>
    <row r="35" spans="1:7" s="290" customFormat="1" ht="28.7" customHeight="1">
      <c r="A35" s="935" t="s">
        <v>900</v>
      </c>
      <c r="B35" s="1211">
        <v>2761.53270428</v>
      </c>
      <c r="C35" s="1211">
        <v>4391.8484969399997</v>
      </c>
      <c r="D35" s="1211">
        <v>6062.0708590499999</v>
      </c>
      <c r="E35" s="1211">
        <v>3838.36339507</v>
      </c>
      <c r="F35" s="1211">
        <v>3354.4236924699999</v>
      </c>
      <c r="G35" s="935" t="s">
        <v>901</v>
      </c>
    </row>
    <row r="36" spans="1:7" s="290" customFormat="1" ht="59.65" customHeight="1">
      <c r="A36" s="780" t="s">
        <v>1971</v>
      </c>
      <c r="B36" s="1210">
        <v>826.73115835999999</v>
      </c>
      <c r="C36" s="1210">
        <v>-35.215555999999999</v>
      </c>
      <c r="D36" s="1210">
        <v>757.8644898</v>
      </c>
      <c r="E36" s="1210">
        <v>-35.201365000000003</v>
      </c>
      <c r="F36" s="1210">
        <v>369.39817599999998</v>
      </c>
      <c r="G36" s="861" t="s">
        <v>599</v>
      </c>
    </row>
    <row r="37" spans="1:7" s="290" customFormat="1" ht="28.7" customHeight="1">
      <c r="A37" s="935" t="s">
        <v>904</v>
      </c>
      <c r="B37" s="1211">
        <v>1153.9452693200001</v>
      </c>
      <c r="C37" s="1211">
        <v>18.642347999999998</v>
      </c>
      <c r="D37" s="1211">
        <v>835.07050479999998</v>
      </c>
      <c r="E37" s="1211"/>
      <c r="F37" s="1211">
        <v>397.52429999999998</v>
      </c>
      <c r="G37" s="935" t="s">
        <v>905</v>
      </c>
    </row>
    <row r="38" spans="1:7" s="290" customFormat="1" ht="38.85" customHeight="1">
      <c r="A38" s="935" t="s">
        <v>902</v>
      </c>
      <c r="B38" s="1211">
        <v>327.21411096000003</v>
      </c>
      <c r="C38" s="1211">
        <v>53.857903999999998</v>
      </c>
      <c r="D38" s="1211">
        <v>77.206014999999994</v>
      </c>
      <c r="E38" s="1211">
        <v>35.201365000000003</v>
      </c>
      <c r="F38" s="1211">
        <v>28.126124000000001</v>
      </c>
      <c r="G38" s="935" t="s">
        <v>903</v>
      </c>
    </row>
    <row r="39" spans="1:7" s="290" customFormat="1" ht="39.4" customHeight="1">
      <c r="A39" s="780" t="s">
        <v>1972</v>
      </c>
      <c r="B39" s="1210">
        <v>-1730.8731107799999</v>
      </c>
      <c r="C39" s="1210">
        <v>-13984.59813909</v>
      </c>
      <c r="D39" s="1210">
        <v>-12519.93113669</v>
      </c>
      <c r="E39" s="1210">
        <v>39099.720774230002</v>
      </c>
      <c r="F39" s="1210">
        <v>21006.05832661</v>
      </c>
      <c r="G39" s="861" t="s">
        <v>601</v>
      </c>
    </row>
    <row r="40" spans="1:7" s="290" customFormat="1" ht="2.1" customHeight="1">
      <c r="A40" s="868"/>
      <c r="B40" s="1215"/>
      <c r="C40" s="1215"/>
      <c r="D40" s="1215"/>
      <c r="E40" s="1215"/>
      <c r="F40" s="1215"/>
      <c r="G40" s="868"/>
    </row>
    <row r="41" spans="1:7" s="290" customFormat="1" ht="68.849999999999994" customHeight="1">
      <c r="A41" s="780" t="s">
        <v>2060</v>
      </c>
      <c r="B41" s="1210">
        <v>1730.8731107799999</v>
      </c>
      <c r="C41" s="1210">
        <v>13984.59813909</v>
      </c>
      <c r="D41" s="1210">
        <v>-12519.93113669</v>
      </c>
      <c r="E41" s="1210">
        <v>-39099.720774230002</v>
      </c>
      <c r="F41" s="1210">
        <v>-21006.05832661</v>
      </c>
      <c r="G41" s="861" t="s">
        <v>2061</v>
      </c>
    </row>
    <row r="42" spans="1:7" s="290" customFormat="1" ht="19.149999999999999" customHeight="1">
      <c r="A42" s="933" t="s">
        <v>460</v>
      </c>
      <c r="B42" s="1216">
        <v>-4686.7638893900003</v>
      </c>
      <c r="C42" s="1216">
        <v>-28337.012990070001</v>
      </c>
      <c r="D42" s="1216">
        <v>15222.375676649999</v>
      </c>
      <c r="E42" s="1216">
        <v>-404066.38373644999</v>
      </c>
      <c r="F42" s="1216">
        <v>-21006.05832661</v>
      </c>
      <c r="G42" s="932" t="s">
        <v>906</v>
      </c>
    </row>
    <row r="43" spans="1:7" s="290" customFormat="1" ht="19.149999999999999" customHeight="1">
      <c r="A43" s="815" t="s">
        <v>907</v>
      </c>
      <c r="B43" s="1213">
        <v>2463.83145436</v>
      </c>
      <c r="C43" s="1213">
        <v>-22220.166322720001</v>
      </c>
      <c r="D43" s="1213">
        <v>26195.917316319999</v>
      </c>
      <c r="E43" s="1213">
        <v>-394542.80350424</v>
      </c>
      <c r="F43" s="1213">
        <v>-15436.651461150001</v>
      </c>
      <c r="G43" s="931" t="s">
        <v>908</v>
      </c>
    </row>
    <row r="44" spans="1:7" s="290" customFormat="1" ht="19.7" customHeight="1">
      <c r="A44" s="815" t="s">
        <v>909</v>
      </c>
      <c r="B44" s="1213">
        <v>7150.5953437500002</v>
      </c>
      <c r="C44" s="1213">
        <v>6116.8466673499997</v>
      </c>
      <c r="D44" s="1213">
        <v>10973.54163967</v>
      </c>
      <c r="E44" s="1213">
        <v>9523.5802322100008</v>
      </c>
      <c r="F44" s="1213">
        <v>5569.4068654599996</v>
      </c>
      <c r="G44" s="936" t="s">
        <v>910</v>
      </c>
    </row>
    <row r="45" spans="1:7" s="290" customFormat="1" ht="19.7" customHeight="1">
      <c r="A45" s="933" t="s">
        <v>222</v>
      </c>
      <c r="B45" s="1217" t="s">
        <v>484</v>
      </c>
      <c r="C45" s="1217" t="s">
        <v>484</v>
      </c>
      <c r="D45" s="1217" t="s">
        <v>484</v>
      </c>
      <c r="E45" s="1217" t="s">
        <v>484</v>
      </c>
      <c r="F45" s="1217" t="s">
        <v>484</v>
      </c>
      <c r="G45" s="932" t="s">
        <v>911</v>
      </c>
    </row>
    <row r="46" spans="1:7" s="290" customFormat="1" ht="19.149999999999999" customHeight="1">
      <c r="A46" s="815" t="s">
        <v>907</v>
      </c>
      <c r="B46" s="1218" t="s">
        <v>484</v>
      </c>
      <c r="C46" s="1218" t="s">
        <v>484</v>
      </c>
      <c r="D46" s="1218" t="s">
        <v>484</v>
      </c>
      <c r="E46" s="1218" t="s">
        <v>484</v>
      </c>
      <c r="F46" s="1218" t="s">
        <v>484</v>
      </c>
      <c r="G46" s="936" t="s">
        <v>908</v>
      </c>
    </row>
    <row r="47" spans="1:7" s="290" customFormat="1" ht="19.7" customHeight="1">
      <c r="A47" s="930" t="s">
        <v>909</v>
      </c>
      <c r="B47" s="1219" t="s">
        <v>484</v>
      </c>
      <c r="C47" s="1220" t="s">
        <v>484</v>
      </c>
      <c r="D47" s="1220" t="s">
        <v>484</v>
      </c>
      <c r="E47" s="1220" t="s">
        <v>484</v>
      </c>
      <c r="F47" s="1220" t="s">
        <v>484</v>
      </c>
      <c r="G47" s="929" t="s">
        <v>910</v>
      </c>
    </row>
    <row r="48" spans="1:7" s="290" customFormat="1" ht="28.7" customHeight="1">
      <c r="A48" s="868"/>
      <c r="B48" s="1215"/>
      <c r="C48" s="1215"/>
      <c r="D48" s="1215"/>
      <c r="E48" s="1215"/>
      <c r="F48" s="1215"/>
      <c r="G48" s="868"/>
    </row>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74803149606299213" right="0.15748031496062992" top="0.62992125984251968" bottom="0.6692913385826772" header="0.51181102362204722" footer="0.51181102362204722"/>
  <pageSetup paperSize="9" fitToWidth="0" fitToHeight="0"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5">
    <tabColor rgb="FF92D050"/>
  </sheetPr>
  <dimension ref="A1:G48"/>
  <sheetViews>
    <sheetView topLeftCell="A4" zoomScaleNormal="100" zoomScaleSheetLayoutView="10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2110</v>
      </c>
      <c r="B1" s="1252"/>
      <c r="C1" s="1252"/>
      <c r="D1" s="1252"/>
      <c r="E1" s="1254" t="s">
        <v>2111</v>
      </c>
      <c r="F1" s="1254"/>
      <c r="G1" s="1254"/>
    </row>
    <row r="2" spans="1:7" s="290" customFormat="1" ht="19.149999999999999" customHeight="1">
      <c r="A2" s="1253" t="s">
        <v>912</v>
      </c>
      <c r="B2" s="1253"/>
      <c r="C2" s="1253"/>
      <c r="D2" s="1253"/>
      <c r="E2" s="1246" t="s">
        <v>876</v>
      </c>
      <c r="F2" s="1246"/>
      <c r="G2" s="1246"/>
    </row>
    <row r="3" spans="1:7" s="290" customFormat="1" ht="19.149999999999999" customHeight="1">
      <c r="A3" s="1253" t="s">
        <v>877</v>
      </c>
      <c r="B3" s="1253"/>
      <c r="C3" s="1253"/>
      <c r="D3" s="1253"/>
      <c r="E3" s="1246" t="s">
        <v>1658</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927" t="s">
        <v>1646</v>
      </c>
      <c r="E6" s="927" t="s">
        <v>3293</v>
      </c>
      <c r="F6" s="1296"/>
      <c r="G6" s="1296"/>
    </row>
    <row r="7" spans="1:7" s="290" customFormat="1" ht="20.25" customHeight="1">
      <c r="A7" s="926" t="s">
        <v>502</v>
      </c>
      <c r="B7" s="926" t="s">
        <v>185</v>
      </c>
      <c r="C7" s="926" t="s">
        <v>268</v>
      </c>
      <c r="D7" s="926" t="s">
        <v>454</v>
      </c>
      <c r="E7" s="926" t="s">
        <v>664</v>
      </c>
      <c r="F7" s="926" t="s">
        <v>481</v>
      </c>
      <c r="G7" s="926" t="s">
        <v>665</v>
      </c>
    </row>
    <row r="8" spans="1:7" s="290" customFormat="1" ht="19.149999999999999" customHeight="1">
      <c r="A8" s="925" t="s">
        <v>400</v>
      </c>
      <c r="B8" s="1210">
        <v>439365.89569247002</v>
      </c>
      <c r="C8" s="1210">
        <v>601085.01571179996</v>
      </c>
      <c r="D8" s="1210">
        <v>676122.66931075999</v>
      </c>
      <c r="E8" s="1210">
        <v>284113.28082540998</v>
      </c>
      <c r="F8" s="1210">
        <v>317863.69261080999</v>
      </c>
      <c r="G8" s="924" t="s">
        <v>401</v>
      </c>
    </row>
    <row r="9" spans="1:7" s="290" customFormat="1" ht="38.85" customHeight="1">
      <c r="A9" s="923" t="s">
        <v>878</v>
      </c>
      <c r="B9" s="1211">
        <v>169788.03049649001</v>
      </c>
      <c r="C9" s="1211">
        <v>217147.69132782999</v>
      </c>
      <c r="D9" s="1211">
        <v>258870.07364059999</v>
      </c>
      <c r="E9" s="1211">
        <v>127325.13273682</v>
      </c>
      <c r="F9" s="1211">
        <v>145375.31183409999</v>
      </c>
      <c r="G9" s="923" t="s">
        <v>879</v>
      </c>
    </row>
    <row r="10" spans="1:7" s="290" customFormat="1" ht="28.7" customHeight="1">
      <c r="A10" s="922" t="s">
        <v>1132</v>
      </c>
      <c r="B10" s="1212">
        <v>22794.56038753</v>
      </c>
      <c r="C10" s="1213">
        <v>27092.37791784</v>
      </c>
      <c r="D10" s="1213">
        <v>35280.086619540001</v>
      </c>
      <c r="E10" s="1213">
        <v>18449.303769919999</v>
      </c>
      <c r="F10" s="1213">
        <v>23935.875440579999</v>
      </c>
      <c r="G10" s="1122" t="s">
        <v>596</v>
      </c>
    </row>
    <row r="11" spans="1:7" s="290" customFormat="1" ht="28.7" customHeight="1">
      <c r="A11" s="922" t="s">
        <v>880</v>
      </c>
      <c r="B11" s="1212">
        <v>53618.784325300003</v>
      </c>
      <c r="C11" s="1213">
        <v>71801.508046129995</v>
      </c>
      <c r="D11" s="1213">
        <v>89575.630571429996</v>
      </c>
      <c r="E11" s="1213">
        <v>44362.811436609998</v>
      </c>
      <c r="F11" s="1213">
        <v>50227.137996199999</v>
      </c>
      <c r="G11" s="1122" t="s">
        <v>597</v>
      </c>
    </row>
    <row r="12" spans="1:7" s="290" customFormat="1" ht="19.149999999999999" customHeight="1">
      <c r="A12" s="922" t="s">
        <v>881</v>
      </c>
      <c r="B12" s="1212">
        <v>39432.496966810002</v>
      </c>
      <c r="C12" s="1213">
        <v>50661.538271079997</v>
      </c>
      <c r="D12" s="1213">
        <v>60866.558681659997</v>
      </c>
      <c r="E12" s="1213">
        <v>29846.63648977</v>
      </c>
      <c r="F12" s="1213">
        <v>32516.270880640001</v>
      </c>
      <c r="G12" s="1122" t="s">
        <v>566</v>
      </c>
    </row>
    <row r="13" spans="1:7" s="290" customFormat="1" ht="19.149999999999999" customHeight="1">
      <c r="A13" s="922" t="s">
        <v>882</v>
      </c>
      <c r="B13" s="1212">
        <v>11907.390796420001</v>
      </c>
      <c r="C13" s="1213">
        <v>12786.270941000001</v>
      </c>
      <c r="D13" s="1213">
        <v>18850.711322020001</v>
      </c>
      <c r="E13" s="1213">
        <v>7257.9944059299996</v>
      </c>
      <c r="F13" s="1213">
        <v>8432.5471482699995</v>
      </c>
      <c r="G13" s="1122" t="s">
        <v>555</v>
      </c>
    </row>
    <row r="14" spans="1:7" s="290" customFormat="1" ht="28.7" customHeight="1">
      <c r="A14" s="782" t="s">
        <v>883</v>
      </c>
      <c r="B14" s="1211">
        <v>9083.1144557900006</v>
      </c>
      <c r="C14" s="1211">
        <v>11013.335823629999</v>
      </c>
      <c r="D14" s="1211">
        <v>22063.260768110002</v>
      </c>
      <c r="E14" s="1211">
        <v>6261.5079954499997</v>
      </c>
      <c r="F14" s="1211">
        <v>7487.0864513099996</v>
      </c>
      <c r="G14" s="782" t="s">
        <v>11</v>
      </c>
    </row>
    <row r="15" spans="1:7" s="290" customFormat="1" ht="38.85" customHeight="1">
      <c r="A15" s="782" t="s">
        <v>884</v>
      </c>
      <c r="B15" s="1211">
        <v>6278.8853281900001</v>
      </c>
      <c r="C15" s="1211">
        <v>5032.1947603400004</v>
      </c>
      <c r="D15" s="1211">
        <v>6404.1867302000001</v>
      </c>
      <c r="E15" s="1211">
        <v>1484.45189314</v>
      </c>
      <c r="F15" s="1211">
        <v>1834.7851254</v>
      </c>
      <c r="G15" s="782" t="s">
        <v>475</v>
      </c>
    </row>
    <row r="16" spans="1:7" s="290" customFormat="1" ht="28.7" customHeight="1">
      <c r="A16" s="782" t="s">
        <v>355</v>
      </c>
      <c r="B16" s="1211">
        <v>254215.86541200001</v>
      </c>
      <c r="C16" s="1211">
        <v>367891.79379999998</v>
      </c>
      <c r="D16" s="1211">
        <v>388785.14817185001</v>
      </c>
      <c r="E16" s="1211">
        <v>149042.1882</v>
      </c>
      <c r="F16" s="1211">
        <v>163166.5092</v>
      </c>
      <c r="G16" s="782" t="s">
        <v>885</v>
      </c>
    </row>
    <row r="17" spans="1:7" s="290" customFormat="1" ht="19.7" customHeight="1">
      <c r="A17" s="925" t="s">
        <v>106</v>
      </c>
      <c r="B17" s="1210">
        <v>430148.04930064001</v>
      </c>
      <c r="C17" s="1210">
        <v>572439.64199045999</v>
      </c>
      <c r="D17" s="1210">
        <v>692559.60005580995</v>
      </c>
      <c r="E17" s="1210">
        <v>259948.34025554999</v>
      </c>
      <c r="F17" s="1210">
        <v>300752.95064007002</v>
      </c>
      <c r="G17" s="924" t="s">
        <v>462</v>
      </c>
    </row>
    <row r="18" spans="1:7" s="290" customFormat="1" ht="28.7" customHeight="1">
      <c r="A18" s="921" t="s">
        <v>886</v>
      </c>
      <c r="B18" s="1214">
        <v>18351.497996599999</v>
      </c>
      <c r="C18" s="1213">
        <v>38185.995669579999</v>
      </c>
      <c r="D18" s="1213">
        <v>53420.173348620003</v>
      </c>
      <c r="E18" s="1213">
        <v>21365.763106549999</v>
      </c>
      <c r="F18" s="1213">
        <v>15708.49453204</v>
      </c>
      <c r="G18" s="1122" t="s">
        <v>132</v>
      </c>
    </row>
    <row r="19" spans="1:7" s="290" customFormat="1" ht="19.149999999999999" customHeight="1">
      <c r="A19" s="921" t="s">
        <v>87</v>
      </c>
      <c r="B19" s="1214">
        <v>2054.6105638099998</v>
      </c>
      <c r="C19" s="1213">
        <v>3456.9188432999999</v>
      </c>
      <c r="D19" s="1213">
        <v>6083.12111568</v>
      </c>
      <c r="E19" s="1213">
        <v>1254.78414208</v>
      </c>
      <c r="F19" s="1213">
        <v>2151.40311084</v>
      </c>
      <c r="G19" s="1122" t="s">
        <v>41</v>
      </c>
    </row>
    <row r="20" spans="1:7" s="290" customFormat="1" ht="59.1" customHeight="1">
      <c r="A20" s="921" t="s">
        <v>887</v>
      </c>
      <c r="B20" s="1214">
        <v>13657.93082071</v>
      </c>
      <c r="C20" s="1213">
        <v>18072.721230309999</v>
      </c>
      <c r="D20" s="1213">
        <v>18451.925745969998</v>
      </c>
      <c r="E20" s="1213">
        <v>5334.0350923799997</v>
      </c>
      <c r="F20" s="1213">
        <v>7767.4721490399997</v>
      </c>
      <c r="G20" s="1122" t="s">
        <v>267</v>
      </c>
    </row>
    <row r="21" spans="1:7" s="290" customFormat="1" ht="19.149999999999999" customHeight="1">
      <c r="A21" s="921" t="s">
        <v>38</v>
      </c>
      <c r="B21" s="1214">
        <v>182510.8412886</v>
      </c>
      <c r="C21" s="1213">
        <v>247605.07675335</v>
      </c>
      <c r="D21" s="1213">
        <v>279794.18173401</v>
      </c>
      <c r="E21" s="1213">
        <v>130107.85149995</v>
      </c>
      <c r="F21" s="1213">
        <v>155565.49696093</v>
      </c>
      <c r="G21" s="1122" t="s">
        <v>39</v>
      </c>
    </row>
    <row r="22" spans="1:7" s="290" customFormat="1" ht="19.149999999999999" customHeight="1">
      <c r="A22" s="921" t="s">
        <v>288</v>
      </c>
      <c r="B22" s="1214">
        <v>8551.2142727900009</v>
      </c>
      <c r="C22" s="1213">
        <v>11352.279138919999</v>
      </c>
      <c r="D22" s="1213">
        <v>14447.43015745</v>
      </c>
      <c r="E22" s="1213">
        <v>3755.1500707199998</v>
      </c>
      <c r="F22" s="1213">
        <v>5580.4679780200004</v>
      </c>
      <c r="G22" s="1122" t="s">
        <v>289</v>
      </c>
    </row>
    <row r="23" spans="1:7" s="290" customFormat="1" ht="38.85" customHeight="1">
      <c r="A23" s="921" t="s">
        <v>888</v>
      </c>
      <c r="B23" s="1214">
        <v>22999.944219239998</v>
      </c>
      <c r="C23" s="1213">
        <v>28282.710392870002</v>
      </c>
      <c r="D23" s="1213">
        <v>33494.21868174</v>
      </c>
      <c r="E23" s="1213">
        <v>13229.3005481</v>
      </c>
      <c r="F23" s="1213">
        <v>14128.504298039999</v>
      </c>
      <c r="G23" s="1122" t="s">
        <v>25</v>
      </c>
    </row>
    <row r="24" spans="1:7" s="290" customFormat="1" ht="38.85" customHeight="1">
      <c r="A24" s="921" t="s">
        <v>55</v>
      </c>
      <c r="B24" s="1214">
        <v>44648.750556359999</v>
      </c>
      <c r="C24" s="1213">
        <v>64363.641404310001</v>
      </c>
      <c r="D24" s="1213">
        <v>79866.244984000004</v>
      </c>
      <c r="E24" s="1213">
        <v>16399.281397170002</v>
      </c>
      <c r="F24" s="1213">
        <v>23763.07037533</v>
      </c>
      <c r="G24" s="1122" t="s">
        <v>435</v>
      </c>
    </row>
    <row r="25" spans="1:7" s="290" customFormat="1" ht="49.15" customHeight="1">
      <c r="A25" s="921" t="s">
        <v>382</v>
      </c>
      <c r="B25" s="1214">
        <v>25906.096818670001</v>
      </c>
      <c r="C25" s="1213">
        <v>30321.584744700001</v>
      </c>
      <c r="D25" s="1213">
        <v>40176.654325149997</v>
      </c>
      <c r="E25" s="1213">
        <v>16931.872707980001</v>
      </c>
      <c r="F25" s="1213">
        <v>22674.68503715</v>
      </c>
      <c r="G25" s="1122" t="s">
        <v>441</v>
      </c>
    </row>
    <row r="26" spans="1:7" s="290" customFormat="1" ht="38.85" customHeight="1">
      <c r="A26" s="921" t="s">
        <v>889</v>
      </c>
      <c r="B26" s="1214">
        <v>7432.1362495599997</v>
      </c>
      <c r="C26" s="1213">
        <v>30909.629809279999</v>
      </c>
      <c r="D26" s="1213">
        <v>36334.676721459997</v>
      </c>
      <c r="E26" s="1213">
        <v>10791.02481436</v>
      </c>
      <c r="F26" s="1213">
        <v>2435.7706749099998</v>
      </c>
      <c r="G26" s="1122" t="s">
        <v>331</v>
      </c>
    </row>
    <row r="27" spans="1:7" s="290" customFormat="1" ht="89.1" customHeight="1">
      <c r="A27" s="921" t="s">
        <v>605</v>
      </c>
      <c r="B27" s="1214">
        <v>30060.965258150001</v>
      </c>
      <c r="C27" s="1213">
        <v>27698.113714750001</v>
      </c>
      <c r="D27" s="1213">
        <v>26039.74805867</v>
      </c>
      <c r="E27" s="1213">
        <v>13270.46690732</v>
      </c>
      <c r="F27" s="1213">
        <v>13157.174428439999</v>
      </c>
      <c r="G27" s="1122" t="s">
        <v>890</v>
      </c>
    </row>
    <row r="28" spans="1:7" s="290" customFormat="1" ht="59.1" customHeight="1">
      <c r="A28" s="921" t="s">
        <v>891</v>
      </c>
      <c r="B28" s="1214">
        <v>1335.88518206</v>
      </c>
      <c r="C28" s="1213">
        <v>1273.09422518</v>
      </c>
      <c r="D28" s="1213">
        <v>9362.7536380799993</v>
      </c>
      <c r="E28" s="1213">
        <v>844.17173052999999</v>
      </c>
      <c r="F28" s="1213">
        <v>1022.0078913900001</v>
      </c>
      <c r="G28" s="1122" t="s">
        <v>892</v>
      </c>
    </row>
    <row r="29" spans="1:7" s="290" customFormat="1" ht="28.7" customHeight="1">
      <c r="A29" s="921" t="s">
        <v>215</v>
      </c>
      <c r="B29" s="1214">
        <v>41155.434366410002</v>
      </c>
      <c r="C29" s="1213">
        <v>49371.015464609998</v>
      </c>
      <c r="D29" s="1213">
        <v>71249.836651210004</v>
      </c>
      <c r="E29" s="1213">
        <v>17498.012103689998</v>
      </c>
      <c r="F29" s="1213">
        <v>27924.764791080001</v>
      </c>
      <c r="G29" s="1122" t="s">
        <v>893</v>
      </c>
    </row>
    <row r="30" spans="1:7" s="290" customFormat="1" ht="19.149999999999999" customHeight="1">
      <c r="A30" s="921" t="s">
        <v>538</v>
      </c>
      <c r="B30" s="1214">
        <v>12563.25492874</v>
      </c>
      <c r="C30" s="1213">
        <v>16473.62639845</v>
      </c>
      <c r="D30" s="1213">
        <v>18287.73160847</v>
      </c>
      <c r="E30" s="1213">
        <v>6945.0669731099997</v>
      </c>
      <c r="F30" s="1213">
        <v>6806.5581659199997</v>
      </c>
      <c r="G30" s="1122" t="s">
        <v>894</v>
      </c>
    </row>
    <row r="31" spans="1:7" s="290" customFormat="1" ht="28.7" customHeight="1">
      <c r="A31" s="921" t="s">
        <v>895</v>
      </c>
      <c r="B31" s="1214">
        <v>2026.3135789400001</v>
      </c>
      <c r="C31" s="1213">
        <v>1999.2076008500001</v>
      </c>
      <c r="D31" s="1213">
        <v>1936.3034852999999</v>
      </c>
      <c r="E31" s="1213">
        <v>714.71856161000005</v>
      </c>
      <c r="F31" s="1213">
        <v>841.57004694</v>
      </c>
      <c r="G31" s="1122" t="s">
        <v>896</v>
      </c>
    </row>
    <row r="32" spans="1:7" s="290" customFormat="1" ht="19.149999999999999" customHeight="1">
      <c r="A32" s="921" t="s">
        <v>497</v>
      </c>
      <c r="B32" s="1214">
        <v>16893.173200000001</v>
      </c>
      <c r="C32" s="1213">
        <v>3074.0266000000001</v>
      </c>
      <c r="D32" s="1213">
        <v>3614.5998</v>
      </c>
      <c r="E32" s="1213">
        <v>1506.8406</v>
      </c>
      <c r="F32" s="1213">
        <v>1225.5101999999999</v>
      </c>
      <c r="G32" s="1122" t="s">
        <v>897</v>
      </c>
    </row>
    <row r="33" spans="1:7" s="290" customFormat="1" ht="39.4" customHeight="1">
      <c r="A33" s="925" t="s">
        <v>600</v>
      </c>
      <c r="B33" s="1210">
        <v>5726.4039419999999</v>
      </c>
      <c r="C33" s="1210">
        <v>17407.299176339999</v>
      </c>
      <c r="D33" s="1210">
        <v>912.00343028999998</v>
      </c>
      <c r="E33" s="1210">
        <v>-6075.1325810899998</v>
      </c>
      <c r="F33" s="1210">
        <v>-5368.30510572</v>
      </c>
      <c r="G33" s="924" t="s">
        <v>534</v>
      </c>
    </row>
    <row r="34" spans="1:7" s="290" customFormat="1" ht="19.149999999999999" customHeight="1">
      <c r="A34" s="782" t="s">
        <v>898</v>
      </c>
      <c r="B34" s="1211">
        <v>9298.2277680000007</v>
      </c>
      <c r="C34" s="1211">
        <v>20437.365417000001</v>
      </c>
      <c r="D34" s="1211">
        <v>10090.945960999999</v>
      </c>
      <c r="E34" s="1211">
        <v>934.86443199999997</v>
      </c>
      <c r="F34" s="1211">
        <v>0</v>
      </c>
      <c r="G34" s="782" t="s">
        <v>899</v>
      </c>
    </row>
    <row r="35" spans="1:7" s="290" customFormat="1" ht="28.7" customHeight="1">
      <c r="A35" s="782" t="s">
        <v>900</v>
      </c>
      <c r="B35" s="1211">
        <v>3571.8238259999998</v>
      </c>
      <c r="C35" s="1211">
        <v>3030.0662406599999</v>
      </c>
      <c r="D35" s="1211">
        <v>9178.9425307099991</v>
      </c>
      <c r="E35" s="1211">
        <v>7009.9970130900001</v>
      </c>
      <c r="F35" s="1211">
        <v>5368.30510572</v>
      </c>
      <c r="G35" s="782" t="s">
        <v>901</v>
      </c>
    </row>
    <row r="36" spans="1:7" s="290" customFormat="1" ht="59.65" customHeight="1">
      <c r="A36" s="925" t="s">
        <v>1971</v>
      </c>
      <c r="B36" s="1210">
        <v>170.246658</v>
      </c>
      <c r="C36" s="1210">
        <v>102</v>
      </c>
      <c r="D36" s="1210">
        <v>194.77979999999999</v>
      </c>
      <c r="E36" s="1210">
        <v>158.06180000000001</v>
      </c>
      <c r="F36" s="1210">
        <v>114.47499999999999</v>
      </c>
      <c r="G36" s="924" t="s">
        <v>599</v>
      </c>
    </row>
    <row r="37" spans="1:7" s="290" customFormat="1" ht="28.7" customHeight="1">
      <c r="A37" s="782" t="s">
        <v>904</v>
      </c>
      <c r="B37" s="1211">
        <v>168.3192</v>
      </c>
      <c r="C37" s="1211">
        <v>102</v>
      </c>
      <c r="D37" s="1211">
        <v>194.77979999999999</v>
      </c>
      <c r="E37" s="1211">
        <v>158.06180000000001</v>
      </c>
      <c r="F37" s="1211">
        <v>114.47499999999999</v>
      </c>
      <c r="G37" s="782" t="s">
        <v>905</v>
      </c>
    </row>
    <row r="38" spans="1:7" s="290" customFormat="1" ht="38.85" customHeight="1">
      <c r="A38" s="782" t="s">
        <v>902</v>
      </c>
      <c r="B38" s="1211">
        <v>-1.9274579999999999</v>
      </c>
      <c r="C38" s="1211"/>
      <c r="D38" s="1211"/>
      <c r="E38" s="1211"/>
      <c r="F38" s="1211"/>
      <c r="G38" s="782" t="s">
        <v>903</v>
      </c>
    </row>
    <row r="39" spans="1:7" s="290" customFormat="1" ht="39.4" customHeight="1">
      <c r="A39" s="925" t="s">
        <v>1972</v>
      </c>
      <c r="B39" s="1210">
        <v>3321.19579183</v>
      </c>
      <c r="C39" s="1210">
        <v>11136.074544999999</v>
      </c>
      <c r="D39" s="1210">
        <v>-17543.713975340001</v>
      </c>
      <c r="E39" s="1210">
        <v>30082.011350950001</v>
      </c>
      <c r="F39" s="1210">
        <v>22364.572076460001</v>
      </c>
      <c r="G39" s="924" t="s">
        <v>601</v>
      </c>
    </row>
    <row r="40" spans="1:7" s="290" customFormat="1" ht="2.1" customHeight="1">
      <c r="A40" s="928"/>
      <c r="B40" s="1215"/>
      <c r="C40" s="1215"/>
      <c r="D40" s="1215"/>
      <c r="E40" s="1215"/>
      <c r="F40" s="1215"/>
      <c r="G40" s="928"/>
    </row>
    <row r="41" spans="1:7" s="290" customFormat="1" ht="68.849999999999994" customHeight="1">
      <c r="A41" s="925" t="s">
        <v>2060</v>
      </c>
      <c r="B41" s="1210">
        <v>-3321.19579183</v>
      </c>
      <c r="C41" s="1210">
        <v>-11136.074544999999</v>
      </c>
      <c r="D41" s="1210">
        <v>-17543.713975340001</v>
      </c>
      <c r="E41" s="1210">
        <v>-30082.011350950001</v>
      </c>
      <c r="F41" s="1210">
        <v>-22364.572076460001</v>
      </c>
      <c r="G41" s="924" t="s">
        <v>2061</v>
      </c>
    </row>
    <row r="42" spans="1:7" s="290" customFormat="1" ht="19.149999999999999" customHeight="1">
      <c r="A42" s="920" t="s">
        <v>460</v>
      </c>
      <c r="B42" s="1216">
        <v>-34443.175984319998</v>
      </c>
      <c r="C42" s="1216">
        <v>-312074.57795626001</v>
      </c>
      <c r="D42" s="1216">
        <v>-6027.6510616599999</v>
      </c>
      <c r="E42" s="1216">
        <v>-357233.95841740002</v>
      </c>
      <c r="F42" s="1216">
        <v>-22364.572076460001</v>
      </c>
      <c r="G42" s="919" t="s">
        <v>906</v>
      </c>
    </row>
    <row r="43" spans="1:7" s="290" customFormat="1" ht="19.149999999999999" customHeight="1">
      <c r="A43" s="922" t="s">
        <v>907</v>
      </c>
      <c r="B43" s="1213">
        <v>-23232.618119080002</v>
      </c>
      <c r="C43" s="1213">
        <v>-301203.36017592001</v>
      </c>
      <c r="D43" s="1213">
        <v>7654.2187733400096</v>
      </c>
      <c r="E43" s="1213">
        <v>-348357.15816340002</v>
      </c>
      <c r="F43" s="1213">
        <v>-13371.24551105</v>
      </c>
      <c r="G43" s="918" t="s">
        <v>908</v>
      </c>
    </row>
    <row r="44" spans="1:7" s="290" customFormat="1" ht="19.7" customHeight="1">
      <c r="A44" s="922" t="s">
        <v>909</v>
      </c>
      <c r="B44" s="1213">
        <v>11210.55786524</v>
      </c>
      <c r="C44" s="1213">
        <v>10871.217780340001</v>
      </c>
      <c r="D44" s="1213">
        <v>13681.869835</v>
      </c>
      <c r="E44" s="1213">
        <v>8876.8002539999998</v>
      </c>
      <c r="F44" s="1213">
        <v>8993.3265654099996</v>
      </c>
      <c r="G44" s="1122" t="s">
        <v>910</v>
      </c>
    </row>
    <row r="45" spans="1:7" s="290" customFormat="1" ht="19.7" customHeight="1">
      <c r="A45" s="920" t="s">
        <v>222</v>
      </c>
      <c r="B45" s="1217" t="s">
        <v>484</v>
      </c>
      <c r="C45" s="1217" t="s">
        <v>484</v>
      </c>
      <c r="D45" s="1217" t="s">
        <v>484</v>
      </c>
      <c r="E45" s="1217" t="s">
        <v>484</v>
      </c>
      <c r="F45" s="1217" t="s">
        <v>484</v>
      </c>
      <c r="G45" s="919" t="s">
        <v>911</v>
      </c>
    </row>
    <row r="46" spans="1:7" s="290" customFormat="1" ht="19.149999999999999" customHeight="1">
      <c r="A46" s="922" t="s">
        <v>907</v>
      </c>
      <c r="B46" s="1218" t="s">
        <v>484</v>
      </c>
      <c r="C46" s="1218" t="s">
        <v>484</v>
      </c>
      <c r="D46" s="1218" t="s">
        <v>484</v>
      </c>
      <c r="E46" s="1218" t="s">
        <v>484</v>
      </c>
      <c r="F46" s="1218" t="s">
        <v>484</v>
      </c>
      <c r="G46" s="1122" t="s">
        <v>908</v>
      </c>
    </row>
    <row r="47" spans="1:7" s="290" customFormat="1" ht="19.7" customHeight="1">
      <c r="A47" s="917" t="s">
        <v>909</v>
      </c>
      <c r="B47" s="1219" t="s">
        <v>484</v>
      </c>
      <c r="C47" s="1220" t="s">
        <v>484</v>
      </c>
      <c r="D47" s="1220" t="s">
        <v>484</v>
      </c>
      <c r="E47" s="1220" t="s">
        <v>484</v>
      </c>
      <c r="F47" s="1220" t="s">
        <v>484</v>
      </c>
      <c r="G47" s="1083" t="s">
        <v>910</v>
      </c>
    </row>
    <row r="48" spans="1:7" s="290" customFormat="1" ht="28.7" customHeight="1">
      <c r="A48" s="928"/>
      <c r="B48" s="1215"/>
      <c r="C48" s="1215"/>
      <c r="D48" s="1215"/>
      <c r="E48" s="1215"/>
      <c r="F48" s="1215"/>
      <c r="G48" s="928"/>
    </row>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68" right="0.18" top="0.25" bottom="0.51" header="0.5" footer="0.5"/>
  <pageSetup paperSize="9" scale="74"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tabColor rgb="FF92D050"/>
  </sheetPr>
  <dimension ref="A1:G49"/>
  <sheetViews>
    <sheetView topLeftCell="A7" zoomScaleNormal="100" zoomScaleSheetLayoutView="10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2112</v>
      </c>
      <c r="B1" s="1252"/>
      <c r="C1" s="1252"/>
      <c r="D1" s="1252"/>
      <c r="E1" s="1254" t="s">
        <v>2113</v>
      </c>
      <c r="F1" s="1254"/>
      <c r="G1" s="1254"/>
    </row>
    <row r="2" spans="1:7" s="290" customFormat="1" ht="19.149999999999999" customHeight="1">
      <c r="A2" s="1253" t="s">
        <v>913</v>
      </c>
      <c r="B2" s="1253"/>
      <c r="C2" s="1253"/>
      <c r="D2" s="1253"/>
      <c r="E2" s="1246" t="s">
        <v>876</v>
      </c>
      <c r="F2" s="1246"/>
      <c r="G2" s="1246"/>
    </row>
    <row r="3" spans="1:7" s="290" customFormat="1" ht="19.149999999999999" customHeight="1">
      <c r="A3" s="1253" t="s">
        <v>877</v>
      </c>
      <c r="B3" s="1253"/>
      <c r="C3" s="1253"/>
      <c r="D3" s="1253"/>
      <c r="E3" s="1246" t="s">
        <v>1659</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869" t="s">
        <v>1646</v>
      </c>
      <c r="E6" s="869" t="s">
        <v>3293</v>
      </c>
      <c r="F6" s="1296"/>
      <c r="G6" s="1296"/>
    </row>
    <row r="7" spans="1:7" s="290" customFormat="1" ht="20.25" customHeight="1">
      <c r="A7" s="1005" t="s">
        <v>502</v>
      </c>
      <c r="B7" s="1005" t="s">
        <v>185</v>
      </c>
      <c r="C7" s="1005" t="s">
        <v>268</v>
      </c>
      <c r="D7" s="1005" t="s">
        <v>454</v>
      </c>
      <c r="E7" s="1005" t="s">
        <v>664</v>
      </c>
      <c r="F7" s="1005" t="s">
        <v>481</v>
      </c>
      <c r="G7" s="1005" t="s">
        <v>665</v>
      </c>
    </row>
    <row r="8" spans="1:7" s="290" customFormat="1" ht="19.149999999999999" customHeight="1">
      <c r="A8" s="1062" t="s">
        <v>400</v>
      </c>
      <c r="B8" s="1210">
        <v>727110.19983679999</v>
      </c>
      <c r="C8" s="1210">
        <v>755699.04056950996</v>
      </c>
      <c r="D8" s="1210">
        <v>832469.87989430001</v>
      </c>
      <c r="E8" s="1210">
        <v>381006.30480678001</v>
      </c>
      <c r="F8" s="1210">
        <v>461420.44016141997</v>
      </c>
      <c r="G8" s="1032" t="s">
        <v>401</v>
      </c>
    </row>
    <row r="9" spans="1:7" s="290" customFormat="1" ht="38.85" customHeight="1">
      <c r="A9" s="1091" t="s">
        <v>878</v>
      </c>
      <c r="B9" s="1211">
        <v>420356.25413088</v>
      </c>
      <c r="C9" s="1211">
        <v>388446.55621082999</v>
      </c>
      <c r="D9" s="1211">
        <v>491276.75420425</v>
      </c>
      <c r="E9" s="1211">
        <v>233980.44796229</v>
      </c>
      <c r="F9" s="1211">
        <v>285922.86754185002</v>
      </c>
      <c r="G9" s="1091" t="s">
        <v>879</v>
      </c>
    </row>
    <row r="10" spans="1:7" s="290" customFormat="1" ht="28.7" customHeight="1">
      <c r="A10" s="896" t="s">
        <v>1132</v>
      </c>
      <c r="B10" s="1212">
        <v>76082.806366499994</v>
      </c>
      <c r="C10" s="1213">
        <v>34158.596090669998</v>
      </c>
      <c r="D10" s="1213">
        <v>57113.63402197</v>
      </c>
      <c r="E10" s="1213">
        <v>31672.098422259998</v>
      </c>
      <c r="F10" s="1213">
        <v>40449.612608830001</v>
      </c>
      <c r="G10" s="964" t="s">
        <v>596</v>
      </c>
    </row>
    <row r="11" spans="1:7" s="290" customFormat="1" ht="28.7" customHeight="1">
      <c r="A11" s="896" t="s">
        <v>880</v>
      </c>
      <c r="B11" s="1212">
        <v>79789.775722150007</v>
      </c>
      <c r="C11" s="1213">
        <v>85030.921895050007</v>
      </c>
      <c r="D11" s="1213">
        <v>118580.98561495</v>
      </c>
      <c r="E11" s="1213">
        <v>67470.250207410005</v>
      </c>
      <c r="F11" s="1213">
        <v>58203.4167801</v>
      </c>
      <c r="G11" s="964" t="s">
        <v>597</v>
      </c>
    </row>
    <row r="12" spans="1:7" s="290" customFormat="1" ht="19.149999999999999" customHeight="1">
      <c r="A12" s="896" t="s">
        <v>881</v>
      </c>
      <c r="B12" s="1212">
        <v>38557.425863570003</v>
      </c>
      <c r="C12" s="1213">
        <v>40395.42515753</v>
      </c>
      <c r="D12" s="1213">
        <v>54091.398082599997</v>
      </c>
      <c r="E12" s="1213">
        <v>25107.569566170001</v>
      </c>
      <c r="F12" s="1213">
        <v>30865.281707859998</v>
      </c>
      <c r="G12" s="964" t="s">
        <v>566</v>
      </c>
    </row>
    <row r="13" spans="1:7" s="290" customFormat="1" ht="19.149999999999999" customHeight="1">
      <c r="A13" s="896" t="s">
        <v>882</v>
      </c>
      <c r="B13" s="1212">
        <v>192892.71588025999</v>
      </c>
      <c r="C13" s="1213">
        <v>199121.44878340999</v>
      </c>
      <c r="D13" s="1213">
        <v>226071.95497717001</v>
      </c>
      <c r="E13" s="1213">
        <v>89109.329843610001</v>
      </c>
      <c r="F13" s="1213">
        <v>131402.74286355</v>
      </c>
      <c r="G13" s="964" t="s">
        <v>555</v>
      </c>
    </row>
    <row r="14" spans="1:7" s="290" customFormat="1" ht="28.7" customHeight="1">
      <c r="A14" s="1045" t="s">
        <v>883</v>
      </c>
      <c r="B14" s="1211">
        <v>6533.3459816300001</v>
      </c>
      <c r="C14" s="1211">
        <v>5738.8873808500002</v>
      </c>
      <c r="D14" s="1211">
        <v>20653.374156689999</v>
      </c>
      <c r="E14" s="1211">
        <v>10229.07363519</v>
      </c>
      <c r="F14" s="1211">
        <v>7933.6053254999997</v>
      </c>
      <c r="G14" s="1045" t="s">
        <v>11</v>
      </c>
    </row>
    <row r="15" spans="1:7" s="290" customFormat="1" ht="38.85" customHeight="1">
      <c r="A15" s="1045" t="s">
        <v>884</v>
      </c>
      <c r="B15" s="1211">
        <v>7164.69161429</v>
      </c>
      <c r="C15" s="1211">
        <v>6153.3465488299998</v>
      </c>
      <c r="D15" s="1211">
        <v>8607.4865333599992</v>
      </c>
      <c r="E15" s="1211">
        <v>3894.5007092999999</v>
      </c>
      <c r="F15" s="1211">
        <v>5385.07810307</v>
      </c>
      <c r="G15" s="1045" t="s">
        <v>475</v>
      </c>
    </row>
    <row r="16" spans="1:7" s="290" customFormat="1" ht="28.7" customHeight="1">
      <c r="A16" s="1045" t="s">
        <v>355</v>
      </c>
      <c r="B16" s="1211">
        <v>293055.90811000002</v>
      </c>
      <c r="C16" s="1211">
        <v>355360.25042900001</v>
      </c>
      <c r="D16" s="1211">
        <v>311932.26500000001</v>
      </c>
      <c r="E16" s="1211">
        <v>132902.2825</v>
      </c>
      <c r="F16" s="1211">
        <v>162178.88919099999</v>
      </c>
      <c r="G16" s="1045" t="s">
        <v>885</v>
      </c>
    </row>
    <row r="17" spans="1:7" s="290" customFormat="1" ht="19.7" customHeight="1">
      <c r="A17" s="1062" t="s">
        <v>106</v>
      </c>
      <c r="B17" s="1210">
        <v>709629.21271349001</v>
      </c>
      <c r="C17" s="1210">
        <v>752774.02761776</v>
      </c>
      <c r="D17" s="1210">
        <v>838922.50064363005</v>
      </c>
      <c r="E17" s="1210">
        <v>356889.99489023001</v>
      </c>
      <c r="F17" s="1210">
        <v>425827.05808201001</v>
      </c>
      <c r="G17" s="1032" t="s">
        <v>462</v>
      </c>
    </row>
    <row r="18" spans="1:7" s="290" customFormat="1" ht="28.7" customHeight="1">
      <c r="A18" s="1108" t="s">
        <v>886</v>
      </c>
      <c r="B18" s="1214">
        <v>31480.89151175</v>
      </c>
      <c r="C18" s="1213">
        <v>26808.01685715</v>
      </c>
      <c r="D18" s="1213">
        <v>24546.153277820002</v>
      </c>
      <c r="E18" s="1213">
        <v>10167.475294780001</v>
      </c>
      <c r="F18" s="1213">
        <v>14000.95921764</v>
      </c>
      <c r="G18" s="964" t="s">
        <v>132</v>
      </c>
    </row>
    <row r="19" spans="1:7" s="290" customFormat="1" ht="19.149999999999999" customHeight="1">
      <c r="A19" s="1108" t="s">
        <v>87</v>
      </c>
      <c r="B19" s="1214">
        <v>1866.7624737000001</v>
      </c>
      <c r="C19" s="1213">
        <v>2158.7445116899999</v>
      </c>
      <c r="D19" s="1213">
        <v>4038.0935923000002</v>
      </c>
      <c r="E19" s="1213">
        <v>1030.37575309</v>
      </c>
      <c r="F19" s="1213">
        <v>2278.2336465899998</v>
      </c>
      <c r="G19" s="964" t="s">
        <v>41</v>
      </c>
    </row>
    <row r="20" spans="1:7" s="290" customFormat="1" ht="59.1" customHeight="1">
      <c r="A20" s="1108" t="s">
        <v>887</v>
      </c>
      <c r="B20" s="1214">
        <v>11390.73326909</v>
      </c>
      <c r="C20" s="1213">
        <v>15326.74950794</v>
      </c>
      <c r="D20" s="1213">
        <v>17983.838686129999</v>
      </c>
      <c r="E20" s="1213">
        <v>9689.5930976199998</v>
      </c>
      <c r="F20" s="1213">
        <v>8160.6254302999996</v>
      </c>
      <c r="G20" s="964" t="s">
        <v>267</v>
      </c>
    </row>
    <row r="21" spans="1:7" s="290" customFormat="1" ht="19.149999999999999" customHeight="1">
      <c r="A21" s="1108" t="s">
        <v>38</v>
      </c>
      <c r="B21" s="1214">
        <v>314683.85142175999</v>
      </c>
      <c r="C21" s="1213">
        <v>390464.79202782997</v>
      </c>
      <c r="D21" s="1213">
        <v>445824.98777751997</v>
      </c>
      <c r="E21" s="1213">
        <v>199838.56108627</v>
      </c>
      <c r="F21" s="1213">
        <v>249899.67451559001</v>
      </c>
      <c r="G21" s="964" t="s">
        <v>39</v>
      </c>
    </row>
    <row r="22" spans="1:7" s="290" customFormat="1" ht="19.149999999999999" customHeight="1">
      <c r="A22" s="1108" t="s">
        <v>288</v>
      </c>
      <c r="B22" s="1214">
        <v>18263.352866839999</v>
      </c>
      <c r="C22" s="1213">
        <v>15553.898321230001</v>
      </c>
      <c r="D22" s="1213">
        <v>29840.059719360001</v>
      </c>
      <c r="E22" s="1213">
        <v>9012.7425681099994</v>
      </c>
      <c r="F22" s="1213">
        <v>9303.1431714800001</v>
      </c>
      <c r="G22" s="964" t="s">
        <v>289</v>
      </c>
    </row>
    <row r="23" spans="1:7" s="290" customFormat="1" ht="38.85" customHeight="1">
      <c r="A23" s="1108" t="s">
        <v>888</v>
      </c>
      <c r="B23" s="1214">
        <v>24745.988531350002</v>
      </c>
      <c r="C23" s="1213">
        <v>31531.424937780001</v>
      </c>
      <c r="D23" s="1213">
        <v>32476.34162847</v>
      </c>
      <c r="E23" s="1213">
        <v>13662.83754239</v>
      </c>
      <c r="F23" s="1213">
        <v>14997.549303129999</v>
      </c>
      <c r="G23" s="964" t="s">
        <v>25</v>
      </c>
    </row>
    <row r="24" spans="1:7" s="290" customFormat="1" ht="38.85" customHeight="1">
      <c r="A24" s="1108" t="s">
        <v>55</v>
      </c>
      <c r="B24" s="1214">
        <v>54708.132286430002</v>
      </c>
      <c r="C24" s="1213">
        <v>84198.428015910002</v>
      </c>
      <c r="D24" s="1213">
        <v>96906.473156470005</v>
      </c>
      <c r="E24" s="1213">
        <v>28749.971621979999</v>
      </c>
      <c r="F24" s="1213">
        <v>33478.110077019999</v>
      </c>
      <c r="G24" s="964" t="s">
        <v>435</v>
      </c>
    </row>
    <row r="25" spans="1:7" s="290" customFormat="1" ht="49.15" customHeight="1">
      <c r="A25" s="1108" t="s">
        <v>382</v>
      </c>
      <c r="B25" s="1214">
        <v>26924.238385559998</v>
      </c>
      <c r="C25" s="1213">
        <v>27725.789487139999</v>
      </c>
      <c r="D25" s="1213">
        <v>31535.968208540002</v>
      </c>
      <c r="E25" s="1213">
        <v>14838.048252590001</v>
      </c>
      <c r="F25" s="1213">
        <v>17002.133948430001</v>
      </c>
      <c r="G25" s="964" t="s">
        <v>441</v>
      </c>
    </row>
    <row r="26" spans="1:7" s="290" customFormat="1" ht="38.85" customHeight="1">
      <c r="A26" s="1108" t="s">
        <v>889</v>
      </c>
      <c r="B26" s="1214">
        <v>6989.5066140099998</v>
      </c>
      <c r="C26" s="1213">
        <v>8321.7764842100005</v>
      </c>
      <c r="D26" s="1213">
        <v>19540.30279012</v>
      </c>
      <c r="E26" s="1213">
        <v>3509.67671363</v>
      </c>
      <c r="F26" s="1213">
        <v>8855.9531242800003</v>
      </c>
      <c r="G26" s="964" t="s">
        <v>331</v>
      </c>
    </row>
    <row r="27" spans="1:7" s="290" customFormat="1" ht="89.1" customHeight="1">
      <c r="A27" s="1108" t="s">
        <v>605</v>
      </c>
      <c r="B27" s="1214">
        <v>70414.097017349995</v>
      </c>
      <c r="C27" s="1213">
        <v>61103.794000920003</v>
      </c>
      <c r="D27" s="1213">
        <v>49937.026187219999</v>
      </c>
      <c r="E27" s="1213">
        <v>28478.657868120001</v>
      </c>
      <c r="F27" s="1213">
        <v>32232.242672159999</v>
      </c>
      <c r="G27" s="964" t="s">
        <v>890</v>
      </c>
    </row>
    <row r="28" spans="1:7" s="290" customFormat="1" ht="59.1" customHeight="1">
      <c r="A28" s="1108" t="s">
        <v>891</v>
      </c>
      <c r="B28" s="1214">
        <v>2628.65953145</v>
      </c>
      <c r="C28" s="1213">
        <v>5558.4523233500004</v>
      </c>
      <c r="D28" s="1213">
        <v>7829.6847372000002</v>
      </c>
      <c r="E28" s="1213">
        <v>1594.34427317</v>
      </c>
      <c r="F28" s="1213">
        <v>2717.7861427399998</v>
      </c>
      <c r="G28" s="964" t="s">
        <v>892</v>
      </c>
    </row>
    <row r="29" spans="1:7" s="290" customFormat="1" ht="28.7" customHeight="1">
      <c r="A29" s="1108" t="s">
        <v>215</v>
      </c>
      <c r="B29" s="1214">
        <v>45024.791165460003</v>
      </c>
      <c r="C29" s="1213">
        <v>45195.758408510002</v>
      </c>
      <c r="D29" s="1213">
        <v>37565.986005010003</v>
      </c>
      <c r="E29" s="1213">
        <v>14818.226851400001</v>
      </c>
      <c r="F29" s="1213">
        <v>18191.88897443</v>
      </c>
      <c r="G29" s="964" t="s">
        <v>893</v>
      </c>
    </row>
    <row r="30" spans="1:7" s="290" customFormat="1" ht="19.149999999999999" customHeight="1">
      <c r="A30" s="1108" t="s">
        <v>538</v>
      </c>
      <c r="B30" s="1214">
        <v>34878.180465979996</v>
      </c>
      <c r="C30" s="1213">
        <v>33475.519241130001</v>
      </c>
      <c r="D30" s="1213">
        <v>33194.781932290003</v>
      </c>
      <c r="E30" s="1213">
        <v>13935.522530640001</v>
      </c>
      <c r="F30" s="1213">
        <v>13222.361863919999</v>
      </c>
      <c r="G30" s="964" t="s">
        <v>894</v>
      </c>
    </row>
    <row r="31" spans="1:7" s="290" customFormat="1" ht="28.7" customHeight="1">
      <c r="A31" s="1108" t="s">
        <v>895</v>
      </c>
      <c r="B31" s="1214">
        <v>2234.7018257300001</v>
      </c>
      <c r="C31" s="1213">
        <v>2378.74421996</v>
      </c>
      <c r="D31" s="1213">
        <v>2137.3681471300001</v>
      </c>
      <c r="E31" s="1213">
        <v>2114.64384544</v>
      </c>
      <c r="F31" s="1213">
        <v>591.33983716</v>
      </c>
      <c r="G31" s="964" t="s">
        <v>896</v>
      </c>
    </row>
    <row r="32" spans="1:7" s="290" customFormat="1" ht="19.149999999999999" customHeight="1">
      <c r="A32" s="1108" t="s">
        <v>497</v>
      </c>
      <c r="B32" s="1214">
        <v>63395.325347029997</v>
      </c>
      <c r="C32" s="1213">
        <v>2972.1392730100001</v>
      </c>
      <c r="D32" s="1213">
        <v>5565.4347980499997</v>
      </c>
      <c r="E32" s="1213">
        <v>5449.317591</v>
      </c>
      <c r="F32" s="1213">
        <v>895.05615713999998</v>
      </c>
      <c r="G32" s="964" t="s">
        <v>897</v>
      </c>
    </row>
    <row r="33" spans="1:7" s="290" customFormat="1" ht="39.4" customHeight="1">
      <c r="A33" s="1062" t="s">
        <v>600</v>
      </c>
      <c r="B33" s="1210">
        <v>-1132.67162897</v>
      </c>
      <c r="C33" s="1210">
        <v>27762.549908519999</v>
      </c>
      <c r="D33" s="1210">
        <v>4603.0560456100002</v>
      </c>
      <c r="E33" s="1210">
        <v>-3890.9083080800001</v>
      </c>
      <c r="F33" s="1210">
        <v>-1936.64967845</v>
      </c>
      <c r="G33" s="1032" t="s">
        <v>534</v>
      </c>
    </row>
    <row r="34" spans="1:7" s="290" customFormat="1" ht="19.149999999999999" customHeight="1">
      <c r="A34" s="1045" t="s">
        <v>898</v>
      </c>
      <c r="B34" s="1211">
        <v>3970.8065000000001</v>
      </c>
      <c r="C34" s="1211">
        <v>30601.716607999999</v>
      </c>
      <c r="D34" s="1211">
        <v>11240.024566</v>
      </c>
      <c r="E34" s="1211">
        <v>1000.532</v>
      </c>
      <c r="F34" s="1211">
        <v>0</v>
      </c>
      <c r="G34" s="1045" t="s">
        <v>899</v>
      </c>
    </row>
    <row r="35" spans="1:7" s="290" customFormat="1" ht="28.7" customHeight="1">
      <c r="A35" s="1045" t="s">
        <v>900</v>
      </c>
      <c r="B35" s="1211">
        <v>5103.4781289700004</v>
      </c>
      <c r="C35" s="1211">
        <v>2839.1666994799998</v>
      </c>
      <c r="D35" s="1211">
        <v>6636.9685203899999</v>
      </c>
      <c r="E35" s="1211">
        <v>4891.4403080800002</v>
      </c>
      <c r="F35" s="1211">
        <v>1936.64967845</v>
      </c>
      <c r="G35" s="1045" t="s">
        <v>901</v>
      </c>
    </row>
    <row r="36" spans="1:7" s="290" customFormat="1" ht="59.65" customHeight="1">
      <c r="A36" s="1062" t="s">
        <v>1971</v>
      </c>
      <c r="B36" s="1210">
        <v>3727.1479599999998</v>
      </c>
      <c r="C36" s="1210">
        <v>7434.0770000800003</v>
      </c>
      <c r="D36" s="1210">
        <v>8291.7479380000004</v>
      </c>
      <c r="E36" s="1210">
        <v>7291.5569999999998</v>
      </c>
      <c r="F36" s="1210">
        <v>4317.5112719999997</v>
      </c>
      <c r="G36" s="1032" t="s">
        <v>599</v>
      </c>
    </row>
    <row r="37" spans="1:7" s="290" customFormat="1" ht="28.7" customHeight="1">
      <c r="A37" s="1045" t="s">
        <v>904</v>
      </c>
      <c r="B37" s="1211">
        <v>3727.1479599999998</v>
      </c>
      <c r="C37" s="1211">
        <v>7439.1819999999998</v>
      </c>
      <c r="D37" s="1211">
        <v>8291.7479380000004</v>
      </c>
      <c r="E37" s="1211">
        <v>7291.5569999999998</v>
      </c>
      <c r="F37" s="1211">
        <v>4322.4579999999996</v>
      </c>
      <c r="G37" s="1045" t="s">
        <v>905</v>
      </c>
    </row>
    <row r="38" spans="1:7" s="290" customFormat="1" ht="38.85" customHeight="1">
      <c r="A38" s="1045" t="s">
        <v>902</v>
      </c>
      <c r="B38" s="1211"/>
      <c r="C38" s="1211">
        <v>5.10499992</v>
      </c>
      <c r="D38" s="1211"/>
      <c r="E38" s="1211"/>
      <c r="F38" s="1211">
        <v>4.9467280000000002</v>
      </c>
      <c r="G38" s="1045" t="s">
        <v>903</v>
      </c>
    </row>
    <row r="39" spans="1:7" s="290" customFormat="1" ht="39.4" customHeight="1">
      <c r="A39" s="1062" t="s">
        <v>1972</v>
      </c>
      <c r="B39" s="1210">
        <v>14886.51079228</v>
      </c>
      <c r="C39" s="1210">
        <v>-32271.61395685</v>
      </c>
      <c r="D39" s="1210">
        <v>-19347.424732939999</v>
      </c>
      <c r="E39" s="1210">
        <v>20715.661224629999</v>
      </c>
      <c r="F39" s="1210">
        <v>33212.520485859997</v>
      </c>
      <c r="G39" s="1032" t="s">
        <v>601</v>
      </c>
    </row>
    <row r="40" spans="1:7" s="290" customFormat="1" ht="2.1" customHeight="1">
      <c r="A40" s="902"/>
      <c r="B40" s="1215"/>
      <c r="C40" s="1215"/>
      <c r="D40" s="1215"/>
      <c r="E40" s="1215"/>
      <c r="F40" s="1215"/>
      <c r="G40" s="902"/>
    </row>
    <row r="41" spans="1:7" s="290" customFormat="1" ht="68.849999999999994" customHeight="1">
      <c r="A41" s="1062" t="s">
        <v>2060</v>
      </c>
      <c r="B41" s="1210">
        <v>-14886.51079228</v>
      </c>
      <c r="C41" s="1210">
        <v>32271.61395685</v>
      </c>
      <c r="D41" s="1210">
        <v>-19347.424732939999</v>
      </c>
      <c r="E41" s="1210">
        <v>-20715.661224629999</v>
      </c>
      <c r="F41" s="1210">
        <v>-33212.520485859997</v>
      </c>
      <c r="G41" s="1032" t="s">
        <v>2061</v>
      </c>
    </row>
    <row r="42" spans="1:7" s="290" customFormat="1" ht="19.149999999999999" customHeight="1">
      <c r="A42" s="910" t="s">
        <v>460</v>
      </c>
      <c r="B42" s="1216">
        <v>-164838.75986660001</v>
      </c>
      <c r="C42" s="1216">
        <v>76147.561445080006</v>
      </c>
      <c r="D42" s="1216">
        <v>3774.7945140800002</v>
      </c>
      <c r="E42" s="1216">
        <v>-175231.52188456</v>
      </c>
      <c r="F42" s="1216">
        <v>-33212.520485859997</v>
      </c>
      <c r="G42" s="863" t="s">
        <v>906</v>
      </c>
    </row>
    <row r="43" spans="1:7" s="290" customFormat="1" ht="19.149999999999999" customHeight="1">
      <c r="A43" s="896" t="s">
        <v>907</v>
      </c>
      <c r="B43" s="1213">
        <v>-153888.28271743999</v>
      </c>
      <c r="C43" s="1213">
        <v>80801.04898716</v>
      </c>
      <c r="D43" s="1213">
        <v>15303.940906080001</v>
      </c>
      <c r="E43" s="1213">
        <v>-164806.32208355999</v>
      </c>
      <c r="F43" s="1213">
        <v>-25602.450538860001</v>
      </c>
      <c r="G43" s="1001" t="s">
        <v>908</v>
      </c>
    </row>
    <row r="44" spans="1:7" s="290" customFormat="1" ht="19.7" customHeight="1">
      <c r="A44" s="896" t="s">
        <v>909</v>
      </c>
      <c r="B44" s="1213">
        <v>10950.47714916</v>
      </c>
      <c r="C44" s="1213">
        <v>4653.4875420799999</v>
      </c>
      <c r="D44" s="1213">
        <v>11529.146392000001</v>
      </c>
      <c r="E44" s="1213">
        <v>10425.199801000001</v>
      </c>
      <c r="F44" s="1213">
        <v>7610.069947</v>
      </c>
      <c r="G44" s="964" t="s">
        <v>910</v>
      </c>
    </row>
    <row r="45" spans="1:7" s="290" customFormat="1" ht="19.7" customHeight="1">
      <c r="A45" s="910" t="s">
        <v>222</v>
      </c>
      <c r="B45" s="1217" t="s">
        <v>484</v>
      </c>
      <c r="C45" s="1217" t="s">
        <v>484</v>
      </c>
      <c r="D45" s="1217" t="s">
        <v>484</v>
      </c>
      <c r="E45" s="1217" t="s">
        <v>484</v>
      </c>
      <c r="F45" s="1217" t="s">
        <v>484</v>
      </c>
      <c r="G45" s="863" t="s">
        <v>911</v>
      </c>
    </row>
    <row r="46" spans="1:7" s="290" customFormat="1" ht="19.149999999999999" customHeight="1">
      <c r="A46" s="896" t="s">
        <v>907</v>
      </c>
      <c r="B46" s="1218" t="s">
        <v>484</v>
      </c>
      <c r="C46" s="1218" t="s">
        <v>484</v>
      </c>
      <c r="D46" s="1218" t="s">
        <v>484</v>
      </c>
      <c r="E46" s="1218" t="s">
        <v>484</v>
      </c>
      <c r="F46" s="1218" t="s">
        <v>484</v>
      </c>
      <c r="G46" s="964" t="s">
        <v>908</v>
      </c>
    </row>
    <row r="47" spans="1:7" s="290" customFormat="1" ht="19.7" customHeight="1">
      <c r="A47" s="1029" t="s">
        <v>909</v>
      </c>
      <c r="B47" s="1219" t="s">
        <v>484</v>
      </c>
      <c r="C47" s="1220" t="s">
        <v>484</v>
      </c>
      <c r="D47" s="1220" t="s">
        <v>484</v>
      </c>
      <c r="E47" s="1220" t="s">
        <v>484</v>
      </c>
      <c r="F47" s="1220" t="s">
        <v>484</v>
      </c>
      <c r="G47" s="893" t="s">
        <v>910</v>
      </c>
    </row>
    <row r="48" spans="1:7" s="290" customFormat="1" ht="12">
      <c r="A48" s="902"/>
      <c r="B48" s="1215"/>
      <c r="C48" s="1215"/>
      <c r="D48" s="1215"/>
      <c r="E48" s="1215"/>
      <c r="F48" s="1215"/>
      <c r="G48" s="902"/>
    </row>
    <row r="49" spans="1:7">
      <c r="A49" s="471"/>
      <c r="B49" s="471"/>
      <c r="C49" s="471"/>
      <c r="D49" s="471"/>
      <c r="E49" s="471"/>
      <c r="F49" s="471"/>
      <c r="G49" s="471"/>
    </row>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23622047244094491" right="0.15748031496062992" top="0.35433070866141736" bottom="0.35433070866141736" header="0.39370078740157483" footer="0.27559055118110237"/>
  <pageSetup paperSize="9" scale="77"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tabColor rgb="FF92D050"/>
  </sheetPr>
  <dimension ref="A1:G48"/>
  <sheetViews>
    <sheetView topLeftCell="A4" zoomScaleNormal="100" zoomScaleSheetLayoutView="89" workbookViewId="0">
      <selection activeCell="F8" sqref="F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8" t="s">
        <v>1979</v>
      </c>
      <c r="B1" s="1298"/>
      <c r="C1" s="1298"/>
      <c r="D1" s="1298"/>
      <c r="E1" s="1303" t="s">
        <v>1980</v>
      </c>
      <c r="F1" s="1303"/>
      <c r="G1" s="1303"/>
    </row>
    <row r="2" spans="1:7" s="290" customFormat="1" ht="19.149999999999999" customHeight="1">
      <c r="A2" s="1299" t="s">
        <v>914</v>
      </c>
      <c r="B2" s="1299"/>
      <c r="C2" s="1299"/>
      <c r="D2" s="1299"/>
      <c r="E2" s="1304" t="s">
        <v>876</v>
      </c>
      <c r="F2" s="1304"/>
      <c r="G2" s="1304"/>
    </row>
    <row r="3" spans="1:7" s="290" customFormat="1" ht="19.149999999999999" customHeight="1">
      <c r="A3" s="1299" t="s">
        <v>877</v>
      </c>
      <c r="B3" s="1299"/>
      <c r="C3" s="1299"/>
      <c r="D3" s="1299"/>
      <c r="E3" s="1304" t="s">
        <v>1660</v>
      </c>
      <c r="F3" s="1304"/>
      <c r="G3" s="1304"/>
    </row>
    <row r="4" spans="1:7" s="290" customFormat="1" ht="14.45" customHeight="1">
      <c r="A4" s="1300" t="s">
        <v>124</v>
      </c>
      <c r="B4" s="1300"/>
      <c r="C4" s="1300"/>
      <c r="D4" s="1300"/>
      <c r="E4" s="1305" t="s">
        <v>508</v>
      </c>
      <c r="F4" s="1305"/>
      <c r="G4" s="1305"/>
    </row>
    <row r="5" spans="1:7" s="290" customFormat="1" ht="19.149999999999999" customHeight="1">
      <c r="A5" s="1301" t="s">
        <v>377</v>
      </c>
      <c r="B5" s="1302" t="s">
        <v>2936</v>
      </c>
      <c r="C5" s="1302" t="s">
        <v>2730</v>
      </c>
      <c r="D5" s="1301" t="s">
        <v>2937</v>
      </c>
      <c r="E5" s="1301"/>
      <c r="F5" s="1302" t="s">
        <v>3292</v>
      </c>
      <c r="G5" s="1302" t="s">
        <v>37</v>
      </c>
    </row>
    <row r="6" spans="1:7" s="290" customFormat="1" ht="48" customHeight="1">
      <c r="A6" s="1301"/>
      <c r="B6" s="1302"/>
      <c r="C6" s="1302"/>
      <c r="D6" s="544" t="s">
        <v>1646</v>
      </c>
      <c r="E6" s="544" t="s">
        <v>3293</v>
      </c>
      <c r="F6" s="1302"/>
      <c r="G6" s="1302"/>
    </row>
    <row r="7" spans="1:7" s="290" customFormat="1" ht="20.25" customHeight="1">
      <c r="A7" s="540" t="s">
        <v>502</v>
      </c>
      <c r="B7" s="540" t="s">
        <v>185</v>
      </c>
      <c r="C7" s="540" t="s">
        <v>268</v>
      </c>
      <c r="D7" s="540" t="s">
        <v>454</v>
      </c>
      <c r="E7" s="540" t="s">
        <v>664</v>
      </c>
      <c r="F7" s="540" t="s">
        <v>481</v>
      </c>
      <c r="G7" s="540" t="s">
        <v>665</v>
      </c>
    </row>
    <row r="8" spans="1:7" s="290" customFormat="1" ht="19.149999999999999" customHeight="1">
      <c r="A8" s="495" t="s">
        <v>400</v>
      </c>
      <c r="B8" s="1221">
        <v>681966.20305263996</v>
      </c>
      <c r="C8" s="1221">
        <v>733369.76100758999</v>
      </c>
      <c r="D8" s="1221">
        <v>898777.24985157</v>
      </c>
      <c r="E8" s="1221">
        <v>413880.65978619998</v>
      </c>
      <c r="F8" s="1221">
        <v>437275.87263711001</v>
      </c>
      <c r="G8" s="496" t="s">
        <v>401</v>
      </c>
    </row>
    <row r="9" spans="1:7" s="290" customFormat="1" ht="38.85" customHeight="1">
      <c r="A9" s="497" t="s">
        <v>878</v>
      </c>
      <c r="B9" s="1222">
        <v>541393.15631838003</v>
      </c>
      <c r="C9" s="1222">
        <v>643622.36952020996</v>
      </c>
      <c r="D9" s="1222">
        <v>783514.63824397</v>
      </c>
      <c r="E9" s="1222">
        <v>373167.37863739999</v>
      </c>
      <c r="F9" s="1222">
        <v>407965.00186034001</v>
      </c>
      <c r="G9" s="497" t="s">
        <v>879</v>
      </c>
    </row>
    <row r="10" spans="1:7" s="290" customFormat="1" ht="28.7" customHeight="1">
      <c r="A10" s="498" t="s">
        <v>1132</v>
      </c>
      <c r="B10" s="1223">
        <v>60789.752951540002</v>
      </c>
      <c r="C10" s="1224">
        <v>74074.302081279995</v>
      </c>
      <c r="D10" s="1224">
        <v>60322.062464980001</v>
      </c>
      <c r="E10" s="1224">
        <v>33578.274146600001</v>
      </c>
      <c r="F10" s="1224">
        <v>30347.838122950001</v>
      </c>
      <c r="G10" s="499" t="s">
        <v>596</v>
      </c>
    </row>
    <row r="11" spans="1:7" s="290" customFormat="1" ht="28.7" customHeight="1">
      <c r="A11" s="498" t="s">
        <v>880</v>
      </c>
      <c r="B11" s="1223">
        <v>160885.90564598</v>
      </c>
      <c r="C11" s="1224">
        <v>176724.8473848</v>
      </c>
      <c r="D11" s="1224">
        <v>170721.05778896</v>
      </c>
      <c r="E11" s="1224">
        <v>89683.699851829995</v>
      </c>
      <c r="F11" s="1224">
        <v>85416.049897920006</v>
      </c>
      <c r="G11" s="499" t="s">
        <v>597</v>
      </c>
    </row>
    <row r="12" spans="1:7" s="290" customFormat="1" ht="19.149999999999999" customHeight="1">
      <c r="A12" s="498" t="s">
        <v>881</v>
      </c>
      <c r="B12" s="1223">
        <v>142985.1160899</v>
      </c>
      <c r="C12" s="1224">
        <v>161262.39591726</v>
      </c>
      <c r="D12" s="1224">
        <v>161395.5946449</v>
      </c>
      <c r="E12" s="1224">
        <v>82664.042486570004</v>
      </c>
      <c r="F12" s="1224">
        <v>85459.630879329998</v>
      </c>
      <c r="G12" s="499" t="s">
        <v>566</v>
      </c>
    </row>
    <row r="13" spans="1:7" s="290" customFormat="1" ht="19.149999999999999" customHeight="1">
      <c r="A13" s="498" t="s">
        <v>882</v>
      </c>
      <c r="B13" s="1223">
        <v>82308.585868349997</v>
      </c>
      <c r="C13" s="1224">
        <v>120507.83668887</v>
      </c>
      <c r="D13" s="1224">
        <v>122879.82734623</v>
      </c>
      <c r="E13" s="1224">
        <v>61363.2046835</v>
      </c>
      <c r="F13" s="1224">
        <v>70005.314617990007</v>
      </c>
      <c r="G13" s="499" t="s">
        <v>555</v>
      </c>
    </row>
    <row r="14" spans="1:7" s="290" customFormat="1" ht="28.7" customHeight="1">
      <c r="A14" s="500" t="s">
        <v>883</v>
      </c>
      <c r="B14" s="1222">
        <v>8906.1194162400006</v>
      </c>
      <c r="C14" s="1222">
        <v>16168.04039194</v>
      </c>
      <c r="D14" s="1222">
        <v>32940.563310619997</v>
      </c>
      <c r="E14" s="1222">
        <v>18772.590067559999</v>
      </c>
      <c r="F14" s="1222">
        <v>10099.190057760001</v>
      </c>
      <c r="G14" s="500" t="s">
        <v>11</v>
      </c>
    </row>
    <row r="15" spans="1:7" s="290" customFormat="1" ht="38.85" customHeight="1">
      <c r="A15" s="500" t="s">
        <v>884</v>
      </c>
      <c r="B15" s="1222">
        <v>7661.9213180200004</v>
      </c>
      <c r="C15" s="1222">
        <v>2333.9872554399999</v>
      </c>
      <c r="D15" s="1222">
        <v>2568.7506702800001</v>
      </c>
      <c r="E15" s="1222">
        <v>1309.4320812399999</v>
      </c>
      <c r="F15" s="1222">
        <v>963.27531900999998</v>
      </c>
      <c r="G15" s="500" t="s">
        <v>475</v>
      </c>
    </row>
    <row r="16" spans="1:7" s="290" customFormat="1" ht="28.7" customHeight="1">
      <c r="A16" s="500" t="s">
        <v>355</v>
      </c>
      <c r="B16" s="1222">
        <v>124005.00599999999</v>
      </c>
      <c r="C16" s="1222">
        <v>71245.363840000005</v>
      </c>
      <c r="D16" s="1222">
        <v>79753.297626700005</v>
      </c>
      <c r="E16" s="1222">
        <v>20631.258999999998</v>
      </c>
      <c r="F16" s="1222">
        <v>18248.4054</v>
      </c>
      <c r="G16" s="500" t="s">
        <v>885</v>
      </c>
    </row>
    <row r="17" spans="1:7" s="290" customFormat="1" ht="19.7" customHeight="1">
      <c r="A17" s="495" t="s">
        <v>106</v>
      </c>
      <c r="B17" s="1221">
        <v>647544.75113344996</v>
      </c>
      <c r="C17" s="1221">
        <v>670273.06596485002</v>
      </c>
      <c r="D17" s="1221">
        <v>939255.77363644994</v>
      </c>
      <c r="E17" s="1221">
        <v>380003.32519742002</v>
      </c>
      <c r="F17" s="1221">
        <v>403150.79748304002</v>
      </c>
      <c r="G17" s="496" t="s">
        <v>462</v>
      </c>
    </row>
    <row r="18" spans="1:7" s="290" customFormat="1" ht="28.7" customHeight="1">
      <c r="A18" s="490" t="s">
        <v>886</v>
      </c>
      <c r="B18" s="1225">
        <v>14547.242465130001</v>
      </c>
      <c r="C18" s="1224">
        <v>18263.608972580001</v>
      </c>
      <c r="D18" s="1224">
        <v>30985.339378950001</v>
      </c>
      <c r="E18" s="1224">
        <v>12952.967366319999</v>
      </c>
      <c r="F18" s="1224">
        <v>13579.12518431</v>
      </c>
      <c r="G18" s="499" t="s">
        <v>132</v>
      </c>
    </row>
    <row r="19" spans="1:7" s="290" customFormat="1" ht="19.149999999999999" customHeight="1">
      <c r="A19" s="490" t="s">
        <v>87</v>
      </c>
      <c r="B19" s="1225">
        <v>2560.7540177699998</v>
      </c>
      <c r="C19" s="1224">
        <v>3723.31954081</v>
      </c>
      <c r="D19" s="1224">
        <v>60454.115883480001</v>
      </c>
      <c r="E19" s="1224">
        <v>42372.773052839999</v>
      </c>
      <c r="F19" s="1224">
        <v>13556.96472498</v>
      </c>
      <c r="G19" s="499" t="s">
        <v>41</v>
      </c>
    </row>
    <row r="20" spans="1:7" s="290" customFormat="1" ht="59.1" customHeight="1">
      <c r="A20" s="490" t="s">
        <v>887</v>
      </c>
      <c r="B20" s="1225">
        <v>15341.97035127</v>
      </c>
      <c r="C20" s="1224">
        <v>18080.54087235</v>
      </c>
      <c r="D20" s="1224">
        <v>20679.758848360001</v>
      </c>
      <c r="E20" s="1224">
        <v>6224.2161112399999</v>
      </c>
      <c r="F20" s="1224">
        <v>6625.6000442799996</v>
      </c>
      <c r="G20" s="499" t="s">
        <v>267</v>
      </c>
    </row>
    <row r="21" spans="1:7" s="290" customFormat="1" ht="19.149999999999999" customHeight="1">
      <c r="A21" s="490" t="s">
        <v>38</v>
      </c>
      <c r="B21" s="1225">
        <v>145411.63821410001</v>
      </c>
      <c r="C21" s="1224">
        <v>191891.17694477999</v>
      </c>
      <c r="D21" s="1224">
        <v>240443.04007285001</v>
      </c>
      <c r="E21" s="1224">
        <v>111213.01232292</v>
      </c>
      <c r="F21" s="1224">
        <v>115522.68514409001</v>
      </c>
      <c r="G21" s="499" t="s">
        <v>39</v>
      </c>
    </row>
    <row r="22" spans="1:7" s="290" customFormat="1" ht="19.149999999999999" customHeight="1">
      <c r="A22" s="490" t="s">
        <v>288</v>
      </c>
      <c r="B22" s="1225">
        <v>10764.45576235</v>
      </c>
      <c r="C22" s="1224">
        <v>16686.40222299</v>
      </c>
      <c r="D22" s="1224">
        <v>21006.188432179999</v>
      </c>
      <c r="E22" s="1224">
        <v>6170.65514033</v>
      </c>
      <c r="F22" s="1224">
        <v>4894.5323730600003</v>
      </c>
      <c r="G22" s="499" t="s">
        <v>289</v>
      </c>
    </row>
    <row r="23" spans="1:7" s="290" customFormat="1" ht="38.85" customHeight="1">
      <c r="A23" s="490" t="s">
        <v>888</v>
      </c>
      <c r="B23" s="1225">
        <v>13222.86013039</v>
      </c>
      <c r="C23" s="1224">
        <v>21880.676181710001</v>
      </c>
      <c r="D23" s="1224">
        <v>29713.443543329999</v>
      </c>
      <c r="E23" s="1224">
        <v>11288.170643359999</v>
      </c>
      <c r="F23" s="1224">
        <v>13340.11667112</v>
      </c>
      <c r="G23" s="499" t="s">
        <v>25</v>
      </c>
    </row>
    <row r="24" spans="1:7" s="290" customFormat="1" ht="38.85" customHeight="1">
      <c r="A24" s="490" t="s">
        <v>55</v>
      </c>
      <c r="B24" s="1225">
        <v>47917.441144689998</v>
      </c>
      <c r="C24" s="1224">
        <v>88240.860895849997</v>
      </c>
      <c r="D24" s="1224">
        <v>163385.74223234999</v>
      </c>
      <c r="E24" s="1224">
        <v>40381.18189236</v>
      </c>
      <c r="F24" s="1224">
        <v>52513.607786230001</v>
      </c>
      <c r="G24" s="499" t="s">
        <v>435</v>
      </c>
    </row>
    <row r="25" spans="1:7" s="290" customFormat="1" ht="49.15" customHeight="1">
      <c r="A25" s="490" t="s">
        <v>382</v>
      </c>
      <c r="B25" s="1225">
        <v>21264.500240990001</v>
      </c>
      <c r="C25" s="1224">
        <v>31738.022463329999</v>
      </c>
      <c r="D25" s="1224">
        <v>41275.754356099998</v>
      </c>
      <c r="E25" s="1224">
        <v>17086.708315309999</v>
      </c>
      <c r="F25" s="1224">
        <v>24256.685431549999</v>
      </c>
      <c r="G25" s="499" t="s">
        <v>441</v>
      </c>
    </row>
    <row r="26" spans="1:7" s="290" customFormat="1" ht="38.85" customHeight="1">
      <c r="A26" s="490" t="s">
        <v>889</v>
      </c>
      <c r="B26" s="1225">
        <v>2682.2138418099998</v>
      </c>
      <c r="C26" s="1224">
        <v>5554.2040399199996</v>
      </c>
      <c r="D26" s="1224">
        <v>14919.195091039999</v>
      </c>
      <c r="E26" s="1224">
        <v>1637.1411830500001</v>
      </c>
      <c r="F26" s="1224">
        <v>8461.6775624900001</v>
      </c>
      <c r="G26" s="499" t="s">
        <v>331</v>
      </c>
    </row>
    <row r="27" spans="1:7" s="290" customFormat="1" ht="89.1" customHeight="1">
      <c r="A27" s="490" t="s">
        <v>605</v>
      </c>
      <c r="B27" s="1225">
        <v>17153.642601669999</v>
      </c>
      <c r="C27" s="1224">
        <v>15107.141356579999</v>
      </c>
      <c r="D27" s="1224">
        <v>13733.3351441</v>
      </c>
      <c r="E27" s="1224">
        <v>6563.3699724899998</v>
      </c>
      <c r="F27" s="1224">
        <v>5672.4929611799998</v>
      </c>
      <c r="G27" s="499" t="s">
        <v>890</v>
      </c>
    </row>
    <row r="28" spans="1:7" s="290" customFormat="1" ht="59.1" customHeight="1">
      <c r="A28" s="490" t="s">
        <v>891</v>
      </c>
      <c r="B28" s="1225">
        <v>3245.6720302799999</v>
      </c>
      <c r="C28" s="1224">
        <v>1469.36053029</v>
      </c>
      <c r="D28" s="1224">
        <v>6668.0097506000002</v>
      </c>
      <c r="E28" s="1224">
        <v>2100.9042140000001</v>
      </c>
      <c r="F28" s="1224">
        <v>757.57091328000001</v>
      </c>
      <c r="G28" s="499" t="s">
        <v>892</v>
      </c>
    </row>
    <row r="29" spans="1:7" s="290" customFormat="1" ht="28.7" customHeight="1">
      <c r="A29" s="490" t="s">
        <v>215</v>
      </c>
      <c r="B29" s="1225">
        <v>38329.110581330002</v>
      </c>
      <c r="C29" s="1224">
        <v>64221.507114959997</v>
      </c>
      <c r="D29" s="1224">
        <v>78483.671722519997</v>
      </c>
      <c r="E29" s="1224">
        <v>24567.591491980002</v>
      </c>
      <c r="F29" s="1224">
        <v>34463.464979290002</v>
      </c>
      <c r="G29" s="499" t="s">
        <v>893</v>
      </c>
    </row>
    <row r="30" spans="1:7" s="290" customFormat="1" ht="19.149999999999999" customHeight="1">
      <c r="A30" s="490" t="s">
        <v>538</v>
      </c>
      <c r="B30" s="1225">
        <v>32248.597710260001</v>
      </c>
      <c r="C30" s="1224">
        <v>32575.279421439998</v>
      </c>
      <c r="D30" s="1224">
        <v>46309.070307790003</v>
      </c>
      <c r="E30" s="1224">
        <v>19635.202466449999</v>
      </c>
      <c r="F30" s="1224">
        <v>25585.79540042</v>
      </c>
      <c r="G30" s="499" t="s">
        <v>894</v>
      </c>
    </row>
    <row r="31" spans="1:7" s="290" customFormat="1" ht="28.7" customHeight="1">
      <c r="A31" s="490" t="s">
        <v>895</v>
      </c>
      <c r="B31" s="1225">
        <v>2019.82974141</v>
      </c>
      <c r="C31" s="1224">
        <v>2058.7445955600001</v>
      </c>
      <c r="D31" s="1224">
        <v>1576.1861727999999</v>
      </c>
      <c r="E31" s="1224">
        <v>327.27372477</v>
      </c>
      <c r="F31" s="1224">
        <v>254.62030676000001</v>
      </c>
      <c r="G31" s="499" t="s">
        <v>896</v>
      </c>
    </row>
    <row r="32" spans="1:7" s="290" customFormat="1" ht="19.149999999999999" customHeight="1">
      <c r="A32" s="490" t="s">
        <v>497</v>
      </c>
      <c r="B32" s="1225">
        <v>280834.8223</v>
      </c>
      <c r="C32" s="1224">
        <v>158782.22081170001</v>
      </c>
      <c r="D32" s="1224">
        <v>169622.9227</v>
      </c>
      <c r="E32" s="1224">
        <v>77482.157300000006</v>
      </c>
      <c r="F32" s="1224">
        <v>83665.857999999993</v>
      </c>
      <c r="G32" s="499" t="s">
        <v>897</v>
      </c>
    </row>
    <row r="33" spans="1:7" s="290" customFormat="1" ht="39.4" customHeight="1">
      <c r="A33" s="495" t="s">
        <v>600</v>
      </c>
      <c r="B33" s="1221">
        <v>3267.2266500800001</v>
      </c>
      <c r="C33" s="1221">
        <v>6484.2759745599997</v>
      </c>
      <c r="D33" s="1221">
        <v>8043.3754911400001</v>
      </c>
      <c r="E33" s="1221">
        <v>3039.84738578</v>
      </c>
      <c r="F33" s="1221">
        <v>-431.58661968000001</v>
      </c>
      <c r="G33" s="496" t="s">
        <v>534</v>
      </c>
    </row>
    <row r="34" spans="1:7" s="290" customFormat="1" ht="19.149999999999999" customHeight="1">
      <c r="A34" s="500" t="s">
        <v>898</v>
      </c>
      <c r="B34" s="1222">
        <v>4661.1230230000001</v>
      </c>
      <c r="C34" s="1222">
        <v>7609.4406339999996</v>
      </c>
      <c r="D34" s="1222">
        <v>10143.986999999999</v>
      </c>
      <c r="E34" s="1222">
        <v>4489.2299999999996</v>
      </c>
      <c r="F34" s="1222">
        <v>1000</v>
      </c>
      <c r="G34" s="500" t="s">
        <v>899</v>
      </c>
    </row>
    <row r="35" spans="1:7" s="290" customFormat="1" ht="28.7" customHeight="1">
      <c r="A35" s="500" t="s">
        <v>900</v>
      </c>
      <c r="B35" s="1222">
        <v>1393.89637292</v>
      </c>
      <c r="C35" s="1222">
        <v>1125.1646594399999</v>
      </c>
      <c r="D35" s="1222">
        <v>2100.61150886</v>
      </c>
      <c r="E35" s="1222">
        <v>1449.3826142200001</v>
      </c>
      <c r="F35" s="1222">
        <v>1431.58661968</v>
      </c>
      <c r="G35" s="500" t="s">
        <v>901</v>
      </c>
    </row>
    <row r="36" spans="1:7" s="290" customFormat="1" ht="59.65" customHeight="1">
      <c r="A36" s="495" t="s">
        <v>1971</v>
      </c>
      <c r="B36" s="1221">
        <v>1901.2219</v>
      </c>
      <c r="C36" s="1221">
        <v>9896.5254632300002</v>
      </c>
      <c r="D36" s="1221">
        <v>8503.607559</v>
      </c>
      <c r="E36" s="1221">
        <v>1465.2544700000001</v>
      </c>
      <c r="F36" s="1221">
        <v>11975.884652999999</v>
      </c>
      <c r="G36" s="496" t="s">
        <v>599</v>
      </c>
    </row>
    <row r="37" spans="1:7" s="290" customFormat="1" ht="28.7" customHeight="1">
      <c r="A37" s="500" t="s">
        <v>904</v>
      </c>
      <c r="B37" s="1222">
        <v>1937.796</v>
      </c>
      <c r="C37" s="1222">
        <v>9953.9609999999993</v>
      </c>
      <c r="D37" s="1222">
        <v>8545.6732370000009</v>
      </c>
      <c r="E37" s="1222">
        <v>1475.1872370000001</v>
      </c>
      <c r="F37" s="1222">
        <v>12000</v>
      </c>
      <c r="G37" s="500" t="s">
        <v>905</v>
      </c>
    </row>
    <row r="38" spans="1:7" s="290" customFormat="1" ht="38.85" customHeight="1">
      <c r="A38" s="500" t="s">
        <v>902</v>
      </c>
      <c r="B38" s="1222">
        <v>36.574100000000001</v>
      </c>
      <c r="C38" s="1222">
        <v>57.435536769999999</v>
      </c>
      <c r="D38" s="1222">
        <v>42.065677999999998</v>
      </c>
      <c r="E38" s="1222">
        <v>9.9327670000000001</v>
      </c>
      <c r="F38" s="1222">
        <v>24.115347</v>
      </c>
      <c r="G38" s="500" t="s">
        <v>903</v>
      </c>
    </row>
    <row r="39" spans="1:7" s="290" customFormat="1" ht="39.4" customHeight="1">
      <c r="A39" s="495" t="s">
        <v>1972</v>
      </c>
      <c r="B39" s="1221">
        <v>29253.00336911</v>
      </c>
      <c r="C39" s="1221">
        <v>46715.893604949997</v>
      </c>
      <c r="D39" s="1221">
        <v>-57025.506835020002</v>
      </c>
      <c r="E39" s="1221">
        <v>29372.232733000001</v>
      </c>
      <c r="F39" s="1221">
        <v>22580.777120750001</v>
      </c>
      <c r="G39" s="496" t="s">
        <v>601</v>
      </c>
    </row>
    <row r="40" spans="1:7" s="290" customFormat="1" ht="2.1" customHeight="1">
      <c r="A40" s="430"/>
      <c r="B40" s="1226"/>
      <c r="C40" s="1226"/>
      <c r="D40" s="1226"/>
      <c r="E40" s="1226"/>
      <c r="F40" s="1226"/>
      <c r="G40" s="430"/>
    </row>
    <row r="41" spans="1:7" s="290" customFormat="1" ht="68.849999999999994" customHeight="1">
      <c r="A41" s="495" t="s">
        <v>2060</v>
      </c>
      <c r="B41" s="1221">
        <v>-29253.00336911</v>
      </c>
      <c r="C41" s="1221">
        <v>-46715.893604949997</v>
      </c>
      <c r="D41" s="1221">
        <v>-57025.506835020002</v>
      </c>
      <c r="E41" s="1221">
        <v>-29372.232733000001</v>
      </c>
      <c r="F41" s="1221">
        <v>-22580.777120750001</v>
      </c>
      <c r="G41" s="496" t="s">
        <v>2061</v>
      </c>
    </row>
    <row r="42" spans="1:7" s="290" customFormat="1" ht="19.149999999999999" customHeight="1">
      <c r="A42" s="501" t="s">
        <v>460</v>
      </c>
      <c r="B42" s="1227">
        <v>-331962.84583831998</v>
      </c>
      <c r="C42" s="1227">
        <v>-471715.13972640003</v>
      </c>
      <c r="D42" s="1227">
        <v>643064.31171104999</v>
      </c>
      <c r="E42" s="1227">
        <v>-298801.52869299997</v>
      </c>
      <c r="F42" s="1227">
        <v>-22580.777120750001</v>
      </c>
      <c r="G42" s="502" t="s">
        <v>906</v>
      </c>
    </row>
    <row r="43" spans="1:7" s="290" customFormat="1" ht="19.149999999999999" customHeight="1">
      <c r="A43" s="498" t="s">
        <v>907</v>
      </c>
      <c r="B43" s="1224">
        <v>-319407.00005731999</v>
      </c>
      <c r="C43" s="1224">
        <v>-461025.59122340003</v>
      </c>
      <c r="D43" s="1224">
        <v>652859.23506734997</v>
      </c>
      <c r="E43" s="1224">
        <v>-289906.25432000001</v>
      </c>
      <c r="F43" s="1224">
        <v>-20252.09389575</v>
      </c>
      <c r="G43" s="503" t="s">
        <v>908</v>
      </c>
    </row>
    <row r="44" spans="1:7" s="290" customFormat="1" ht="19.7" customHeight="1">
      <c r="A44" s="498" t="s">
        <v>909</v>
      </c>
      <c r="B44" s="1224">
        <v>12555.845781</v>
      </c>
      <c r="C44" s="1224">
        <v>10689.548503</v>
      </c>
      <c r="D44" s="1224">
        <v>9794.9233562999998</v>
      </c>
      <c r="E44" s="1224">
        <v>8895.2743730000002</v>
      </c>
      <c r="F44" s="1224">
        <v>2328.6832250000002</v>
      </c>
      <c r="G44" s="499" t="s">
        <v>910</v>
      </c>
    </row>
    <row r="45" spans="1:7" s="290" customFormat="1" ht="19.7" customHeight="1">
      <c r="A45" s="501" t="s">
        <v>222</v>
      </c>
      <c r="B45" s="1228" t="s">
        <v>484</v>
      </c>
      <c r="C45" s="1228" t="s">
        <v>484</v>
      </c>
      <c r="D45" s="1228" t="s">
        <v>484</v>
      </c>
      <c r="E45" s="1228" t="s">
        <v>484</v>
      </c>
      <c r="F45" s="1228" t="s">
        <v>484</v>
      </c>
      <c r="G45" s="502" t="s">
        <v>911</v>
      </c>
    </row>
    <row r="46" spans="1:7" s="290" customFormat="1" ht="19.149999999999999" customHeight="1">
      <c r="A46" s="498" t="s">
        <v>907</v>
      </c>
      <c r="B46" s="1229" t="s">
        <v>484</v>
      </c>
      <c r="C46" s="1229" t="s">
        <v>484</v>
      </c>
      <c r="D46" s="1229" t="s">
        <v>484</v>
      </c>
      <c r="E46" s="1229" t="s">
        <v>484</v>
      </c>
      <c r="F46" s="1229" t="s">
        <v>484</v>
      </c>
      <c r="G46" s="499" t="s">
        <v>908</v>
      </c>
    </row>
    <row r="47" spans="1:7" s="290" customFormat="1" ht="19.7" customHeight="1">
      <c r="A47" s="504" t="s">
        <v>909</v>
      </c>
      <c r="B47" s="1230" t="s">
        <v>484</v>
      </c>
      <c r="C47" s="1231" t="s">
        <v>484</v>
      </c>
      <c r="D47" s="1231" t="s">
        <v>484</v>
      </c>
      <c r="E47" s="1231" t="s">
        <v>484</v>
      </c>
      <c r="F47" s="1231" t="s">
        <v>484</v>
      </c>
      <c r="G47" s="505" t="s">
        <v>910</v>
      </c>
    </row>
    <row r="48" spans="1:7" s="290" customFormat="1" ht="28.7" customHeight="1">
      <c r="A48" s="430"/>
      <c r="B48" s="1226"/>
      <c r="C48" s="1226"/>
      <c r="D48" s="1226"/>
      <c r="E48" s="1226"/>
      <c r="F48" s="1226"/>
      <c r="G48" s="430"/>
    </row>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2" type="noConversion"/>
  <pageMargins left="0.35" right="0.18" top="0.5" bottom="0.2" header="0.5" footer="0.38"/>
  <pageSetup paperSize="9" scale="74"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tabColor rgb="FF92D050"/>
  </sheetPr>
  <dimension ref="A1:G48"/>
  <sheetViews>
    <sheetView zoomScaleNormal="100" zoomScaleSheetLayoutView="85"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2039</v>
      </c>
      <c r="B1" s="1252"/>
      <c r="C1" s="1252"/>
      <c r="D1" s="1252"/>
      <c r="E1" s="1254" t="s">
        <v>2040</v>
      </c>
      <c r="F1" s="1254"/>
      <c r="G1" s="1254"/>
    </row>
    <row r="2" spans="1:7" s="290" customFormat="1" ht="19.149999999999999" customHeight="1">
      <c r="A2" s="1253" t="s">
        <v>2119</v>
      </c>
      <c r="B2" s="1253"/>
      <c r="C2" s="1253"/>
      <c r="D2" s="1253"/>
      <c r="E2" s="1246" t="s">
        <v>876</v>
      </c>
      <c r="F2" s="1246"/>
      <c r="G2" s="1246"/>
    </row>
    <row r="3" spans="1:7" s="290" customFormat="1" ht="19.149999999999999" customHeight="1">
      <c r="A3" s="1253" t="s">
        <v>877</v>
      </c>
      <c r="B3" s="1253"/>
      <c r="C3" s="1253"/>
      <c r="D3" s="1253"/>
      <c r="E3" s="1246" t="s">
        <v>1661</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068" t="s">
        <v>1646</v>
      </c>
      <c r="E6" s="1068" t="s">
        <v>3293</v>
      </c>
      <c r="F6" s="1296"/>
      <c r="G6" s="1296"/>
    </row>
    <row r="7" spans="1:7" s="290" customFormat="1" ht="20.25" customHeight="1">
      <c r="A7" s="953" t="s">
        <v>502</v>
      </c>
      <c r="B7" s="953" t="s">
        <v>185</v>
      </c>
      <c r="C7" s="953" t="s">
        <v>268</v>
      </c>
      <c r="D7" s="953" t="s">
        <v>454</v>
      </c>
      <c r="E7" s="953" t="s">
        <v>664</v>
      </c>
      <c r="F7" s="953" t="s">
        <v>481</v>
      </c>
      <c r="G7" s="953" t="s">
        <v>665</v>
      </c>
    </row>
    <row r="8" spans="1:7" s="290" customFormat="1" ht="19.149999999999999" customHeight="1">
      <c r="A8" s="1036" t="s">
        <v>400</v>
      </c>
      <c r="B8" s="1210">
        <v>562747.33738670999</v>
      </c>
      <c r="C8" s="1210">
        <v>485874.50370328</v>
      </c>
      <c r="D8" s="1210">
        <v>554729.11345326004</v>
      </c>
      <c r="E8" s="1210">
        <v>267592.2217156</v>
      </c>
      <c r="F8" s="1210">
        <v>265931.68891780003</v>
      </c>
      <c r="G8" s="979" t="s">
        <v>401</v>
      </c>
    </row>
    <row r="9" spans="1:7" s="290" customFormat="1" ht="38.85" customHeight="1">
      <c r="A9" s="898" t="s">
        <v>878</v>
      </c>
      <c r="B9" s="1211">
        <v>174505.45744977001</v>
      </c>
      <c r="C9" s="1211">
        <v>164390.14020328</v>
      </c>
      <c r="D9" s="1211">
        <v>205394.70957961999</v>
      </c>
      <c r="E9" s="1211">
        <v>103758.55227498</v>
      </c>
      <c r="F9" s="1211">
        <v>111432.68739696</v>
      </c>
      <c r="G9" s="898" t="s">
        <v>879</v>
      </c>
    </row>
    <row r="10" spans="1:7" s="290" customFormat="1" ht="28.7" customHeight="1">
      <c r="A10" s="1079" t="s">
        <v>1132</v>
      </c>
      <c r="B10" s="1212">
        <v>25605.380270180001</v>
      </c>
      <c r="C10" s="1213">
        <v>31322.067724560002</v>
      </c>
      <c r="D10" s="1213">
        <v>43204.659095000003</v>
      </c>
      <c r="E10" s="1213">
        <v>23307.782436760001</v>
      </c>
      <c r="F10" s="1213">
        <v>26640.011264019999</v>
      </c>
      <c r="G10" s="1113" t="s">
        <v>596</v>
      </c>
    </row>
    <row r="11" spans="1:7" s="290" customFormat="1" ht="28.7" customHeight="1">
      <c r="A11" s="1079" t="s">
        <v>880</v>
      </c>
      <c r="B11" s="1212">
        <v>65842.060637179995</v>
      </c>
      <c r="C11" s="1213">
        <v>63550.133293960003</v>
      </c>
      <c r="D11" s="1213">
        <v>79837.165679159996</v>
      </c>
      <c r="E11" s="1213">
        <v>39487.46502938</v>
      </c>
      <c r="F11" s="1213">
        <v>41393.390897270001</v>
      </c>
      <c r="G11" s="1113" t="s">
        <v>597</v>
      </c>
    </row>
    <row r="12" spans="1:7" s="290" customFormat="1" ht="19.149999999999999" customHeight="1">
      <c r="A12" s="1079" t="s">
        <v>881</v>
      </c>
      <c r="B12" s="1212">
        <v>48405.527166870001</v>
      </c>
      <c r="C12" s="1213">
        <v>44809.691835580001</v>
      </c>
      <c r="D12" s="1213">
        <v>53880.619244410002</v>
      </c>
      <c r="E12" s="1213">
        <v>26495.53129879</v>
      </c>
      <c r="F12" s="1213">
        <v>27880.96460205</v>
      </c>
      <c r="G12" s="1113" t="s">
        <v>566</v>
      </c>
    </row>
    <row r="13" spans="1:7" s="290" customFormat="1" ht="19.149999999999999" customHeight="1">
      <c r="A13" s="1079" t="s">
        <v>882</v>
      </c>
      <c r="B13" s="1212">
        <v>248.72340560000001</v>
      </c>
      <c r="C13" s="1213">
        <v>170.14396550000001</v>
      </c>
      <c r="D13" s="1213">
        <v>180.05535004000001</v>
      </c>
      <c r="E13" s="1213">
        <v>84.67063641</v>
      </c>
      <c r="F13" s="1213">
        <v>90.839382459999996</v>
      </c>
      <c r="G13" s="1113" t="s">
        <v>555</v>
      </c>
    </row>
    <row r="14" spans="1:7" s="290" customFormat="1" ht="28.7" customHeight="1">
      <c r="A14" s="994" t="s">
        <v>883</v>
      </c>
      <c r="B14" s="1211">
        <v>7127.6867357399997</v>
      </c>
      <c r="C14" s="1211">
        <v>5257.0032750299997</v>
      </c>
      <c r="D14" s="1211">
        <v>6223.1357372100001</v>
      </c>
      <c r="E14" s="1211">
        <v>3623.7929780999998</v>
      </c>
      <c r="F14" s="1211">
        <v>2779.3308981099999</v>
      </c>
      <c r="G14" s="994" t="s">
        <v>11</v>
      </c>
    </row>
    <row r="15" spans="1:7" s="290" customFormat="1" ht="38.85" customHeight="1">
      <c r="A15" s="994" t="s">
        <v>884</v>
      </c>
      <c r="B15" s="1211">
        <v>19509.244682159999</v>
      </c>
      <c r="C15" s="1211">
        <v>6863.7925269699999</v>
      </c>
      <c r="D15" s="1211">
        <v>6662.0791364300003</v>
      </c>
      <c r="E15" s="1211">
        <v>1746.77026252</v>
      </c>
      <c r="F15" s="1211">
        <v>1350.1471227300001</v>
      </c>
      <c r="G15" s="994" t="s">
        <v>475</v>
      </c>
    </row>
    <row r="16" spans="1:7" s="290" customFormat="1" ht="28.7" customHeight="1">
      <c r="A16" s="994" t="s">
        <v>355</v>
      </c>
      <c r="B16" s="1211">
        <v>361604.94851904002</v>
      </c>
      <c r="C16" s="1211">
        <v>309363.567698</v>
      </c>
      <c r="D16" s="1211">
        <v>336449.18900000001</v>
      </c>
      <c r="E16" s="1211">
        <v>158463.10620000001</v>
      </c>
      <c r="F16" s="1211">
        <v>150369.52350000001</v>
      </c>
      <c r="G16" s="994" t="s">
        <v>885</v>
      </c>
    </row>
    <row r="17" spans="1:7" s="290" customFormat="1" ht="19.7" customHeight="1">
      <c r="A17" s="1036" t="s">
        <v>106</v>
      </c>
      <c r="B17" s="1210">
        <v>439783.11410785001</v>
      </c>
      <c r="C17" s="1210">
        <v>474312.87323118001</v>
      </c>
      <c r="D17" s="1210">
        <v>547229.26828677999</v>
      </c>
      <c r="E17" s="1210">
        <v>234486.07791270001</v>
      </c>
      <c r="F17" s="1210">
        <v>257953.90219796001</v>
      </c>
      <c r="G17" s="979" t="s">
        <v>462</v>
      </c>
    </row>
    <row r="18" spans="1:7" s="290" customFormat="1" ht="28.7" customHeight="1">
      <c r="A18" s="913" t="s">
        <v>886</v>
      </c>
      <c r="B18" s="1214">
        <v>18081.748330530001</v>
      </c>
      <c r="C18" s="1213">
        <v>28901.503762569999</v>
      </c>
      <c r="D18" s="1213">
        <v>34187.037023019999</v>
      </c>
      <c r="E18" s="1213">
        <v>16207.999077730001</v>
      </c>
      <c r="F18" s="1213">
        <v>13133.56053407</v>
      </c>
      <c r="G18" s="1113" t="s">
        <v>132</v>
      </c>
    </row>
    <row r="19" spans="1:7" s="290" customFormat="1" ht="19.149999999999999" customHeight="1">
      <c r="A19" s="913" t="s">
        <v>87</v>
      </c>
      <c r="B19" s="1214">
        <v>1524.8653827999999</v>
      </c>
      <c r="C19" s="1213">
        <v>2283.3219193300001</v>
      </c>
      <c r="D19" s="1213">
        <v>4437.5789051900001</v>
      </c>
      <c r="E19" s="1213">
        <v>1003.29894618</v>
      </c>
      <c r="F19" s="1213">
        <v>1351.921417</v>
      </c>
      <c r="G19" s="1113" t="s">
        <v>41</v>
      </c>
    </row>
    <row r="20" spans="1:7" s="290" customFormat="1" ht="59.1" customHeight="1">
      <c r="A20" s="913" t="s">
        <v>887</v>
      </c>
      <c r="B20" s="1214">
        <v>13063.708342579999</v>
      </c>
      <c r="C20" s="1213">
        <v>12140.889616689999</v>
      </c>
      <c r="D20" s="1213">
        <v>14150.563564030001</v>
      </c>
      <c r="E20" s="1213">
        <v>5763.8883133199997</v>
      </c>
      <c r="F20" s="1213">
        <v>7441.1007810499996</v>
      </c>
      <c r="G20" s="1113" t="s">
        <v>267</v>
      </c>
    </row>
    <row r="21" spans="1:7" s="290" customFormat="1" ht="19.149999999999999" customHeight="1">
      <c r="A21" s="913" t="s">
        <v>38</v>
      </c>
      <c r="B21" s="1214">
        <v>140322.35563494</v>
      </c>
      <c r="C21" s="1213">
        <v>169324.94112452</v>
      </c>
      <c r="D21" s="1213">
        <v>203640.00510248001</v>
      </c>
      <c r="E21" s="1213">
        <v>100661.64155862</v>
      </c>
      <c r="F21" s="1213">
        <v>122301.81520749</v>
      </c>
      <c r="G21" s="1113" t="s">
        <v>39</v>
      </c>
    </row>
    <row r="22" spans="1:7" s="290" customFormat="1" ht="19.149999999999999" customHeight="1">
      <c r="A22" s="913" t="s">
        <v>288</v>
      </c>
      <c r="B22" s="1214">
        <v>25223.319621160001</v>
      </c>
      <c r="C22" s="1213">
        <v>24622.293888110002</v>
      </c>
      <c r="D22" s="1213">
        <v>23710.416998140001</v>
      </c>
      <c r="E22" s="1213">
        <v>11808.31314513</v>
      </c>
      <c r="F22" s="1213">
        <v>5017.5355445100004</v>
      </c>
      <c r="G22" s="1113" t="s">
        <v>289</v>
      </c>
    </row>
    <row r="23" spans="1:7" s="290" customFormat="1" ht="38.85" customHeight="1">
      <c r="A23" s="913" t="s">
        <v>888</v>
      </c>
      <c r="B23" s="1214">
        <v>21191.757683529999</v>
      </c>
      <c r="C23" s="1213">
        <v>26641.53840686</v>
      </c>
      <c r="D23" s="1213">
        <v>31304.504236690002</v>
      </c>
      <c r="E23" s="1213">
        <v>13537.141500850001</v>
      </c>
      <c r="F23" s="1213">
        <v>14445.883233160001</v>
      </c>
      <c r="G23" s="1113" t="s">
        <v>25</v>
      </c>
    </row>
    <row r="24" spans="1:7" s="290" customFormat="1" ht="38.85" customHeight="1">
      <c r="A24" s="913" t="s">
        <v>55</v>
      </c>
      <c r="B24" s="1214">
        <v>55337.778232780001</v>
      </c>
      <c r="C24" s="1213">
        <v>78618.877516809996</v>
      </c>
      <c r="D24" s="1213">
        <v>86947.52997032</v>
      </c>
      <c r="E24" s="1213">
        <v>23467.094822809999</v>
      </c>
      <c r="F24" s="1213">
        <v>21724.018564589998</v>
      </c>
      <c r="G24" s="1113" t="s">
        <v>435</v>
      </c>
    </row>
    <row r="25" spans="1:7" s="290" customFormat="1" ht="49.15" customHeight="1">
      <c r="A25" s="913" t="s">
        <v>382</v>
      </c>
      <c r="B25" s="1214">
        <v>20079.518289740001</v>
      </c>
      <c r="C25" s="1213">
        <v>21535.17807283</v>
      </c>
      <c r="D25" s="1213">
        <v>28722.79634158</v>
      </c>
      <c r="E25" s="1213">
        <v>11360.32158908</v>
      </c>
      <c r="F25" s="1213">
        <v>15561.4134378</v>
      </c>
      <c r="G25" s="1113" t="s">
        <v>441</v>
      </c>
    </row>
    <row r="26" spans="1:7" s="290" customFormat="1" ht="38.85" customHeight="1">
      <c r="A26" s="913" t="s">
        <v>889</v>
      </c>
      <c r="B26" s="1214">
        <v>984.72429575000001</v>
      </c>
      <c r="C26" s="1213">
        <v>2178.6664860000001</v>
      </c>
      <c r="D26" s="1213">
        <v>8929.5847543</v>
      </c>
      <c r="E26" s="1213">
        <v>2129.5704000000001</v>
      </c>
      <c r="F26" s="1213">
        <v>2223.712</v>
      </c>
      <c r="G26" s="1113" t="s">
        <v>331</v>
      </c>
    </row>
    <row r="27" spans="1:7" s="290" customFormat="1" ht="89.1" customHeight="1">
      <c r="A27" s="913" t="s">
        <v>605</v>
      </c>
      <c r="B27" s="1214">
        <v>50600.729568969997</v>
      </c>
      <c r="C27" s="1213">
        <v>41408.764375519997</v>
      </c>
      <c r="D27" s="1213">
        <v>36131.232057120003</v>
      </c>
      <c r="E27" s="1213">
        <v>22539.217934849999</v>
      </c>
      <c r="F27" s="1213">
        <v>22999.07952037</v>
      </c>
      <c r="G27" s="1113" t="s">
        <v>890</v>
      </c>
    </row>
    <row r="28" spans="1:7" s="290" customFormat="1" ht="59.1" customHeight="1">
      <c r="A28" s="913" t="s">
        <v>891</v>
      </c>
      <c r="B28" s="1214">
        <v>1265.96252701</v>
      </c>
      <c r="C28" s="1213">
        <v>3339.9955726799999</v>
      </c>
      <c r="D28" s="1213">
        <v>10848.038181</v>
      </c>
      <c r="E28" s="1213">
        <v>982.53563770999995</v>
      </c>
      <c r="F28" s="1213">
        <v>842.90646777999996</v>
      </c>
      <c r="G28" s="1113" t="s">
        <v>892</v>
      </c>
    </row>
    <row r="29" spans="1:7" s="290" customFormat="1" ht="28.7" customHeight="1">
      <c r="A29" s="913" t="s">
        <v>215</v>
      </c>
      <c r="B29" s="1214">
        <v>45903.1376724</v>
      </c>
      <c r="C29" s="1213">
        <v>44325.643909730003</v>
      </c>
      <c r="D29" s="1213">
        <v>50215.386554700002</v>
      </c>
      <c r="E29" s="1213">
        <v>18741.966868920001</v>
      </c>
      <c r="F29" s="1213">
        <v>27110.75442587</v>
      </c>
      <c r="G29" s="1113" t="s">
        <v>893</v>
      </c>
    </row>
    <row r="30" spans="1:7" s="290" customFormat="1" ht="19.149999999999999" customHeight="1">
      <c r="A30" s="913" t="s">
        <v>538</v>
      </c>
      <c r="B30" s="1214">
        <v>13199.90569539</v>
      </c>
      <c r="C30" s="1213">
        <v>14678.33678865</v>
      </c>
      <c r="D30" s="1213">
        <v>11446.842810329999</v>
      </c>
      <c r="E30" s="1213">
        <v>4757.0704597599997</v>
      </c>
      <c r="F30" s="1213">
        <v>2809.7931085499999</v>
      </c>
      <c r="G30" s="1113" t="s">
        <v>894</v>
      </c>
    </row>
    <row r="31" spans="1:7" s="290" customFormat="1" ht="28.7" customHeight="1">
      <c r="A31" s="913" t="s">
        <v>895</v>
      </c>
      <c r="B31" s="1214">
        <v>2145.2245302699998</v>
      </c>
      <c r="C31" s="1213">
        <v>2473.2619948800002</v>
      </c>
      <c r="D31" s="1213">
        <v>2046.5780758799999</v>
      </c>
      <c r="E31" s="1213">
        <v>1018.06544574</v>
      </c>
      <c r="F31" s="1213">
        <v>830.98690971999997</v>
      </c>
      <c r="G31" s="1113" t="s">
        <v>896</v>
      </c>
    </row>
    <row r="32" spans="1:7" s="290" customFormat="1" ht="19.149999999999999" customHeight="1">
      <c r="A32" s="913" t="s">
        <v>497</v>
      </c>
      <c r="B32" s="1214">
        <v>30858.3783</v>
      </c>
      <c r="C32" s="1213">
        <v>1839.6597959999999</v>
      </c>
      <c r="D32" s="1213">
        <v>511.17371200000002</v>
      </c>
      <c r="E32" s="1213">
        <v>507.95221199999997</v>
      </c>
      <c r="F32" s="1213">
        <v>159.42104599999999</v>
      </c>
      <c r="G32" s="1113" t="s">
        <v>897</v>
      </c>
    </row>
    <row r="33" spans="1:7" s="290" customFormat="1" ht="39.4" customHeight="1">
      <c r="A33" s="1036" t="s">
        <v>600</v>
      </c>
      <c r="B33" s="1210">
        <v>-1392.64327</v>
      </c>
      <c r="C33" s="1210">
        <v>11145.97036546</v>
      </c>
      <c r="D33" s="1210">
        <v>4703.6603580000001</v>
      </c>
      <c r="E33" s="1210">
        <v>-2589.3046758800001</v>
      </c>
      <c r="F33" s="1210">
        <v>-1026.9881706399999</v>
      </c>
      <c r="G33" s="979" t="s">
        <v>534</v>
      </c>
    </row>
    <row r="34" spans="1:7" s="290" customFormat="1" ht="19.149999999999999" customHeight="1">
      <c r="A34" s="994" t="s">
        <v>898</v>
      </c>
      <c r="B34" s="1211">
        <v>2215.8719999999998</v>
      </c>
      <c r="C34" s="1211">
        <v>13359.550089</v>
      </c>
      <c r="D34" s="1211">
        <v>8639.98</v>
      </c>
      <c r="E34" s="1211">
        <v>1525</v>
      </c>
      <c r="F34" s="1211">
        <v>700</v>
      </c>
      <c r="G34" s="994" t="s">
        <v>899</v>
      </c>
    </row>
    <row r="35" spans="1:7" s="290" customFormat="1" ht="28.7" customHeight="1">
      <c r="A35" s="994" t="s">
        <v>900</v>
      </c>
      <c r="B35" s="1211">
        <v>3608.5152699999999</v>
      </c>
      <c r="C35" s="1211">
        <v>2213.57972354</v>
      </c>
      <c r="D35" s="1211">
        <v>3936.3196419999999</v>
      </c>
      <c r="E35" s="1211">
        <v>4114.3046758800001</v>
      </c>
      <c r="F35" s="1211">
        <v>1726.9881706399999</v>
      </c>
      <c r="G35" s="994" t="s">
        <v>901</v>
      </c>
    </row>
    <row r="36" spans="1:7" s="290" customFormat="1" ht="59.65" customHeight="1">
      <c r="A36" s="1036" t="s">
        <v>1971</v>
      </c>
      <c r="B36" s="1210">
        <v>5814.6005587</v>
      </c>
      <c r="C36" s="1210">
        <v>6959.2317039999998</v>
      </c>
      <c r="D36" s="1210">
        <v>8382.9099568900001</v>
      </c>
      <c r="E36" s="1210">
        <v>4118.2959478900002</v>
      </c>
      <c r="F36" s="1210">
        <v>1021.9456805999999</v>
      </c>
      <c r="G36" s="979" t="s">
        <v>599</v>
      </c>
    </row>
    <row r="37" spans="1:7" s="290" customFormat="1" ht="28.7" customHeight="1">
      <c r="A37" s="994" t="s">
        <v>904</v>
      </c>
      <c r="B37" s="1211">
        <v>5929.2740000000003</v>
      </c>
      <c r="C37" s="1211">
        <v>7251.1522500000001</v>
      </c>
      <c r="D37" s="1211">
        <v>8548.0619970000007</v>
      </c>
      <c r="E37" s="1211">
        <v>4211.4110970000002</v>
      </c>
      <c r="F37" s="1211">
        <v>1211.3314479999999</v>
      </c>
      <c r="G37" s="994" t="s">
        <v>905</v>
      </c>
    </row>
    <row r="38" spans="1:7" s="290" customFormat="1" ht="38.85" customHeight="1">
      <c r="A38" s="994" t="s">
        <v>902</v>
      </c>
      <c r="B38" s="1211">
        <v>114.67344129999999</v>
      </c>
      <c r="C38" s="1211">
        <v>291.920546</v>
      </c>
      <c r="D38" s="1211">
        <v>165.15204011</v>
      </c>
      <c r="E38" s="1211">
        <v>93.115149110000004</v>
      </c>
      <c r="F38" s="1211">
        <v>189.38576739999999</v>
      </c>
      <c r="G38" s="994" t="s">
        <v>903</v>
      </c>
    </row>
    <row r="39" spans="1:7" s="290" customFormat="1" ht="39.4" customHeight="1">
      <c r="A39" s="1036" t="s">
        <v>1972</v>
      </c>
      <c r="B39" s="1210">
        <v>118542.26599016</v>
      </c>
      <c r="C39" s="1210">
        <v>-6543.5715973599999</v>
      </c>
      <c r="D39" s="1210">
        <v>-5586.7251484099997</v>
      </c>
      <c r="E39" s="1210">
        <v>31577.152530890002</v>
      </c>
      <c r="F39" s="1210">
        <v>7982.8292098800002</v>
      </c>
      <c r="G39" s="979" t="s">
        <v>601</v>
      </c>
    </row>
    <row r="40" spans="1:7" s="290" customFormat="1" ht="2.1" customHeight="1">
      <c r="A40" s="1011"/>
      <c r="B40" s="1215"/>
      <c r="C40" s="1215"/>
      <c r="D40" s="1215"/>
      <c r="E40" s="1215"/>
      <c r="F40" s="1215"/>
      <c r="G40" s="1011"/>
    </row>
    <row r="41" spans="1:7" s="290" customFormat="1" ht="68.849999999999994" customHeight="1">
      <c r="A41" s="1036" t="s">
        <v>2060</v>
      </c>
      <c r="B41" s="1210">
        <v>-118542.26599016</v>
      </c>
      <c r="C41" s="1210">
        <v>6543.5715973599999</v>
      </c>
      <c r="D41" s="1210">
        <v>-5586.7251484099997</v>
      </c>
      <c r="E41" s="1210">
        <v>-31577.152530890002</v>
      </c>
      <c r="F41" s="1210">
        <v>-7982.8292098800002</v>
      </c>
      <c r="G41" s="979" t="s">
        <v>2061</v>
      </c>
    </row>
    <row r="42" spans="1:7" s="290" customFormat="1" ht="19.149999999999999" customHeight="1">
      <c r="A42" s="860" t="s">
        <v>460</v>
      </c>
      <c r="B42" s="1216">
        <v>-1422147.7615428499</v>
      </c>
      <c r="C42" s="1216">
        <v>-63401.590176819998</v>
      </c>
      <c r="D42" s="1216">
        <v>77150.073421859997</v>
      </c>
      <c r="E42" s="1216">
        <v>-256157.08677868001</v>
      </c>
      <c r="F42" s="1216">
        <v>-7982.8292098800002</v>
      </c>
      <c r="G42" s="1120" t="s">
        <v>906</v>
      </c>
    </row>
    <row r="43" spans="1:7" s="290" customFormat="1" ht="19.149999999999999" customHeight="1">
      <c r="A43" s="1079" t="s">
        <v>907</v>
      </c>
      <c r="B43" s="1213">
        <v>-1408860.5090574799</v>
      </c>
      <c r="C43" s="1213">
        <v>-54752.566844560002</v>
      </c>
      <c r="D43" s="1213">
        <v>95076.791766370006</v>
      </c>
      <c r="E43" s="1213">
        <v>-242416.06090668001</v>
      </c>
      <c r="F43" s="1213">
        <v>-230.70600888000001</v>
      </c>
      <c r="G43" s="999" t="s">
        <v>908</v>
      </c>
    </row>
    <row r="44" spans="1:7" s="290" customFormat="1" ht="19.7" customHeight="1">
      <c r="A44" s="1079" t="s">
        <v>909</v>
      </c>
      <c r="B44" s="1213">
        <v>13287.25248537</v>
      </c>
      <c r="C44" s="1213">
        <v>8649.0233322599997</v>
      </c>
      <c r="D44" s="1213">
        <v>17926.718344510002</v>
      </c>
      <c r="E44" s="1213">
        <v>13741.025872</v>
      </c>
      <c r="F44" s="1213">
        <v>7752.1232010000003</v>
      </c>
      <c r="G44" s="1113" t="s">
        <v>910</v>
      </c>
    </row>
    <row r="45" spans="1:7" s="290" customFormat="1" ht="19.7" customHeight="1">
      <c r="A45" s="860" t="s">
        <v>222</v>
      </c>
      <c r="B45" s="1217" t="s">
        <v>484</v>
      </c>
      <c r="C45" s="1217" t="s">
        <v>484</v>
      </c>
      <c r="D45" s="1217" t="s">
        <v>484</v>
      </c>
      <c r="E45" s="1217" t="s">
        <v>484</v>
      </c>
      <c r="F45" s="1217" t="s">
        <v>484</v>
      </c>
      <c r="G45" s="1120" t="s">
        <v>911</v>
      </c>
    </row>
    <row r="46" spans="1:7" s="290" customFormat="1" ht="19.149999999999999" customHeight="1">
      <c r="A46" s="1079" t="s">
        <v>907</v>
      </c>
      <c r="B46" s="1218" t="s">
        <v>484</v>
      </c>
      <c r="C46" s="1218" t="s">
        <v>484</v>
      </c>
      <c r="D46" s="1218" t="s">
        <v>484</v>
      </c>
      <c r="E46" s="1218" t="s">
        <v>484</v>
      </c>
      <c r="F46" s="1218" t="s">
        <v>484</v>
      </c>
      <c r="G46" s="1113" t="s">
        <v>908</v>
      </c>
    </row>
    <row r="47" spans="1:7" s="290" customFormat="1" ht="19.7" customHeight="1">
      <c r="A47" s="1054" t="s">
        <v>909</v>
      </c>
      <c r="B47" s="1219" t="s">
        <v>484</v>
      </c>
      <c r="C47" s="1220" t="s">
        <v>484</v>
      </c>
      <c r="D47" s="1220" t="s">
        <v>484</v>
      </c>
      <c r="E47" s="1220" t="s">
        <v>484</v>
      </c>
      <c r="F47" s="1220" t="s">
        <v>484</v>
      </c>
      <c r="G47" s="1117" t="s">
        <v>910</v>
      </c>
    </row>
    <row r="48" spans="1:7" s="290" customFormat="1" ht="28.7" customHeight="1">
      <c r="A48" s="1011"/>
      <c r="B48" s="1215"/>
      <c r="C48" s="1215"/>
      <c r="D48" s="1215"/>
      <c r="E48" s="1215"/>
      <c r="F48" s="1215"/>
      <c r="G48" s="1011"/>
    </row>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1:D1"/>
    <mergeCell ref="E1:G1"/>
    <mergeCell ref="A2:D2"/>
    <mergeCell ref="E2:G2"/>
    <mergeCell ref="A3:D3"/>
    <mergeCell ref="E3:G3"/>
    <mergeCell ref="A4:D4"/>
    <mergeCell ref="E4:G4"/>
    <mergeCell ref="A5:A6"/>
    <mergeCell ref="B5:B6"/>
    <mergeCell ref="C5:C6"/>
    <mergeCell ref="D5:E5"/>
    <mergeCell ref="F5:F6"/>
    <mergeCell ref="G5:G6"/>
  </mergeCells>
  <phoneticPr fontId="32" type="noConversion"/>
  <pageMargins left="0.27" right="0.17" top="0.18" bottom="0.41" header="0.18" footer="0.41"/>
  <pageSetup paperSize="9" scale="73"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8"/>
  <sheetViews>
    <sheetView zoomScaleNormal="100" zoomScaleSheetLayoutView="81"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1899</v>
      </c>
      <c r="B1" s="1252"/>
      <c r="C1" s="1252"/>
      <c r="D1" s="1252"/>
      <c r="E1" s="1254" t="s">
        <v>1900</v>
      </c>
      <c r="F1" s="1254"/>
      <c r="G1" s="1254"/>
    </row>
    <row r="2" spans="1:7" s="290" customFormat="1" ht="19.149999999999999" customHeight="1">
      <c r="A2" s="1253" t="s">
        <v>915</v>
      </c>
      <c r="B2" s="1253"/>
      <c r="C2" s="1253"/>
      <c r="D2" s="1253"/>
      <c r="E2" s="1246" t="s">
        <v>876</v>
      </c>
      <c r="F2" s="1246"/>
      <c r="G2" s="1246"/>
    </row>
    <row r="3" spans="1:7" s="290" customFormat="1" ht="19.149999999999999" customHeight="1">
      <c r="A3" s="1253" t="s">
        <v>877</v>
      </c>
      <c r="B3" s="1253"/>
      <c r="C3" s="1253"/>
      <c r="D3" s="1253"/>
      <c r="E3" s="1246" t="s">
        <v>1664</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088" t="s">
        <v>1646</v>
      </c>
      <c r="E6" s="1088" t="s">
        <v>3293</v>
      </c>
      <c r="F6" s="1296"/>
      <c r="G6" s="1296"/>
    </row>
    <row r="7" spans="1:7" s="290" customFormat="1" ht="20.25" customHeight="1">
      <c r="A7" s="975" t="s">
        <v>502</v>
      </c>
      <c r="B7" s="975" t="s">
        <v>185</v>
      </c>
      <c r="C7" s="975" t="s">
        <v>268</v>
      </c>
      <c r="D7" s="975" t="s">
        <v>454</v>
      </c>
      <c r="E7" s="975" t="s">
        <v>664</v>
      </c>
      <c r="F7" s="975" t="s">
        <v>481</v>
      </c>
      <c r="G7" s="975" t="s">
        <v>665</v>
      </c>
    </row>
    <row r="8" spans="1:7" s="290" customFormat="1" ht="19.149999999999999" customHeight="1">
      <c r="A8" s="895" t="s">
        <v>400</v>
      </c>
      <c r="B8" s="1210">
        <v>557710.34904783999</v>
      </c>
      <c r="C8" s="1210">
        <v>647650.24974067998</v>
      </c>
      <c r="D8" s="1210">
        <v>701413.91732428002</v>
      </c>
      <c r="E8" s="1210">
        <v>321637.05629093002</v>
      </c>
      <c r="F8" s="1210">
        <v>386148.10826696001</v>
      </c>
      <c r="G8" s="1076" t="s">
        <v>401</v>
      </c>
    </row>
    <row r="9" spans="1:7" s="290" customFormat="1" ht="38.85" customHeight="1">
      <c r="A9" s="963" t="s">
        <v>878</v>
      </c>
      <c r="B9" s="1211">
        <v>101009.00593437999</v>
      </c>
      <c r="C9" s="1211">
        <v>128310.79036598001</v>
      </c>
      <c r="D9" s="1211">
        <v>152453.16258688</v>
      </c>
      <c r="E9" s="1211">
        <v>76439.200382089999</v>
      </c>
      <c r="F9" s="1211">
        <v>89514.621185779994</v>
      </c>
      <c r="G9" s="963" t="s">
        <v>879</v>
      </c>
    </row>
    <row r="10" spans="1:7" s="290" customFormat="1" ht="28.7" customHeight="1">
      <c r="A10" s="1105" t="s">
        <v>1132</v>
      </c>
      <c r="B10" s="1212">
        <v>10857.683582240001</v>
      </c>
      <c r="C10" s="1213">
        <v>11965.331883729999</v>
      </c>
      <c r="D10" s="1213">
        <v>17174.038012100002</v>
      </c>
      <c r="E10" s="1213">
        <v>8745.1352456000004</v>
      </c>
      <c r="F10" s="1213">
        <v>10031.12710931</v>
      </c>
      <c r="G10" s="881" t="s">
        <v>596</v>
      </c>
    </row>
    <row r="11" spans="1:7" s="290" customFormat="1" ht="28.7" customHeight="1">
      <c r="A11" s="1105" t="s">
        <v>880</v>
      </c>
      <c r="B11" s="1212">
        <v>35472.601507810003</v>
      </c>
      <c r="C11" s="1213">
        <v>46482.259868890003</v>
      </c>
      <c r="D11" s="1213">
        <v>59716.780063010003</v>
      </c>
      <c r="E11" s="1213">
        <v>28744.464600700001</v>
      </c>
      <c r="F11" s="1213">
        <v>33728.525979689999</v>
      </c>
      <c r="G11" s="881" t="s">
        <v>597</v>
      </c>
    </row>
    <row r="12" spans="1:7" s="290" customFormat="1" ht="19.149999999999999" customHeight="1">
      <c r="A12" s="1105" t="s">
        <v>881</v>
      </c>
      <c r="B12" s="1212">
        <v>26573.441207619999</v>
      </c>
      <c r="C12" s="1213">
        <v>33811.337254439997</v>
      </c>
      <c r="D12" s="1213">
        <v>39604.880848480003</v>
      </c>
      <c r="E12" s="1213">
        <v>18975.31002755</v>
      </c>
      <c r="F12" s="1213">
        <v>21886.07087516</v>
      </c>
      <c r="G12" s="881" t="s">
        <v>566</v>
      </c>
    </row>
    <row r="13" spans="1:7" s="290" customFormat="1" ht="19.149999999999999" customHeight="1">
      <c r="A13" s="1105" t="s">
        <v>882</v>
      </c>
      <c r="B13" s="1212">
        <v>3767.0016393000001</v>
      </c>
      <c r="C13" s="1213">
        <v>3309.49737005</v>
      </c>
      <c r="D13" s="1213">
        <v>3204.8639590900002</v>
      </c>
      <c r="E13" s="1213">
        <v>1667.9180578200001</v>
      </c>
      <c r="F13" s="1213">
        <v>1488.2187120599999</v>
      </c>
      <c r="G13" s="881" t="s">
        <v>555</v>
      </c>
    </row>
    <row r="14" spans="1:7" s="290" customFormat="1" ht="28.7" customHeight="1">
      <c r="A14" s="1013" t="s">
        <v>883</v>
      </c>
      <c r="B14" s="1211">
        <v>6391.2890467999996</v>
      </c>
      <c r="C14" s="1211">
        <v>11502.798596369999</v>
      </c>
      <c r="D14" s="1211">
        <v>15521.032532020001</v>
      </c>
      <c r="E14" s="1211">
        <v>5560.5529429300004</v>
      </c>
      <c r="F14" s="1211">
        <v>6192.5895840000003</v>
      </c>
      <c r="G14" s="1013" t="s">
        <v>11</v>
      </c>
    </row>
    <row r="15" spans="1:7" s="290" customFormat="1" ht="38.85" customHeight="1">
      <c r="A15" s="1013" t="s">
        <v>884</v>
      </c>
      <c r="B15" s="1211">
        <v>11956.831742660001</v>
      </c>
      <c r="C15" s="1211">
        <v>10922.82388733</v>
      </c>
      <c r="D15" s="1211">
        <v>11602.38830538</v>
      </c>
      <c r="E15" s="1211">
        <v>4693.3849659099997</v>
      </c>
      <c r="F15" s="1211">
        <v>6430.91509718</v>
      </c>
      <c r="G15" s="1013" t="s">
        <v>475</v>
      </c>
    </row>
    <row r="16" spans="1:7" s="290" customFormat="1" ht="28.7" customHeight="1">
      <c r="A16" s="1013" t="s">
        <v>355</v>
      </c>
      <c r="B16" s="1211">
        <v>438353.22232399997</v>
      </c>
      <c r="C16" s="1211">
        <v>496913.83689099998</v>
      </c>
      <c r="D16" s="1211">
        <v>521837.33390000003</v>
      </c>
      <c r="E16" s="1211">
        <v>234943.91800000001</v>
      </c>
      <c r="F16" s="1211">
        <v>284009.98239999998</v>
      </c>
      <c r="G16" s="1013" t="s">
        <v>885</v>
      </c>
    </row>
    <row r="17" spans="1:7" s="290" customFormat="1" ht="19.7" customHeight="1">
      <c r="A17" s="895" t="s">
        <v>106</v>
      </c>
      <c r="B17" s="1210">
        <v>557540.97555522004</v>
      </c>
      <c r="C17" s="1210">
        <v>630861.76741252001</v>
      </c>
      <c r="D17" s="1210">
        <v>727944.32829034002</v>
      </c>
      <c r="E17" s="1210">
        <v>314313.85432893998</v>
      </c>
      <c r="F17" s="1210">
        <v>385592.28456047003</v>
      </c>
      <c r="G17" s="1076" t="s">
        <v>462</v>
      </c>
    </row>
    <row r="18" spans="1:7" s="290" customFormat="1" ht="28.7" customHeight="1">
      <c r="A18" s="1069" t="s">
        <v>886</v>
      </c>
      <c r="B18" s="1214">
        <v>19965.485719429998</v>
      </c>
      <c r="C18" s="1213">
        <v>27013.525616390001</v>
      </c>
      <c r="D18" s="1213">
        <v>28305.005933709999</v>
      </c>
      <c r="E18" s="1213">
        <v>12562.73963251</v>
      </c>
      <c r="F18" s="1213">
        <v>14974.430508400001</v>
      </c>
      <c r="G18" s="881" t="s">
        <v>132</v>
      </c>
    </row>
    <row r="19" spans="1:7" s="290" customFormat="1" ht="19.149999999999999" customHeight="1">
      <c r="A19" s="1069" t="s">
        <v>87</v>
      </c>
      <c r="B19" s="1214">
        <v>1238.2557842399999</v>
      </c>
      <c r="C19" s="1213">
        <v>1863.5947106900001</v>
      </c>
      <c r="D19" s="1213">
        <v>2279.1128047399998</v>
      </c>
      <c r="E19" s="1213">
        <v>542.52753768000002</v>
      </c>
      <c r="F19" s="1213">
        <v>1547.7308655899999</v>
      </c>
      <c r="G19" s="881" t="s">
        <v>41</v>
      </c>
    </row>
    <row r="20" spans="1:7" s="290" customFormat="1" ht="59.1" customHeight="1">
      <c r="A20" s="1069" t="s">
        <v>887</v>
      </c>
      <c r="B20" s="1214">
        <v>20585.2179144</v>
      </c>
      <c r="C20" s="1213">
        <v>20235.732503809999</v>
      </c>
      <c r="D20" s="1213">
        <v>19922.676730480001</v>
      </c>
      <c r="E20" s="1213">
        <v>7074.8486849000001</v>
      </c>
      <c r="F20" s="1213">
        <v>7933.6394911999996</v>
      </c>
      <c r="G20" s="881" t="s">
        <v>267</v>
      </c>
    </row>
    <row r="21" spans="1:7" s="290" customFormat="1" ht="19.149999999999999" customHeight="1">
      <c r="A21" s="1069" t="s">
        <v>38</v>
      </c>
      <c r="B21" s="1214">
        <v>253507.61878605999</v>
      </c>
      <c r="C21" s="1213">
        <v>307399.56347160001</v>
      </c>
      <c r="D21" s="1213">
        <v>343519.77122195001</v>
      </c>
      <c r="E21" s="1213">
        <v>176850.44635489999</v>
      </c>
      <c r="F21" s="1213">
        <v>215172.30098316001</v>
      </c>
      <c r="G21" s="881" t="s">
        <v>39</v>
      </c>
    </row>
    <row r="22" spans="1:7" s="290" customFormat="1" ht="19.149999999999999" customHeight="1">
      <c r="A22" s="1069" t="s">
        <v>288</v>
      </c>
      <c r="B22" s="1214">
        <v>16581.317452589999</v>
      </c>
      <c r="C22" s="1213">
        <v>14327.33748993</v>
      </c>
      <c r="D22" s="1213">
        <v>16331.73100797</v>
      </c>
      <c r="E22" s="1213">
        <v>4999.4397760000002</v>
      </c>
      <c r="F22" s="1213">
        <v>8370.6355733700002</v>
      </c>
      <c r="G22" s="881" t="s">
        <v>289</v>
      </c>
    </row>
    <row r="23" spans="1:7" s="290" customFormat="1" ht="38.85" customHeight="1">
      <c r="A23" s="1069" t="s">
        <v>888</v>
      </c>
      <c r="B23" s="1214">
        <v>31602.797790050001</v>
      </c>
      <c r="C23" s="1213">
        <v>38262.425474709999</v>
      </c>
      <c r="D23" s="1213">
        <v>42022.832958090003</v>
      </c>
      <c r="E23" s="1213">
        <v>17171.003665349999</v>
      </c>
      <c r="F23" s="1213">
        <v>19821.945215240001</v>
      </c>
      <c r="G23" s="881" t="s">
        <v>25</v>
      </c>
    </row>
    <row r="24" spans="1:7" s="290" customFormat="1" ht="38.85" customHeight="1">
      <c r="A24" s="1069" t="s">
        <v>55</v>
      </c>
      <c r="B24" s="1214">
        <v>69252.225746700002</v>
      </c>
      <c r="C24" s="1213">
        <v>73878.704657110007</v>
      </c>
      <c r="D24" s="1213">
        <v>116436.95479954001</v>
      </c>
      <c r="E24" s="1213">
        <v>30763.74044197</v>
      </c>
      <c r="F24" s="1213">
        <v>32811.671824450001</v>
      </c>
      <c r="G24" s="881" t="s">
        <v>435</v>
      </c>
    </row>
    <row r="25" spans="1:7" s="290" customFormat="1" ht="49.15" customHeight="1">
      <c r="A25" s="1069" t="s">
        <v>382</v>
      </c>
      <c r="B25" s="1214">
        <v>20273.036187350001</v>
      </c>
      <c r="C25" s="1213">
        <v>27012.306954309999</v>
      </c>
      <c r="D25" s="1213">
        <v>32318.699743270001</v>
      </c>
      <c r="E25" s="1213">
        <v>15012.722979550001</v>
      </c>
      <c r="F25" s="1213">
        <v>19468.187995110002</v>
      </c>
      <c r="G25" s="881" t="s">
        <v>441</v>
      </c>
    </row>
    <row r="26" spans="1:7" s="290" customFormat="1" ht="38.85" customHeight="1">
      <c r="A26" s="1069" t="s">
        <v>889</v>
      </c>
      <c r="B26" s="1214">
        <v>6228.8818945499997</v>
      </c>
      <c r="C26" s="1213">
        <v>11856.845132910001</v>
      </c>
      <c r="D26" s="1213">
        <v>14915.715389659999</v>
      </c>
      <c r="E26" s="1213">
        <v>3755.6835668899998</v>
      </c>
      <c r="F26" s="1213">
        <v>4430.5176474399996</v>
      </c>
      <c r="G26" s="881" t="s">
        <v>331</v>
      </c>
    </row>
    <row r="27" spans="1:7" s="290" customFormat="1" ht="89.1" customHeight="1">
      <c r="A27" s="1069" t="s">
        <v>605</v>
      </c>
      <c r="B27" s="1214">
        <v>43784.681369639999</v>
      </c>
      <c r="C27" s="1213">
        <v>53394.154556480004</v>
      </c>
      <c r="D27" s="1213">
        <v>48194.806487080001</v>
      </c>
      <c r="E27" s="1213">
        <v>21760.51291541</v>
      </c>
      <c r="F27" s="1213">
        <v>36222.340747920003</v>
      </c>
      <c r="G27" s="881" t="s">
        <v>890</v>
      </c>
    </row>
    <row r="28" spans="1:7" s="290" customFormat="1" ht="59.1" customHeight="1">
      <c r="A28" s="1069" t="s">
        <v>891</v>
      </c>
      <c r="B28" s="1214">
        <v>24909.66073326</v>
      </c>
      <c r="C28" s="1213">
        <v>4737.6124399800001</v>
      </c>
      <c r="D28" s="1213">
        <v>5353.2620245300004</v>
      </c>
      <c r="E28" s="1213">
        <v>999.08751286999996</v>
      </c>
      <c r="F28" s="1213">
        <v>1156.1038376199999</v>
      </c>
      <c r="G28" s="881" t="s">
        <v>892</v>
      </c>
    </row>
    <row r="29" spans="1:7" s="290" customFormat="1" ht="28.7" customHeight="1">
      <c r="A29" s="1069" t="s">
        <v>215</v>
      </c>
      <c r="B29" s="1214">
        <v>16295.03532786</v>
      </c>
      <c r="C29" s="1213">
        <v>23210.08408371</v>
      </c>
      <c r="D29" s="1213">
        <v>26396.560693340001</v>
      </c>
      <c r="E29" s="1213">
        <v>9463.0551147900005</v>
      </c>
      <c r="F29" s="1213">
        <v>12936.08016485</v>
      </c>
      <c r="G29" s="881" t="s">
        <v>893</v>
      </c>
    </row>
    <row r="30" spans="1:7" s="290" customFormat="1" ht="19.149999999999999" customHeight="1">
      <c r="A30" s="1069" t="s">
        <v>538</v>
      </c>
      <c r="B30" s="1214">
        <v>17120.139009809998</v>
      </c>
      <c r="C30" s="1213">
        <v>21808.83111444</v>
      </c>
      <c r="D30" s="1213">
        <v>25036.381375770001</v>
      </c>
      <c r="E30" s="1213">
        <v>8971.0118891099992</v>
      </c>
      <c r="F30" s="1213">
        <v>7849.4496244600005</v>
      </c>
      <c r="G30" s="881" t="s">
        <v>894</v>
      </c>
    </row>
    <row r="31" spans="1:7" s="290" customFormat="1" ht="28.7" customHeight="1">
      <c r="A31" s="1069" t="s">
        <v>895</v>
      </c>
      <c r="B31" s="1214">
        <v>3447.6093232799999</v>
      </c>
      <c r="C31" s="1213">
        <v>3680.9677064500002</v>
      </c>
      <c r="D31" s="1213">
        <v>3079.5035472099999</v>
      </c>
      <c r="E31" s="1213">
        <v>936.87908401000004</v>
      </c>
      <c r="F31" s="1213">
        <v>737.60618666000005</v>
      </c>
      <c r="G31" s="881" t="s">
        <v>896</v>
      </c>
    </row>
    <row r="32" spans="1:7" s="290" customFormat="1" ht="19.149999999999999" customHeight="1">
      <c r="A32" s="1069" t="s">
        <v>497</v>
      </c>
      <c r="B32" s="1214">
        <v>12749.012516000001</v>
      </c>
      <c r="C32" s="1213">
        <v>2180.0814999999998</v>
      </c>
      <c r="D32" s="1213">
        <v>3831.3135729999999</v>
      </c>
      <c r="E32" s="1213">
        <v>3450.1551730000001</v>
      </c>
      <c r="F32" s="1213">
        <v>2159.6438950000002</v>
      </c>
      <c r="G32" s="881" t="s">
        <v>897</v>
      </c>
    </row>
    <row r="33" spans="1:7" s="290" customFormat="1" ht="39.4" customHeight="1">
      <c r="A33" s="895" t="s">
        <v>600</v>
      </c>
      <c r="B33" s="1210">
        <v>6434.4280405099998</v>
      </c>
      <c r="C33" s="1210">
        <v>26011.4384135</v>
      </c>
      <c r="D33" s="1210">
        <v>12584.089176199999</v>
      </c>
      <c r="E33" s="1210">
        <v>6247.2873945399997</v>
      </c>
      <c r="F33" s="1210">
        <v>-4644.0464730100002</v>
      </c>
      <c r="G33" s="1076" t="s">
        <v>534</v>
      </c>
    </row>
    <row r="34" spans="1:7" s="290" customFormat="1" ht="19.149999999999999" customHeight="1">
      <c r="A34" s="1013" t="s">
        <v>898</v>
      </c>
      <c r="B34" s="1211">
        <v>11100.289058</v>
      </c>
      <c r="C34" s="1211">
        <v>30229.179</v>
      </c>
      <c r="D34" s="1211">
        <v>19814.044699999999</v>
      </c>
      <c r="E34" s="1211">
        <v>9600</v>
      </c>
      <c r="F34" s="1211">
        <v>0</v>
      </c>
      <c r="G34" s="1013" t="s">
        <v>899</v>
      </c>
    </row>
    <row r="35" spans="1:7" s="290" customFormat="1" ht="28.7" customHeight="1">
      <c r="A35" s="1013" t="s">
        <v>900</v>
      </c>
      <c r="B35" s="1211">
        <v>4665.8610174900004</v>
      </c>
      <c r="C35" s="1211">
        <v>4217.7405865000001</v>
      </c>
      <c r="D35" s="1211">
        <v>7229.9555238000003</v>
      </c>
      <c r="E35" s="1211">
        <v>3352.7126054599998</v>
      </c>
      <c r="F35" s="1211">
        <v>4644.0464730100002</v>
      </c>
      <c r="G35" s="1013" t="s">
        <v>901</v>
      </c>
    </row>
    <row r="36" spans="1:7" s="290" customFormat="1" ht="59.65" customHeight="1">
      <c r="A36" s="895" t="s">
        <v>1971</v>
      </c>
      <c r="B36" s="1210">
        <v>1540.0705599999999</v>
      </c>
      <c r="C36" s="1210">
        <v>1147.0609999999999</v>
      </c>
      <c r="D36" s="1210">
        <v>1540.7037539999999</v>
      </c>
      <c r="E36" s="1210">
        <v>566.66491828000005</v>
      </c>
      <c r="F36" s="1210">
        <v>322.63108</v>
      </c>
      <c r="G36" s="1076" t="s">
        <v>599</v>
      </c>
    </row>
    <row r="37" spans="1:7" s="290" customFormat="1" ht="28.7" customHeight="1">
      <c r="A37" s="1013" t="s">
        <v>904</v>
      </c>
      <c r="B37" s="1211">
        <v>1540.566</v>
      </c>
      <c r="C37" s="1211">
        <v>1147.0609999999999</v>
      </c>
      <c r="D37" s="1211">
        <v>1540.7037539999999</v>
      </c>
      <c r="E37" s="1211">
        <v>566.66491828000005</v>
      </c>
      <c r="F37" s="1211">
        <v>322.63108</v>
      </c>
      <c r="G37" s="1013" t="s">
        <v>905</v>
      </c>
    </row>
    <row r="38" spans="1:7" s="290" customFormat="1" ht="38.85" customHeight="1">
      <c r="A38" s="1013" t="s">
        <v>902</v>
      </c>
      <c r="B38" s="1211">
        <v>0.49543999999999999</v>
      </c>
      <c r="C38" s="1211"/>
      <c r="D38" s="1211"/>
      <c r="E38" s="1211"/>
      <c r="F38" s="1211"/>
      <c r="G38" s="1013" t="s">
        <v>903</v>
      </c>
    </row>
    <row r="39" spans="1:7" s="290" customFormat="1" ht="39.4" customHeight="1">
      <c r="A39" s="895" t="s">
        <v>1972</v>
      </c>
      <c r="B39" s="1210">
        <v>-7805.1251078900004</v>
      </c>
      <c r="C39" s="1210">
        <v>-10370.01708534</v>
      </c>
      <c r="D39" s="1210">
        <v>-40655.203896259998</v>
      </c>
      <c r="E39" s="1210">
        <v>509.24964917</v>
      </c>
      <c r="F39" s="1210">
        <v>4877.2390994999996</v>
      </c>
      <c r="G39" s="1076" t="s">
        <v>601</v>
      </c>
    </row>
    <row r="40" spans="1:7" s="290" customFormat="1" ht="2.1" customHeight="1">
      <c r="A40" s="1031"/>
      <c r="B40" s="1215"/>
      <c r="C40" s="1215"/>
      <c r="D40" s="1215"/>
      <c r="E40" s="1215"/>
      <c r="F40" s="1215"/>
      <c r="G40" s="1031"/>
    </row>
    <row r="41" spans="1:7" s="290" customFormat="1" ht="68.849999999999994" customHeight="1">
      <c r="A41" s="895" t="s">
        <v>2060</v>
      </c>
      <c r="B41" s="1210">
        <v>7805.1251078900004</v>
      </c>
      <c r="C41" s="1210">
        <v>10370.01708534</v>
      </c>
      <c r="D41" s="1210">
        <v>-40655.203896259998</v>
      </c>
      <c r="E41" s="1210">
        <v>-509.24964917</v>
      </c>
      <c r="F41" s="1210">
        <v>-4877.2390994999996</v>
      </c>
      <c r="G41" s="1076" t="s">
        <v>2061</v>
      </c>
    </row>
    <row r="42" spans="1:7" s="290" customFormat="1" ht="19.149999999999999" customHeight="1">
      <c r="A42" s="1039" t="s">
        <v>460</v>
      </c>
      <c r="B42" s="1216">
        <v>-27361.52469952</v>
      </c>
      <c r="C42" s="1216">
        <v>-97791.221975919994</v>
      </c>
      <c r="D42" s="1216">
        <v>241677.71006568999</v>
      </c>
      <c r="E42" s="1216">
        <v>-42941.51559304</v>
      </c>
      <c r="F42" s="1216">
        <v>-4877.2390994999996</v>
      </c>
      <c r="G42" s="981" t="s">
        <v>906</v>
      </c>
    </row>
    <row r="43" spans="1:7" s="290" customFormat="1" ht="19.149999999999999" customHeight="1">
      <c r="A43" s="1105" t="s">
        <v>907</v>
      </c>
      <c r="B43" s="1213">
        <v>-12063.135971719999</v>
      </c>
      <c r="C43" s="1213">
        <v>-78965.844975920001</v>
      </c>
      <c r="D43" s="1213">
        <v>269955.92456699</v>
      </c>
      <c r="E43" s="1213">
        <v>-24706.816666039998</v>
      </c>
      <c r="F43" s="1213">
        <v>1531.6514555000001</v>
      </c>
      <c r="G43" s="900" t="s">
        <v>908</v>
      </c>
    </row>
    <row r="44" spans="1:7" s="290" customFormat="1" ht="19.7" customHeight="1">
      <c r="A44" s="1105" t="s">
        <v>909</v>
      </c>
      <c r="B44" s="1213">
        <v>15298.3887278</v>
      </c>
      <c r="C44" s="1213">
        <v>18825.377</v>
      </c>
      <c r="D44" s="1213">
        <v>28278.214501300001</v>
      </c>
      <c r="E44" s="1213">
        <v>18234.698927000001</v>
      </c>
      <c r="F44" s="1213">
        <v>6408.8905549999999</v>
      </c>
      <c r="G44" s="881" t="s">
        <v>910</v>
      </c>
    </row>
    <row r="45" spans="1:7" s="290" customFormat="1" ht="19.7" customHeight="1">
      <c r="A45" s="1039" t="s">
        <v>222</v>
      </c>
      <c r="B45" s="1217" t="s">
        <v>484</v>
      </c>
      <c r="C45" s="1217" t="s">
        <v>484</v>
      </c>
      <c r="D45" s="1217" t="s">
        <v>484</v>
      </c>
      <c r="E45" s="1217" t="s">
        <v>484</v>
      </c>
      <c r="F45" s="1217" t="s">
        <v>484</v>
      </c>
      <c r="G45" s="981" t="s">
        <v>911</v>
      </c>
    </row>
    <row r="46" spans="1:7" s="290" customFormat="1" ht="19.149999999999999" customHeight="1">
      <c r="A46" s="1105" t="s">
        <v>907</v>
      </c>
      <c r="B46" s="1218" t="s">
        <v>484</v>
      </c>
      <c r="C46" s="1218" t="s">
        <v>484</v>
      </c>
      <c r="D46" s="1218" t="s">
        <v>484</v>
      </c>
      <c r="E46" s="1218" t="s">
        <v>484</v>
      </c>
      <c r="F46" s="1218" t="s">
        <v>484</v>
      </c>
      <c r="G46" s="881" t="s">
        <v>908</v>
      </c>
    </row>
    <row r="47" spans="1:7" s="290" customFormat="1" ht="19.7" customHeight="1">
      <c r="A47" s="968" t="s">
        <v>909</v>
      </c>
      <c r="B47" s="1219" t="s">
        <v>484</v>
      </c>
      <c r="C47" s="1220" t="s">
        <v>484</v>
      </c>
      <c r="D47" s="1220" t="s">
        <v>484</v>
      </c>
      <c r="E47" s="1220" t="s">
        <v>484</v>
      </c>
      <c r="F47" s="1220" t="s">
        <v>484</v>
      </c>
      <c r="G47" s="995" t="s">
        <v>910</v>
      </c>
    </row>
    <row r="48" spans="1:7" s="290" customFormat="1" ht="28.7" customHeight="1">
      <c r="A48" s="1031"/>
      <c r="B48" s="1215"/>
      <c r="C48" s="1215"/>
      <c r="D48" s="1215"/>
      <c r="E48" s="1215"/>
      <c r="F48" s="1215"/>
      <c r="G48" s="1031"/>
    </row>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C5:C6"/>
    <mergeCell ref="D5:E5"/>
    <mergeCell ref="F5:F6"/>
    <mergeCell ref="G5:G6"/>
    <mergeCell ref="A1:D1"/>
    <mergeCell ref="E1:G1"/>
    <mergeCell ref="A2:D2"/>
    <mergeCell ref="E2:G2"/>
    <mergeCell ref="A3:D3"/>
    <mergeCell ref="E3:G3"/>
    <mergeCell ref="A4:D4"/>
    <mergeCell ref="E4:G4"/>
    <mergeCell ref="A5:A6"/>
    <mergeCell ref="B5:B6"/>
  </mergeCells>
  <pageMargins left="0.47" right="0.43307086614173229" top="0.47244094488188981" bottom="0.39370078740157483" header="0.31496062992125984" footer="0.31496062992125984"/>
  <pageSetup paperSize="9" scale="73"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tabColor rgb="FF92D050"/>
  </sheetPr>
  <dimension ref="A1:G47"/>
  <sheetViews>
    <sheetView topLeftCell="A7" zoomScaleNormal="100" zoomScaleSheetLayoutView="85" workbookViewId="0">
      <selection activeCell="B8"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1901</v>
      </c>
      <c r="B1" s="1252"/>
      <c r="C1" s="1252"/>
      <c r="D1" s="1252"/>
      <c r="E1" s="1254" t="s">
        <v>1902</v>
      </c>
      <c r="F1" s="1254"/>
      <c r="G1" s="1254"/>
    </row>
    <row r="2" spans="1:7" s="290" customFormat="1" ht="19.149999999999999" customHeight="1">
      <c r="A2" s="1253" t="s">
        <v>916</v>
      </c>
      <c r="B2" s="1253"/>
      <c r="C2" s="1253"/>
      <c r="D2" s="1253"/>
      <c r="E2" s="1246" t="s">
        <v>876</v>
      </c>
      <c r="F2" s="1246"/>
      <c r="G2" s="1246"/>
    </row>
    <row r="3" spans="1:7" s="290" customFormat="1" ht="19.149999999999999" customHeight="1">
      <c r="A3" s="1253" t="s">
        <v>877</v>
      </c>
      <c r="B3" s="1253"/>
      <c r="C3" s="1253"/>
      <c r="D3" s="1253"/>
      <c r="E3" s="1246" t="s">
        <v>1665</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004" t="s">
        <v>1646</v>
      </c>
      <c r="E6" s="1004" t="s">
        <v>3293</v>
      </c>
      <c r="F6" s="1296"/>
      <c r="G6" s="1296"/>
    </row>
    <row r="7" spans="1:7" s="290" customFormat="1" ht="20.25" customHeight="1">
      <c r="A7" s="1061" t="s">
        <v>502</v>
      </c>
      <c r="B7" s="1061" t="s">
        <v>185</v>
      </c>
      <c r="C7" s="1061" t="s">
        <v>268</v>
      </c>
      <c r="D7" s="1061" t="s">
        <v>454</v>
      </c>
      <c r="E7" s="1061" t="s">
        <v>664</v>
      </c>
      <c r="F7" s="1061" t="s">
        <v>481</v>
      </c>
      <c r="G7" s="1061" t="s">
        <v>665</v>
      </c>
    </row>
    <row r="8" spans="1:7" s="290" customFormat="1" ht="19.149999999999999" customHeight="1">
      <c r="A8" s="948" t="s">
        <v>400</v>
      </c>
      <c r="B8" s="1210">
        <v>355921.05598002998</v>
      </c>
      <c r="C8" s="1210">
        <v>453047.33526875998</v>
      </c>
      <c r="D8" s="1210">
        <v>532073.16107987997</v>
      </c>
      <c r="E8" s="1210">
        <v>235477.69667365999</v>
      </c>
      <c r="F8" s="1210">
        <v>265788.80723091</v>
      </c>
      <c r="G8" s="1090" t="s">
        <v>401</v>
      </c>
    </row>
    <row r="9" spans="1:7" s="290" customFormat="1" ht="38.85" customHeight="1">
      <c r="A9" s="976" t="s">
        <v>878</v>
      </c>
      <c r="B9" s="1211">
        <v>136040.88343424999</v>
      </c>
      <c r="C9" s="1211">
        <v>176101.87634038</v>
      </c>
      <c r="D9" s="1211">
        <v>197849.71049574</v>
      </c>
      <c r="E9" s="1211">
        <v>102184.32831444</v>
      </c>
      <c r="F9" s="1211">
        <v>114993.25698758999</v>
      </c>
      <c r="G9" s="976" t="s">
        <v>879</v>
      </c>
    </row>
    <row r="10" spans="1:7" s="290" customFormat="1" ht="28.7" customHeight="1">
      <c r="A10" s="1018" t="s">
        <v>1132</v>
      </c>
      <c r="B10" s="1212">
        <v>17876.508333260001</v>
      </c>
      <c r="C10" s="1213">
        <v>23819.677040679999</v>
      </c>
      <c r="D10" s="1213">
        <v>29745.341635460001</v>
      </c>
      <c r="E10" s="1213">
        <v>16454.96484819</v>
      </c>
      <c r="F10" s="1213">
        <v>18975.921345769999</v>
      </c>
      <c r="G10" s="1044" t="s">
        <v>596</v>
      </c>
    </row>
    <row r="11" spans="1:7" s="290" customFormat="1" ht="28.7" customHeight="1">
      <c r="A11" s="1018" t="s">
        <v>880</v>
      </c>
      <c r="B11" s="1212">
        <v>46152.443334639996</v>
      </c>
      <c r="C11" s="1213">
        <v>60446.743889789999</v>
      </c>
      <c r="D11" s="1213">
        <v>71402.108266280004</v>
      </c>
      <c r="E11" s="1213">
        <v>36075.329658750001</v>
      </c>
      <c r="F11" s="1213">
        <v>38932.394400719997</v>
      </c>
      <c r="G11" s="1044" t="s">
        <v>597</v>
      </c>
    </row>
    <row r="12" spans="1:7" s="290" customFormat="1" ht="19.149999999999999" customHeight="1">
      <c r="A12" s="1018" t="s">
        <v>881</v>
      </c>
      <c r="B12" s="1212">
        <v>58464.760755629999</v>
      </c>
      <c r="C12" s="1213">
        <v>65791.879334040001</v>
      </c>
      <c r="D12" s="1213">
        <v>73255.999743239998</v>
      </c>
      <c r="E12" s="1213">
        <v>37273.43266079</v>
      </c>
      <c r="F12" s="1213">
        <v>41226.262758420002</v>
      </c>
      <c r="G12" s="1044" t="s">
        <v>566</v>
      </c>
    </row>
    <row r="13" spans="1:7" s="290" customFormat="1" ht="19.149999999999999" customHeight="1">
      <c r="A13" s="1018" t="s">
        <v>882</v>
      </c>
      <c r="B13" s="1212">
        <v>1784.5320823300001</v>
      </c>
      <c r="C13" s="1213">
        <v>4116.8708853300004</v>
      </c>
      <c r="D13" s="1213">
        <v>2316.8131511500001</v>
      </c>
      <c r="E13" s="1213">
        <v>1409.7027224200001</v>
      </c>
      <c r="F13" s="1213">
        <v>890.66149767000002</v>
      </c>
      <c r="G13" s="1044" t="s">
        <v>555</v>
      </c>
    </row>
    <row r="14" spans="1:7" s="290" customFormat="1" ht="28.7" customHeight="1">
      <c r="A14" s="1107" t="s">
        <v>883</v>
      </c>
      <c r="B14" s="1211">
        <v>4223.8187177199998</v>
      </c>
      <c r="C14" s="1211">
        <v>5184.1237285999996</v>
      </c>
      <c r="D14" s="1211">
        <v>6731.9795688100003</v>
      </c>
      <c r="E14" s="1211">
        <v>2999.5279973900001</v>
      </c>
      <c r="F14" s="1211">
        <v>4299.8352927799997</v>
      </c>
      <c r="G14" s="1107" t="s">
        <v>11</v>
      </c>
    </row>
    <row r="15" spans="1:7" s="290" customFormat="1" ht="38.85" customHeight="1">
      <c r="A15" s="1107" t="s">
        <v>884</v>
      </c>
      <c r="B15" s="1211">
        <v>7882.4974280599999</v>
      </c>
      <c r="C15" s="1211">
        <v>8859.4530807800002</v>
      </c>
      <c r="D15" s="1211">
        <v>6142.53628303</v>
      </c>
      <c r="E15" s="1211">
        <v>4423.4373618299996</v>
      </c>
      <c r="F15" s="1211">
        <v>6653.0874505399997</v>
      </c>
      <c r="G15" s="1107" t="s">
        <v>475</v>
      </c>
    </row>
    <row r="16" spans="1:7" s="290" customFormat="1" ht="28.7" customHeight="1">
      <c r="A16" s="1107" t="s">
        <v>355</v>
      </c>
      <c r="B16" s="1211">
        <v>207773.85639999999</v>
      </c>
      <c r="C16" s="1211">
        <v>262901.88211900002</v>
      </c>
      <c r="D16" s="1211">
        <v>321348.9347323</v>
      </c>
      <c r="E16" s="1211">
        <v>125870.40300000001</v>
      </c>
      <c r="F16" s="1211">
        <v>139842.6275</v>
      </c>
      <c r="G16" s="1107" t="s">
        <v>885</v>
      </c>
    </row>
    <row r="17" spans="1:7" s="290" customFormat="1" ht="19.7" customHeight="1">
      <c r="A17" s="948" t="s">
        <v>106</v>
      </c>
      <c r="B17" s="1210">
        <v>340221.24942814</v>
      </c>
      <c r="C17" s="1210">
        <v>445141.74393857003</v>
      </c>
      <c r="D17" s="1210">
        <v>559071.75610269001</v>
      </c>
      <c r="E17" s="1210">
        <v>234253.91636546</v>
      </c>
      <c r="F17" s="1210">
        <v>251715.84533213999</v>
      </c>
      <c r="G17" s="1090" t="s">
        <v>462</v>
      </c>
    </row>
    <row r="18" spans="1:7" s="290" customFormat="1" ht="28.7" customHeight="1">
      <c r="A18" s="990" t="s">
        <v>886</v>
      </c>
      <c r="B18" s="1214">
        <v>16648.760013660001</v>
      </c>
      <c r="C18" s="1213">
        <v>23456.15716581</v>
      </c>
      <c r="D18" s="1213">
        <v>42350.089866230002</v>
      </c>
      <c r="E18" s="1213">
        <v>17437.792785990001</v>
      </c>
      <c r="F18" s="1213">
        <v>14898.96988228</v>
      </c>
      <c r="G18" s="1044" t="s">
        <v>132</v>
      </c>
    </row>
    <row r="19" spans="1:7" s="290" customFormat="1" ht="19.149999999999999" customHeight="1">
      <c r="A19" s="990" t="s">
        <v>87</v>
      </c>
      <c r="B19" s="1214">
        <v>1120.92428339</v>
      </c>
      <c r="C19" s="1213">
        <v>2958.5652962300001</v>
      </c>
      <c r="D19" s="1213">
        <v>3981.6444688000001</v>
      </c>
      <c r="E19" s="1213">
        <v>926.89502645000005</v>
      </c>
      <c r="F19" s="1213">
        <v>1033.7096318500001</v>
      </c>
      <c r="G19" s="1044" t="s">
        <v>41</v>
      </c>
    </row>
    <row r="20" spans="1:7" s="290" customFormat="1" ht="59.1" customHeight="1">
      <c r="A20" s="990" t="s">
        <v>887</v>
      </c>
      <c r="B20" s="1214">
        <v>9176.0736656499994</v>
      </c>
      <c r="C20" s="1213">
        <v>15034.756957510001</v>
      </c>
      <c r="D20" s="1213">
        <v>16128.32202231</v>
      </c>
      <c r="E20" s="1213">
        <v>5848.3679313700004</v>
      </c>
      <c r="F20" s="1213">
        <v>6308.9672623899996</v>
      </c>
      <c r="G20" s="1044" t="s">
        <v>267</v>
      </c>
    </row>
    <row r="21" spans="1:7" s="290" customFormat="1" ht="19.149999999999999" customHeight="1">
      <c r="A21" s="990" t="s">
        <v>38</v>
      </c>
      <c r="B21" s="1214">
        <v>146048.77694308999</v>
      </c>
      <c r="C21" s="1213">
        <v>193496.84588412999</v>
      </c>
      <c r="D21" s="1213">
        <v>214041.68496668001</v>
      </c>
      <c r="E21" s="1213">
        <v>103034.87873888</v>
      </c>
      <c r="F21" s="1213">
        <v>123137.55601825</v>
      </c>
      <c r="G21" s="1044" t="s">
        <v>39</v>
      </c>
    </row>
    <row r="22" spans="1:7" s="290" customFormat="1" ht="19.149999999999999" customHeight="1">
      <c r="A22" s="990" t="s">
        <v>288</v>
      </c>
      <c r="B22" s="1214">
        <v>5424.5970779400004</v>
      </c>
      <c r="C22" s="1213">
        <v>16125.634140530001</v>
      </c>
      <c r="D22" s="1213">
        <v>15150.619054250001</v>
      </c>
      <c r="E22" s="1213">
        <v>3752.7324626499999</v>
      </c>
      <c r="F22" s="1213">
        <v>4962.5335285199999</v>
      </c>
      <c r="G22" s="1044" t="s">
        <v>289</v>
      </c>
    </row>
    <row r="23" spans="1:7" s="290" customFormat="1" ht="38.85" customHeight="1">
      <c r="A23" s="990" t="s">
        <v>888</v>
      </c>
      <c r="B23" s="1214">
        <v>19164.593431270001</v>
      </c>
      <c r="C23" s="1213">
        <v>24814.383967639998</v>
      </c>
      <c r="D23" s="1213">
        <v>31524.10571675</v>
      </c>
      <c r="E23" s="1213">
        <v>16323.868897369999</v>
      </c>
      <c r="F23" s="1213">
        <v>11122.26035434</v>
      </c>
      <c r="G23" s="1044" t="s">
        <v>25</v>
      </c>
    </row>
    <row r="24" spans="1:7" s="290" customFormat="1" ht="38.85" customHeight="1">
      <c r="A24" s="990" t="s">
        <v>55</v>
      </c>
      <c r="B24" s="1214">
        <v>34898.084570899999</v>
      </c>
      <c r="C24" s="1213">
        <v>46077.50536019</v>
      </c>
      <c r="D24" s="1213">
        <v>72479.625900090003</v>
      </c>
      <c r="E24" s="1213">
        <v>21367.030060280002</v>
      </c>
      <c r="F24" s="1213">
        <v>16494.22887635</v>
      </c>
      <c r="G24" s="1044" t="s">
        <v>435</v>
      </c>
    </row>
    <row r="25" spans="1:7" s="290" customFormat="1" ht="49.15" customHeight="1">
      <c r="A25" s="990" t="s">
        <v>382</v>
      </c>
      <c r="B25" s="1214">
        <v>20176.807530170001</v>
      </c>
      <c r="C25" s="1213">
        <v>24486.839481769999</v>
      </c>
      <c r="D25" s="1213">
        <v>28783.00925951</v>
      </c>
      <c r="E25" s="1213">
        <v>13060.23249445</v>
      </c>
      <c r="F25" s="1213">
        <v>16690.8613859</v>
      </c>
      <c r="G25" s="1044" t="s">
        <v>441</v>
      </c>
    </row>
    <row r="26" spans="1:7" s="290" customFormat="1" ht="38.85" customHeight="1">
      <c r="A26" s="990" t="s">
        <v>889</v>
      </c>
      <c r="B26" s="1214">
        <v>406.36204702999999</v>
      </c>
      <c r="C26" s="1213">
        <v>3881.0404000100002</v>
      </c>
      <c r="D26" s="1213">
        <v>5724.59835441</v>
      </c>
      <c r="E26" s="1213">
        <v>636.50545522000004</v>
      </c>
      <c r="F26" s="1213">
        <v>1714.96320178</v>
      </c>
      <c r="G26" s="1044" t="s">
        <v>331</v>
      </c>
    </row>
    <row r="27" spans="1:7" s="290" customFormat="1" ht="89.1" customHeight="1">
      <c r="A27" s="990" t="s">
        <v>605</v>
      </c>
      <c r="B27" s="1214">
        <v>25198.452276479999</v>
      </c>
      <c r="C27" s="1213">
        <v>28162.504693539999</v>
      </c>
      <c r="D27" s="1213">
        <v>44859.704710910002</v>
      </c>
      <c r="E27" s="1213">
        <v>21113.011124690001</v>
      </c>
      <c r="F27" s="1213">
        <v>20338.15713557</v>
      </c>
      <c r="G27" s="1044" t="s">
        <v>890</v>
      </c>
    </row>
    <row r="28" spans="1:7" s="290" customFormat="1" ht="59.1" customHeight="1">
      <c r="A28" s="990" t="s">
        <v>891</v>
      </c>
      <c r="B28" s="1214">
        <v>1351.70309064</v>
      </c>
      <c r="C28" s="1213">
        <v>1894.3290196600001</v>
      </c>
      <c r="D28" s="1213">
        <v>8254.5979754100008</v>
      </c>
      <c r="E28" s="1213">
        <v>644.40190385000005</v>
      </c>
      <c r="F28" s="1213">
        <v>636.79514552000001</v>
      </c>
      <c r="G28" s="1044" t="s">
        <v>892</v>
      </c>
    </row>
    <row r="29" spans="1:7" s="290" customFormat="1" ht="28.7" customHeight="1">
      <c r="A29" s="990" t="s">
        <v>215</v>
      </c>
      <c r="B29" s="1214">
        <v>33631.922405270001</v>
      </c>
      <c r="C29" s="1213">
        <v>41557.620570970001</v>
      </c>
      <c r="D29" s="1213">
        <v>53384.791142100003</v>
      </c>
      <c r="E29" s="1213">
        <v>22368.478614650001</v>
      </c>
      <c r="F29" s="1213">
        <v>26386.179911300002</v>
      </c>
      <c r="G29" s="1044" t="s">
        <v>893</v>
      </c>
    </row>
    <row r="30" spans="1:7" s="290" customFormat="1" ht="19.149999999999999" customHeight="1">
      <c r="A30" s="990" t="s">
        <v>538</v>
      </c>
      <c r="B30" s="1214">
        <v>11717.017642270001</v>
      </c>
      <c r="C30" s="1213">
        <v>12712.5032882</v>
      </c>
      <c r="D30" s="1213">
        <v>18318.992721859999</v>
      </c>
      <c r="E30" s="1213">
        <v>5007.59580912</v>
      </c>
      <c r="F30" s="1213">
        <v>7074.72815455</v>
      </c>
      <c r="G30" s="1044" t="s">
        <v>894</v>
      </c>
    </row>
    <row r="31" spans="1:7" s="290" customFormat="1" ht="28.7" customHeight="1">
      <c r="A31" s="990" t="s">
        <v>895</v>
      </c>
      <c r="B31" s="1214">
        <v>1836.5106263299999</v>
      </c>
      <c r="C31" s="1213">
        <v>1789.28011238</v>
      </c>
      <c r="D31" s="1213">
        <v>1763.54176138</v>
      </c>
      <c r="E31" s="1213">
        <v>405.69687849000002</v>
      </c>
      <c r="F31" s="1213">
        <v>488.44442294999999</v>
      </c>
      <c r="G31" s="1044" t="s">
        <v>896</v>
      </c>
    </row>
    <row r="32" spans="1:7" s="290" customFormat="1" ht="19.149999999999999" customHeight="1">
      <c r="A32" s="990" t="s">
        <v>497</v>
      </c>
      <c r="B32" s="1214">
        <v>13420.66382405</v>
      </c>
      <c r="C32" s="1213">
        <v>8693.7775999999994</v>
      </c>
      <c r="D32" s="1213">
        <v>2326.4281820000001</v>
      </c>
      <c r="E32" s="1213">
        <v>2326.4281820000001</v>
      </c>
      <c r="F32" s="1213">
        <v>427.49042058999999</v>
      </c>
      <c r="G32" s="1044" t="s">
        <v>897</v>
      </c>
    </row>
    <row r="33" spans="1:7" s="290" customFormat="1" ht="39.4" customHeight="1">
      <c r="A33" s="948" t="s">
        <v>600</v>
      </c>
      <c r="B33" s="1210">
        <v>1040.9653056100001</v>
      </c>
      <c r="C33" s="1210">
        <v>13489.72919761</v>
      </c>
      <c r="D33" s="1210">
        <v>8075.4856582499997</v>
      </c>
      <c r="E33" s="1210">
        <v>2685.7563396300002</v>
      </c>
      <c r="F33" s="1210">
        <v>-1060.16031899</v>
      </c>
      <c r="G33" s="1090" t="s">
        <v>534</v>
      </c>
    </row>
    <row r="34" spans="1:7" s="290" customFormat="1" ht="19.149999999999999" customHeight="1">
      <c r="A34" s="1107" t="s">
        <v>898</v>
      </c>
      <c r="B34" s="1211">
        <v>6315.9939039999999</v>
      </c>
      <c r="C34" s="1211">
        <v>16625.844082</v>
      </c>
      <c r="D34" s="1211">
        <v>13886.675273999999</v>
      </c>
      <c r="E34" s="1211">
        <v>5928.0765590000001</v>
      </c>
      <c r="F34" s="1211">
        <v>3500.3449999999998</v>
      </c>
      <c r="G34" s="1107" t="s">
        <v>899</v>
      </c>
    </row>
    <row r="35" spans="1:7" s="290" customFormat="1" ht="28.7" customHeight="1">
      <c r="A35" s="1107" t="s">
        <v>900</v>
      </c>
      <c r="B35" s="1211">
        <v>5275.0285983900003</v>
      </c>
      <c r="C35" s="1211">
        <v>3136.11488439</v>
      </c>
      <c r="D35" s="1211">
        <v>5811.1896157499996</v>
      </c>
      <c r="E35" s="1211">
        <v>3242.3202193699999</v>
      </c>
      <c r="F35" s="1211">
        <v>4560.50531899</v>
      </c>
      <c r="G35" s="1107" t="s">
        <v>901</v>
      </c>
    </row>
    <row r="36" spans="1:7" s="290" customFormat="1" ht="59.65" customHeight="1">
      <c r="A36" s="948" t="s">
        <v>1971</v>
      </c>
      <c r="B36" s="1210"/>
      <c r="C36" s="1210">
        <v>12.583</v>
      </c>
      <c r="D36" s="1210">
        <v>2001.3979999999999</v>
      </c>
      <c r="E36" s="1210">
        <v>1999.29</v>
      </c>
      <c r="F36" s="1210">
        <v>17.670000000000002</v>
      </c>
      <c r="G36" s="1090" t="s">
        <v>599</v>
      </c>
    </row>
    <row r="37" spans="1:7" s="290" customFormat="1" ht="28.7" customHeight="1">
      <c r="A37" s="1107" t="s">
        <v>904</v>
      </c>
      <c r="B37" s="1211"/>
      <c r="C37" s="1211">
        <v>12.583</v>
      </c>
      <c r="D37" s="1211">
        <v>2001.3979999999999</v>
      </c>
      <c r="E37" s="1211">
        <v>1999.29</v>
      </c>
      <c r="F37" s="1211">
        <v>17.670000000000002</v>
      </c>
      <c r="G37" s="1107" t="s">
        <v>905</v>
      </c>
    </row>
    <row r="38" spans="1:7" s="290" customFormat="1" ht="39.4" customHeight="1">
      <c r="A38" s="948" t="s">
        <v>1972</v>
      </c>
      <c r="B38" s="1210">
        <v>14658.841246280001</v>
      </c>
      <c r="C38" s="1210">
        <v>-5596.7208674200001</v>
      </c>
      <c r="D38" s="1210">
        <v>-37075.478681059998</v>
      </c>
      <c r="E38" s="1210">
        <v>-3461.2660314300001</v>
      </c>
      <c r="F38" s="1210">
        <v>15115.452217759999</v>
      </c>
      <c r="G38" s="1090" t="s">
        <v>601</v>
      </c>
    </row>
    <row r="39" spans="1:7" s="290" customFormat="1" ht="2.1" customHeight="1">
      <c r="A39" s="864"/>
      <c r="B39" s="1215"/>
      <c r="C39" s="1215"/>
      <c r="D39" s="1215"/>
      <c r="E39" s="1215"/>
      <c r="F39" s="1215"/>
      <c r="G39" s="864"/>
    </row>
    <row r="40" spans="1:7" s="290" customFormat="1" ht="68.849999999999994" customHeight="1">
      <c r="A40" s="948" t="s">
        <v>2060</v>
      </c>
      <c r="B40" s="1210">
        <v>-14658.841246280001</v>
      </c>
      <c r="C40" s="1210">
        <v>5596.7208674200001</v>
      </c>
      <c r="D40" s="1210">
        <v>-37075.478681059998</v>
      </c>
      <c r="E40" s="1210">
        <v>3461.2660314300001</v>
      </c>
      <c r="F40" s="1210">
        <v>-15115.452217759999</v>
      </c>
      <c r="G40" s="1090" t="s">
        <v>2061</v>
      </c>
    </row>
    <row r="41" spans="1:7" s="290" customFormat="1" ht="19.149999999999999" customHeight="1">
      <c r="A41" s="884" t="s">
        <v>460</v>
      </c>
      <c r="B41" s="1216">
        <v>-80854.730636459994</v>
      </c>
      <c r="C41" s="1216">
        <v>-126662.62983958</v>
      </c>
      <c r="D41" s="1216">
        <v>232779.58429082</v>
      </c>
      <c r="E41" s="1216">
        <v>23380.13096916</v>
      </c>
      <c r="F41" s="1216">
        <v>-15115.452217759999</v>
      </c>
      <c r="G41" s="1072" t="s">
        <v>906</v>
      </c>
    </row>
    <row r="42" spans="1:7" s="290" customFormat="1" ht="19.149999999999999" customHeight="1">
      <c r="A42" s="1018" t="s">
        <v>907</v>
      </c>
      <c r="B42" s="1213">
        <v>-62360.324516560002</v>
      </c>
      <c r="C42" s="1213">
        <v>-119750.588044</v>
      </c>
      <c r="D42" s="1213">
        <v>242914.29396782001</v>
      </c>
      <c r="E42" s="1213">
        <v>32236.80884116</v>
      </c>
      <c r="F42" s="1213">
        <v>-7315.4775957600004</v>
      </c>
      <c r="G42" s="957" t="s">
        <v>908</v>
      </c>
    </row>
    <row r="43" spans="1:7" s="290" customFormat="1" ht="19.7" customHeight="1">
      <c r="A43" s="1018" t="s">
        <v>909</v>
      </c>
      <c r="B43" s="1213">
        <v>18494.406119899999</v>
      </c>
      <c r="C43" s="1213">
        <v>6912.0417955800003</v>
      </c>
      <c r="D43" s="1213">
        <v>10134.709677000001</v>
      </c>
      <c r="E43" s="1213">
        <v>8856.6778720000002</v>
      </c>
      <c r="F43" s="1213">
        <v>7799.9746219999997</v>
      </c>
      <c r="G43" s="1044" t="s">
        <v>910</v>
      </c>
    </row>
    <row r="44" spans="1:7" s="290" customFormat="1" ht="19.7" customHeight="1">
      <c r="A44" s="884" t="s">
        <v>222</v>
      </c>
      <c r="B44" s="1217" t="s">
        <v>484</v>
      </c>
      <c r="C44" s="1217" t="s">
        <v>484</v>
      </c>
      <c r="D44" s="1217" t="s">
        <v>484</v>
      </c>
      <c r="E44" s="1217" t="s">
        <v>484</v>
      </c>
      <c r="F44" s="1217" t="s">
        <v>484</v>
      </c>
      <c r="G44" s="1072" t="s">
        <v>911</v>
      </c>
    </row>
    <row r="45" spans="1:7" s="290" customFormat="1" ht="19.149999999999999" customHeight="1">
      <c r="A45" s="1018" t="s">
        <v>907</v>
      </c>
      <c r="B45" s="1218" t="s">
        <v>484</v>
      </c>
      <c r="C45" s="1218" t="s">
        <v>484</v>
      </c>
      <c r="D45" s="1218" t="s">
        <v>484</v>
      </c>
      <c r="E45" s="1218" t="s">
        <v>484</v>
      </c>
      <c r="F45" s="1218" t="s">
        <v>484</v>
      </c>
      <c r="G45" s="1044" t="s">
        <v>908</v>
      </c>
    </row>
    <row r="46" spans="1:7" s="290" customFormat="1" ht="19.7" customHeight="1">
      <c r="A46" s="982" t="s">
        <v>909</v>
      </c>
      <c r="B46" s="1219" t="s">
        <v>484</v>
      </c>
      <c r="C46" s="1220" t="s">
        <v>484</v>
      </c>
      <c r="D46" s="1220" t="s">
        <v>484</v>
      </c>
      <c r="E46" s="1220" t="s">
        <v>484</v>
      </c>
      <c r="F46" s="1220" t="s">
        <v>484</v>
      </c>
      <c r="G46" s="1082" t="s">
        <v>910</v>
      </c>
    </row>
    <row r="47" spans="1:7" s="290" customFormat="1" ht="28.7" customHeight="1">
      <c r="A47" s="864"/>
      <c r="B47" s="1215"/>
      <c r="C47" s="1215"/>
      <c r="D47" s="1215"/>
      <c r="E47" s="1215"/>
      <c r="F47" s="1215"/>
      <c r="G47" s="864"/>
    </row>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33" right="0.17" top="0.4" bottom="0.35" header="0.5" footer="0.35"/>
  <pageSetup paperSize="9" scale="74"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tabColor rgb="FF92D050"/>
  </sheetPr>
  <dimension ref="A1:G48"/>
  <sheetViews>
    <sheetView zoomScaleNormal="100" zoomScaleSheetLayoutView="85"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1903</v>
      </c>
      <c r="B1" s="1252"/>
      <c r="C1" s="1252"/>
      <c r="D1" s="1252"/>
      <c r="E1" s="1254" t="s">
        <v>1904</v>
      </c>
      <c r="F1" s="1254"/>
      <c r="G1" s="1254"/>
    </row>
    <row r="2" spans="1:7" s="290" customFormat="1" ht="19.149999999999999" customHeight="1">
      <c r="A2" s="1253" t="s">
        <v>917</v>
      </c>
      <c r="B2" s="1253"/>
      <c r="C2" s="1253"/>
      <c r="D2" s="1253"/>
      <c r="E2" s="1246" t="s">
        <v>876</v>
      </c>
      <c r="F2" s="1246"/>
      <c r="G2" s="1246"/>
    </row>
    <row r="3" spans="1:7" s="290" customFormat="1" ht="19.149999999999999" customHeight="1">
      <c r="A3" s="1253" t="s">
        <v>877</v>
      </c>
      <c r="B3" s="1253"/>
      <c r="C3" s="1253"/>
      <c r="D3" s="1253"/>
      <c r="E3" s="1246" t="s">
        <v>1666</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128" t="s">
        <v>1646</v>
      </c>
      <c r="E6" s="1128" t="s">
        <v>3293</v>
      </c>
      <c r="F6" s="1296"/>
      <c r="G6" s="1296"/>
    </row>
    <row r="7" spans="1:7" s="290" customFormat="1" ht="20.25" customHeight="1">
      <c r="A7" s="1127" t="s">
        <v>502</v>
      </c>
      <c r="B7" s="1127" t="s">
        <v>185</v>
      </c>
      <c r="C7" s="1127" t="s">
        <v>268</v>
      </c>
      <c r="D7" s="1127" t="s">
        <v>454</v>
      </c>
      <c r="E7" s="1127" t="s">
        <v>664</v>
      </c>
      <c r="F7" s="1127" t="s">
        <v>481</v>
      </c>
      <c r="G7" s="1127" t="s">
        <v>665</v>
      </c>
    </row>
    <row r="8" spans="1:7" s="290" customFormat="1" ht="19.149999999999999" customHeight="1">
      <c r="A8" s="1124" t="s">
        <v>400</v>
      </c>
      <c r="B8" s="1210">
        <v>601163.65536412003</v>
      </c>
      <c r="C8" s="1210">
        <v>686571.14634446998</v>
      </c>
      <c r="D8" s="1210">
        <v>782542.04620063002</v>
      </c>
      <c r="E8" s="1210">
        <v>389389.63964420999</v>
      </c>
      <c r="F8" s="1210">
        <v>419220.02526259999</v>
      </c>
      <c r="G8" s="824" t="s">
        <v>401</v>
      </c>
    </row>
    <row r="9" spans="1:7" s="290" customFormat="1" ht="38.85" customHeight="1">
      <c r="A9" s="1130" t="s">
        <v>878</v>
      </c>
      <c r="B9" s="1211">
        <v>276736.65613498999</v>
      </c>
      <c r="C9" s="1211">
        <v>279296.66362350999</v>
      </c>
      <c r="D9" s="1211">
        <v>347457.47907787003</v>
      </c>
      <c r="E9" s="1211">
        <v>175894.12587007001</v>
      </c>
      <c r="F9" s="1211">
        <v>207900.00478749</v>
      </c>
      <c r="G9" s="1130" t="s">
        <v>879</v>
      </c>
    </row>
    <row r="10" spans="1:7" s="290" customFormat="1" ht="28.7" customHeight="1">
      <c r="A10" s="1125" t="s">
        <v>1132</v>
      </c>
      <c r="B10" s="1212">
        <v>41790.778439829999</v>
      </c>
      <c r="C10" s="1213">
        <v>50643.141222539998</v>
      </c>
      <c r="D10" s="1213">
        <v>65372.599045640003</v>
      </c>
      <c r="E10" s="1213">
        <v>37317.84914749</v>
      </c>
      <c r="F10" s="1213">
        <v>37365.911850019998</v>
      </c>
      <c r="G10" s="1119" t="s">
        <v>596</v>
      </c>
    </row>
    <row r="11" spans="1:7" s="290" customFormat="1" ht="28.7" customHeight="1">
      <c r="A11" s="1125" t="s">
        <v>880</v>
      </c>
      <c r="B11" s="1212">
        <v>97720.214560769993</v>
      </c>
      <c r="C11" s="1213">
        <v>100657.78399441999</v>
      </c>
      <c r="D11" s="1213">
        <v>130633.82556528</v>
      </c>
      <c r="E11" s="1213">
        <v>63387.362152219997</v>
      </c>
      <c r="F11" s="1213">
        <v>77501.910128930002</v>
      </c>
      <c r="G11" s="1119" t="s">
        <v>597</v>
      </c>
    </row>
    <row r="12" spans="1:7" s="290" customFormat="1" ht="19.149999999999999" customHeight="1">
      <c r="A12" s="1125" t="s">
        <v>881</v>
      </c>
      <c r="B12" s="1212">
        <v>69413.028115499998</v>
      </c>
      <c r="C12" s="1213">
        <v>70479.114853289997</v>
      </c>
      <c r="D12" s="1213">
        <v>85429.921290479993</v>
      </c>
      <c r="E12" s="1213">
        <v>41285.86490719</v>
      </c>
      <c r="F12" s="1213">
        <v>51671.82844256</v>
      </c>
      <c r="G12" s="1119" t="s">
        <v>566</v>
      </c>
    </row>
    <row r="13" spans="1:7" s="290" customFormat="1" ht="19.149999999999999" customHeight="1">
      <c r="A13" s="1125" t="s">
        <v>882</v>
      </c>
      <c r="B13" s="1212">
        <v>8175.2934697600003</v>
      </c>
      <c r="C13" s="1213">
        <v>8092.5258076299997</v>
      </c>
      <c r="D13" s="1213">
        <v>7686.1147393499996</v>
      </c>
      <c r="E13" s="1213">
        <v>3574.3389900100001</v>
      </c>
      <c r="F13" s="1213">
        <v>3871.6002956799998</v>
      </c>
      <c r="G13" s="1119" t="s">
        <v>555</v>
      </c>
    </row>
    <row r="14" spans="1:7" s="290" customFormat="1" ht="28.7" customHeight="1">
      <c r="A14" s="998" t="s">
        <v>883</v>
      </c>
      <c r="B14" s="1211">
        <v>8253.72036209</v>
      </c>
      <c r="C14" s="1211">
        <v>11211.45219908</v>
      </c>
      <c r="D14" s="1211">
        <v>27590.04687043</v>
      </c>
      <c r="E14" s="1211">
        <v>10836.193917709999</v>
      </c>
      <c r="F14" s="1211">
        <v>6066.82412699</v>
      </c>
      <c r="G14" s="998" t="s">
        <v>11</v>
      </c>
    </row>
    <row r="15" spans="1:7" s="290" customFormat="1" ht="38.85" customHeight="1">
      <c r="A15" s="998" t="s">
        <v>884</v>
      </c>
      <c r="B15" s="1211">
        <v>8386.6655670399996</v>
      </c>
      <c r="C15" s="1211">
        <v>3103.0046539499999</v>
      </c>
      <c r="D15" s="1211">
        <v>4608.7488523299999</v>
      </c>
      <c r="E15" s="1211">
        <v>1617.47485643</v>
      </c>
      <c r="F15" s="1211">
        <v>3116.0664981199998</v>
      </c>
      <c r="G15" s="998" t="s">
        <v>475</v>
      </c>
    </row>
    <row r="16" spans="1:7" s="290" customFormat="1" ht="28.7" customHeight="1">
      <c r="A16" s="998" t="s">
        <v>355</v>
      </c>
      <c r="B16" s="1211">
        <v>307786.61330000003</v>
      </c>
      <c r="C16" s="1211">
        <v>392960.02586792997</v>
      </c>
      <c r="D16" s="1211">
        <v>402885.77140000003</v>
      </c>
      <c r="E16" s="1211">
        <v>201041.845</v>
      </c>
      <c r="F16" s="1211">
        <v>202137.12985</v>
      </c>
      <c r="G16" s="998" t="s">
        <v>885</v>
      </c>
    </row>
    <row r="17" spans="1:7" s="290" customFormat="1" ht="19.7" customHeight="1">
      <c r="A17" s="1124" t="s">
        <v>106</v>
      </c>
      <c r="B17" s="1210">
        <v>541666.71250703</v>
      </c>
      <c r="C17" s="1210">
        <v>673296.68859925994</v>
      </c>
      <c r="D17" s="1210">
        <v>795649.23895634001</v>
      </c>
      <c r="E17" s="1210">
        <v>313163.95135530998</v>
      </c>
      <c r="F17" s="1210">
        <v>364700.42994414998</v>
      </c>
      <c r="G17" s="824" t="s">
        <v>462</v>
      </c>
    </row>
    <row r="18" spans="1:7" s="290" customFormat="1" ht="28.7" customHeight="1">
      <c r="A18" s="820" t="s">
        <v>886</v>
      </c>
      <c r="B18" s="1214">
        <v>20749.234572050002</v>
      </c>
      <c r="C18" s="1213">
        <v>28618.702590659999</v>
      </c>
      <c r="D18" s="1213">
        <v>34271.161872010001</v>
      </c>
      <c r="E18" s="1213">
        <v>13520.82197081</v>
      </c>
      <c r="F18" s="1213">
        <v>18641.392770070001</v>
      </c>
      <c r="G18" s="1119" t="s">
        <v>132</v>
      </c>
    </row>
    <row r="19" spans="1:7" s="290" customFormat="1" ht="19.149999999999999" customHeight="1">
      <c r="A19" s="820" t="s">
        <v>87</v>
      </c>
      <c r="B19" s="1214">
        <v>2672.9402781200001</v>
      </c>
      <c r="C19" s="1213">
        <v>2604.8185903799999</v>
      </c>
      <c r="D19" s="1213">
        <v>3295.2284663</v>
      </c>
      <c r="E19" s="1213">
        <v>973.51239540999995</v>
      </c>
      <c r="F19" s="1213">
        <v>1125.1347990199999</v>
      </c>
      <c r="G19" s="1119" t="s">
        <v>41</v>
      </c>
    </row>
    <row r="20" spans="1:7" s="290" customFormat="1" ht="59.1" customHeight="1">
      <c r="A20" s="820" t="s">
        <v>887</v>
      </c>
      <c r="B20" s="1214">
        <v>21120.610310740001</v>
      </c>
      <c r="C20" s="1213">
        <v>24020.079584800002</v>
      </c>
      <c r="D20" s="1213">
        <v>25951.122111749999</v>
      </c>
      <c r="E20" s="1213">
        <v>10988.57658402</v>
      </c>
      <c r="F20" s="1213">
        <v>13475.961128360001</v>
      </c>
      <c r="G20" s="1119" t="s">
        <v>267</v>
      </c>
    </row>
    <row r="21" spans="1:7" s="290" customFormat="1" ht="19.149999999999999" customHeight="1">
      <c r="A21" s="820" t="s">
        <v>38</v>
      </c>
      <c r="B21" s="1214">
        <v>193781.83066837001</v>
      </c>
      <c r="C21" s="1213">
        <v>249193.89823115</v>
      </c>
      <c r="D21" s="1213">
        <v>283785.40207555</v>
      </c>
      <c r="E21" s="1213">
        <v>131291.76461131999</v>
      </c>
      <c r="F21" s="1213">
        <v>146499.10706020001</v>
      </c>
      <c r="G21" s="1119" t="s">
        <v>39</v>
      </c>
    </row>
    <row r="22" spans="1:7" s="290" customFormat="1" ht="19.149999999999999" customHeight="1">
      <c r="A22" s="820" t="s">
        <v>288</v>
      </c>
      <c r="B22" s="1214">
        <v>19021.791815559998</v>
      </c>
      <c r="C22" s="1213">
        <v>21247.252181569998</v>
      </c>
      <c r="D22" s="1213">
        <v>22937.21494098</v>
      </c>
      <c r="E22" s="1213">
        <v>7006.2156740399996</v>
      </c>
      <c r="F22" s="1213">
        <v>8481.5048707999995</v>
      </c>
      <c r="G22" s="1119" t="s">
        <v>289</v>
      </c>
    </row>
    <row r="23" spans="1:7" s="290" customFormat="1" ht="38.85" customHeight="1">
      <c r="A23" s="820" t="s">
        <v>888</v>
      </c>
      <c r="B23" s="1214">
        <v>28060.00487004</v>
      </c>
      <c r="C23" s="1213">
        <v>36613.31430862</v>
      </c>
      <c r="D23" s="1213">
        <v>45895.859870640001</v>
      </c>
      <c r="E23" s="1213">
        <v>19152.134481239998</v>
      </c>
      <c r="F23" s="1213">
        <v>21619.340102779999</v>
      </c>
      <c r="G23" s="1119" t="s">
        <v>25</v>
      </c>
    </row>
    <row r="24" spans="1:7" s="290" customFormat="1" ht="38.85" customHeight="1">
      <c r="A24" s="820" t="s">
        <v>55</v>
      </c>
      <c r="B24" s="1214">
        <v>57508.286491389998</v>
      </c>
      <c r="C24" s="1213">
        <v>100549.55439907</v>
      </c>
      <c r="D24" s="1213">
        <v>136779.82797067999</v>
      </c>
      <c r="E24" s="1213">
        <v>38134.675073229999</v>
      </c>
      <c r="F24" s="1213">
        <v>47596.686745380001</v>
      </c>
      <c r="G24" s="1119" t="s">
        <v>435</v>
      </c>
    </row>
    <row r="25" spans="1:7" s="290" customFormat="1" ht="49.15" customHeight="1">
      <c r="A25" s="820" t="s">
        <v>382</v>
      </c>
      <c r="B25" s="1214">
        <v>36703.966867000003</v>
      </c>
      <c r="C25" s="1213">
        <v>48493.916112400002</v>
      </c>
      <c r="D25" s="1213">
        <v>56361.162150080003</v>
      </c>
      <c r="E25" s="1213">
        <v>25842.121364959999</v>
      </c>
      <c r="F25" s="1213">
        <v>31114.224974730001</v>
      </c>
      <c r="G25" s="1119" t="s">
        <v>441</v>
      </c>
    </row>
    <row r="26" spans="1:7" s="290" customFormat="1" ht="38.85" customHeight="1">
      <c r="A26" s="820" t="s">
        <v>889</v>
      </c>
      <c r="B26" s="1214">
        <v>7026.7072902399996</v>
      </c>
      <c r="C26" s="1213">
        <v>11692.76673032</v>
      </c>
      <c r="D26" s="1213">
        <v>14879.07086777</v>
      </c>
      <c r="E26" s="1213">
        <v>3937.6072333299999</v>
      </c>
      <c r="F26" s="1213">
        <v>5576.5108041599997</v>
      </c>
      <c r="G26" s="1119" t="s">
        <v>331</v>
      </c>
    </row>
    <row r="27" spans="1:7" s="290" customFormat="1" ht="89.1" customHeight="1">
      <c r="A27" s="820" t="s">
        <v>605</v>
      </c>
      <c r="B27" s="1214">
        <v>35364.329760449997</v>
      </c>
      <c r="C27" s="1213">
        <v>34851.561508059996</v>
      </c>
      <c r="D27" s="1213">
        <v>36319.910783760002</v>
      </c>
      <c r="E27" s="1213">
        <v>12675.68213252</v>
      </c>
      <c r="F27" s="1213">
        <v>19332.794486890001</v>
      </c>
      <c r="G27" s="1119" t="s">
        <v>890</v>
      </c>
    </row>
    <row r="28" spans="1:7" s="290" customFormat="1" ht="59.1" customHeight="1">
      <c r="A28" s="820" t="s">
        <v>891</v>
      </c>
      <c r="B28" s="1214">
        <v>1833.4473418600001</v>
      </c>
      <c r="C28" s="1213">
        <v>2333.2123792000002</v>
      </c>
      <c r="D28" s="1213">
        <v>5501.2255573800003</v>
      </c>
      <c r="E28" s="1213">
        <v>1326.85758551</v>
      </c>
      <c r="F28" s="1213">
        <v>1527.1551413699999</v>
      </c>
      <c r="G28" s="1119" t="s">
        <v>892</v>
      </c>
    </row>
    <row r="29" spans="1:7" s="290" customFormat="1" ht="28.7" customHeight="1">
      <c r="A29" s="820" t="s">
        <v>215</v>
      </c>
      <c r="B29" s="1214">
        <v>50049.074672870003</v>
      </c>
      <c r="C29" s="1213">
        <v>72766.108393600007</v>
      </c>
      <c r="D29" s="1213">
        <v>88564.702358850001</v>
      </c>
      <c r="E29" s="1213">
        <v>27001.438415600001</v>
      </c>
      <c r="F29" s="1213">
        <v>42014.586495540003</v>
      </c>
      <c r="G29" s="1119" t="s">
        <v>893</v>
      </c>
    </row>
    <row r="30" spans="1:7" s="290" customFormat="1" ht="19.149999999999999" customHeight="1">
      <c r="A30" s="820" t="s">
        <v>538</v>
      </c>
      <c r="B30" s="1214">
        <v>31775.751492309999</v>
      </c>
      <c r="C30" s="1213">
        <v>32635.39132762</v>
      </c>
      <c r="D30" s="1213">
        <v>36533.590808230001</v>
      </c>
      <c r="E30" s="1213">
        <v>19277.718811399998</v>
      </c>
      <c r="F30" s="1213">
        <v>6359.9614160299998</v>
      </c>
      <c r="G30" s="1119" t="s">
        <v>894</v>
      </c>
    </row>
    <row r="31" spans="1:7" s="290" customFormat="1" ht="28.7" customHeight="1">
      <c r="A31" s="820" t="s">
        <v>895</v>
      </c>
      <c r="B31" s="1214">
        <v>2565.3916342299999</v>
      </c>
      <c r="C31" s="1213">
        <v>2496.9488817599999</v>
      </c>
      <c r="D31" s="1213">
        <v>2544.0805430400001</v>
      </c>
      <c r="E31" s="1213">
        <v>796.47696891999999</v>
      </c>
      <c r="F31" s="1213">
        <v>755.96278538000001</v>
      </c>
      <c r="G31" s="1119" t="s">
        <v>896</v>
      </c>
    </row>
    <row r="32" spans="1:7" s="290" customFormat="1" ht="19.149999999999999" customHeight="1">
      <c r="A32" s="820" t="s">
        <v>497</v>
      </c>
      <c r="B32" s="1214">
        <v>33433.3444418</v>
      </c>
      <c r="C32" s="1213">
        <v>5179.1633800500003</v>
      </c>
      <c r="D32" s="1213">
        <v>2029.6785793199999</v>
      </c>
      <c r="E32" s="1213">
        <v>1238.3480529999999</v>
      </c>
      <c r="F32" s="1213">
        <v>580.10636344</v>
      </c>
      <c r="G32" s="1119" t="s">
        <v>897</v>
      </c>
    </row>
    <row r="33" spans="1:7" s="290" customFormat="1" ht="39.4" customHeight="1">
      <c r="A33" s="1124" t="s">
        <v>600</v>
      </c>
      <c r="B33" s="1210">
        <v>8110.1569228300004</v>
      </c>
      <c r="C33" s="1210">
        <v>6409.4530100299999</v>
      </c>
      <c r="D33" s="1210">
        <v>7544.8088446000002</v>
      </c>
      <c r="E33" s="1210">
        <v>-1842.45860763</v>
      </c>
      <c r="F33" s="1210">
        <v>-1650.34055311</v>
      </c>
      <c r="G33" s="824" t="s">
        <v>534</v>
      </c>
    </row>
    <row r="34" spans="1:7" s="290" customFormat="1" ht="19.149999999999999" customHeight="1">
      <c r="A34" s="998" t="s">
        <v>898</v>
      </c>
      <c r="B34" s="1211">
        <v>10654.635760630001</v>
      </c>
      <c r="C34" s="1211">
        <v>9337.8289999999997</v>
      </c>
      <c r="D34" s="1211">
        <v>14796.171</v>
      </c>
      <c r="E34" s="1211">
        <v>3253.3110419999998</v>
      </c>
      <c r="F34" s="1211">
        <v>1000</v>
      </c>
      <c r="G34" s="998" t="s">
        <v>899</v>
      </c>
    </row>
    <row r="35" spans="1:7" s="290" customFormat="1" ht="28.7" customHeight="1">
      <c r="A35" s="998" t="s">
        <v>900</v>
      </c>
      <c r="B35" s="1211">
        <v>2544.4788377999998</v>
      </c>
      <c r="C35" s="1211">
        <v>2928.3759899699999</v>
      </c>
      <c r="D35" s="1211">
        <v>7251.3621554000001</v>
      </c>
      <c r="E35" s="1211">
        <v>5095.7696496299995</v>
      </c>
      <c r="F35" s="1211">
        <v>2650.3405531100002</v>
      </c>
      <c r="G35" s="998" t="s">
        <v>901</v>
      </c>
    </row>
    <row r="36" spans="1:7" s="290" customFormat="1" ht="59.65" customHeight="1">
      <c r="A36" s="1124" t="s">
        <v>1971</v>
      </c>
      <c r="B36" s="1210">
        <v>12171.194196439999</v>
      </c>
      <c r="C36" s="1210">
        <v>6536.4509425599999</v>
      </c>
      <c r="D36" s="1210">
        <v>1299.2875670000001</v>
      </c>
      <c r="E36" s="1210">
        <v>6.444</v>
      </c>
      <c r="F36" s="1210">
        <v>503.16882900000002</v>
      </c>
      <c r="G36" s="824" t="s">
        <v>599</v>
      </c>
    </row>
    <row r="37" spans="1:7" s="290" customFormat="1" ht="28.7" customHeight="1">
      <c r="A37" s="998" t="s">
        <v>904</v>
      </c>
      <c r="B37" s="1211">
        <v>12171.80966544</v>
      </c>
      <c r="C37" s="1211">
        <v>6551.8835055600002</v>
      </c>
      <c r="D37" s="1211">
        <v>1358.875</v>
      </c>
      <c r="E37" s="1211">
        <v>6.4989999999999997</v>
      </c>
      <c r="F37" s="1211">
        <v>505.14848999999998</v>
      </c>
      <c r="G37" s="998" t="s">
        <v>905</v>
      </c>
    </row>
    <row r="38" spans="1:7" s="290" customFormat="1" ht="38.85" customHeight="1">
      <c r="A38" s="998" t="s">
        <v>902</v>
      </c>
      <c r="B38" s="1211">
        <v>0.61546900000000004</v>
      </c>
      <c r="C38" s="1211">
        <v>15.432563</v>
      </c>
      <c r="D38" s="1211">
        <v>59.587432999999997</v>
      </c>
      <c r="E38" s="1211">
        <v>5.5E-2</v>
      </c>
      <c r="F38" s="1211">
        <v>1.9796609999999999</v>
      </c>
      <c r="G38" s="998" t="s">
        <v>903</v>
      </c>
    </row>
    <row r="39" spans="1:7" s="290" customFormat="1" ht="39.4" customHeight="1">
      <c r="A39" s="1124" t="s">
        <v>1972</v>
      </c>
      <c r="B39" s="1210">
        <v>39215.591737820003</v>
      </c>
      <c r="C39" s="1210">
        <v>328.55379262000002</v>
      </c>
      <c r="D39" s="1210">
        <v>-21951.289167309998</v>
      </c>
      <c r="E39" s="1210">
        <v>78061.702896529998</v>
      </c>
      <c r="F39" s="1210">
        <v>55666.767042560001</v>
      </c>
      <c r="G39" s="824" t="s">
        <v>601</v>
      </c>
    </row>
    <row r="40" spans="1:7" s="290" customFormat="1" ht="2.1" customHeight="1">
      <c r="A40" s="1132"/>
      <c r="B40" s="1215"/>
      <c r="C40" s="1215"/>
      <c r="D40" s="1215"/>
      <c r="E40" s="1215"/>
      <c r="F40" s="1215"/>
      <c r="G40" s="1132"/>
    </row>
    <row r="41" spans="1:7" s="290" customFormat="1" ht="68.849999999999994" customHeight="1">
      <c r="A41" s="1124" t="s">
        <v>2060</v>
      </c>
      <c r="B41" s="1210">
        <v>-39215.591737820003</v>
      </c>
      <c r="C41" s="1210">
        <v>-328.55379262000002</v>
      </c>
      <c r="D41" s="1210">
        <v>-21951.289167309998</v>
      </c>
      <c r="E41" s="1210">
        <v>-78061.702896529998</v>
      </c>
      <c r="F41" s="1210">
        <v>-55666.767042560001</v>
      </c>
      <c r="G41" s="824" t="s">
        <v>2061</v>
      </c>
    </row>
    <row r="42" spans="1:7" s="290" customFormat="1" ht="19.149999999999999" customHeight="1">
      <c r="A42" s="943" t="s">
        <v>460</v>
      </c>
      <c r="B42" s="1216">
        <v>-434132.21488007001</v>
      </c>
      <c r="C42" s="1216">
        <v>-68685.243119699997</v>
      </c>
      <c r="D42" s="1216">
        <v>35067.053571359997</v>
      </c>
      <c r="E42" s="1216">
        <v>-872838.31459472002</v>
      </c>
      <c r="F42" s="1216">
        <v>-55666.767042560001</v>
      </c>
      <c r="G42" s="941" t="s">
        <v>906</v>
      </c>
    </row>
    <row r="43" spans="1:7" s="290" customFormat="1" ht="19.149999999999999" customHeight="1">
      <c r="A43" s="1125" t="s">
        <v>907</v>
      </c>
      <c r="B43" s="1213">
        <v>-423413.49333700002</v>
      </c>
      <c r="C43" s="1213">
        <v>-63641.708811359997</v>
      </c>
      <c r="D43" s="1213">
        <v>43180.260622599999</v>
      </c>
      <c r="E43" s="1213">
        <v>-866796.43494347995</v>
      </c>
      <c r="F43" s="1213">
        <v>-46321.510823329998</v>
      </c>
      <c r="G43" s="1051" t="s">
        <v>908</v>
      </c>
    </row>
    <row r="44" spans="1:7" s="290" customFormat="1" ht="19.7" customHeight="1">
      <c r="A44" s="1125" t="s">
        <v>909</v>
      </c>
      <c r="B44" s="1213">
        <v>10718.72154307</v>
      </c>
      <c r="C44" s="1213">
        <v>5043.5343083400003</v>
      </c>
      <c r="D44" s="1213">
        <v>8113.2070512399996</v>
      </c>
      <c r="E44" s="1213">
        <v>6041.8796512400004</v>
      </c>
      <c r="F44" s="1213">
        <v>9345.2562192299993</v>
      </c>
      <c r="G44" s="1119" t="s">
        <v>910</v>
      </c>
    </row>
    <row r="45" spans="1:7" s="290" customFormat="1" ht="19.7" customHeight="1">
      <c r="A45" s="943" t="s">
        <v>222</v>
      </c>
      <c r="B45" s="1217" t="s">
        <v>484</v>
      </c>
      <c r="C45" s="1217" t="s">
        <v>484</v>
      </c>
      <c r="D45" s="1217" t="s">
        <v>484</v>
      </c>
      <c r="E45" s="1217" t="s">
        <v>484</v>
      </c>
      <c r="F45" s="1217" t="s">
        <v>484</v>
      </c>
      <c r="G45" s="941" t="s">
        <v>911</v>
      </c>
    </row>
    <row r="46" spans="1:7" s="290" customFormat="1" ht="19.149999999999999" customHeight="1">
      <c r="A46" s="1125" t="s">
        <v>907</v>
      </c>
      <c r="B46" s="1218" t="s">
        <v>484</v>
      </c>
      <c r="C46" s="1218" t="s">
        <v>484</v>
      </c>
      <c r="D46" s="1218" t="s">
        <v>484</v>
      </c>
      <c r="E46" s="1218" t="s">
        <v>484</v>
      </c>
      <c r="F46" s="1218" t="s">
        <v>484</v>
      </c>
      <c r="G46" s="1119" t="s">
        <v>908</v>
      </c>
    </row>
    <row r="47" spans="1:7" s="290" customFormat="1" ht="19.7" customHeight="1">
      <c r="A47" s="937" t="s">
        <v>909</v>
      </c>
      <c r="B47" s="1219" t="s">
        <v>484</v>
      </c>
      <c r="C47" s="1220" t="s">
        <v>484</v>
      </c>
      <c r="D47" s="1220" t="s">
        <v>484</v>
      </c>
      <c r="E47" s="1220" t="s">
        <v>484</v>
      </c>
      <c r="F47" s="1220" t="s">
        <v>484</v>
      </c>
      <c r="G47" s="971" t="s">
        <v>910</v>
      </c>
    </row>
    <row r="48" spans="1:7" s="290" customFormat="1" ht="28.7" customHeight="1">
      <c r="A48" s="1132"/>
      <c r="B48" s="1215"/>
      <c r="C48" s="1215"/>
      <c r="D48" s="1215"/>
      <c r="E48" s="1215"/>
      <c r="F48" s="1215"/>
      <c r="G48" s="1132"/>
    </row>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24" right="0.17" top="0.42" bottom="0.39" header="0.41" footer="0.38"/>
  <pageSetup paperSize="9" scale="74"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tabColor rgb="FF92D050"/>
  </sheetPr>
  <dimension ref="A1:G48"/>
  <sheetViews>
    <sheetView topLeftCell="A10" zoomScaleNormal="100" zoomScaleSheetLayoutView="8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1905</v>
      </c>
      <c r="B1" s="1252"/>
      <c r="C1" s="1252"/>
      <c r="D1" s="1252"/>
      <c r="E1" s="1254" t="s">
        <v>1906</v>
      </c>
      <c r="F1" s="1254"/>
      <c r="G1" s="1254"/>
    </row>
    <row r="2" spans="1:7" s="290" customFormat="1" ht="19.149999999999999" customHeight="1">
      <c r="A2" s="1253" t="s">
        <v>918</v>
      </c>
      <c r="B2" s="1253"/>
      <c r="C2" s="1253"/>
      <c r="D2" s="1253"/>
      <c r="E2" s="1246" t="s">
        <v>876</v>
      </c>
      <c r="F2" s="1246"/>
      <c r="G2" s="1246"/>
    </row>
    <row r="3" spans="1:7" s="290" customFormat="1" ht="19.149999999999999" customHeight="1">
      <c r="A3" s="1253" t="s">
        <v>877</v>
      </c>
      <c r="B3" s="1253"/>
      <c r="C3" s="1253"/>
      <c r="D3" s="1253"/>
      <c r="E3" s="1246" t="s">
        <v>1668</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007" t="s">
        <v>1646</v>
      </c>
      <c r="E6" s="1007" t="s">
        <v>3293</v>
      </c>
      <c r="F6" s="1296"/>
      <c r="G6" s="1296"/>
    </row>
    <row r="7" spans="1:7" s="290" customFormat="1" ht="20.25" customHeight="1">
      <c r="A7" s="1064" t="s">
        <v>502</v>
      </c>
      <c r="B7" s="1064" t="s">
        <v>185</v>
      </c>
      <c r="C7" s="1064" t="s">
        <v>268</v>
      </c>
      <c r="D7" s="1064" t="s">
        <v>454</v>
      </c>
      <c r="E7" s="1064" t="s">
        <v>664</v>
      </c>
      <c r="F7" s="1064" t="s">
        <v>481</v>
      </c>
      <c r="G7" s="1064" t="s">
        <v>665</v>
      </c>
    </row>
    <row r="8" spans="1:7" s="290" customFormat="1" ht="19.149999999999999" customHeight="1">
      <c r="A8" s="949" t="s">
        <v>400</v>
      </c>
      <c r="B8" s="1210">
        <v>417735.96572042</v>
      </c>
      <c r="C8" s="1210">
        <v>597172.59696</v>
      </c>
      <c r="D8" s="1210">
        <v>688375.09771878005</v>
      </c>
      <c r="E8" s="1210">
        <v>325240.94278533</v>
      </c>
      <c r="F8" s="1210">
        <v>379312.45101994002</v>
      </c>
      <c r="G8" s="1093" t="s">
        <v>401</v>
      </c>
    </row>
    <row r="9" spans="1:7" s="290" customFormat="1" ht="38.85" customHeight="1">
      <c r="A9" s="977" t="s">
        <v>878</v>
      </c>
      <c r="B9" s="1211">
        <v>68176.779029540005</v>
      </c>
      <c r="C9" s="1211">
        <v>89965.952636920003</v>
      </c>
      <c r="D9" s="1211">
        <v>113891.83024856</v>
      </c>
      <c r="E9" s="1211">
        <v>55413.955475520001</v>
      </c>
      <c r="F9" s="1211">
        <v>66754.110304500005</v>
      </c>
      <c r="G9" s="977" t="s">
        <v>879</v>
      </c>
    </row>
    <row r="10" spans="1:7" s="290" customFormat="1" ht="28.7" customHeight="1">
      <c r="A10" s="1020" t="s">
        <v>1132</v>
      </c>
      <c r="B10" s="1212">
        <v>7293.8047416999998</v>
      </c>
      <c r="C10" s="1213">
        <v>8720.5043868100001</v>
      </c>
      <c r="D10" s="1213">
        <v>16592.943386520001</v>
      </c>
      <c r="E10" s="1213">
        <v>6623.1236566799998</v>
      </c>
      <c r="F10" s="1213">
        <v>9306.5912691499998</v>
      </c>
      <c r="G10" s="1046" t="s">
        <v>596</v>
      </c>
    </row>
    <row r="11" spans="1:7" s="290" customFormat="1" ht="28.7" customHeight="1">
      <c r="A11" s="1020" t="s">
        <v>880</v>
      </c>
      <c r="B11" s="1212">
        <v>26007.382976500001</v>
      </c>
      <c r="C11" s="1213">
        <v>34223.426086539999</v>
      </c>
      <c r="D11" s="1213">
        <v>44987.131311459998</v>
      </c>
      <c r="E11" s="1213">
        <v>22109.75035848</v>
      </c>
      <c r="F11" s="1213">
        <v>25871.46495976</v>
      </c>
      <c r="G11" s="1046" t="s">
        <v>597</v>
      </c>
    </row>
    <row r="12" spans="1:7" s="290" customFormat="1" ht="19.149999999999999" customHeight="1">
      <c r="A12" s="1020" t="s">
        <v>881</v>
      </c>
      <c r="B12" s="1212">
        <v>19323.76515105</v>
      </c>
      <c r="C12" s="1213">
        <v>25039.270127700001</v>
      </c>
      <c r="D12" s="1213">
        <v>30129.397178340001</v>
      </c>
      <c r="E12" s="1213">
        <v>14930.71844259</v>
      </c>
      <c r="F12" s="1213">
        <v>17439.717481309999</v>
      </c>
      <c r="G12" s="1046" t="s">
        <v>566</v>
      </c>
    </row>
    <row r="13" spans="1:7" s="290" customFormat="1" ht="19.149999999999999" customHeight="1">
      <c r="A13" s="1020" t="s">
        <v>882</v>
      </c>
      <c r="B13" s="1212">
        <v>127.02314383</v>
      </c>
      <c r="C13" s="1213">
        <v>139.68694034999999</v>
      </c>
      <c r="D13" s="1213">
        <v>116.04345271</v>
      </c>
      <c r="E13" s="1213">
        <v>52.997893419999997</v>
      </c>
      <c r="F13" s="1213">
        <v>57.593952680000001</v>
      </c>
      <c r="G13" s="1046" t="s">
        <v>555</v>
      </c>
    </row>
    <row r="14" spans="1:7" s="290" customFormat="1" ht="28.7" customHeight="1">
      <c r="A14" s="1109" t="s">
        <v>883</v>
      </c>
      <c r="B14" s="1211">
        <v>5589.3801198299998</v>
      </c>
      <c r="C14" s="1211">
        <v>10570.97867072</v>
      </c>
      <c r="D14" s="1211">
        <v>33610.595347199996</v>
      </c>
      <c r="E14" s="1211">
        <v>8078.2820382600003</v>
      </c>
      <c r="F14" s="1211">
        <v>8796.05181859</v>
      </c>
      <c r="G14" s="1109" t="s">
        <v>11</v>
      </c>
    </row>
    <row r="15" spans="1:7" s="290" customFormat="1" ht="38.85" customHeight="1">
      <c r="A15" s="1109" t="s">
        <v>884</v>
      </c>
      <c r="B15" s="1211">
        <v>5075.3511790499997</v>
      </c>
      <c r="C15" s="1211">
        <v>9002.8049723599997</v>
      </c>
      <c r="D15" s="1211">
        <v>10672.77317002</v>
      </c>
      <c r="E15" s="1211">
        <v>4115.7822715499997</v>
      </c>
      <c r="F15" s="1211">
        <v>3658.7637668500001</v>
      </c>
      <c r="G15" s="1109" t="s">
        <v>475</v>
      </c>
    </row>
    <row r="16" spans="1:7" s="290" customFormat="1" ht="28.7" customHeight="1">
      <c r="A16" s="1109" t="s">
        <v>355</v>
      </c>
      <c r="B16" s="1211">
        <v>338894.45539199997</v>
      </c>
      <c r="C16" s="1211">
        <v>487632.86067999998</v>
      </c>
      <c r="D16" s="1211">
        <v>530199.89895299997</v>
      </c>
      <c r="E16" s="1211">
        <v>257632.92300000001</v>
      </c>
      <c r="F16" s="1211">
        <v>300103.52513000002</v>
      </c>
      <c r="G16" s="1109" t="s">
        <v>885</v>
      </c>
    </row>
    <row r="17" spans="1:7" s="290" customFormat="1" ht="19.7" customHeight="1">
      <c r="A17" s="949" t="s">
        <v>106</v>
      </c>
      <c r="B17" s="1210">
        <v>415462.87817013002</v>
      </c>
      <c r="C17" s="1210">
        <v>569744.4949089</v>
      </c>
      <c r="D17" s="1210">
        <v>707644.21166378004</v>
      </c>
      <c r="E17" s="1210">
        <v>295076.77754195</v>
      </c>
      <c r="F17" s="1210">
        <v>351136.74981885997</v>
      </c>
      <c r="G17" s="1093" t="s">
        <v>462</v>
      </c>
    </row>
    <row r="18" spans="1:7" s="290" customFormat="1" ht="28.7" customHeight="1">
      <c r="A18" s="991" t="s">
        <v>886</v>
      </c>
      <c r="B18" s="1214">
        <v>19825.774886809999</v>
      </c>
      <c r="C18" s="1213">
        <v>21548.543295240001</v>
      </c>
      <c r="D18" s="1213">
        <v>25338.79565226</v>
      </c>
      <c r="E18" s="1213">
        <v>10479.02689524</v>
      </c>
      <c r="F18" s="1213">
        <v>14604.557779749999</v>
      </c>
      <c r="G18" s="1046" t="s">
        <v>132</v>
      </c>
    </row>
    <row r="19" spans="1:7" s="290" customFormat="1" ht="19.149999999999999" customHeight="1">
      <c r="A19" s="991" t="s">
        <v>87</v>
      </c>
      <c r="B19" s="1214">
        <v>1595.6791869000001</v>
      </c>
      <c r="C19" s="1213">
        <v>1831.10918683</v>
      </c>
      <c r="D19" s="1213">
        <v>2739.7235185099998</v>
      </c>
      <c r="E19" s="1213">
        <v>620.13864708999995</v>
      </c>
      <c r="F19" s="1213">
        <v>624.14511955</v>
      </c>
      <c r="G19" s="1046" t="s">
        <v>41</v>
      </c>
    </row>
    <row r="20" spans="1:7" s="290" customFormat="1" ht="59.1" customHeight="1">
      <c r="A20" s="991" t="s">
        <v>887</v>
      </c>
      <c r="B20" s="1214">
        <v>10517.833071450001</v>
      </c>
      <c r="C20" s="1213">
        <v>13249.460847820001</v>
      </c>
      <c r="D20" s="1213">
        <v>14963.116410889999</v>
      </c>
      <c r="E20" s="1213">
        <v>5741.9199111500002</v>
      </c>
      <c r="F20" s="1213">
        <v>7710.5077964399998</v>
      </c>
      <c r="G20" s="1046" t="s">
        <v>267</v>
      </c>
    </row>
    <row r="21" spans="1:7" s="290" customFormat="1" ht="19.149999999999999" customHeight="1">
      <c r="A21" s="991" t="s">
        <v>38</v>
      </c>
      <c r="B21" s="1214">
        <v>216873.15827951001</v>
      </c>
      <c r="C21" s="1213">
        <v>273065.83292032999</v>
      </c>
      <c r="D21" s="1213">
        <v>306256.85478281998</v>
      </c>
      <c r="E21" s="1213">
        <v>158479.26122972</v>
      </c>
      <c r="F21" s="1213">
        <v>186230.62756605999</v>
      </c>
      <c r="G21" s="1046" t="s">
        <v>39</v>
      </c>
    </row>
    <row r="22" spans="1:7" s="290" customFormat="1" ht="19.149999999999999" customHeight="1">
      <c r="A22" s="991" t="s">
        <v>288</v>
      </c>
      <c r="B22" s="1214">
        <v>7871.3426251399997</v>
      </c>
      <c r="C22" s="1213">
        <v>20533.648395929999</v>
      </c>
      <c r="D22" s="1213">
        <v>19260.926640090001</v>
      </c>
      <c r="E22" s="1213">
        <v>5833.6554058199999</v>
      </c>
      <c r="F22" s="1213">
        <v>8778.6519042300006</v>
      </c>
      <c r="G22" s="1046" t="s">
        <v>289</v>
      </c>
    </row>
    <row r="23" spans="1:7" s="290" customFormat="1" ht="38.85" customHeight="1">
      <c r="A23" s="991" t="s">
        <v>888</v>
      </c>
      <c r="B23" s="1214">
        <v>30856.850175439999</v>
      </c>
      <c r="C23" s="1213">
        <v>40226.701604729999</v>
      </c>
      <c r="D23" s="1213">
        <v>45622.760120719999</v>
      </c>
      <c r="E23" s="1213">
        <v>19752.09489434</v>
      </c>
      <c r="F23" s="1213">
        <v>18980.084813670001</v>
      </c>
      <c r="G23" s="1046" t="s">
        <v>25</v>
      </c>
    </row>
    <row r="24" spans="1:7" s="290" customFormat="1" ht="38.85" customHeight="1">
      <c r="A24" s="991" t="s">
        <v>55</v>
      </c>
      <c r="B24" s="1214">
        <v>32556.339556570001</v>
      </c>
      <c r="C24" s="1213">
        <v>73234.736506870002</v>
      </c>
      <c r="D24" s="1213">
        <v>105918.34567809</v>
      </c>
      <c r="E24" s="1213">
        <v>25024.77014995</v>
      </c>
      <c r="F24" s="1213">
        <v>36757.507527670001</v>
      </c>
      <c r="G24" s="1046" t="s">
        <v>435</v>
      </c>
    </row>
    <row r="25" spans="1:7" s="290" customFormat="1" ht="49.15" customHeight="1">
      <c r="A25" s="991" t="s">
        <v>382</v>
      </c>
      <c r="B25" s="1214">
        <v>19373.07706507</v>
      </c>
      <c r="C25" s="1213">
        <v>33001.149299659999</v>
      </c>
      <c r="D25" s="1213">
        <v>46524.95604872</v>
      </c>
      <c r="E25" s="1213">
        <v>24580.936010410001</v>
      </c>
      <c r="F25" s="1213">
        <v>26474.526174809998</v>
      </c>
      <c r="G25" s="1046" t="s">
        <v>441</v>
      </c>
    </row>
    <row r="26" spans="1:7" s="290" customFormat="1" ht="38.85" customHeight="1">
      <c r="A26" s="991" t="s">
        <v>889</v>
      </c>
      <c r="B26" s="1214">
        <v>7404.5532493199998</v>
      </c>
      <c r="C26" s="1213">
        <v>9078.9065152500007</v>
      </c>
      <c r="D26" s="1213">
        <v>35768.357819899997</v>
      </c>
      <c r="E26" s="1213">
        <v>8079.8583289099997</v>
      </c>
      <c r="F26" s="1213">
        <v>5330.1630341600003</v>
      </c>
      <c r="G26" s="1046" t="s">
        <v>331</v>
      </c>
    </row>
    <row r="27" spans="1:7" s="290" customFormat="1" ht="89.1" customHeight="1">
      <c r="A27" s="991" t="s">
        <v>605</v>
      </c>
      <c r="B27" s="1214">
        <v>21807.844065379999</v>
      </c>
      <c r="C27" s="1213">
        <v>26384.755727799999</v>
      </c>
      <c r="D27" s="1213">
        <v>31865.06862351</v>
      </c>
      <c r="E27" s="1213">
        <v>11117.24688576</v>
      </c>
      <c r="F27" s="1213">
        <v>11289.62757721</v>
      </c>
      <c r="G27" s="1046" t="s">
        <v>890</v>
      </c>
    </row>
    <row r="28" spans="1:7" s="290" customFormat="1" ht="59.1" customHeight="1">
      <c r="A28" s="991" t="s">
        <v>891</v>
      </c>
      <c r="B28" s="1214">
        <v>1076.8224249800001</v>
      </c>
      <c r="C28" s="1213">
        <v>1571.4660048200001</v>
      </c>
      <c r="D28" s="1213">
        <v>6653.54808503</v>
      </c>
      <c r="E28" s="1213">
        <v>769.32051691000004</v>
      </c>
      <c r="F28" s="1213">
        <v>926.64423622000004</v>
      </c>
      <c r="G28" s="1046" t="s">
        <v>892</v>
      </c>
    </row>
    <row r="29" spans="1:7" s="290" customFormat="1" ht="28.7" customHeight="1">
      <c r="A29" s="991" t="s">
        <v>215</v>
      </c>
      <c r="B29" s="1214">
        <v>18729.653817859999</v>
      </c>
      <c r="C29" s="1213">
        <v>34156.473679429997</v>
      </c>
      <c r="D29" s="1213">
        <v>45919.976332459999</v>
      </c>
      <c r="E29" s="1213">
        <v>13933.22751434</v>
      </c>
      <c r="F29" s="1213">
        <v>24241.931485689998</v>
      </c>
      <c r="G29" s="1046" t="s">
        <v>893</v>
      </c>
    </row>
    <row r="30" spans="1:7" s="290" customFormat="1" ht="19.149999999999999" customHeight="1">
      <c r="A30" s="991" t="s">
        <v>538</v>
      </c>
      <c r="B30" s="1214">
        <v>13224.194204339999</v>
      </c>
      <c r="C30" s="1213">
        <v>19260.568188069999</v>
      </c>
      <c r="D30" s="1213">
        <v>17961.7762291</v>
      </c>
      <c r="E30" s="1213">
        <v>9120.4598069599997</v>
      </c>
      <c r="F30" s="1213">
        <v>7498.96916444</v>
      </c>
      <c r="G30" s="1046" t="s">
        <v>894</v>
      </c>
    </row>
    <row r="31" spans="1:7" s="290" customFormat="1" ht="28.7" customHeight="1">
      <c r="A31" s="991" t="s">
        <v>895</v>
      </c>
      <c r="B31" s="1214">
        <v>1883.9887217800001</v>
      </c>
      <c r="C31" s="1213">
        <v>2110.6154882400001</v>
      </c>
      <c r="D31" s="1213">
        <v>1759.6842360600001</v>
      </c>
      <c r="E31" s="1213">
        <v>586.98076660000004</v>
      </c>
      <c r="F31" s="1213">
        <v>601.18147755999996</v>
      </c>
      <c r="G31" s="1046" t="s">
        <v>896</v>
      </c>
    </row>
    <row r="32" spans="1:7" s="290" customFormat="1" ht="19.149999999999999" customHeight="1">
      <c r="A32" s="991" t="s">
        <v>497</v>
      </c>
      <c r="B32" s="1214">
        <v>11865.766839579999</v>
      </c>
      <c r="C32" s="1213">
        <v>490.52724788</v>
      </c>
      <c r="D32" s="1213">
        <v>1090.32148562</v>
      </c>
      <c r="E32" s="1213">
        <v>957.88057875000004</v>
      </c>
      <c r="F32" s="1213">
        <v>1087.6241614</v>
      </c>
      <c r="G32" s="1046" t="s">
        <v>897</v>
      </c>
    </row>
    <row r="33" spans="1:7" s="290" customFormat="1" ht="39.4" customHeight="1">
      <c r="A33" s="949" t="s">
        <v>600</v>
      </c>
      <c r="B33" s="1210">
        <v>5248.3134213499998</v>
      </c>
      <c r="C33" s="1210">
        <v>7300.6489396400002</v>
      </c>
      <c r="D33" s="1210">
        <v>8987.4077710700003</v>
      </c>
      <c r="E33" s="1210">
        <v>-3081.4084041000001</v>
      </c>
      <c r="F33" s="1210">
        <v>-3385.8180781000001</v>
      </c>
      <c r="G33" s="1093" t="s">
        <v>534</v>
      </c>
    </row>
    <row r="34" spans="1:7" s="290" customFormat="1" ht="19.149999999999999" customHeight="1">
      <c r="A34" s="1109" t="s">
        <v>898</v>
      </c>
      <c r="B34" s="1211">
        <v>8317.2328558499994</v>
      </c>
      <c r="C34" s="1211">
        <v>10661.995422710001</v>
      </c>
      <c r="D34" s="1211">
        <v>14099.87811944</v>
      </c>
      <c r="E34" s="1211">
        <v>132.91200000000001</v>
      </c>
      <c r="F34" s="1211">
        <v>0</v>
      </c>
      <c r="G34" s="1109" t="s">
        <v>899</v>
      </c>
    </row>
    <row r="35" spans="1:7" s="290" customFormat="1" ht="28.7" customHeight="1">
      <c r="A35" s="1109" t="s">
        <v>900</v>
      </c>
      <c r="B35" s="1211">
        <v>3068.9194345000001</v>
      </c>
      <c r="C35" s="1211">
        <v>3361.34648307</v>
      </c>
      <c r="D35" s="1211">
        <v>5112.4703483699996</v>
      </c>
      <c r="E35" s="1211">
        <v>3214.3204040999999</v>
      </c>
      <c r="F35" s="1211">
        <v>3385.8180781000001</v>
      </c>
      <c r="G35" s="1109" t="s">
        <v>901</v>
      </c>
    </row>
    <row r="36" spans="1:7" s="290" customFormat="1" ht="59.65" customHeight="1">
      <c r="A36" s="949" t="s">
        <v>1971</v>
      </c>
      <c r="B36" s="1210">
        <v>4357.5614999999998</v>
      </c>
      <c r="C36" s="1210">
        <v>11286.890888</v>
      </c>
      <c r="D36" s="1210">
        <v>7307.6518550000001</v>
      </c>
      <c r="E36" s="1210">
        <v>2194.301555</v>
      </c>
      <c r="F36" s="1210">
        <v>881.03698099999997</v>
      </c>
      <c r="G36" s="1093" t="s">
        <v>599</v>
      </c>
    </row>
    <row r="37" spans="1:7" s="290" customFormat="1" ht="28.7" customHeight="1">
      <c r="A37" s="1109" t="s">
        <v>904</v>
      </c>
      <c r="B37" s="1211">
        <v>4357.5614999999998</v>
      </c>
      <c r="C37" s="1211">
        <v>11297.835069999999</v>
      </c>
      <c r="D37" s="1211">
        <v>7312.6935999999996</v>
      </c>
      <c r="E37" s="1211">
        <v>2198.6487999999999</v>
      </c>
      <c r="F37" s="1211">
        <v>890.19266800000003</v>
      </c>
      <c r="G37" s="1109" t="s">
        <v>905</v>
      </c>
    </row>
    <row r="38" spans="1:7" s="290" customFormat="1" ht="38.85" customHeight="1">
      <c r="A38" s="1109" t="s">
        <v>902</v>
      </c>
      <c r="B38" s="1211"/>
      <c r="C38" s="1211">
        <v>10.944182</v>
      </c>
      <c r="D38" s="1211">
        <v>5.0417449999999997</v>
      </c>
      <c r="E38" s="1211">
        <v>4.347245</v>
      </c>
      <c r="F38" s="1211">
        <v>9.1556870000000004</v>
      </c>
      <c r="G38" s="1109" t="s">
        <v>903</v>
      </c>
    </row>
    <row r="39" spans="1:7" s="290" customFormat="1" ht="39.4" customHeight="1">
      <c r="A39" s="949" t="s">
        <v>1972</v>
      </c>
      <c r="B39" s="1210">
        <v>-7332.7873710599997</v>
      </c>
      <c r="C39" s="1210">
        <v>8840.5622234599996</v>
      </c>
      <c r="D39" s="1210">
        <v>-35564.173571070001</v>
      </c>
      <c r="E39" s="1210">
        <v>31051.272092480001</v>
      </c>
      <c r="F39" s="1210">
        <v>30680.482298179999</v>
      </c>
      <c r="G39" s="1093" t="s">
        <v>601</v>
      </c>
    </row>
    <row r="40" spans="1:7" s="290" customFormat="1" ht="2.1" customHeight="1">
      <c r="A40" s="876"/>
      <c r="B40" s="1215"/>
      <c r="C40" s="1215"/>
      <c r="D40" s="1215"/>
      <c r="E40" s="1215"/>
      <c r="F40" s="1215"/>
      <c r="G40" s="876"/>
    </row>
    <row r="41" spans="1:7" s="290" customFormat="1" ht="68.849999999999994" customHeight="1">
      <c r="A41" s="949" t="s">
        <v>2060</v>
      </c>
      <c r="B41" s="1210">
        <v>7332.7873710599997</v>
      </c>
      <c r="C41" s="1210">
        <v>-8840.5622234599996</v>
      </c>
      <c r="D41" s="1210">
        <v>-35564.173571070001</v>
      </c>
      <c r="E41" s="1210">
        <v>-31051.272092480001</v>
      </c>
      <c r="F41" s="1210">
        <v>-30680.482298179999</v>
      </c>
      <c r="G41" s="1093" t="s">
        <v>2061</v>
      </c>
    </row>
    <row r="42" spans="1:7" s="290" customFormat="1" ht="19.149999999999999" customHeight="1">
      <c r="A42" s="885" t="s">
        <v>460</v>
      </c>
      <c r="B42" s="1216">
        <v>75339.843173579997</v>
      </c>
      <c r="C42" s="1216">
        <v>-160335.32625603001</v>
      </c>
      <c r="D42" s="1216">
        <v>86560.111108169993</v>
      </c>
      <c r="E42" s="1216">
        <v>-286878.9111118</v>
      </c>
      <c r="F42" s="1216">
        <v>-30680.482298179999</v>
      </c>
      <c r="G42" s="1003" t="s">
        <v>906</v>
      </c>
    </row>
    <row r="43" spans="1:7" s="290" customFormat="1" ht="19.149999999999999" customHeight="1">
      <c r="A43" s="1020" t="s">
        <v>907</v>
      </c>
      <c r="B43" s="1213">
        <v>84754.963511840004</v>
      </c>
      <c r="C43" s="1213">
        <v>-149731.80112644</v>
      </c>
      <c r="D43" s="1213">
        <v>98509.642333290001</v>
      </c>
      <c r="E43" s="1213">
        <v>-279292.11136555998</v>
      </c>
      <c r="F43" s="1213">
        <v>-24278.092389130001</v>
      </c>
      <c r="G43" s="1059" t="s">
        <v>908</v>
      </c>
    </row>
    <row r="44" spans="1:7" s="290" customFormat="1" ht="19.7" customHeight="1">
      <c r="A44" s="1020" t="s">
        <v>909</v>
      </c>
      <c r="B44" s="1213">
        <v>9415.1203382599997</v>
      </c>
      <c r="C44" s="1213">
        <v>10603.52512959</v>
      </c>
      <c r="D44" s="1213">
        <v>11949.531225119999</v>
      </c>
      <c r="E44" s="1213">
        <v>7586.7997462399999</v>
      </c>
      <c r="F44" s="1213">
        <v>6402.3899090499999</v>
      </c>
      <c r="G44" s="1046" t="s">
        <v>910</v>
      </c>
    </row>
    <row r="45" spans="1:7" s="290" customFormat="1" ht="19.7" customHeight="1">
      <c r="A45" s="885" t="s">
        <v>222</v>
      </c>
      <c r="B45" s="1216">
        <v>-1516.9375</v>
      </c>
      <c r="C45" s="1216">
        <v>-1880.877</v>
      </c>
      <c r="D45" s="1216">
        <v>-868.75639910999996</v>
      </c>
      <c r="E45" s="1216">
        <v>-868.75639910999996</v>
      </c>
      <c r="F45" s="1217" t="s">
        <v>484</v>
      </c>
      <c r="G45" s="1003" t="s">
        <v>911</v>
      </c>
    </row>
    <row r="46" spans="1:7" s="290" customFormat="1" ht="19.149999999999999" customHeight="1">
      <c r="A46" s="1020" t="s">
        <v>907</v>
      </c>
      <c r="B46" s="1218" t="s">
        <v>484</v>
      </c>
      <c r="C46" s="1218" t="s">
        <v>484</v>
      </c>
      <c r="D46" s="1218" t="s">
        <v>484</v>
      </c>
      <c r="E46" s="1218" t="s">
        <v>484</v>
      </c>
      <c r="F46" s="1218" t="s">
        <v>484</v>
      </c>
      <c r="G46" s="1046" t="s">
        <v>908</v>
      </c>
    </row>
    <row r="47" spans="1:7" s="290" customFormat="1" ht="19.7" customHeight="1">
      <c r="A47" s="1087" t="s">
        <v>909</v>
      </c>
      <c r="B47" s="1232">
        <v>1516.9375</v>
      </c>
      <c r="C47" s="1233">
        <v>1880.877</v>
      </c>
      <c r="D47" s="1233">
        <v>868.75639910999996</v>
      </c>
      <c r="E47" s="1233">
        <v>868.75639910999996</v>
      </c>
      <c r="F47" s="1220" t="s">
        <v>484</v>
      </c>
      <c r="G47" s="1075" t="s">
        <v>910</v>
      </c>
    </row>
    <row r="48" spans="1:7" s="290" customFormat="1" ht="28.7" customHeight="1">
      <c r="A48" s="876"/>
      <c r="B48" s="1215"/>
      <c r="C48" s="1215"/>
      <c r="D48" s="1215"/>
      <c r="E48" s="1215"/>
      <c r="F48" s="1215"/>
      <c r="G48" s="876"/>
    </row>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28000000000000003" right="0.17" top="0.39" bottom="0.2" header="0.36" footer="0.36"/>
  <pageSetup paperSize="9" scale="68"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3">
    <tabColor rgb="FF92D050"/>
  </sheetPr>
  <dimension ref="A1:G48"/>
  <sheetViews>
    <sheetView topLeftCell="A7" zoomScaleNormal="100" zoomScaleSheetLayoutView="8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1907</v>
      </c>
      <c r="B1" s="1252"/>
      <c r="C1" s="1252"/>
      <c r="D1" s="1252"/>
      <c r="E1" s="1254" t="s">
        <v>2002</v>
      </c>
      <c r="F1" s="1254"/>
      <c r="G1" s="1254"/>
    </row>
    <row r="2" spans="1:7" s="290" customFormat="1" ht="19.149999999999999" customHeight="1">
      <c r="A2" s="1253" t="s">
        <v>919</v>
      </c>
      <c r="B2" s="1253"/>
      <c r="C2" s="1253"/>
      <c r="D2" s="1253"/>
      <c r="E2" s="1246" t="s">
        <v>876</v>
      </c>
      <c r="F2" s="1246"/>
      <c r="G2" s="1246"/>
    </row>
    <row r="3" spans="1:7" s="290" customFormat="1" ht="19.149999999999999" customHeight="1">
      <c r="A3" s="1253" t="s">
        <v>877</v>
      </c>
      <c r="B3" s="1253"/>
      <c r="C3" s="1253"/>
      <c r="D3" s="1253"/>
      <c r="E3" s="1246" t="s">
        <v>1667</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038" t="s">
        <v>1646</v>
      </c>
      <c r="E6" s="1038" t="s">
        <v>3293</v>
      </c>
      <c r="F6" s="1296"/>
      <c r="G6" s="1296"/>
    </row>
    <row r="7" spans="1:7" s="290" customFormat="1" ht="20.25" customHeight="1">
      <c r="A7" s="1096" t="s">
        <v>502</v>
      </c>
      <c r="B7" s="1096" t="s">
        <v>185</v>
      </c>
      <c r="C7" s="1096" t="s">
        <v>268</v>
      </c>
      <c r="D7" s="1096" t="s">
        <v>454</v>
      </c>
      <c r="E7" s="1096" t="s">
        <v>664</v>
      </c>
      <c r="F7" s="1096" t="s">
        <v>481</v>
      </c>
      <c r="G7" s="1096" t="s">
        <v>665</v>
      </c>
    </row>
    <row r="8" spans="1:7" s="290" customFormat="1" ht="19.149999999999999" customHeight="1">
      <c r="A8" s="980" t="s">
        <v>400</v>
      </c>
      <c r="B8" s="1210">
        <v>438228.99675237999</v>
      </c>
      <c r="C8" s="1210">
        <v>604311.98297930998</v>
      </c>
      <c r="D8" s="1210">
        <v>628629.95984129002</v>
      </c>
      <c r="E8" s="1210">
        <v>338968.07228482998</v>
      </c>
      <c r="F8" s="1210">
        <v>342224.80258413998</v>
      </c>
      <c r="G8" s="1025" t="s">
        <v>401</v>
      </c>
    </row>
    <row r="9" spans="1:7" s="290" customFormat="1" ht="38.85" customHeight="1">
      <c r="A9" s="1080" t="s">
        <v>878</v>
      </c>
      <c r="B9" s="1211">
        <v>144076.63038210999</v>
      </c>
      <c r="C9" s="1211">
        <v>174857.99414408999</v>
      </c>
      <c r="D9" s="1211">
        <v>205358.31637489001</v>
      </c>
      <c r="E9" s="1211">
        <v>106951.45092567999</v>
      </c>
      <c r="F9" s="1211">
        <v>120237.68148319999</v>
      </c>
      <c r="G9" s="1080" t="s">
        <v>879</v>
      </c>
    </row>
    <row r="10" spans="1:7" s="290" customFormat="1" ht="28.7" customHeight="1">
      <c r="A10" s="1048" t="s">
        <v>1132</v>
      </c>
      <c r="B10" s="1212">
        <v>33859.441639309996</v>
      </c>
      <c r="C10" s="1213">
        <v>33911.560919379997</v>
      </c>
      <c r="D10" s="1213">
        <v>37426.524429069999</v>
      </c>
      <c r="E10" s="1213">
        <v>22960.817869570001</v>
      </c>
      <c r="F10" s="1213">
        <v>22473.45144302</v>
      </c>
      <c r="G10" s="914" t="s">
        <v>596</v>
      </c>
    </row>
    <row r="11" spans="1:7" s="290" customFormat="1" ht="28.7" customHeight="1">
      <c r="A11" s="1048" t="s">
        <v>880</v>
      </c>
      <c r="B11" s="1212">
        <v>47237.782600530001</v>
      </c>
      <c r="C11" s="1213">
        <v>62045.658759650003</v>
      </c>
      <c r="D11" s="1213">
        <v>79538.501376619999</v>
      </c>
      <c r="E11" s="1213">
        <v>39657.244538660001</v>
      </c>
      <c r="F11" s="1213">
        <v>47435.47781661</v>
      </c>
      <c r="G11" s="914" t="s">
        <v>597</v>
      </c>
    </row>
    <row r="12" spans="1:7" s="290" customFormat="1" ht="19.149999999999999" customHeight="1">
      <c r="A12" s="1048" t="s">
        <v>881</v>
      </c>
      <c r="B12" s="1212">
        <v>32217.986166580002</v>
      </c>
      <c r="C12" s="1213">
        <v>40145.801255730003</v>
      </c>
      <c r="D12" s="1213">
        <v>48992.711435609999</v>
      </c>
      <c r="E12" s="1213">
        <v>23497.672227859999</v>
      </c>
      <c r="F12" s="1213">
        <v>26897.727508029999</v>
      </c>
      <c r="G12" s="914" t="s">
        <v>566</v>
      </c>
    </row>
    <row r="13" spans="1:7" s="290" customFormat="1" ht="19.149999999999999" customHeight="1">
      <c r="A13" s="1048" t="s">
        <v>882</v>
      </c>
      <c r="B13" s="1212">
        <v>5054.0913238700005</v>
      </c>
      <c r="C13" s="1213">
        <v>5085.7442606900004</v>
      </c>
      <c r="D13" s="1213">
        <v>4367.6859717999996</v>
      </c>
      <c r="E13" s="1213">
        <v>1725.8088092999999</v>
      </c>
      <c r="F13" s="1213">
        <v>2259.0457029499998</v>
      </c>
      <c r="G13" s="914" t="s">
        <v>555</v>
      </c>
    </row>
    <row r="14" spans="1:7" s="290" customFormat="1" ht="28.7" customHeight="1">
      <c r="A14" s="888" t="s">
        <v>883</v>
      </c>
      <c r="B14" s="1211">
        <v>5914.2176549200003</v>
      </c>
      <c r="C14" s="1211">
        <v>6220.1606989499996</v>
      </c>
      <c r="D14" s="1211">
        <v>11769.214937840001</v>
      </c>
      <c r="E14" s="1211">
        <v>5981.3827646399996</v>
      </c>
      <c r="F14" s="1211">
        <v>5427.5777288700001</v>
      </c>
      <c r="G14" s="888" t="s">
        <v>11</v>
      </c>
    </row>
    <row r="15" spans="1:7" s="290" customFormat="1" ht="38.85" customHeight="1">
      <c r="A15" s="888" t="s">
        <v>884</v>
      </c>
      <c r="B15" s="1211">
        <v>5657.0740183500002</v>
      </c>
      <c r="C15" s="1211">
        <v>5656.0615582700002</v>
      </c>
      <c r="D15" s="1211">
        <v>9621.5045685599998</v>
      </c>
      <c r="E15" s="1211">
        <v>4425.1376945100001</v>
      </c>
      <c r="F15" s="1211">
        <v>2743.6914720700001</v>
      </c>
      <c r="G15" s="888" t="s">
        <v>475</v>
      </c>
    </row>
    <row r="16" spans="1:7" s="290" customFormat="1" ht="28.7" customHeight="1">
      <c r="A16" s="888" t="s">
        <v>355</v>
      </c>
      <c r="B16" s="1211">
        <v>282581.07469699997</v>
      </c>
      <c r="C16" s="1211">
        <v>417577.76657799998</v>
      </c>
      <c r="D16" s="1211">
        <v>401880.92395999999</v>
      </c>
      <c r="E16" s="1211">
        <v>221610.10089999999</v>
      </c>
      <c r="F16" s="1211">
        <v>213815.85190000001</v>
      </c>
      <c r="G16" s="888" t="s">
        <v>885</v>
      </c>
    </row>
    <row r="17" spans="1:7" s="290" customFormat="1" ht="19.7" customHeight="1">
      <c r="A17" s="980" t="s">
        <v>106</v>
      </c>
      <c r="B17" s="1210">
        <v>421205.17299773998</v>
      </c>
      <c r="C17" s="1210">
        <v>547560.70239221002</v>
      </c>
      <c r="D17" s="1210">
        <v>628666.42171035998</v>
      </c>
      <c r="E17" s="1210">
        <v>264511.14566379</v>
      </c>
      <c r="F17" s="1210">
        <v>298006.58536778</v>
      </c>
      <c r="G17" s="1025" t="s">
        <v>462</v>
      </c>
    </row>
    <row r="18" spans="1:7" s="290" customFormat="1" ht="28.7" customHeight="1">
      <c r="A18" s="778" t="s">
        <v>886</v>
      </c>
      <c r="B18" s="1214">
        <v>20142.484034960002</v>
      </c>
      <c r="C18" s="1213">
        <v>30915.334168419999</v>
      </c>
      <c r="D18" s="1213">
        <v>40995.492271219999</v>
      </c>
      <c r="E18" s="1213">
        <v>20493.469144039998</v>
      </c>
      <c r="F18" s="1213">
        <v>14059.07296139</v>
      </c>
      <c r="G18" s="914" t="s">
        <v>132</v>
      </c>
    </row>
    <row r="19" spans="1:7" s="290" customFormat="1" ht="19.149999999999999" customHeight="1">
      <c r="A19" s="778" t="s">
        <v>87</v>
      </c>
      <c r="B19" s="1214">
        <v>872.68626300000005</v>
      </c>
      <c r="C19" s="1213">
        <v>1571.8600548100001</v>
      </c>
      <c r="D19" s="1213">
        <v>2531.2785214700002</v>
      </c>
      <c r="E19" s="1213">
        <v>714.29236003999995</v>
      </c>
      <c r="F19" s="1213">
        <v>1903.51930444</v>
      </c>
      <c r="G19" s="914" t="s">
        <v>41</v>
      </c>
    </row>
    <row r="20" spans="1:7" s="290" customFormat="1" ht="59.1" customHeight="1">
      <c r="A20" s="778" t="s">
        <v>887</v>
      </c>
      <c r="B20" s="1214">
        <v>13863.77108169</v>
      </c>
      <c r="C20" s="1213">
        <v>14757.97831022</v>
      </c>
      <c r="D20" s="1213">
        <v>16391.756068319999</v>
      </c>
      <c r="E20" s="1213">
        <v>7165.6452559500003</v>
      </c>
      <c r="F20" s="1213">
        <v>8870.3769489599999</v>
      </c>
      <c r="G20" s="914" t="s">
        <v>267</v>
      </c>
    </row>
    <row r="21" spans="1:7" s="290" customFormat="1" ht="19.149999999999999" customHeight="1">
      <c r="A21" s="778" t="s">
        <v>38</v>
      </c>
      <c r="B21" s="1214">
        <v>153181.9755425</v>
      </c>
      <c r="C21" s="1213">
        <v>198389.64248136</v>
      </c>
      <c r="D21" s="1213">
        <v>223046.76123683</v>
      </c>
      <c r="E21" s="1213">
        <v>108349.72860412</v>
      </c>
      <c r="F21" s="1213">
        <v>121893.20866259999</v>
      </c>
      <c r="G21" s="914" t="s">
        <v>39</v>
      </c>
    </row>
    <row r="22" spans="1:7" s="290" customFormat="1" ht="19.149999999999999" customHeight="1">
      <c r="A22" s="778" t="s">
        <v>288</v>
      </c>
      <c r="B22" s="1214">
        <v>9961.9322888200004</v>
      </c>
      <c r="C22" s="1213">
        <v>19552.847372929999</v>
      </c>
      <c r="D22" s="1213">
        <v>13757.408353090001</v>
      </c>
      <c r="E22" s="1213">
        <v>4261.6741465900004</v>
      </c>
      <c r="F22" s="1213">
        <v>5456.1094582100004</v>
      </c>
      <c r="G22" s="914" t="s">
        <v>289</v>
      </c>
    </row>
    <row r="23" spans="1:7" s="290" customFormat="1" ht="38.85" customHeight="1">
      <c r="A23" s="778" t="s">
        <v>888</v>
      </c>
      <c r="B23" s="1214">
        <v>21366.850818970001</v>
      </c>
      <c r="C23" s="1213">
        <v>26793.72798793</v>
      </c>
      <c r="D23" s="1213">
        <v>30391.651272250001</v>
      </c>
      <c r="E23" s="1213">
        <v>14144.681150279999</v>
      </c>
      <c r="F23" s="1213">
        <v>12850.54032758</v>
      </c>
      <c r="G23" s="914" t="s">
        <v>25</v>
      </c>
    </row>
    <row r="24" spans="1:7" s="290" customFormat="1" ht="38.85" customHeight="1">
      <c r="A24" s="778" t="s">
        <v>55</v>
      </c>
      <c r="B24" s="1214">
        <v>46635.406816130002</v>
      </c>
      <c r="C24" s="1213">
        <v>71668.302239159995</v>
      </c>
      <c r="D24" s="1213">
        <v>91799.893120819994</v>
      </c>
      <c r="E24" s="1213">
        <v>18816.754807159999</v>
      </c>
      <c r="F24" s="1213">
        <v>33606.216874040001</v>
      </c>
      <c r="G24" s="914" t="s">
        <v>435</v>
      </c>
    </row>
    <row r="25" spans="1:7" s="290" customFormat="1" ht="49.15" customHeight="1">
      <c r="A25" s="778" t="s">
        <v>382</v>
      </c>
      <c r="B25" s="1214">
        <v>21931.820344200001</v>
      </c>
      <c r="C25" s="1213">
        <v>27397.202685169999</v>
      </c>
      <c r="D25" s="1213">
        <v>35608.406661749999</v>
      </c>
      <c r="E25" s="1213">
        <v>15955.11544245</v>
      </c>
      <c r="F25" s="1213">
        <v>19199.628977910001</v>
      </c>
      <c r="G25" s="914" t="s">
        <v>441</v>
      </c>
    </row>
    <row r="26" spans="1:7" s="290" customFormat="1" ht="38.85" customHeight="1">
      <c r="A26" s="778" t="s">
        <v>889</v>
      </c>
      <c r="B26" s="1214">
        <v>10980.68158009</v>
      </c>
      <c r="C26" s="1213">
        <v>8676.6908710999996</v>
      </c>
      <c r="D26" s="1213">
        <v>6865.9826536299997</v>
      </c>
      <c r="E26" s="1213">
        <v>1880.3728871400001</v>
      </c>
      <c r="F26" s="1213">
        <v>980.14352512999994</v>
      </c>
      <c r="G26" s="914" t="s">
        <v>331</v>
      </c>
    </row>
    <row r="27" spans="1:7" s="290" customFormat="1" ht="89.1" customHeight="1">
      <c r="A27" s="778" t="s">
        <v>605</v>
      </c>
      <c r="B27" s="1214">
        <v>51848.86932025</v>
      </c>
      <c r="C27" s="1213">
        <v>58015.36908746</v>
      </c>
      <c r="D27" s="1213">
        <v>55094.368090509997</v>
      </c>
      <c r="E27" s="1213">
        <v>35576.759810820004</v>
      </c>
      <c r="F27" s="1213">
        <v>44424.747484159998</v>
      </c>
      <c r="G27" s="914" t="s">
        <v>890</v>
      </c>
    </row>
    <row r="28" spans="1:7" s="290" customFormat="1" ht="59.1" customHeight="1">
      <c r="A28" s="778" t="s">
        <v>891</v>
      </c>
      <c r="B28" s="1214">
        <v>8333.1307051799995</v>
      </c>
      <c r="C28" s="1213">
        <v>6646.0820711400002</v>
      </c>
      <c r="D28" s="1213">
        <v>17379.179271910001</v>
      </c>
      <c r="E28" s="1213">
        <v>1528.0460387200001</v>
      </c>
      <c r="F28" s="1213">
        <v>3195.0227700300002</v>
      </c>
      <c r="G28" s="914" t="s">
        <v>892</v>
      </c>
    </row>
    <row r="29" spans="1:7" s="290" customFormat="1" ht="28.7" customHeight="1">
      <c r="A29" s="778" t="s">
        <v>215</v>
      </c>
      <c r="B29" s="1214">
        <v>31340.15344717</v>
      </c>
      <c r="C29" s="1213">
        <v>56839.95303276</v>
      </c>
      <c r="D29" s="1213">
        <v>72848.808636839996</v>
      </c>
      <c r="E29" s="1213">
        <v>25479.497365340001</v>
      </c>
      <c r="F29" s="1213">
        <v>23868.056865779999</v>
      </c>
      <c r="G29" s="914" t="s">
        <v>893</v>
      </c>
    </row>
    <row r="30" spans="1:7" s="290" customFormat="1" ht="19.149999999999999" customHeight="1">
      <c r="A30" s="778" t="s">
        <v>538</v>
      </c>
      <c r="B30" s="1214">
        <v>16400.894284369999</v>
      </c>
      <c r="C30" s="1213">
        <v>22732.039163860001</v>
      </c>
      <c r="D30" s="1213">
        <v>17868.703291760001</v>
      </c>
      <c r="E30" s="1213">
        <v>7793.2081003900003</v>
      </c>
      <c r="F30" s="1213">
        <v>6285.0632834899998</v>
      </c>
      <c r="G30" s="914" t="s">
        <v>894</v>
      </c>
    </row>
    <row r="31" spans="1:7" s="290" customFormat="1" ht="28.7" customHeight="1">
      <c r="A31" s="778" t="s">
        <v>895</v>
      </c>
      <c r="B31" s="1214">
        <v>2657.5784500300001</v>
      </c>
      <c r="C31" s="1213">
        <v>2822.1413580600001</v>
      </c>
      <c r="D31" s="1213">
        <v>2527.6098330700001</v>
      </c>
      <c r="E31" s="1213">
        <v>952.43742385999997</v>
      </c>
      <c r="F31" s="1213">
        <v>943.29676688999996</v>
      </c>
      <c r="G31" s="914" t="s">
        <v>896</v>
      </c>
    </row>
    <row r="32" spans="1:7" s="290" customFormat="1" ht="19.149999999999999" customHeight="1">
      <c r="A32" s="778" t="s">
        <v>497</v>
      </c>
      <c r="B32" s="1214">
        <v>11686.938020379999</v>
      </c>
      <c r="C32" s="1213">
        <v>781.53150783000001</v>
      </c>
      <c r="D32" s="1213">
        <v>1559.12242689</v>
      </c>
      <c r="E32" s="1213">
        <v>1399.46312689</v>
      </c>
      <c r="F32" s="1213">
        <v>471.58115716999998</v>
      </c>
      <c r="G32" s="914" t="s">
        <v>897</v>
      </c>
    </row>
    <row r="33" spans="1:7" s="290" customFormat="1" ht="39.4" customHeight="1">
      <c r="A33" s="980" t="s">
        <v>600</v>
      </c>
      <c r="B33" s="1210">
        <v>1023.0242495</v>
      </c>
      <c r="C33" s="1210">
        <v>18167.386255009998</v>
      </c>
      <c r="D33" s="1210">
        <v>4745.5846997600001</v>
      </c>
      <c r="E33" s="1210">
        <v>-1643.4342796400001</v>
      </c>
      <c r="F33" s="1210">
        <v>2704.3100507300001</v>
      </c>
      <c r="G33" s="1025" t="s">
        <v>534</v>
      </c>
    </row>
    <row r="34" spans="1:7" s="290" customFormat="1" ht="19.149999999999999" customHeight="1">
      <c r="A34" s="888" t="s">
        <v>898</v>
      </c>
      <c r="B34" s="1211">
        <v>3429.073191</v>
      </c>
      <c r="C34" s="1211">
        <v>20583.501680400001</v>
      </c>
      <c r="D34" s="1211">
        <v>8138.4118049999997</v>
      </c>
      <c r="E34" s="1211">
        <v>48.852882999999999</v>
      </c>
      <c r="F34" s="1211">
        <v>5159.9277000000002</v>
      </c>
      <c r="G34" s="888" t="s">
        <v>899</v>
      </c>
    </row>
    <row r="35" spans="1:7" s="290" customFormat="1" ht="28.7" customHeight="1">
      <c r="A35" s="888" t="s">
        <v>900</v>
      </c>
      <c r="B35" s="1211">
        <v>2406.0489415000002</v>
      </c>
      <c r="C35" s="1211">
        <v>2416.1154253899999</v>
      </c>
      <c r="D35" s="1211">
        <v>3392.82710524</v>
      </c>
      <c r="E35" s="1211">
        <v>1692.2871626399999</v>
      </c>
      <c r="F35" s="1211">
        <v>2455.6176492700001</v>
      </c>
      <c r="G35" s="888" t="s">
        <v>901</v>
      </c>
    </row>
    <row r="36" spans="1:7" s="290" customFormat="1" ht="59.65" customHeight="1">
      <c r="A36" s="980" t="s">
        <v>1971</v>
      </c>
      <c r="B36" s="1210">
        <v>7916.0902069200001</v>
      </c>
      <c r="C36" s="1210">
        <v>46810.685992270002</v>
      </c>
      <c r="D36" s="1210">
        <v>27050.34997621</v>
      </c>
      <c r="E36" s="1210">
        <v>11273.026296550001</v>
      </c>
      <c r="F36" s="1210">
        <v>4137.0090049999999</v>
      </c>
      <c r="G36" s="1025" t="s">
        <v>599</v>
      </c>
    </row>
    <row r="37" spans="1:7" s="290" customFormat="1" ht="28.7" customHeight="1">
      <c r="A37" s="888" t="s">
        <v>904</v>
      </c>
      <c r="B37" s="1211">
        <v>7955.2466009199998</v>
      </c>
      <c r="C37" s="1211">
        <v>46886.923544270001</v>
      </c>
      <c r="D37" s="1211">
        <v>27185.40681321</v>
      </c>
      <c r="E37" s="1211">
        <v>11298.37566555</v>
      </c>
      <c r="F37" s="1211">
        <v>4147.8561</v>
      </c>
      <c r="G37" s="888" t="s">
        <v>905</v>
      </c>
    </row>
    <row r="38" spans="1:7" s="290" customFormat="1" ht="38.85" customHeight="1">
      <c r="A38" s="888" t="s">
        <v>902</v>
      </c>
      <c r="B38" s="1211">
        <v>39.156393999999999</v>
      </c>
      <c r="C38" s="1211">
        <v>76.237551999999994</v>
      </c>
      <c r="D38" s="1211">
        <v>135.056837</v>
      </c>
      <c r="E38" s="1211">
        <v>25.349368999999999</v>
      </c>
      <c r="F38" s="1211">
        <v>10.847094999999999</v>
      </c>
      <c r="G38" s="888" t="s">
        <v>903</v>
      </c>
    </row>
    <row r="39" spans="1:7" s="290" customFormat="1" ht="39.4" customHeight="1">
      <c r="A39" s="980" t="s">
        <v>1972</v>
      </c>
      <c r="B39" s="1210">
        <v>8084.7092982200002</v>
      </c>
      <c r="C39" s="1210">
        <v>-8226.7916601800007</v>
      </c>
      <c r="D39" s="1210">
        <v>-31832.396545039999</v>
      </c>
      <c r="E39" s="1210">
        <v>64827.334604130003</v>
      </c>
      <c r="F39" s="1210">
        <v>37376.89816063</v>
      </c>
      <c r="G39" s="1025" t="s">
        <v>601</v>
      </c>
    </row>
    <row r="40" spans="1:7" s="290" customFormat="1" ht="2.1" customHeight="1">
      <c r="A40" s="955"/>
      <c r="B40" s="1215"/>
      <c r="C40" s="1215"/>
      <c r="D40" s="1215"/>
      <c r="E40" s="1215"/>
      <c r="F40" s="1215"/>
      <c r="G40" s="955"/>
    </row>
    <row r="41" spans="1:7" s="290" customFormat="1" ht="68.849999999999994" customHeight="1">
      <c r="A41" s="980" t="s">
        <v>2060</v>
      </c>
      <c r="B41" s="1210">
        <v>-8084.7092982200002</v>
      </c>
      <c r="C41" s="1210">
        <v>8226.7916601800007</v>
      </c>
      <c r="D41" s="1210">
        <v>-31832.396545039999</v>
      </c>
      <c r="E41" s="1210">
        <v>-64827.334604130003</v>
      </c>
      <c r="F41" s="1210">
        <v>-37376.89816063</v>
      </c>
      <c r="G41" s="1025" t="s">
        <v>2061</v>
      </c>
    </row>
    <row r="42" spans="1:7" s="290" customFormat="1" ht="19.149999999999999" customHeight="1">
      <c r="A42" s="1121" t="s">
        <v>460</v>
      </c>
      <c r="B42" s="1216">
        <v>-155823.96405020999</v>
      </c>
      <c r="C42" s="1216">
        <v>-194.338656979999</v>
      </c>
      <c r="D42" s="1216">
        <v>223893.46329545</v>
      </c>
      <c r="E42" s="1216">
        <v>-670301.72488071001</v>
      </c>
      <c r="F42" s="1216">
        <v>-37376.89816063</v>
      </c>
      <c r="G42" s="1057" t="s">
        <v>906</v>
      </c>
    </row>
    <row r="43" spans="1:7" s="290" customFormat="1" ht="19.149999999999999" customHeight="1">
      <c r="A43" s="1048" t="s">
        <v>907</v>
      </c>
      <c r="B43" s="1213">
        <v>-146593.65509307999</v>
      </c>
      <c r="C43" s="1213">
        <v>13423.190381279999</v>
      </c>
      <c r="D43" s="1213">
        <v>235686.61758413</v>
      </c>
      <c r="E43" s="1213">
        <v>-660067.51666535996</v>
      </c>
      <c r="F43" s="1213">
        <v>-33158.389861390002</v>
      </c>
      <c r="G43" s="945" t="s">
        <v>908</v>
      </c>
    </row>
    <row r="44" spans="1:7" s="290" customFormat="1" ht="19.7" customHeight="1">
      <c r="A44" s="1048" t="s">
        <v>909</v>
      </c>
      <c r="B44" s="1213">
        <v>9230.3089571300006</v>
      </c>
      <c r="C44" s="1213">
        <v>13617.52903826</v>
      </c>
      <c r="D44" s="1213">
        <v>11793.15428868</v>
      </c>
      <c r="E44" s="1213">
        <v>10234.20821535</v>
      </c>
      <c r="F44" s="1213">
        <v>4218.5082992400003</v>
      </c>
      <c r="G44" s="914" t="s">
        <v>910</v>
      </c>
    </row>
    <row r="45" spans="1:7" s="290" customFormat="1" ht="19.7" customHeight="1">
      <c r="A45" s="1121" t="s">
        <v>222</v>
      </c>
      <c r="B45" s="1217" t="s">
        <v>484</v>
      </c>
      <c r="C45" s="1217" t="s">
        <v>484</v>
      </c>
      <c r="D45" s="1217" t="s">
        <v>484</v>
      </c>
      <c r="E45" s="1217" t="s">
        <v>484</v>
      </c>
      <c r="F45" s="1217" t="s">
        <v>484</v>
      </c>
      <c r="G45" s="1057" t="s">
        <v>911</v>
      </c>
    </row>
    <row r="46" spans="1:7" s="290" customFormat="1" ht="19.149999999999999" customHeight="1">
      <c r="A46" s="1048" t="s">
        <v>907</v>
      </c>
      <c r="B46" s="1218" t="s">
        <v>484</v>
      </c>
      <c r="C46" s="1218" t="s">
        <v>484</v>
      </c>
      <c r="D46" s="1218" t="s">
        <v>484</v>
      </c>
      <c r="E46" s="1218" t="s">
        <v>484</v>
      </c>
      <c r="F46" s="1218" t="s">
        <v>484</v>
      </c>
      <c r="G46" s="914" t="s">
        <v>908</v>
      </c>
    </row>
    <row r="47" spans="1:7" s="290" customFormat="1" ht="19.7" customHeight="1">
      <c r="A47" s="1053" t="s">
        <v>909</v>
      </c>
      <c r="B47" s="1219" t="s">
        <v>484</v>
      </c>
      <c r="C47" s="1220" t="s">
        <v>484</v>
      </c>
      <c r="D47" s="1220" t="s">
        <v>484</v>
      </c>
      <c r="E47" s="1220" t="s">
        <v>484</v>
      </c>
      <c r="F47" s="1220" t="s">
        <v>484</v>
      </c>
      <c r="G47" s="940" t="s">
        <v>910</v>
      </c>
    </row>
    <row r="48" spans="1:7" s="290" customFormat="1" ht="28.7" customHeight="1">
      <c r="A48" s="955"/>
      <c r="B48" s="1215"/>
      <c r="C48" s="1215"/>
      <c r="D48" s="1215"/>
      <c r="E48" s="1215"/>
      <c r="F48" s="1215"/>
      <c r="G48" s="955"/>
    </row>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24" right="0.17" top="0.49" bottom="0.47" header="0.5" footer="0.5"/>
  <pageSetup paperSize="9" scale="71"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tabColor rgb="FF92D050"/>
  </sheetPr>
  <dimension ref="A1:G48"/>
  <sheetViews>
    <sheetView topLeftCell="A7" zoomScaleNormal="100" zoomScaleSheetLayoutView="8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1908</v>
      </c>
      <c r="B1" s="1252"/>
      <c r="C1" s="1252"/>
      <c r="D1" s="1252"/>
      <c r="E1" s="1254" t="s">
        <v>1909</v>
      </c>
      <c r="F1" s="1254"/>
      <c r="G1" s="1254"/>
    </row>
    <row r="2" spans="1:7" s="290" customFormat="1" ht="19.149999999999999" customHeight="1">
      <c r="A2" s="1253" t="s">
        <v>920</v>
      </c>
      <c r="B2" s="1253"/>
      <c r="C2" s="1253"/>
      <c r="D2" s="1253"/>
      <c r="E2" s="1246" t="s">
        <v>876</v>
      </c>
      <c r="F2" s="1246"/>
      <c r="G2" s="1246"/>
    </row>
    <row r="3" spans="1:7" s="290" customFormat="1" ht="19.149999999999999" customHeight="1">
      <c r="A3" s="1253" t="s">
        <v>877</v>
      </c>
      <c r="B3" s="1253"/>
      <c r="C3" s="1253"/>
      <c r="D3" s="1253"/>
      <c r="E3" s="1246" t="s">
        <v>1669</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986" t="s">
        <v>1646</v>
      </c>
      <c r="E6" s="986" t="s">
        <v>3293</v>
      </c>
      <c r="F6" s="1296"/>
      <c r="G6" s="1296"/>
    </row>
    <row r="7" spans="1:7" s="290" customFormat="1" ht="20.25" customHeight="1">
      <c r="A7" s="905" t="s">
        <v>502</v>
      </c>
      <c r="B7" s="905" t="s">
        <v>185</v>
      </c>
      <c r="C7" s="905" t="s">
        <v>268</v>
      </c>
      <c r="D7" s="905" t="s">
        <v>454</v>
      </c>
      <c r="E7" s="905" t="s">
        <v>664</v>
      </c>
      <c r="F7" s="905" t="s">
        <v>481</v>
      </c>
      <c r="G7" s="905" t="s">
        <v>665</v>
      </c>
    </row>
    <row r="8" spans="1:7" s="290" customFormat="1" ht="19.149999999999999" customHeight="1">
      <c r="A8" s="879" t="s">
        <v>400</v>
      </c>
      <c r="B8" s="1210">
        <v>351894.12270599999</v>
      </c>
      <c r="C8" s="1210">
        <v>475001.67357316997</v>
      </c>
      <c r="D8" s="1210">
        <v>565387.99013814004</v>
      </c>
      <c r="E8" s="1210">
        <v>244311.44513248999</v>
      </c>
      <c r="F8" s="1210">
        <v>324836.48966391</v>
      </c>
      <c r="G8" s="1066" t="s">
        <v>401</v>
      </c>
    </row>
    <row r="9" spans="1:7" s="290" customFormat="1" ht="38.85" customHeight="1">
      <c r="A9" s="951" t="s">
        <v>878</v>
      </c>
      <c r="B9" s="1211">
        <v>201132.45388250001</v>
      </c>
      <c r="C9" s="1211">
        <v>249915.93040305001</v>
      </c>
      <c r="D9" s="1211">
        <v>290147.77110265999</v>
      </c>
      <c r="E9" s="1211">
        <v>148116.14929746001</v>
      </c>
      <c r="F9" s="1211">
        <v>159374.16735842</v>
      </c>
      <c r="G9" s="951" t="s">
        <v>879</v>
      </c>
    </row>
    <row r="10" spans="1:7" s="290" customFormat="1" ht="28.7" customHeight="1">
      <c r="A10" s="1095" t="s">
        <v>1132</v>
      </c>
      <c r="B10" s="1212">
        <v>29409.688126109999</v>
      </c>
      <c r="C10" s="1213">
        <v>30124.379356279998</v>
      </c>
      <c r="D10" s="1213">
        <v>31655.20570278</v>
      </c>
      <c r="E10" s="1213">
        <v>19513.612689729998</v>
      </c>
      <c r="F10" s="1213">
        <v>17128.255697799999</v>
      </c>
      <c r="G10" s="1023" t="s">
        <v>596</v>
      </c>
    </row>
    <row r="11" spans="1:7" s="290" customFormat="1" ht="28.7" customHeight="1">
      <c r="A11" s="1095" t="s">
        <v>880</v>
      </c>
      <c r="B11" s="1212">
        <v>75641.82733041</v>
      </c>
      <c r="C11" s="1213">
        <v>95760.861335399997</v>
      </c>
      <c r="D11" s="1213">
        <v>117448.68571992</v>
      </c>
      <c r="E11" s="1213">
        <v>58116.962332390001</v>
      </c>
      <c r="F11" s="1213">
        <v>64230.440545520003</v>
      </c>
      <c r="G11" s="1023" t="s">
        <v>597</v>
      </c>
    </row>
    <row r="12" spans="1:7" s="290" customFormat="1" ht="19.149999999999999" customHeight="1">
      <c r="A12" s="1095" t="s">
        <v>881</v>
      </c>
      <c r="B12" s="1212">
        <v>57287.788406020001</v>
      </c>
      <c r="C12" s="1213">
        <v>72326.609751080003</v>
      </c>
      <c r="D12" s="1213">
        <v>85395.259633790003</v>
      </c>
      <c r="E12" s="1213">
        <v>42044.183503170003</v>
      </c>
      <c r="F12" s="1213">
        <v>49254.326404970001</v>
      </c>
      <c r="G12" s="1023" t="s">
        <v>566</v>
      </c>
    </row>
    <row r="13" spans="1:7" s="290" customFormat="1" ht="19.149999999999999" customHeight="1">
      <c r="A13" s="1095" t="s">
        <v>882</v>
      </c>
      <c r="B13" s="1212">
        <v>619.41999372999999</v>
      </c>
      <c r="C13" s="1213">
        <v>1636.9413509000001</v>
      </c>
      <c r="D13" s="1213">
        <v>1512.3769601500001</v>
      </c>
      <c r="E13" s="1213">
        <v>607.21926488999998</v>
      </c>
      <c r="F13" s="1213">
        <v>251.27228916000001</v>
      </c>
      <c r="G13" s="1023" t="s">
        <v>555</v>
      </c>
    </row>
    <row r="14" spans="1:7" s="290" customFormat="1" ht="28.7" customHeight="1">
      <c r="A14" s="1077" t="s">
        <v>883</v>
      </c>
      <c r="B14" s="1211">
        <v>6596.3624714099997</v>
      </c>
      <c r="C14" s="1211">
        <v>8955.6702605299997</v>
      </c>
      <c r="D14" s="1211">
        <v>11116.33395522</v>
      </c>
      <c r="E14" s="1211">
        <v>4184.8462306700003</v>
      </c>
      <c r="F14" s="1211">
        <v>37016.713377450003</v>
      </c>
      <c r="G14" s="1077" t="s">
        <v>11</v>
      </c>
    </row>
    <row r="15" spans="1:7" s="290" customFormat="1" ht="38.85" customHeight="1">
      <c r="A15" s="1077" t="s">
        <v>884</v>
      </c>
      <c r="B15" s="1211">
        <v>5934.8790520900002</v>
      </c>
      <c r="C15" s="1211">
        <v>6033.2790555900001</v>
      </c>
      <c r="D15" s="1211">
        <v>4729.13868026</v>
      </c>
      <c r="E15" s="1211">
        <v>1922.34970436</v>
      </c>
      <c r="F15" s="1211">
        <v>1516.1092280400001</v>
      </c>
      <c r="G15" s="1077" t="s">
        <v>475</v>
      </c>
    </row>
    <row r="16" spans="1:7" s="290" customFormat="1" ht="28.7" customHeight="1">
      <c r="A16" s="1077" t="s">
        <v>355</v>
      </c>
      <c r="B16" s="1211">
        <v>138230.42730000001</v>
      </c>
      <c r="C16" s="1211">
        <v>210096.79385399999</v>
      </c>
      <c r="D16" s="1211">
        <v>259394.7464</v>
      </c>
      <c r="E16" s="1211">
        <v>90088.099900000001</v>
      </c>
      <c r="F16" s="1211">
        <v>126929.4997</v>
      </c>
      <c r="G16" s="1077" t="s">
        <v>885</v>
      </c>
    </row>
    <row r="17" spans="1:7" s="290" customFormat="1" ht="19.7" customHeight="1">
      <c r="A17" s="879" t="s">
        <v>106</v>
      </c>
      <c r="B17" s="1210">
        <v>335696.19977195997</v>
      </c>
      <c r="C17" s="1210">
        <v>445032.93626505003</v>
      </c>
      <c r="D17" s="1210">
        <v>548979.78603486996</v>
      </c>
      <c r="E17" s="1210">
        <v>191715.11824832001</v>
      </c>
      <c r="F17" s="1210">
        <v>280204.57525307999</v>
      </c>
      <c r="G17" s="1066" t="s">
        <v>462</v>
      </c>
    </row>
    <row r="18" spans="1:7" s="290" customFormat="1" ht="28.7" customHeight="1">
      <c r="A18" s="966" t="s">
        <v>886</v>
      </c>
      <c r="B18" s="1214">
        <v>9629.0064740300004</v>
      </c>
      <c r="C18" s="1213">
        <v>13009.328383239999</v>
      </c>
      <c r="D18" s="1213">
        <v>19808.838975670002</v>
      </c>
      <c r="E18" s="1213">
        <v>6502.4018554000004</v>
      </c>
      <c r="F18" s="1213">
        <v>9299.3517636300003</v>
      </c>
      <c r="G18" s="1023" t="s">
        <v>132</v>
      </c>
    </row>
    <row r="19" spans="1:7" s="290" customFormat="1" ht="19.149999999999999" customHeight="1">
      <c r="A19" s="966" t="s">
        <v>87</v>
      </c>
      <c r="B19" s="1214">
        <v>1420.4398398999999</v>
      </c>
      <c r="C19" s="1213">
        <v>2131.32341271</v>
      </c>
      <c r="D19" s="1213">
        <v>3018.4729678899998</v>
      </c>
      <c r="E19" s="1213">
        <v>339.31111888999999</v>
      </c>
      <c r="F19" s="1213">
        <v>2220.57319026</v>
      </c>
      <c r="G19" s="1023" t="s">
        <v>41</v>
      </c>
    </row>
    <row r="20" spans="1:7" s="290" customFormat="1" ht="59.1" customHeight="1">
      <c r="A20" s="966" t="s">
        <v>887</v>
      </c>
      <c r="B20" s="1214">
        <v>11752.887962590001</v>
      </c>
      <c r="C20" s="1213">
        <v>17429.294022980001</v>
      </c>
      <c r="D20" s="1213">
        <v>21764.178350279999</v>
      </c>
      <c r="E20" s="1213">
        <v>5686.6903573500003</v>
      </c>
      <c r="F20" s="1213">
        <v>7296.53692968</v>
      </c>
      <c r="G20" s="1023" t="s">
        <v>267</v>
      </c>
    </row>
    <row r="21" spans="1:7" s="290" customFormat="1" ht="19.149999999999999" customHeight="1">
      <c r="A21" s="966" t="s">
        <v>38</v>
      </c>
      <c r="B21" s="1214">
        <v>160078.94751299001</v>
      </c>
      <c r="C21" s="1213">
        <v>214629.44173729999</v>
      </c>
      <c r="D21" s="1213">
        <v>244071.75470970999</v>
      </c>
      <c r="E21" s="1213">
        <v>107951.65522388001</v>
      </c>
      <c r="F21" s="1213">
        <v>146439.8792845</v>
      </c>
      <c r="G21" s="1023" t="s">
        <v>39</v>
      </c>
    </row>
    <row r="22" spans="1:7" s="290" customFormat="1" ht="19.149999999999999" customHeight="1">
      <c r="A22" s="966" t="s">
        <v>288</v>
      </c>
      <c r="B22" s="1214">
        <v>9038.2362371199997</v>
      </c>
      <c r="C22" s="1213">
        <v>14411.03993413</v>
      </c>
      <c r="D22" s="1213">
        <v>20712.627801179999</v>
      </c>
      <c r="E22" s="1213">
        <v>4992.1782569200004</v>
      </c>
      <c r="F22" s="1213">
        <v>9007.06009834</v>
      </c>
      <c r="G22" s="1023" t="s">
        <v>289</v>
      </c>
    </row>
    <row r="23" spans="1:7" s="290" customFormat="1" ht="38.85" customHeight="1">
      <c r="A23" s="966" t="s">
        <v>888</v>
      </c>
      <c r="B23" s="1214">
        <v>20964.840270950001</v>
      </c>
      <c r="C23" s="1213">
        <v>27934.031409740001</v>
      </c>
      <c r="D23" s="1213">
        <v>32150.224608529999</v>
      </c>
      <c r="E23" s="1213">
        <v>12504.92898162</v>
      </c>
      <c r="F23" s="1213">
        <v>14438.210641449999</v>
      </c>
      <c r="G23" s="1023" t="s">
        <v>25</v>
      </c>
    </row>
    <row r="24" spans="1:7" s="290" customFormat="1" ht="38.85" customHeight="1">
      <c r="A24" s="966" t="s">
        <v>55</v>
      </c>
      <c r="B24" s="1214">
        <v>34187.389666570001</v>
      </c>
      <c r="C24" s="1213">
        <v>57417.225400820003</v>
      </c>
      <c r="D24" s="1213">
        <v>91644.451076840007</v>
      </c>
      <c r="E24" s="1213">
        <v>21019.62452148</v>
      </c>
      <c r="F24" s="1213">
        <v>24331.562963699998</v>
      </c>
      <c r="G24" s="1023" t="s">
        <v>435</v>
      </c>
    </row>
    <row r="25" spans="1:7" s="290" customFormat="1" ht="49.15" customHeight="1">
      <c r="A25" s="966" t="s">
        <v>382</v>
      </c>
      <c r="B25" s="1214">
        <v>15688.874197429999</v>
      </c>
      <c r="C25" s="1213">
        <v>20843.475792950001</v>
      </c>
      <c r="D25" s="1213">
        <v>29190.299265729998</v>
      </c>
      <c r="E25" s="1213">
        <v>10713.90633091</v>
      </c>
      <c r="F25" s="1213">
        <v>17034.97769629</v>
      </c>
      <c r="G25" s="1023" t="s">
        <v>441</v>
      </c>
    </row>
    <row r="26" spans="1:7" s="290" customFormat="1" ht="38.85" customHeight="1">
      <c r="A26" s="966" t="s">
        <v>889</v>
      </c>
      <c r="B26" s="1214">
        <v>4954.9976245999997</v>
      </c>
      <c r="C26" s="1213">
        <v>16065.40049985</v>
      </c>
      <c r="D26" s="1213">
        <v>26065.902736849999</v>
      </c>
      <c r="E26" s="1213">
        <v>2408.7269830300002</v>
      </c>
      <c r="F26" s="1213">
        <v>24051.989867200002</v>
      </c>
      <c r="G26" s="1023" t="s">
        <v>331</v>
      </c>
    </row>
    <row r="27" spans="1:7" s="290" customFormat="1" ht="89.1" customHeight="1">
      <c r="A27" s="966" t="s">
        <v>605</v>
      </c>
      <c r="B27" s="1214">
        <v>7364.1448051500001</v>
      </c>
      <c r="C27" s="1213">
        <v>13536.714735510001</v>
      </c>
      <c r="D27" s="1213">
        <v>6541.26229607</v>
      </c>
      <c r="E27" s="1213">
        <v>2639.23546063</v>
      </c>
      <c r="F27" s="1213">
        <v>3793.1563168100001</v>
      </c>
      <c r="G27" s="1023" t="s">
        <v>890</v>
      </c>
    </row>
    <row r="28" spans="1:7" s="290" customFormat="1" ht="59.1" customHeight="1">
      <c r="A28" s="966" t="s">
        <v>891</v>
      </c>
      <c r="B28" s="1214">
        <v>8205.2926460500003</v>
      </c>
      <c r="C28" s="1213">
        <v>5385.3057680000002</v>
      </c>
      <c r="D28" s="1213">
        <v>2645.6561420899998</v>
      </c>
      <c r="E28" s="1213">
        <v>540.31706660999998</v>
      </c>
      <c r="F28" s="1213">
        <v>761.82755162000001</v>
      </c>
      <c r="G28" s="1023" t="s">
        <v>892</v>
      </c>
    </row>
    <row r="29" spans="1:7" s="290" customFormat="1" ht="28.7" customHeight="1">
      <c r="A29" s="966" t="s">
        <v>215</v>
      </c>
      <c r="B29" s="1214">
        <v>14605.603156470001</v>
      </c>
      <c r="C29" s="1213">
        <v>18269.847996690001</v>
      </c>
      <c r="D29" s="1213">
        <v>29139.459621869999</v>
      </c>
      <c r="E29" s="1213">
        <v>9435.4803694799994</v>
      </c>
      <c r="F29" s="1213">
        <v>14995.81840265</v>
      </c>
      <c r="G29" s="1023" t="s">
        <v>893</v>
      </c>
    </row>
    <row r="30" spans="1:7" s="290" customFormat="1" ht="19.149999999999999" customHeight="1">
      <c r="A30" s="966" t="s">
        <v>538</v>
      </c>
      <c r="B30" s="1214">
        <v>13405.65283879</v>
      </c>
      <c r="C30" s="1213">
        <v>16669.27252337</v>
      </c>
      <c r="D30" s="1213">
        <v>16240.397605919999</v>
      </c>
      <c r="E30" s="1213">
        <v>4783.3507159399996</v>
      </c>
      <c r="F30" s="1213">
        <v>5126.8588795799997</v>
      </c>
      <c r="G30" s="1023" t="s">
        <v>894</v>
      </c>
    </row>
    <row r="31" spans="1:7" s="290" customFormat="1" ht="28.7" customHeight="1">
      <c r="A31" s="966" t="s">
        <v>895</v>
      </c>
      <c r="B31" s="1214">
        <v>2251.52373932</v>
      </c>
      <c r="C31" s="1213">
        <v>2177.7377597599998</v>
      </c>
      <c r="D31" s="1213">
        <v>2178.6271312399999</v>
      </c>
      <c r="E31" s="1213">
        <v>386.84756118000001</v>
      </c>
      <c r="F31" s="1213">
        <v>385.85146737000002</v>
      </c>
      <c r="G31" s="1023" t="s">
        <v>896</v>
      </c>
    </row>
    <row r="32" spans="1:7" s="290" customFormat="1" ht="19.149999999999999" customHeight="1">
      <c r="A32" s="966" t="s">
        <v>497</v>
      </c>
      <c r="B32" s="1214">
        <v>22148.362799999999</v>
      </c>
      <c r="C32" s="1213">
        <v>5123.4968879999997</v>
      </c>
      <c r="D32" s="1213">
        <v>3807.6327449999999</v>
      </c>
      <c r="E32" s="1213">
        <v>1810.4634450000001</v>
      </c>
      <c r="F32" s="1213">
        <v>1020.9202</v>
      </c>
      <c r="G32" s="1023" t="s">
        <v>897</v>
      </c>
    </row>
    <row r="33" spans="1:7" s="290" customFormat="1" ht="39.4" customHeight="1">
      <c r="A33" s="879" t="s">
        <v>600</v>
      </c>
      <c r="B33" s="1210">
        <v>5884.8549730900004</v>
      </c>
      <c r="C33" s="1210">
        <v>1881.4820148900001</v>
      </c>
      <c r="D33" s="1210">
        <v>2711.9401070399999</v>
      </c>
      <c r="E33" s="1210">
        <v>-1149.61618419</v>
      </c>
      <c r="F33" s="1210">
        <v>-2212.8381083999998</v>
      </c>
      <c r="G33" s="1066" t="s">
        <v>534</v>
      </c>
    </row>
    <row r="34" spans="1:7" s="290" customFormat="1" ht="19.149999999999999" customHeight="1">
      <c r="A34" s="1077" t="s">
        <v>898</v>
      </c>
      <c r="B34" s="1211">
        <v>7498.2890209999996</v>
      </c>
      <c r="C34" s="1211">
        <v>3711.3244519999998</v>
      </c>
      <c r="D34" s="1211">
        <v>5486.4935450000003</v>
      </c>
      <c r="E34" s="1211">
        <v>730.455693</v>
      </c>
      <c r="F34" s="1211">
        <v>0</v>
      </c>
      <c r="G34" s="1077" t="s">
        <v>899</v>
      </c>
    </row>
    <row r="35" spans="1:7" s="290" customFormat="1" ht="28.7" customHeight="1">
      <c r="A35" s="1077" t="s">
        <v>900</v>
      </c>
      <c r="B35" s="1211">
        <v>1613.4340479099999</v>
      </c>
      <c r="C35" s="1211">
        <v>1829.84243711</v>
      </c>
      <c r="D35" s="1211">
        <v>2774.5534379599999</v>
      </c>
      <c r="E35" s="1211">
        <v>1880.0718771899999</v>
      </c>
      <c r="F35" s="1211">
        <v>2212.8381083999998</v>
      </c>
      <c r="G35" s="1077" t="s">
        <v>901</v>
      </c>
    </row>
    <row r="36" spans="1:7" s="290" customFormat="1" ht="59.65" customHeight="1">
      <c r="A36" s="879" t="s">
        <v>1971</v>
      </c>
      <c r="B36" s="1210">
        <v>892.76700000000005</v>
      </c>
      <c r="C36" s="1210">
        <v>3642.1187030000001</v>
      </c>
      <c r="D36" s="1210">
        <v>2831.2350000000001</v>
      </c>
      <c r="E36" s="1210">
        <v>2453.2350000000001</v>
      </c>
      <c r="F36" s="1210">
        <v>3655.18</v>
      </c>
      <c r="G36" s="1066" t="s">
        <v>599</v>
      </c>
    </row>
    <row r="37" spans="1:7" s="290" customFormat="1" ht="28.7" customHeight="1">
      <c r="A37" s="1077" t="s">
        <v>904</v>
      </c>
      <c r="B37" s="1211">
        <v>892.76700000000005</v>
      </c>
      <c r="C37" s="1211">
        <v>3678.2689879999998</v>
      </c>
      <c r="D37" s="1211">
        <v>2831.2350000000001</v>
      </c>
      <c r="E37" s="1211">
        <v>2453.2350000000001</v>
      </c>
      <c r="F37" s="1211">
        <v>3655.18</v>
      </c>
      <c r="G37" s="1077" t="s">
        <v>905</v>
      </c>
    </row>
    <row r="38" spans="1:7" s="290" customFormat="1" ht="38.85" customHeight="1">
      <c r="A38" s="1077" t="s">
        <v>902</v>
      </c>
      <c r="B38" s="1211"/>
      <c r="C38" s="1211">
        <v>36.150284999999997</v>
      </c>
      <c r="D38" s="1211"/>
      <c r="E38" s="1211"/>
      <c r="F38" s="1211"/>
      <c r="G38" s="1077" t="s">
        <v>903</v>
      </c>
    </row>
    <row r="39" spans="1:7" s="290" customFormat="1" ht="39.4" customHeight="1">
      <c r="A39" s="879" t="s">
        <v>1972</v>
      </c>
      <c r="B39" s="1210">
        <v>9420.3009609500004</v>
      </c>
      <c r="C39" s="1210">
        <v>24445.136590229999</v>
      </c>
      <c r="D39" s="1210">
        <v>10865.028996229999</v>
      </c>
      <c r="E39" s="1210">
        <v>51292.70806836</v>
      </c>
      <c r="F39" s="1210">
        <v>43189.572519230001</v>
      </c>
      <c r="G39" s="1066" t="s">
        <v>601</v>
      </c>
    </row>
    <row r="40" spans="1:7" s="290" customFormat="1" ht="2.1" customHeight="1">
      <c r="A40" s="1102"/>
      <c r="B40" s="1215"/>
      <c r="C40" s="1215"/>
      <c r="D40" s="1215"/>
      <c r="E40" s="1215"/>
      <c r="F40" s="1215"/>
      <c r="G40" s="1102"/>
    </row>
    <row r="41" spans="1:7" s="290" customFormat="1" ht="68.849999999999994" customHeight="1">
      <c r="A41" s="879" t="s">
        <v>2060</v>
      </c>
      <c r="B41" s="1210">
        <v>-9420.3009609500004</v>
      </c>
      <c r="C41" s="1210">
        <v>-24445.136590229999</v>
      </c>
      <c r="D41" s="1210">
        <v>10865.028996229999</v>
      </c>
      <c r="E41" s="1210">
        <v>-51292.70806836</v>
      </c>
      <c r="F41" s="1210">
        <v>-43189.572519230001</v>
      </c>
      <c r="G41" s="1066" t="s">
        <v>2061</v>
      </c>
    </row>
    <row r="42" spans="1:7" s="290" customFormat="1" ht="19.149999999999999" customHeight="1">
      <c r="A42" s="1111" t="s">
        <v>460</v>
      </c>
      <c r="B42" s="1216">
        <v>-70614.802608240003</v>
      </c>
      <c r="C42" s="1216">
        <v>-312630.52453607001</v>
      </c>
      <c r="D42" s="1216">
        <v>-244298.80792073</v>
      </c>
      <c r="E42" s="1216">
        <v>-575201.08154431998</v>
      </c>
      <c r="F42" s="1216">
        <v>-43189.572519230001</v>
      </c>
      <c r="G42" s="911" t="s">
        <v>906</v>
      </c>
    </row>
    <row r="43" spans="1:7" s="290" customFormat="1" ht="19.149999999999999" customHeight="1">
      <c r="A43" s="1095" t="s">
        <v>907</v>
      </c>
      <c r="B43" s="1213">
        <v>-59262.314160679998</v>
      </c>
      <c r="C43" s="1213">
        <v>-311173.63457728003</v>
      </c>
      <c r="D43" s="1213">
        <v>-238722.44920472999</v>
      </c>
      <c r="E43" s="1213">
        <v>-570803.54542831995</v>
      </c>
      <c r="F43" s="1213">
        <v>-40179.515441709998</v>
      </c>
      <c r="G43" s="886" t="s">
        <v>908</v>
      </c>
    </row>
    <row r="44" spans="1:7" s="290" customFormat="1" ht="19.7" customHeight="1">
      <c r="A44" s="1095" t="s">
        <v>909</v>
      </c>
      <c r="B44" s="1213">
        <v>11352.488447559999</v>
      </c>
      <c r="C44" s="1213">
        <v>1456.88995879</v>
      </c>
      <c r="D44" s="1213">
        <v>5576.3587159999997</v>
      </c>
      <c r="E44" s="1213">
        <v>4397.5361160000002</v>
      </c>
      <c r="F44" s="1213">
        <v>3010.0570775199999</v>
      </c>
      <c r="G44" s="1023" t="s">
        <v>910</v>
      </c>
    </row>
    <row r="45" spans="1:7" s="290" customFormat="1" ht="19.7" customHeight="1">
      <c r="A45" s="1111" t="s">
        <v>222</v>
      </c>
      <c r="B45" s="1217" t="s">
        <v>484</v>
      </c>
      <c r="C45" s="1217" t="s">
        <v>484</v>
      </c>
      <c r="D45" s="1217" t="s">
        <v>484</v>
      </c>
      <c r="E45" s="1217" t="s">
        <v>484</v>
      </c>
      <c r="F45" s="1217" t="s">
        <v>484</v>
      </c>
      <c r="G45" s="911" t="s">
        <v>911</v>
      </c>
    </row>
    <row r="46" spans="1:7" s="290" customFormat="1" ht="19.149999999999999" customHeight="1">
      <c r="A46" s="1095" t="s">
        <v>907</v>
      </c>
      <c r="B46" s="1218" t="s">
        <v>484</v>
      </c>
      <c r="C46" s="1218" t="s">
        <v>484</v>
      </c>
      <c r="D46" s="1218" t="s">
        <v>484</v>
      </c>
      <c r="E46" s="1218" t="s">
        <v>484</v>
      </c>
      <c r="F46" s="1218" t="s">
        <v>484</v>
      </c>
      <c r="G46" s="1023" t="s">
        <v>908</v>
      </c>
    </row>
    <row r="47" spans="1:7" s="290" customFormat="1" ht="19.7" customHeight="1">
      <c r="A47" s="1060" t="s">
        <v>909</v>
      </c>
      <c r="B47" s="1219" t="s">
        <v>484</v>
      </c>
      <c r="C47" s="1220" t="s">
        <v>484</v>
      </c>
      <c r="D47" s="1220" t="s">
        <v>484</v>
      </c>
      <c r="E47" s="1220" t="s">
        <v>484</v>
      </c>
      <c r="F47" s="1220" t="s">
        <v>484</v>
      </c>
      <c r="G47" s="1089" t="s">
        <v>910</v>
      </c>
    </row>
    <row r="48" spans="1:7" s="290" customFormat="1" ht="28.7" customHeight="1">
      <c r="A48" s="1102"/>
      <c r="B48" s="1215"/>
      <c r="C48" s="1215"/>
      <c r="D48" s="1215"/>
      <c r="E48" s="1215"/>
      <c r="F48" s="1215"/>
      <c r="G48" s="1102"/>
    </row>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33" right="0.18" top="0.33" bottom="0.4" header="0.34" footer="0.42"/>
  <pageSetup paperSize="9" scale="70"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92D050"/>
  </sheetPr>
  <dimension ref="A1:G48"/>
  <sheetViews>
    <sheetView topLeftCell="A7" zoomScaleNormal="100" zoomScaleSheetLayoutView="10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8" t="s">
        <v>1910</v>
      </c>
      <c r="B1" s="1298"/>
      <c r="C1" s="1298"/>
      <c r="D1" s="1298"/>
      <c r="E1" s="1303" t="s">
        <v>1911</v>
      </c>
      <c r="F1" s="1303"/>
      <c r="G1" s="1303"/>
    </row>
    <row r="2" spans="1:7" s="290" customFormat="1" ht="19.149999999999999" customHeight="1">
      <c r="A2" s="1299" t="s">
        <v>921</v>
      </c>
      <c r="B2" s="1299"/>
      <c r="C2" s="1299"/>
      <c r="D2" s="1299"/>
      <c r="E2" s="1304" t="s">
        <v>876</v>
      </c>
      <c r="F2" s="1304"/>
      <c r="G2" s="1304"/>
    </row>
    <row r="3" spans="1:7" s="290" customFormat="1" ht="19.149999999999999" customHeight="1">
      <c r="A3" s="1299" t="s">
        <v>877</v>
      </c>
      <c r="B3" s="1299"/>
      <c r="C3" s="1299"/>
      <c r="D3" s="1299"/>
      <c r="E3" s="1304" t="s">
        <v>1670</v>
      </c>
      <c r="F3" s="1304"/>
      <c r="G3" s="1304"/>
    </row>
    <row r="4" spans="1:7" s="290" customFormat="1" ht="14.45" customHeight="1">
      <c r="A4" s="1300" t="s">
        <v>124</v>
      </c>
      <c r="B4" s="1300"/>
      <c r="C4" s="1300"/>
      <c r="D4" s="1300"/>
      <c r="E4" s="1305" t="s">
        <v>508</v>
      </c>
      <c r="F4" s="1305"/>
      <c r="G4" s="130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058" t="s">
        <v>1646</v>
      </c>
      <c r="E6" s="1058" t="s">
        <v>3293</v>
      </c>
      <c r="F6" s="1296"/>
      <c r="G6" s="1296"/>
    </row>
    <row r="7" spans="1:7" s="290" customFormat="1" ht="20.25" customHeight="1">
      <c r="A7" s="946" t="s">
        <v>502</v>
      </c>
      <c r="B7" s="946" t="s">
        <v>185</v>
      </c>
      <c r="C7" s="946" t="s">
        <v>268</v>
      </c>
      <c r="D7" s="946" t="s">
        <v>454</v>
      </c>
      <c r="E7" s="946" t="s">
        <v>664</v>
      </c>
      <c r="F7" s="946" t="s">
        <v>481</v>
      </c>
      <c r="G7" s="946" t="s">
        <v>665</v>
      </c>
    </row>
    <row r="8" spans="1:7" s="290" customFormat="1" ht="19.149999999999999" customHeight="1">
      <c r="A8" s="1030" t="s">
        <v>400</v>
      </c>
      <c r="B8" s="1210">
        <v>457265.76250786002</v>
      </c>
      <c r="C8" s="1210">
        <v>530607.86825314001</v>
      </c>
      <c r="D8" s="1210">
        <v>568290.97203944996</v>
      </c>
      <c r="E8" s="1210">
        <v>271259.73706213001</v>
      </c>
      <c r="F8" s="1210">
        <v>311986.60361498001</v>
      </c>
      <c r="G8" s="974" t="s">
        <v>401</v>
      </c>
    </row>
    <row r="9" spans="1:7" s="290" customFormat="1" ht="38.85" customHeight="1">
      <c r="A9" s="894" t="s">
        <v>878</v>
      </c>
      <c r="B9" s="1211">
        <v>257861.32697354999</v>
      </c>
      <c r="C9" s="1211">
        <v>311139.96306807001</v>
      </c>
      <c r="D9" s="1211">
        <v>355688.77617730998</v>
      </c>
      <c r="E9" s="1211">
        <v>178989.34526281999</v>
      </c>
      <c r="F9" s="1211">
        <v>196938.64072482</v>
      </c>
      <c r="G9" s="894" t="s">
        <v>879</v>
      </c>
    </row>
    <row r="10" spans="1:7" s="290" customFormat="1" ht="28.7" customHeight="1">
      <c r="A10" s="1074" t="s">
        <v>1132</v>
      </c>
      <c r="B10" s="1212">
        <v>23499.141937349999</v>
      </c>
      <c r="C10" s="1213">
        <v>24425.448276219999</v>
      </c>
      <c r="D10" s="1213">
        <v>34139.693949610002</v>
      </c>
      <c r="E10" s="1213">
        <v>19913.654199649998</v>
      </c>
      <c r="F10" s="1213">
        <v>21563.160728949999</v>
      </c>
      <c r="G10" s="1104" t="s">
        <v>596</v>
      </c>
    </row>
    <row r="11" spans="1:7" s="290" customFormat="1" ht="28.7" customHeight="1">
      <c r="A11" s="1074" t="s">
        <v>880</v>
      </c>
      <c r="B11" s="1212">
        <v>52114.956342669997</v>
      </c>
      <c r="C11" s="1213">
        <v>67868.655033229996</v>
      </c>
      <c r="D11" s="1213">
        <v>86404.400913489997</v>
      </c>
      <c r="E11" s="1213">
        <v>43353.603446929999</v>
      </c>
      <c r="F11" s="1213">
        <v>48689.620004639997</v>
      </c>
      <c r="G11" s="1104" t="s">
        <v>597</v>
      </c>
    </row>
    <row r="12" spans="1:7" s="290" customFormat="1" ht="19.149999999999999" customHeight="1">
      <c r="A12" s="1074" t="s">
        <v>881</v>
      </c>
      <c r="B12" s="1212">
        <v>37181.824800690003</v>
      </c>
      <c r="C12" s="1213">
        <v>47871.634811340002</v>
      </c>
      <c r="D12" s="1213">
        <v>58092.974477149997</v>
      </c>
      <c r="E12" s="1213">
        <v>28489.015538899999</v>
      </c>
      <c r="F12" s="1213">
        <v>32566.536679469998</v>
      </c>
      <c r="G12" s="1104" t="s">
        <v>566</v>
      </c>
    </row>
    <row r="13" spans="1:7" s="290" customFormat="1" ht="19.149999999999999" customHeight="1">
      <c r="A13" s="1074" t="s">
        <v>882</v>
      </c>
      <c r="B13" s="1212">
        <v>107719.10225875</v>
      </c>
      <c r="C13" s="1213">
        <v>125534.48373425</v>
      </c>
      <c r="D13" s="1213">
        <v>129598.28551260001</v>
      </c>
      <c r="E13" s="1213">
        <v>62475.025064310001</v>
      </c>
      <c r="F13" s="1213">
        <v>68378.938606650001</v>
      </c>
      <c r="G13" s="1104" t="s">
        <v>555</v>
      </c>
    </row>
    <row r="14" spans="1:7" s="290" customFormat="1" ht="28.7" customHeight="1">
      <c r="A14" s="988" t="s">
        <v>883</v>
      </c>
      <c r="B14" s="1211">
        <v>4151.6239436300002</v>
      </c>
      <c r="C14" s="1211">
        <v>4507.21427709</v>
      </c>
      <c r="D14" s="1211">
        <v>6402.78598797</v>
      </c>
      <c r="E14" s="1211">
        <v>3089.7060107100001</v>
      </c>
      <c r="F14" s="1211">
        <v>3670.9144737699999</v>
      </c>
      <c r="G14" s="988" t="s">
        <v>11</v>
      </c>
    </row>
    <row r="15" spans="1:7" s="290" customFormat="1" ht="38.85" customHeight="1">
      <c r="A15" s="988" t="s">
        <v>884</v>
      </c>
      <c r="B15" s="1211">
        <v>8068.3621016799998</v>
      </c>
      <c r="C15" s="1211">
        <v>7729.2876669799998</v>
      </c>
      <c r="D15" s="1211">
        <v>7851.1996259699999</v>
      </c>
      <c r="E15" s="1211">
        <v>4064.2357886</v>
      </c>
      <c r="F15" s="1211">
        <v>4674.5906163899999</v>
      </c>
      <c r="G15" s="988" t="s">
        <v>475</v>
      </c>
    </row>
    <row r="16" spans="1:7" s="290" customFormat="1" ht="28.7" customHeight="1">
      <c r="A16" s="988" t="s">
        <v>355</v>
      </c>
      <c r="B16" s="1211">
        <v>187184.44948899999</v>
      </c>
      <c r="C16" s="1211">
        <v>207231.40324099999</v>
      </c>
      <c r="D16" s="1211">
        <v>198348.21024819999</v>
      </c>
      <c r="E16" s="1211">
        <v>85116.45</v>
      </c>
      <c r="F16" s="1211">
        <v>106702.4578</v>
      </c>
      <c r="G16" s="988" t="s">
        <v>885</v>
      </c>
    </row>
    <row r="17" spans="1:7" s="290" customFormat="1" ht="19.7" customHeight="1">
      <c r="A17" s="1030" t="s">
        <v>106</v>
      </c>
      <c r="B17" s="1210">
        <v>457710.45816560998</v>
      </c>
      <c r="C17" s="1210">
        <v>528208.20591121004</v>
      </c>
      <c r="D17" s="1210">
        <v>579464.48465008999</v>
      </c>
      <c r="E17" s="1210">
        <v>253781.2569942</v>
      </c>
      <c r="F17" s="1210">
        <v>296282.04576055001</v>
      </c>
      <c r="G17" s="974" t="s">
        <v>462</v>
      </c>
    </row>
    <row r="18" spans="1:7" s="290" customFormat="1" ht="28.7" customHeight="1">
      <c r="A18" s="907" t="s">
        <v>886</v>
      </c>
      <c r="B18" s="1214">
        <v>20029.080679260001</v>
      </c>
      <c r="C18" s="1213">
        <v>42863.349205159997</v>
      </c>
      <c r="D18" s="1213">
        <v>33133.360162450001</v>
      </c>
      <c r="E18" s="1213">
        <v>12341.42386891</v>
      </c>
      <c r="F18" s="1213">
        <v>18388.202559519999</v>
      </c>
      <c r="G18" s="1104" t="s">
        <v>132</v>
      </c>
    </row>
    <row r="19" spans="1:7" s="290" customFormat="1" ht="19.149999999999999" customHeight="1">
      <c r="A19" s="907" t="s">
        <v>87</v>
      </c>
      <c r="B19" s="1214">
        <v>1538.3453077900001</v>
      </c>
      <c r="C19" s="1213">
        <v>1786.6604768300001</v>
      </c>
      <c r="D19" s="1213">
        <v>2384.4453788800001</v>
      </c>
      <c r="E19" s="1213">
        <v>889.20914046999997</v>
      </c>
      <c r="F19" s="1213">
        <v>1016.83466255</v>
      </c>
      <c r="G19" s="1104" t="s">
        <v>41</v>
      </c>
    </row>
    <row r="20" spans="1:7" s="290" customFormat="1" ht="59.1" customHeight="1">
      <c r="A20" s="907" t="s">
        <v>887</v>
      </c>
      <c r="B20" s="1214">
        <v>10141.87542179</v>
      </c>
      <c r="C20" s="1213">
        <v>11681.012558</v>
      </c>
      <c r="D20" s="1213">
        <v>15647.560542990001</v>
      </c>
      <c r="E20" s="1213">
        <v>6031.6803074600002</v>
      </c>
      <c r="F20" s="1213">
        <v>7140.1314198</v>
      </c>
      <c r="G20" s="1104" t="s">
        <v>267</v>
      </c>
    </row>
    <row r="21" spans="1:7" s="290" customFormat="1" ht="19.149999999999999" customHeight="1">
      <c r="A21" s="907" t="s">
        <v>38</v>
      </c>
      <c r="B21" s="1214">
        <v>164636.08295012999</v>
      </c>
      <c r="C21" s="1213">
        <v>194222.73607260999</v>
      </c>
      <c r="D21" s="1213">
        <v>215677.11530864</v>
      </c>
      <c r="E21" s="1213">
        <v>111793.16396609999</v>
      </c>
      <c r="F21" s="1213">
        <v>126917.78742458</v>
      </c>
      <c r="G21" s="1104" t="s">
        <v>39</v>
      </c>
    </row>
    <row r="22" spans="1:7" s="290" customFormat="1" ht="19.149999999999999" customHeight="1">
      <c r="A22" s="907" t="s">
        <v>288</v>
      </c>
      <c r="B22" s="1214">
        <v>8962.5028597399996</v>
      </c>
      <c r="C22" s="1213">
        <v>19116.50853218</v>
      </c>
      <c r="D22" s="1213">
        <v>19663.761013520001</v>
      </c>
      <c r="E22" s="1213">
        <v>7748.0297315400003</v>
      </c>
      <c r="F22" s="1213">
        <v>6952.4977651600002</v>
      </c>
      <c r="G22" s="1104" t="s">
        <v>289</v>
      </c>
    </row>
    <row r="23" spans="1:7" s="290" customFormat="1" ht="38.85" customHeight="1">
      <c r="A23" s="907" t="s">
        <v>888</v>
      </c>
      <c r="B23" s="1214">
        <v>25826.910736940001</v>
      </c>
      <c r="C23" s="1213">
        <v>32987.26038028</v>
      </c>
      <c r="D23" s="1213">
        <v>37999.458813229998</v>
      </c>
      <c r="E23" s="1213">
        <v>16707.258261449999</v>
      </c>
      <c r="F23" s="1213">
        <v>17007.630761249999</v>
      </c>
      <c r="G23" s="1104" t="s">
        <v>25</v>
      </c>
    </row>
    <row r="24" spans="1:7" s="290" customFormat="1" ht="38.85" customHeight="1">
      <c r="A24" s="907" t="s">
        <v>55</v>
      </c>
      <c r="B24" s="1214">
        <v>51794.963559290001</v>
      </c>
      <c r="C24" s="1213">
        <v>75776.767749980005</v>
      </c>
      <c r="D24" s="1213">
        <v>81762.785504040003</v>
      </c>
      <c r="E24" s="1213">
        <v>23424.862077139998</v>
      </c>
      <c r="F24" s="1213">
        <v>30518.686021649999</v>
      </c>
      <c r="G24" s="1104" t="s">
        <v>435</v>
      </c>
    </row>
    <row r="25" spans="1:7" s="290" customFormat="1" ht="49.15" customHeight="1">
      <c r="A25" s="907" t="s">
        <v>382</v>
      </c>
      <c r="B25" s="1214">
        <v>21697.322031449999</v>
      </c>
      <c r="C25" s="1213">
        <v>27131.8510795</v>
      </c>
      <c r="D25" s="1213">
        <v>33271.652309819998</v>
      </c>
      <c r="E25" s="1213">
        <v>16044.44296622</v>
      </c>
      <c r="F25" s="1213">
        <v>17631.550472790001</v>
      </c>
      <c r="G25" s="1104" t="s">
        <v>441</v>
      </c>
    </row>
    <row r="26" spans="1:7" s="290" customFormat="1" ht="38.85" customHeight="1">
      <c r="A26" s="907" t="s">
        <v>889</v>
      </c>
      <c r="B26" s="1214">
        <v>3422.2522547899998</v>
      </c>
      <c r="C26" s="1213">
        <v>2972.2032322599998</v>
      </c>
      <c r="D26" s="1213">
        <v>6483.6980068100002</v>
      </c>
      <c r="E26" s="1213">
        <v>277.73735260000001</v>
      </c>
      <c r="F26" s="1213">
        <v>5864.1463119500004</v>
      </c>
      <c r="G26" s="1104" t="s">
        <v>331</v>
      </c>
    </row>
    <row r="27" spans="1:7" s="290" customFormat="1" ht="89.1" customHeight="1">
      <c r="A27" s="907" t="s">
        <v>605</v>
      </c>
      <c r="B27" s="1214">
        <v>38103.661080940001</v>
      </c>
      <c r="C27" s="1213">
        <v>48063.758981849998</v>
      </c>
      <c r="D27" s="1213">
        <v>41732.187647070001</v>
      </c>
      <c r="E27" s="1213">
        <v>27163.753002730002</v>
      </c>
      <c r="F27" s="1213">
        <v>29443.02452486</v>
      </c>
      <c r="G27" s="1104" t="s">
        <v>890</v>
      </c>
    </row>
    <row r="28" spans="1:7" s="290" customFormat="1" ht="59.1" customHeight="1">
      <c r="A28" s="907" t="s">
        <v>891</v>
      </c>
      <c r="B28" s="1214">
        <v>1509.3137695299999</v>
      </c>
      <c r="C28" s="1213">
        <v>5581.3089736600004</v>
      </c>
      <c r="D28" s="1213">
        <v>11359.853606639999</v>
      </c>
      <c r="E28" s="1213">
        <v>700.23194900999999</v>
      </c>
      <c r="F28" s="1213">
        <v>967.80732462000003</v>
      </c>
      <c r="G28" s="1104" t="s">
        <v>892</v>
      </c>
    </row>
    <row r="29" spans="1:7" s="290" customFormat="1" ht="28.7" customHeight="1">
      <c r="A29" s="907" t="s">
        <v>215</v>
      </c>
      <c r="B29" s="1214">
        <v>27230.296317109998</v>
      </c>
      <c r="C29" s="1213">
        <v>40576.496190559999</v>
      </c>
      <c r="D29" s="1213">
        <v>57320.666080429997</v>
      </c>
      <c r="E29" s="1213">
        <v>22258.773499359999</v>
      </c>
      <c r="F29" s="1213">
        <v>23472.29377995</v>
      </c>
      <c r="G29" s="1104" t="s">
        <v>893</v>
      </c>
    </row>
    <row r="30" spans="1:7" s="290" customFormat="1" ht="19.149999999999999" customHeight="1">
      <c r="A30" s="907" t="s">
        <v>538</v>
      </c>
      <c r="B30" s="1214">
        <v>16781.432624680001</v>
      </c>
      <c r="C30" s="1213">
        <v>21561.200574440001</v>
      </c>
      <c r="D30" s="1213">
        <v>19356.646403899998</v>
      </c>
      <c r="E30" s="1213">
        <v>6737.1806837599997</v>
      </c>
      <c r="F30" s="1213">
        <v>8993.7231396299994</v>
      </c>
      <c r="G30" s="1104" t="s">
        <v>894</v>
      </c>
    </row>
    <row r="31" spans="1:7" s="290" customFormat="1" ht="28.7" customHeight="1">
      <c r="A31" s="907" t="s">
        <v>895</v>
      </c>
      <c r="B31" s="1214">
        <v>2468.2286536400002</v>
      </c>
      <c r="C31" s="1213">
        <v>2401.1288419000002</v>
      </c>
      <c r="D31" s="1213">
        <v>2122.2803456500001</v>
      </c>
      <c r="E31" s="1213">
        <v>509.56745445000001</v>
      </c>
      <c r="F31" s="1213">
        <v>586.27589123999996</v>
      </c>
      <c r="G31" s="1104" t="s">
        <v>896</v>
      </c>
    </row>
    <row r="32" spans="1:7" s="290" customFormat="1" ht="19.149999999999999" customHeight="1">
      <c r="A32" s="907" t="s">
        <v>497</v>
      </c>
      <c r="B32" s="1214">
        <v>63568.189918529999</v>
      </c>
      <c r="C32" s="1213">
        <v>1485.963062</v>
      </c>
      <c r="D32" s="1213">
        <v>1549.01352602</v>
      </c>
      <c r="E32" s="1213">
        <v>1153.9427330000001</v>
      </c>
      <c r="F32" s="1213">
        <v>1381.4537009999999</v>
      </c>
      <c r="G32" s="1104" t="s">
        <v>897</v>
      </c>
    </row>
    <row r="33" spans="1:7" s="290" customFormat="1" ht="39.4" customHeight="1">
      <c r="A33" s="1030" t="s">
        <v>600</v>
      </c>
      <c r="B33" s="1210">
        <v>30.966966070000002</v>
      </c>
      <c r="C33" s="1210">
        <v>11984.19704646</v>
      </c>
      <c r="D33" s="1210">
        <v>6881.0220578300004</v>
      </c>
      <c r="E33" s="1210">
        <v>-1482.03136565</v>
      </c>
      <c r="F33" s="1210">
        <v>-646.25482122999995</v>
      </c>
      <c r="G33" s="974" t="s">
        <v>534</v>
      </c>
    </row>
    <row r="34" spans="1:7" s="290" customFormat="1" ht="19.149999999999999" customHeight="1">
      <c r="A34" s="988" t="s">
        <v>898</v>
      </c>
      <c r="B34" s="1211">
        <v>2541.536822</v>
      </c>
      <c r="C34" s="1211">
        <v>13617.374</v>
      </c>
      <c r="D34" s="1211">
        <v>9174.2167480000007</v>
      </c>
      <c r="E34" s="1211">
        <v>0</v>
      </c>
      <c r="F34" s="1211">
        <v>1100</v>
      </c>
      <c r="G34" s="988" t="s">
        <v>899</v>
      </c>
    </row>
    <row r="35" spans="1:7" s="290" customFormat="1" ht="28.7" customHeight="1">
      <c r="A35" s="988" t="s">
        <v>900</v>
      </c>
      <c r="B35" s="1211">
        <v>2510.5698559299999</v>
      </c>
      <c r="C35" s="1211">
        <v>1633.1769535400001</v>
      </c>
      <c r="D35" s="1211">
        <v>2293.1946901699998</v>
      </c>
      <c r="E35" s="1211">
        <v>1482.03136565</v>
      </c>
      <c r="F35" s="1211">
        <v>1746.2548212300001</v>
      </c>
      <c r="G35" s="988" t="s">
        <v>901</v>
      </c>
    </row>
    <row r="36" spans="1:7" s="290" customFormat="1" ht="59.65" customHeight="1">
      <c r="A36" s="1030" t="s">
        <v>1971</v>
      </c>
      <c r="B36" s="1210">
        <v>1654.8495436600001</v>
      </c>
      <c r="C36" s="1210">
        <v>841.55927997000003</v>
      </c>
      <c r="D36" s="1210">
        <v>1223.9887423800001</v>
      </c>
      <c r="E36" s="1210">
        <v>209.83331000000001</v>
      </c>
      <c r="F36" s="1210">
        <v>1436.68211258</v>
      </c>
      <c r="G36" s="974" t="s">
        <v>599</v>
      </c>
    </row>
    <row r="37" spans="1:7" s="290" customFormat="1" ht="28.7" customHeight="1">
      <c r="A37" s="988" t="s">
        <v>904</v>
      </c>
      <c r="B37" s="1211">
        <v>1757.76197198</v>
      </c>
      <c r="C37" s="1211">
        <v>844.11634497</v>
      </c>
      <c r="D37" s="1211">
        <v>1272.8383383800001</v>
      </c>
      <c r="E37" s="1211">
        <v>210.62636000000001</v>
      </c>
      <c r="F37" s="1211">
        <v>1458.23</v>
      </c>
      <c r="G37" s="988" t="s">
        <v>905</v>
      </c>
    </row>
    <row r="38" spans="1:7" s="290" customFormat="1" ht="38.85" customHeight="1">
      <c r="A38" s="988" t="s">
        <v>902</v>
      </c>
      <c r="B38" s="1211">
        <v>102.91242832</v>
      </c>
      <c r="C38" s="1211">
        <v>2.5570650000000001</v>
      </c>
      <c r="D38" s="1211">
        <v>48.849595999999998</v>
      </c>
      <c r="E38" s="1211">
        <v>0.79305000000000003</v>
      </c>
      <c r="F38" s="1211">
        <v>21.547887419999999</v>
      </c>
      <c r="G38" s="988" t="s">
        <v>903</v>
      </c>
    </row>
    <row r="39" spans="1:7" s="290" customFormat="1" ht="39.4" customHeight="1">
      <c r="A39" s="1030" t="s">
        <v>1972</v>
      </c>
      <c r="B39" s="1210">
        <v>-2130.5121674799998</v>
      </c>
      <c r="C39" s="1210">
        <v>-10426.093984499999</v>
      </c>
      <c r="D39" s="1210">
        <v>-19278.523410850001</v>
      </c>
      <c r="E39" s="1210">
        <v>18750.678123580001</v>
      </c>
      <c r="F39" s="1210">
        <v>14914.13056308</v>
      </c>
      <c r="G39" s="974" t="s">
        <v>601</v>
      </c>
    </row>
    <row r="40" spans="1:7" s="290" customFormat="1" ht="2.1" customHeight="1">
      <c r="A40" s="1002"/>
      <c r="B40" s="1215"/>
      <c r="C40" s="1215"/>
      <c r="D40" s="1215"/>
      <c r="E40" s="1215"/>
      <c r="F40" s="1215"/>
      <c r="G40" s="1002"/>
    </row>
    <row r="41" spans="1:7" s="290" customFormat="1" ht="68.849999999999994" customHeight="1">
      <c r="A41" s="1030" t="s">
        <v>2060</v>
      </c>
      <c r="B41" s="1210">
        <v>2130.5121674799998</v>
      </c>
      <c r="C41" s="1210">
        <v>10426.093984499999</v>
      </c>
      <c r="D41" s="1210">
        <v>-19278.523410850001</v>
      </c>
      <c r="E41" s="1210">
        <v>-18750.678123580001</v>
      </c>
      <c r="F41" s="1210">
        <v>-14914.13056308</v>
      </c>
      <c r="G41" s="974" t="s">
        <v>2061</v>
      </c>
    </row>
    <row r="42" spans="1:7" s="290" customFormat="1" ht="19.149999999999999" customHeight="1">
      <c r="A42" s="1012" t="s">
        <v>460</v>
      </c>
      <c r="B42" s="1216">
        <v>85648.617420919996</v>
      </c>
      <c r="C42" s="1216">
        <v>9464.0863040200002</v>
      </c>
      <c r="D42" s="1216">
        <v>47257.462421179996</v>
      </c>
      <c r="E42" s="1216">
        <v>-164292.95372296</v>
      </c>
      <c r="F42" s="1216">
        <v>-14914.13056308</v>
      </c>
      <c r="G42" s="954" t="s">
        <v>906</v>
      </c>
    </row>
    <row r="43" spans="1:7" s="290" customFormat="1" ht="19.149999999999999" customHeight="1">
      <c r="A43" s="1074" t="s">
        <v>907</v>
      </c>
      <c r="B43" s="1213">
        <v>98733.745276479996</v>
      </c>
      <c r="C43" s="1213">
        <v>17349.601075840001</v>
      </c>
      <c r="D43" s="1213">
        <v>55012.879800460003</v>
      </c>
      <c r="E43" s="1213">
        <v>-157416.08156296</v>
      </c>
      <c r="F43" s="1213">
        <v>-8754.36060043</v>
      </c>
      <c r="G43" s="1037" t="s">
        <v>908</v>
      </c>
    </row>
    <row r="44" spans="1:7" s="290" customFormat="1" ht="19.7" customHeight="1">
      <c r="A44" s="1074" t="s">
        <v>909</v>
      </c>
      <c r="B44" s="1213">
        <v>13085.12785556</v>
      </c>
      <c r="C44" s="1213">
        <v>7885.5147718199996</v>
      </c>
      <c r="D44" s="1213">
        <v>7755.4173792800002</v>
      </c>
      <c r="E44" s="1213">
        <v>6876.8721599999999</v>
      </c>
      <c r="F44" s="1213">
        <v>6159.7699626499998</v>
      </c>
      <c r="G44" s="1104" t="s">
        <v>910</v>
      </c>
    </row>
    <row r="45" spans="1:7" s="290" customFormat="1" ht="19.7" customHeight="1">
      <c r="A45" s="1012" t="s">
        <v>222</v>
      </c>
      <c r="B45" s="1217" t="s">
        <v>484</v>
      </c>
      <c r="C45" s="1217" t="s">
        <v>484</v>
      </c>
      <c r="D45" s="1217" t="s">
        <v>484</v>
      </c>
      <c r="E45" s="1217" t="s">
        <v>484</v>
      </c>
      <c r="F45" s="1217" t="s">
        <v>484</v>
      </c>
      <c r="G45" s="954" t="s">
        <v>911</v>
      </c>
    </row>
    <row r="46" spans="1:7" s="290" customFormat="1" ht="19.149999999999999" customHeight="1">
      <c r="A46" s="1074" t="s">
        <v>907</v>
      </c>
      <c r="B46" s="1218" t="s">
        <v>484</v>
      </c>
      <c r="C46" s="1218" t="s">
        <v>484</v>
      </c>
      <c r="D46" s="1218" t="s">
        <v>484</v>
      </c>
      <c r="E46" s="1218" t="s">
        <v>484</v>
      </c>
      <c r="F46" s="1218" t="s">
        <v>484</v>
      </c>
      <c r="G46" s="1104" t="s">
        <v>908</v>
      </c>
    </row>
    <row r="47" spans="1:7" s="290" customFormat="1" ht="19.7" customHeight="1">
      <c r="A47" s="899" t="s">
        <v>909</v>
      </c>
      <c r="B47" s="1219" t="s">
        <v>484</v>
      </c>
      <c r="C47" s="1220" t="s">
        <v>484</v>
      </c>
      <c r="D47" s="1220" t="s">
        <v>484</v>
      </c>
      <c r="E47" s="1220" t="s">
        <v>484</v>
      </c>
      <c r="F47" s="1220" t="s">
        <v>484</v>
      </c>
      <c r="G47" s="967" t="s">
        <v>910</v>
      </c>
    </row>
    <row r="48" spans="1:7" s="290" customFormat="1" ht="28.7" customHeight="1">
      <c r="A48" s="1002"/>
      <c r="B48" s="1215"/>
      <c r="C48" s="1215"/>
      <c r="D48" s="1215"/>
      <c r="E48" s="1215"/>
      <c r="F48" s="1215"/>
      <c r="G48" s="1002"/>
    </row>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4:D4"/>
    <mergeCell ref="E4:G4"/>
    <mergeCell ref="A5:A6"/>
    <mergeCell ref="B5:B6"/>
    <mergeCell ref="C5:C6"/>
    <mergeCell ref="D5:E5"/>
    <mergeCell ref="F5:F6"/>
    <mergeCell ref="G5:G6"/>
    <mergeCell ref="A1:D1"/>
    <mergeCell ref="A2:D2"/>
    <mergeCell ref="A3:D3"/>
    <mergeCell ref="E1:G1"/>
    <mergeCell ref="E2:G2"/>
    <mergeCell ref="E3:G3"/>
  </mergeCells>
  <phoneticPr fontId="32" type="noConversion"/>
  <pageMargins left="0.23622047244094491" right="0.23622047244094491" top="0.31496062992125984" bottom="0.27559055118110237" header="0.51181102362204722" footer="0.51181102362204722"/>
  <pageSetup paperSize="9" scale="76"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tabColor rgb="FF92D050"/>
  </sheetPr>
  <dimension ref="A1:G48"/>
  <sheetViews>
    <sheetView topLeftCell="A4" zoomScaleNormal="100" zoomScaleSheetLayoutView="8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8" t="s">
        <v>1912</v>
      </c>
      <c r="B1" s="1298"/>
      <c r="C1" s="1298"/>
      <c r="D1" s="1298"/>
      <c r="E1" s="1303" t="s">
        <v>1913</v>
      </c>
      <c r="F1" s="1303"/>
      <c r="G1" s="1303"/>
    </row>
    <row r="2" spans="1:7" s="290" customFormat="1" ht="19.149999999999999" customHeight="1">
      <c r="A2" s="1299" t="s">
        <v>922</v>
      </c>
      <c r="B2" s="1299"/>
      <c r="C2" s="1299"/>
      <c r="D2" s="1299"/>
      <c r="E2" s="1304" t="s">
        <v>876</v>
      </c>
      <c r="F2" s="1304"/>
      <c r="G2" s="1304"/>
    </row>
    <row r="3" spans="1:7" s="290" customFormat="1" ht="19.149999999999999" customHeight="1">
      <c r="A3" s="1299" t="s">
        <v>877</v>
      </c>
      <c r="B3" s="1299"/>
      <c r="C3" s="1299"/>
      <c r="D3" s="1299"/>
      <c r="E3" s="1304" t="s">
        <v>1671</v>
      </c>
      <c r="F3" s="1304"/>
      <c r="G3" s="1304"/>
    </row>
    <row r="4" spans="1:7" s="290" customFormat="1" ht="14.45" customHeight="1">
      <c r="A4" s="1300" t="s">
        <v>124</v>
      </c>
      <c r="B4" s="1300"/>
      <c r="C4" s="1300"/>
      <c r="D4" s="1300"/>
      <c r="E4" s="1305" t="s">
        <v>508</v>
      </c>
      <c r="F4" s="1305"/>
      <c r="G4" s="1305"/>
    </row>
    <row r="5" spans="1:7" s="290" customFormat="1" ht="19.149999999999999" customHeight="1">
      <c r="A5" s="1301" t="s">
        <v>377</v>
      </c>
      <c r="B5" s="1302" t="s">
        <v>2936</v>
      </c>
      <c r="C5" s="1302" t="s">
        <v>2730</v>
      </c>
      <c r="D5" s="1301" t="s">
        <v>2937</v>
      </c>
      <c r="E5" s="1301"/>
      <c r="F5" s="1302" t="s">
        <v>3292</v>
      </c>
      <c r="G5" s="1302" t="s">
        <v>37</v>
      </c>
    </row>
    <row r="6" spans="1:7" s="290" customFormat="1" ht="48" customHeight="1">
      <c r="A6" s="1301"/>
      <c r="B6" s="1302"/>
      <c r="C6" s="1302"/>
      <c r="D6" s="544" t="s">
        <v>1646</v>
      </c>
      <c r="E6" s="544" t="s">
        <v>3293</v>
      </c>
      <c r="F6" s="1302"/>
      <c r="G6" s="1302"/>
    </row>
    <row r="7" spans="1:7" s="290" customFormat="1" ht="20.25" customHeight="1">
      <c r="A7" s="540" t="s">
        <v>502</v>
      </c>
      <c r="B7" s="540" t="s">
        <v>185</v>
      </c>
      <c r="C7" s="540" t="s">
        <v>268</v>
      </c>
      <c r="D7" s="540" t="s">
        <v>454</v>
      </c>
      <c r="E7" s="540" t="s">
        <v>664</v>
      </c>
      <c r="F7" s="540" t="s">
        <v>481</v>
      </c>
      <c r="G7" s="540" t="s">
        <v>665</v>
      </c>
    </row>
    <row r="8" spans="1:7" s="290" customFormat="1" ht="19.149999999999999" customHeight="1">
      <c r="A8" s="495" t="s">
        <v>400</v>
      </c>
      <c r="B8" s="1221">
        <v>411923.15547852998</v>
      </c>
      <c r="C8" s="1221">
        <v>479286.16167823999</v>
      </c>
      <c r="D8" s="1221">
        <v>499744.12154686998</v>
      </c>
      <c r="E8" s="1221">
        <v>229635.62086143999</v>
      </c>
      <c r="F8" s="1221">
        <v>270853.79460687999</v>
      </c>
      <c r="G8" s="496" t="s">
        <v>401</v>
      </c>
    </row>
    <row r="9" spans="1:7" s="290" customFormat="1" ht="38.85" customHeight="1">
      <c r="A9" s="497" t="s">
        <v>878</v>
      </c>
      <c r="B9" s="1222">
        <v>86449.967802019994</v>
      </c>
      <c r="C9" s="1222">
        <v>104168.42653957001</v>
      </c>
      <c r="D9" s="1222">
        <v>114911.18372753001</v>
      </c>
      <c r="E9" s="1222">
        <v>57871.720895869999</v>
      </c>
      <c r="F9" s="1222">
        <v>65344.534764249998</v>
      </c>
      <c r="G9" s="497" t="s">
        <v>879</v>
      </c>
    </row>
    <row r="10" spans="1:7" s="290" customFormat="1" ht="28.7" customHeight="1">
      <c r="A10" s="498" t="s">
        <v>1132</v>
      </c>
      <c r="B10" s="1223">
        <v>14246.799143190001</v>
      </c>
      <c r="C10" s="1224">
        <v>19981.616325620002</v>
      </c>
      <c r="D10" s="1224">
        <v>20968.836136329999</v>
      </c>
      <c r="E10" s="1224">
        <v>11224.28774582</v>
      </c>
      <c r="F10" s="1224">
        <v>12032.259787499999</v>
      </c>
      <c r="G10" s="499" t="s">
        <v>596</v>
      </c>
    </row>
    <row r="11" spans="1:7" s="290" customFormat="1" ht="28.7" customHeight="1">
      <c r="A11" s="498" t="s">
        <v>880</v>
      </c>
      <c r="B11" s="1223">
        <v>26590.562093379998</v>
      </c>
      <c r="C11" s="1224">
        <v>33665.851131440002</v>
      </c>
      <c r="D11" s="1224">
        <v>42183.253871480003</v>
      </c>
      <c r="E11" s="1224">
        <v>20605.777766039999</v>
      </c>
      <c r="F11" s="1224">
        <v>23545.156982100001</v>
      </c>
      <c r="G11" s="499" t="s">
        <v>597</v>
      </c>
    </row>
    <row r="12" spans="1:7" s="290" customFormat="1" ht="19.149999999999999" customHeight="1">
      <c r="A12" s="498" t="s">
        <v>881</v>
      </c>
      <c r="B12" s="1223">
        <v>16721.481753889999</v>
      </c>
      <c r="C12" s="1224">
        <v>20700.577139429999</v>
      </c>
      <c r="D12" s="1224">
        <v>24710.833418990002</v>
      </c>
      <c r="E12" s="1224">
        <v>11783.560937460001</v>
      </c>
      <c r="F12" s="1224">
        <v>13556.19386657</v>
      </c>
      <c r="G12" s="499" t="s">
        <v>566</v>
      </c>
    </row>
    <row r="13" spans="1:7" s="290" customFormat="1" ht="19.149999999999999" customHeight="1">
      <c r="A13" s="498" t="s">
        <v>882</v>
      </c>
      <c r="B13" s="1223">
        <v>16863.605234309998</v>
      </c>
      <c r="C13" s="1224">
        <v>13585.506658030001</v>
      </c>
      <c r="D13" s="1224">
        <v>11347.818776829999</v>
      </c>
      <c r="E13" s="1224">
        <v>5397.4410942699997</v>
      </c>
      <c r="F13" s="1224">
        <v>5962.7114919699998</v>
      </c>
      <c r="G13" s="499" t="s">
        <v>555</v>
      </c>
    </row>
    <row r="14" spans="1:7" s="290" customFormat="1" ht="28.7" customHeight="1">
      <c r="A14" s="500" t="s">
        <v>883</v>
      </c>
      <c r="B14" s="1222">
        <v>3517.69635771</v>
      </c>
      <c r="C14" s="1222">
        <v>4418.0266651100001</v>
      </c>
      <c r="D14" s="1222">
        <v>5764.0758948800003</v>
      </c>
      <c r="E14" s="1222">
        <v>2801.3173547299998</v>
      </c>
      <c r="F14" s="1222">
        <v>4090.2783905299998</v>
      </c>
      <c r="G14" s="500" t="s">
        <v>11</v>
      </c>
    </row>
    <row r="15" spans="1:7" s="290" customFormat="1" ht="38.85" customHeight="1">
      <c r="A15" s="500" t="s">
        <v>884</v>
      </c>
      <c r="B15" s="1222">
        <v>6843.2221387999998</v>
      </c>
      <c r="C15" s="1222">
        <v>11077.73367356</v>
      </c>
      <c r="D15" s="1222">
        <v>6402.5728394600001</v>
      </c>
      <c r="E15" s="1222">
        <v>1213.14561084</v>
      </c>
      <c r="F15" s="1222">
        <v>5034.2352521000003</v>
      </c>
      <c r="G15" s="500" t="s">
        <v>475</v>
      </c>
    </row>
    <row r="16" spans="1:7" s="290" customFormat="1" ht="28.7" customHeight="1">
      <c r="A16" s="500" t="s">
        <v>355</v>
      </c>
      <c r="B16" s="1222">
        <v>315112.26918</v>
      </c>
      <c r="C16" s="1222">
        <v>359621.97480000003</v>
      </c>
      <c r="D16" s="1222">
        <v>372666.289085</v>
      </c>
      <c r="E16" s="1222">
        <v>167749.43700000001</v>
      </c>
      <c r="F16" s="1222">
        <v>196384.74619999999</v>
      </c>
      <c r="G16" s="500" t="s">
        <v>885</v>
      </c>
    </row>
    <row r="17" spans="1:7" s="290" customFormat="1" ht="19.7" customHeight="1">
      <c r="A17" s="495" t="s">
        <v>106</v>
      </c>
      <c r="B17" s="1221">
        <v>378633.9717158</v>
      </c>
      <c r="C17" s="1221">
        <v>456049.76739974</v>
      </c>
      <c r="D17" s="1221">
        <v>519516.49869157001</v>
      </c>
      <c r="E17" s="1221">
        <v>229146.32018380999</v>
      </c>
      <c r="F17" s="1221">
        <v>258026.01612714</v>
      </c>
      <c r="G17" s="496" t="s">
        <v>462</v>
      </c>
    </row>
    <row r="18" spans="1:7" s="290" customFormat="1" ht="28.7" customHeight="1">
      <c r="A18" s="490" t="s">
        <v>886</v>
      </c>
      <c r="B18" s="1225">
        <v>15791.163482329999</v>
      </c>
      <c r="C18" s="1224">
        <v>21153.388119949999</v>
      </c>
      <c r="D18" s="1224">
        <v>46477.998470259998</v>
      </c>
      <c r="E18" s="1224">
        <v>14665.93281382</v>
      </c>
      <c r="F18" s="1224">
        <v>16262.08889037</v>
      </c>
      <c r="G18" s="499" t="s">
        <v>132</v>
      </c>
    </row>
    <row r="19" spans="1:7" s="290" customFormat="1" ht="19.149999999999999" customHeight="1">
      <c r="A19" s="490" t="s">
        <v>87</v>
      </c>
      <c r="B19" s="1225">
        <v>853.06420101000003</v>
      </c>
      <c r="C19" s="1224">
        <v>1551.14418789</v>
      </c>
      <c r="D19" s="1224">
        <v>2113.61860768</v>
      </c>
      <c r="E19" s="1224">
        <v>440.12548138</v>
      </c>
      <c r="F19" s="1224">
        <v>752.65527119000001</v>
      </c>
      <c r="G19" s="499" t="s">
        <v>41</v>
      </c>
    </row>
    <row r="20" spans="1:7" s="290" customFormat="1" ht="59.1" customHeight="1">
      <c r="A20" s="490" t="s">
        <v>887</v>
      </c>
      <c r="B20" s="1225">
        <v>9271.7919113799999</v>
      </c>
      <c r="C20" s="1224">
        <v>10596.30611625</v>
      </c>
      <c r="D20" s="1224">
        <v>12996.959010750001</v>
      </c>
      <c r="E20" s="1224">
        <v>5710.9987865399999</v>
      </c>
      <c r="F20" s="1224">
        <v>6868.9387019899996</v>
      </c>
      <c r="G20" s="499" t="s">
        <v>267</v>
      </c>
    </row>
    <row r="21" spans="1:7" s="290" customFormat="1" ht="19.149999999999999" customHeight="1">
      <c r="A21" s="490" t="s">
        <v>38</v>
      </c>
      <c r="B21" s="1225">
        <v>127826.45063755001</v>
      </c>
      <c r="C21" s="1224">
        <v>149350.53180617001</v>
      </c>
      <c r="D21" s="1224">
        <v>171596.46848124999</v>
      </c>
      <c r="E21" s="1224">
        <v>87705.763385600003</v>
      </c>
      <c r="F21" s="1224">
        <v>91512.534915850003</v>
      </c>
      <c r="G21" s="499" t="s">
        <v>39</v>
      </c>
    </row>
    <row r="22" spans="1:7" s="290" customFormat="1" ht="19.149999999999999" customHeight="1">
      <c r="A22" s="490" t="s">
        <v>288</v>
      </c>
      <c r="B22" s="1225">
        <v>10049.35885302</v>
      </c>
      <c r="C22" s="1224">
        <v>15371.23887703</v>
      </c>
      <c r="D22" s="1224">
        <v>12061.33601232</v>
      </c>
      <c r="E22" s="1224">
        <v>3109.6702037</v>
      </c>
      <c r="F22" s="1224">
        <v>3317.4686829799998</v>
      </c>
      <c r="G22" s="499" t="s">
        <v>289</v>
      </c>
    </row>
    <row r="23" spans="1:7" s="290" customFormat="1" ht="38.85" customHeight="1">
      <c r="A23" s="490" t="s">
        <v>888</v>
      </c>
      <c r="B23" s="1225">
        <v>16451.241435439999</v>
      </c>
      <c r="C23" s="1224">
        <v>21201.399148069999</v>
      </c>
      <c r="D23" s="1224">
        <v>27889.241435899999</v>
      </c>
      <c r="E23" s="1224">
        <v>14476.532043110001</v>
      </c>
      <c r="F23" s="1224">
        <v>11592.39220002</v>
      </c>
      <c r="G23" s="499" t="s">
        <v>25</v>
      </c>
    </row>
    <row r="24" spans="1:7" s="290" customFormat="1" ht="38.85" customHeight="1">
      <c r="A24" s="490" t="s">
        <v>55</v>
      </c>
      <c r="B24" s="1225">
        <v>49311.313589980004</v>
      </c>
      <c r="C24" s="1224">
        <v>56087.351412579999</v>
      </c>
      <c r="D24" s="1224">
        <v>60834.237590110002</v>
      </c>
      <c r="E24" s="1224">
        <v>16577.020935100001</v>
      </c>
      <c r="F24" s="1224">
        <v>23778.793863750001</v>
      </c>
      <c r="G24" s="499" t="s">
        <v>435</v>
      </c>
    </row>
    <row r="25" spans="1:7" s="290" customFormat="1" ht="49.15" customHeight="1">
      <c r="A25" s="490" t="s">
        <v>382</v>
      </c>
      <c r="B25" s="1225">
        <v>18766.243960489999</v>
      </c>
      <c r="C25" s="1224">
        <v>23510.677632039999</v>
      </c>
      <c r="D25" s="1224">
        <v>29562.308476779999</v>
      </c>
      <c r="E25" s="1224">
        <v>13067.65294993</v>
      </c>
      <c r="F25" s="1224">
        <v>14182.36299616</v>
      </c>
      <c r="G25" s="499" t="s">
        <v>441</v>
      </c>
    </row>
    <row r="26" spans="1:7" s="290" customFormat="1" ht="38.85" customHeight="1">
      <c r="A26" s="490" t="s">
        <v>889</v>
      </c>
      <c r="B26" s="1225">
        <v>100.437765</v>
      </c>
      <c r="C26" s="1224">
        <v>271.19587911999997</v>
      </c>
      <c r="D26" s="1224">
        <v>224.55630664</v>
      </c>
      <c r="E26" s="1224">
        <v>113.879</v>
      </c>
      <c r="F26" s="1224">
        <v>61.595999999999997</v>
      </c>
      <c r="G26" s="499" t="s">
        <v>331</v>
      </c>
    </row>
    <row r="27" spans="1:7" s="290" customFormat="1" ht="89.1" customHeight="1">
      <c r="A27" s="490" t="s">
        <v>605</v>
      </c>
      <c r="B27" s="1225">
        <v>74941.859959309993</v>
      </c>
      <c r="C27" s="1224">
        <v>86775.344554130003</v>
      </c>
      <c r="D27" s="1224">
        <v>72078.316544889996</v>
      </c>
      <c r="E27" s="1224">
        <v>44526.229647729997</v>
      </c>
      <c r="F27" s="1224">
        <v>62118.907046859997</v>
      </c>
      <c r="G27" s="499" t="s">
        <v>890</v>
      </c>
    </row>
    <row r="28" spans="1:7" s="290" customFormat="1" ht="59.1" customHeight="1">
      <c r="A28" s="490" t="s">
        <v>891</v>
      </c>
      <c r="B28" s="1225">
        <v>714.79828225000006</v>
      </c>
      <c r="C28" s="1224">
        <v>1472.6453452999999</v>
      </c>
      <c r="D28" s="1224">
        <v>10679.1884355</v>
      </c>
      <c r="E28" s="1224">
        <v>3086.1942174300002</v>
      </c>
      <c r="F28" s="1224">
        <v>1023.32038602</v>
      </c>
      <c r="G28" s="499" t="s">
        <v>892</v>
      </c>
    </row>
    <row r="29" spans="1:7" s="290" customFormat="1" ht="28.7" customHeight="1">
      <c r="A29" s="490" t="s">
        <v>215</v>
      </c>
      <c r="B29" s="1225">
        <v>25576.4348555</v>
      </c>
      <c r="C29" s="1224">
        <v>40772.042197559997</v>
      </c>
      <c r="D29" s="1224">
        <v>48288.104065259999</v>
      </c>
      <c r="E29" s="1224">
        <v>16266.712371789999</v>
      </c>
      <c r="F29" s="1224">
        <v>17659.646970620001</v>
      </c>
      <c r="G29" s="499" t="s">
        <v>893</v>
      </c>
    </row>
    <row r="30" spans="1:7" s="290" customFormat="1" ht="19.149999999999999" customHeight="1">
      <c r="A30" s="490" t="s">
        <v>538</v>
      </c>
      <c r="B30" s="1225">
        <v>12404.510992969999</v>
      </c>
      <c r="C30" s="1224">
        <v>23100.386508449999</v>
      </c>
      <c r="D30" s="1224">
        <v>22501.18291444</v>
      </c>
      <c r="E30" s="1224">
        <v>8599.5397527599998</v>
      </c>
      <c r="F30" s="1224">
        <v>8093.3232669600002</v>
      </c>
      <c r="G30" s="499" t="s">
        <v>894</v>
      </c>
    </row>
    <row r="31" spans="1:7" s="290" customFormat="1" ht="28.7" customHeight="1">
      <c r="A31" s="490" t="s">
        <v>895</v>
      </c>
      <c r="B31" s="1225">
        <v>2356.4938767100002</v>
      </c>
      <c r="C31" s="1224">
        <v>2225.17517318</v>
      </c>
      <c r="D31" s="1224">
        <v>1741.03932614</v>
      </c>
      <c r="E31" s="1224">
        <v>444.40999878999997</v>
      </c>
      <c r="F31" s="1224">
        <v>415.64337202000002</v>
      </c>
      <c r="G31" s="499" t="s">
        <v>896</v>
      </c>
    </row>
    <row r="32" spans="1:7" s="290" customFormat="1" ht="19.149999999999999" customHeight="1">
      <c r="A32" s="490" t="s">
        <v>497</v>
      </c>
      <c r="B32" s="1225">
        <v>14218.80791286</v>
      </c>
      <c r="C32" s="1224">
        <v>2610.9404420199999</v>
      </c>
      <c r="D32" s="1224">
        <v>471.94301365000001</v>
      </c>
      <c r="E32" s="1224">
        <v>355.65859612999998</v>
      </c>
      <c r="F32" s="1224">
        <v>386.34356235000001</v>
      </c>
      <c r="G32" s="499" t="s">
        <v>897</v>
      </c>
    </row>
    <row r="33" spans="1:7" s="290" customFormat="1" ht="39.4" customHeight="1">
      <c r="A33" s="495" t="s">
        <v>600</v>
      </c>
      <c r="B33" s="1221">
        <v>4344.0167272199997</v>
      </c>
      <c r="C33" s="1221">
        <v>18614.98734747</v>
      </c>
      <c r="D33" s="1221">
        <v>3746.2399549699999</v>
      </c>
      <c r="E33" s="1221">
        <v>3568.1028421000001</v>
      </c>
      <c r="F33" s="1221">
        <v>4968.4230632099998</v>
      </c>
      <c r="G33" s="496" t="s">
        <v>534</v>
      </c>
    </row>
    <row r="34" spans="1:7" s="290" customFormat="1" ht="19.149999999999999" customHeight="1">
      <c r="A34" s="500" t="s">
        <v>898</v>
      </c>
      <c r="B34" s="1222">
        <v>6500.356194</v>
      </c>
      <c r="C34" s="1222">
        <v>21052.670451000002</v>
      </c>
      <c r="D34" s="1222">
        <v>8021.2126840000001</v>
      </c>
      <c r="E34" s="1222">
        <v>6289.674</v>
      </c>
      <c r="F34" s="1222">
        <v>7570</v>
      </c>
      <c r="G34" s="500" t="s">
        <v>899</v>
      </c>
    </row>
    <row r="35" spans="1:7" s="290" customFormat="1" ht="28.7" customHeight="1">
      <c r="A35" s="500" t="s">
        <v>900</v>
      </c>
      <c r="B35" s="1222">
        <v>2156.3394667799998</v>
      </c>
      <c r="C35" s="1222">
        <v>2437.6831035300002</v>
      </c>
      <c r="D35" s="1222">
        <v>4274.9727290299998</v>
      </c>
      <c r="E35" s="1222">
        <v>2721.5711578999999</v>
      </c>
      <c r="F35" s="1222">
        <v>2601.5769367900002</v>
      </c>
      <c r="G35" s="500" t="s">
        <v>901</v>
      </c>
    </row>
    <row r="36" spans="1:7" s="290" customFormat="1" ht="59.65" customHeight="1">
      <c r="A36" s="495" t="s">
        <v>1971</v>
      </c>
      <c r="B36" s="1221">
        <v>29973.455233000001</v>
      </c>
      <c r="C36" s="1221">
        <v>7499.9986639999997</v>
      </c>
      <c r="D36" s="1221">
        <v>33.973999999999997</v>
      </c>
      <c r="E36" s="1221">
        <v>-1.026</v>
      </c>
      <c r="F36" s="1221"/>
      <c r="G36" s="496" t="s">
        <v>599</v>
      </c>
    </row>
    <row r="37" spans="1:7" s="290" customFormat="1" ht="28.7" customHeight="1">
      <c r="A37" s="500" t="s">
        <v>904</v>
      </c>
      <c r="B37" s="1222">
        <v>29975.55</v>
      </c>
      <c r="C37" s="1222">
        <v>7500</v>
      </c>
      <c r="D37" s="1222">
        <v>35</v>
      </c>
      <c r="E37" s="1222"/>
      <c r="F37" s="1222"/>
      <c r="G37" s="500" t="s">
        <v>905</v>
      </c>
    </row>
    <row r="38" spans="1:7" s="290" customFormat="1" ht="38.85" customHeight="1">
      <c r="A38" s="500" t="s">
        <v>902</v>
      </c>
      <c r="B38" s="1222">
        <v>2.094767</v>
      </c>
      <c r="C38" s="1222">
        <v>1.3359999999999999E-3</v>
      </c>
      <c r="D38" s="1222">
        <v>1.026</v>
      </c>
      <c r="E38" s="1222">
        <v>1.026</v>
      </c>
      <c r="F38" s="1222"/>
      <c r="G38" s="500" t="s">
        <v>903</v>
      </c>
    </row>
    <row r="39" spans="1:7" s="290" customFormat="1" ht="39.4" customHeight="1">
      <c r="A39" s="495" t="s">
        <v>1972</v>
      </c>
      <c r="B39" s="1221">
        <v>-1028.2881974899999</v>
      </c>
      <c r="C39" s="1221">
        <v>-2878.5917329700001</v>
      </c>
      <c r="D39" s="1221">
        <v>-23552.59109967</v>
      </c>
      <c r="E39" s="1221">
        <v>-3077.7761644699999</v>
      </c>
      <c r="F39" s="1221">
        <v>7859.3554165300002</v>
      </c>
      <c r="G39" s="496" t="s">
        <v>601</v>
      </c>
    </row>
    <row r="40" spans="1:7" s="290" customFormat="1" ht="2.1" customHeight="1">
      <c r="A40" s="430"/>
      <c r="B40" s="1226"/>
      <c r="C40" s="1226"/>
      <c r="D40" s="1226"/>
      <c r="E40" s="1226"/>
      <c r="F40" s="1226"/>
      <c r="G40" s="430"/>
    </row>
    <row r="41" spans="1:7" s="290" customFormat="1" ht="68.849999999999994" customHeight="1">
      <c r="A41" s="495" t="s">
        <v>2060</v>
      </c>
      <c r="B41" s="1221">
        <v>1028.2881974899999</v>
      </c>
      <c r="C41" s="1221">
        <v>2878.5917329700001</v>
      </c>
      <c r="D41" s="1221">
        <v>-23552.59109967</v>
      </c>
      <c r="E41" s="1221">
        <v>3077.7761644699999</v>
      </c>
      <c r="F41" s="1221">
        <v>-7859.3554165300002</v>
      </c>
      <c r="G41" s="496" t="s">
        <v>2061</v>
      </c>
    </row>
    <row r="42" spans="1:7" s="290" customFormat="1" ht="19.149999999999999" customHeight="1">
      <c r="A42" s="501" t="s">
        <v>460</v>
      </c>
      <c r="B42" s="1227">
        <v>1085.82738821</v>
      </c>
      <c r="C42" s="1227">
        <v>-63363.315519650001</v>
      </c>
      <c r="D42" s="1227">
        <v>244902.67659566001</v>
      </c>
      <c r="E42" s="1227">
        <v>-12250.10816333</v>
      </c>
      <c r="F42" s="1227">
        <v>-7859.3554165300002</v>
      </c>
      <c r="G42" s="502" t="s">
        <v>906</v>
      </c>
    </row>
    <row r="43" spans="1:7" s="290" customFormat="1" ht="19.149999999999999" customHeight="1">
      <c r="A43" s="498" t="s">
        <v>907</v>
      </c>
      <c r="B43" s="1224">
        <v>12720.555026239999</v>
      </c>
      <c r="C43" s="1224">
        <v>-48522.38782104</v>
      </c>
      <c r="D43" s="1224">
        <v>256392.57754108001</v>
      </c>
      <c r="E43" s="1224">
        <v>-6639.7133575999997</v>
      </c>
      <c r="F43" s="1224">
        <v>-5917.3252770400004</v>
      </c>
      <c r="G43" s="503" t="s">
        <v>908</v>
      </c>
    </row>
    <row r="44" spans="1:7" s="290" customFormat="1" ht="19.7" customHeight="1">
      <c r="A44" s="498" t="s">
        <v>909</v>
      </c>
      <c r="B44" s="1224">
        <v>11634.727638030001</v>
      </c>
      <c r="C44" s="1224">
        <v>14840.927698609999</v>
      </c>
      <c r="D44" s="1224">
        <v>11489.90094542</v>
      </c>
      <c r="E44" s="1224">
        <v>5610.3948057300004</v>
      </c>
      <c r="F44" s="1224">
        <v>1942.03013949</v>
      </c>
      <c r="G44" s="499" t="s">
        <v>910</v>
      </c>
    </row>
    <row r="45" spans="1:7" s="290" customFormat="1" ht="19.7" customHeight="1">
      <c r="A45" s="501" t="s">
        <v>222</v>
      </c>
      <c r="B45" s="1228" t="s">
        <v>484</v>
      </c>
      <c r="C45" s="1228" t="s">
        <v>484</v>
      </c>
      <c r="D45" s="1228" t="s">
        <v>484</v>
      </c>
      <c r="E45" s="1228" t="s">
        <v>484</v>
      </c>
      <c r="F45" s="1228" t="s">
        <v>484</v>
      </c>
      <c r="G45" s="502" t="s">
        <v>911</v>
      </c>
    </row>
    <row r="46" spans="1:7" s="290" customFormat="1" ht="19.149999999999999" customHeight="1">
      <c r="A46" s="498" t="s">
        <v>907</v>
      </c>
      <c r="B46" s="1229" t="s">
        <v>484</v>
      </c>
      <c r="C46" s="1229" t="s">
        <v>484</v>
      </c>
      <c r="D46" s="1229" t="s">
        <v>484</v>
      </c>
      <c r="E46" s="1229" t="s">
        <v>484</v>
      </c>
      <c r="F46" s="1229" t="s">
        <v>484</v>
      </c>
      <c r="G46" s="499" t="s">
        <v>908</v>
      </c>
    </row>
    <row r="47" spans="1:7" s="290" customFormat="1" ht="19.7" customHeight="1">
      <c r="A47" s="504" t="s">
        <v>909</v>
      </c>
      <c r="B47" s="1230" t="s">
        <v>484</v>
      </c>
      <c r="C47" s="1231" t="s">
        <v>484</v>
      </c>
      <c r="D47" s="1231" t="s">
        <v>484</v>
      </c>
      <c r="E47" s="1231" t="s">
        <v>484</v>
      </c>
      <c r="F47" s="1231" t="s">
        <v>484</v>
      </c>
      <c r="G47" s="505" t="s">
        <v>910</v>
      </c>
    </row>
    <row r="48" spans="1:7" s="290" customFormat="1" ht="28.7" customHeight="1">
      <c r="A48" s="430"/>
      <c r="B48" s="1226"/>
      <c r="C48" s="1226"/>
      <c r="D48" s="1226"/>
      <c r="E48" s="1226"/>
      <c r="F48" s="1226"/>
      <c r="G48" s="430"/>
    </row>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2" type="noConversion"/>
  <pageMargins left="0.42" right="0.18" top="0.36" bottom="0.34" header="0.5" footer="0.35"/>
  <pageSetup paperSize="9" scale="73"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tabColor rgb="FF92D050"/>
  </sheetPr>
  <dimension ref="A1:G49"/>
  <sheetViews>
    <sheetView zoomScaleNormal="100" zoomScaleSheetLayoutView="100" workbookViewId="0">
      <pane xSplit="1" ySplit="8" topLeftCell="B9" activePane="bottomRight" state="frozen"/>
      <selection activeCell="B2" sqref="B2:G74"/>
      <selection pane="topRight" activeCell="B2" sqref="B2:G74"/>
      <selection pane="bottomLeft" activeCell="B2" sqref="B2:G74"/>
      <selection pane="bottomRight"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8" t="s">
        <v>1914</v>
      </c>
      <c r="B1" s="1298"/>
      <c r="C1" s="1298"/>
      <c r="D1" s="1298"/>
      <c r="E1" s="1303" t="s">
        <v>1915</v>
      </c>
      <c r="F1" s="1303"/>
      <c r="G1" s="1303"/>
    </row>
    <row r="2" spans="1:7" s="290" customFormat="1" ht="19.149999999999999" customHeight="1">
      <c r="A2" s="1299" t="s">
        <v>1484</v>
      </c>
      <c r="B2" s="1299"/>
      <c r="C2" s="1299"/>
      <c r="D2" s="1299"/>
      <c r="E2" s="1304" t="s">
        <v>876</v>
      </c>
      <c r="F2" s="1304"/>
      <c r="G2" s="1304"/>
    </row>
    <row r="3" spans="1:7" s="290" customFormat="1" ht="19.149999999999999" customHeight="1">
      <c r="A3" s="1299" t="s">
        <v>877</v>
      </c>
      <c r="B3" s="1299"/>
      <c r="C3" s="1299"/>
      <c r="D3" s="1299"/>
      <c r="E3" s="1304" t="s">
        <v>1657</v>
      </c>
      <c r="F3" s="1304"/>
      <c r="G3" s="1304"/>
    </row>
    <row r="4" spans="1:7" s="290" customFormat="1" ht="14.45" customHeight="1">
      <c r="A4" s="1300" t="s">
        <v>124</v>
      </c>
      <c r="B4" s="1300"/>
      <c r="C4" s="1300"/>
      <c r="D4" s="1300"/>
      <c r="E4" s="1305" t="s">
        <v>508</v>
      </c>
      <c r="F4" s="1305"/>
      <c r="G4" s="130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056" t="s">
        <v>1646</v>
      </c>
      <c r="E6" s="1056" t="s">
        <v>3293</v>
      </c>
      <c r="F6" s="1296"/>
      <c r="G6" s="1296"/>
    </row>
    <row r="7" spans="1:7" s="290" customFormat="1" ht="20.25" customHeight="1">
      <c r="A7" s="944" t="s">
        <v>502</v>
      </c>
      <c r="B7" s="944" t="s">
        <v>185</v>
      </c>
      <c r="C7" s="944" t="s">
        <v>268</v>
      </c>
      <c r="D7" s="944" t="s">
        <v>454</v>
      </c>
      <c r="E7" s="944" t="s">
        <v>664</v>
      </c>
      <c r="F7" s="944" t="s">
        <v>481</v>
      </c>
      <c r="G7" s="944" t="s">
        <v>665</v>
      </c>
    </row>
    <row r="8" spans="1:7" s="290" customFormat="1" ht="19.149999999999999" customHeight="1">
      <c r="A8" s="1055" t="s">
        <v>400</v>
      </c>
      <c r="B8" s="1210">
        <v>1093249.75827649</v>
      </c>
      <c r="C8" s="1210">
        <v>1355385.1711199901</v>
      </c>
      <c r="D8" s="1210">
        <v>1482111.7447961201</v>
      </c>
      <c r="E8" s="1210">
        <v>655049.43071105995</v>
      </c>
      <c r="F8" s="1210">
        <v>787132.68961215997</v>
      </c>
      <c r="G8" s="1052" t="s">
        <v>401</v>
      </c>
    </row>
    <row r="9" spans="1:7" s="290" customFormat="1" ht="38.85" customHeight="1">
      <c r="A9" s="1118" t="s">
        <v>878</v>
      </c>
      <c r="B9" s="1211">
        <v>112612.5515147</v>
      </c>
      <c r="C9" s="1211">
        <v>149133.73895095001</v>
      </c>
      <c r="D9" s="1211">
        <v>192225.50707739999</v>
      </c>
      <c r="E9" s="1211">
        <v>91781.742525060006</v>
      </c>
      <c r="F9" s="1211">
        <v>121461.29904944</v>
      </c>
      <c r="G9" s="1118" t="s">
        <v>879</v>
      </c>
    </row>
    <row r="10" spans="1:7" s="290" customFormat="1" ht="28.7" customHeight="1">
      <c r="A10" s="939" t="s">
        <v>1132</v>
      </c>
      <c r="B10" s="1212">
        <v>10090.39248425</v>
      </c>
      <c r="C10" s="1213">
        <v>12501.81062993</v>
      </c>
      <c r="D10" s="1213">
        <v>29399.857234930001</v>
      </c>
      <c r="E10" s="1213">
        <v>9417.0600939199994</v>
      </c>
      <c r="F10" s="1213">
        <v>19328.1659483</v>
      </c>
      <c r="G10" s="972" t="s">
        <v>596</v>
      </c>
    </row>
    <row r="11" spans="1:7" s="290" customFormat="1" ht="28.7" customHeight="1">
      <c r="A11" s="939" t="s">
        <v>880</v>
      </c>
      <c r="B11" s="1212">
        <v>46292.272068389997</v>
      </c>
      <c r="C11" s="1213">
        <v>59251.622847300001</v>
      </c>
      <c r="D11" s="1213">
        <v>76377.383046689996</v>
      </c>
      <c r="E11" s="1213">
        <v>37947.661342289997</v>
      </c>
      <c r="F11" s="1213">
        <v>47144.97395077</v>
      </c>
      <c r="G11" s="972" t="s">
        <v>597</v>
      </c>
    </row>
    <row r="12" spans="1:7" s="290" customFormat="1" ht="19.149999999999999" customHeight="1">
      <c r="A12" s="939" t="s">
        <v>881</v>
      </c>
      <c r="B12" s="1212">
        <v>35788.86065165</v>
      </c>
      <c r="C12" s="1213">
        <v>45981.77803455</v>
      </c>
      <c r="D12" s="1213">
        <v>52625.317807330001</v>
      </c>
      <c r="E12" s="1213">
        <v>26402.848759320001</v>
      </c>
      <c r="F12" s="1213">
        <v>32230.808377770001</v>
      </c>
      <c r="G12" s="972" t="s">
        <v>566</v>
      </c>
    </row>
    <row r="13" spans="1:7" s="290" customFormat="1" ht="19.149999999999999" customHeight="1">
      <c r="A13" s="939" t="s">
        <v>882</v>
      </c>
      <c r="B13" s="1212">
        <v>427.36188822999998</v>
      </c>
      <c r="C13" s="1213">
        <v>412.31387697000002</v>
      </c>
      <c r="D13" s="1213">
        <v>402.20075861999999</v>
      </c>
      <c r="E13" s="1213">
        <v>177.12160094000001</v>
      </c>
      <c r="F13" s="1213">
        <v>251.95523194</v>
      </c>
      <c r="G13" s="972" t="s">
        <v>555</v>
      </c>
    </row>
    <row r="14" spans="1:7" s="290" customFormat="1" ht="28.7" customHeight="1">
      <c r="A14" s="892" t="s">
        <v>883</v>
      </c>
      <c r="B14" s="1211">
        <v>12995.991703580001</v>
      </c>
      <c r="C14" s="1211">
        <v>16833.169825389999</v>
      </c>
      <c r="D14" s="1211">
        <v>37569.665019560001</v>
      </c>
      <c r="E14" s="1211">
        <v>15000.055216180001</v>
      </c>
      <c r="F14" s="1211">
        <v>14633.19004116</v>
      </c>
      <c r="G14" s="892" t="s">
        <v>11</v>
      </c>
    </row>
    <row r="15" spans="1:7" s="290" customFormat="1" ht="38.85" customHeight="1">
      <c r="A15" s="892" t="s">
        <v>884</v>
      </c>
      <c r="B15" s="1211">
        <v>38422.813958209998</v>
      </c>
      <c r="C15" s="1211">
        <v>19654.299463650001</v>
      </c>
      <c r="D15" s="1211">
        <v>23284.112699159999</v>
      </c>
      <c r="E15" s="1211">
        <v>14007.12296982</v>
      </c>
      <c r="F15" s="1211">
        <v>3138.86722156</v>
      </c>
      <c r="G15" s="892" t="s">
        <v>475</v>
      </c>
    </row>
    <row r="16" spans="1:7" s="290" customFormat="1" ht="28.7" customHeight="1">
      <c r="A16" s="892" t="s">
        <v>355</v>
      </c>
      <c r="B16" s="1211">
        <v>929218.40110000002</v>
      </c>
      <c r="C16" s="1211">
        <v>1169763.96288</v>
      </c>
      <c r="D16" s="1211">
        <v>1229032.46</v>
      </c>
      <c r="E16" s="1211">
        <v>534260.51</v>
      </c>
      <c r="F16" s="1211">
        <v>647899.33330000006</v>
      </c>
      <c r="G16" s="892" t="s">
        <v>885</v>
      </c>
    </row>
    <row r="17" spans="1:7" s="290" customFormat="1" ht="19.7" customHeight="1">
      <c r="A17" s="1055" t="s">
        <v>106</v>
      </c>
      <c r="B17" s="1210">
        <v>1091950.30705401</v>
      </c>
      <c r="C17" s="1210">
        <v>1324232.89148535</v>
      </c>
      <c r="D17" s="1210">
        <v>1469273.4768343</v>
      </c>
      <c r="E17" s="1210">
        <v>628061.75132179004</v>
      </c>
      <c r="F17" s="1210">
        <v>759905.35928244004</v>
      </c>
      <c r="G17" s="1052" t="s">
        <v>462</v>
      </c>
    </row>
    <row r="18" spans="1:7" s="290" customFormat="1" ht="28.7" customHeight="1">
      <c r="A18" s="1016" t="s">
        <v>886</v>
      </c>
      <c r="B18" s="1214">
        <v>30411.011251749998</v>
      </c>
      <c r="C18" s="1213">
        <v>37613.033768280002</v>
      </c>
      <c r="D18" s="1213">
        <v>41735.890413809997</v>
      </c>
      <c r="E18" s="1213">
        <v>19340.68339401</v>
      </c>
      <c r="F18" s="1213">
        <v>22171.67048501</v>
      </c>
      <c r="G18" s="972" t="s">
        <v>132</v>
      </c>
    </row>
    <row r="19" spans="1:7" s="290" customFormat="1" ht="19.149999999999999" customHeight="1">
      <c r="A19" s="1016" t="s">
        <v>87</v>
      </c>
      <c r="B19" s="1214">
        <v>1834.47174425</v>
      </c>
      <c r="C19" s="1213">
        <v>7115.7448410799998</v>
      </c>
      <c r="D19" s="1213">
        <v>4702.6530391200004</v>
      </c>
      <c r="E19" s="1213">
        <v>1615.84361343</v>
      </c>
      <c r="F19" s="1213">
        <v>2542.8194477400002</v>
      </c>
      <c r="G19" s="972" t="s">
        <v>41</v>
      </c>
    </row>
    <row r="20" spans="1:7" s="290" customFormat="1" ht="59.1" customHeight="1">
      <c r="A20" s="1016" t="s">
        <v>887</v>
      </c>
      <c r="B20" s="1214">
        <v>24534.149058700001</v>
      </c>
      <c r="C20" s="1213">
        <v>20068.870201270001</v>
      </c>
      <c r="D20" s="1213">
        <v>21076.06161778</v>
      </c>
      <c r="E20" s="1213">
        <v>10615.023545640001</v>
      </c>
      <c r="F20" s="1213">
        <v>12896.55269812</v>
      </c>
      <c r="G20" s="972" t="s">
        <v>267</v>
      </c>
    </row>
    <row r="21" spans="1:7" s="290" customFormat="1" ht="19.149999999999999" customHeight="1">
      <c r="A21" s="1016" t="s">
        <v>38</v>
      </c>
      <c r="B21" s="1214">
        <v>514096.38259453001</v>
      </c>
      <c r="C21" s="1213">
        <v>673752.61064060999</v>
      </c>
      <c r="D21" s="1213">
        <v>771048.54094248998</v>
      </c>
      <c r="E21" s="1213">
        <v>366463.49175122997</v>
      </c>
      <c r="F21" s="1213">
        <v>428555.78223403997</v>
      </c>
      <c r="G21" s="972" t="s">
        <v>39</v>
      </c>
    </row>
    <row r="22" spans="1:7" s="290" customFormat="1" ht="19.149999999999999" customHeight="1">
      <c r="A22" s="1016" t="s">
        <v>288</v>
      </c>
      <c r="B22" s="1214">
        <v>21901.87547513</v>
      </c>
      <c r="C22" s="1213">
        <v>29125.513675949998</v>
      </c>
      <c r="D22" s="1213">
        <v>32487.052967889998</v>
      </c>
      <c r="E22" s="1213">
        <v>9147.0586408899999</v>
      </c>
      <c r="F22" s="1213">
        <v>11300.08851618</v>
      </c>
      <c r="G22" s="972" t="s">
        <v>289</v>
      </c>
    </row>
    <row r="23" spans="1:7" s="290" customFormat="1" ht="38.85" customHeight="1">
      <c r="A23" s="1016" t="s">
        <v>888</v>
      </c>
      <c r="B23" s="1214">
        <v>57733.24917494</v>
      </c>
      <c r="C23" s="1213">
        <v>73104.796645569993</v>
      </c>
      <c r="D23" s="1213">
        <v>79706.808783910004</v>
      </c>
      <c r="E23" s="1213">
        <v>33904.101843689998</v>
      </c>
      <c r="F23" s="1213">
        <v>36792.506693809999</v>
      </c>
      <c r="G23" s="972" t="s">
        <v>25</v>
      </c>
    </row>
    <row r="24" spans="1:7" s="290" customFormat="1" ht="38.85" customHeight="1">
      <c r="A24" s="1016" t="s">
        <v>55</v>
      </c>
      <c r="B24" s="1214">
        <v>139353.76775955001</v>
      </c>
      <c r="C24" s="1213">
        <v>156223.84913133</v>
      </c>
      <c r="D24" s="1213">
        <v>193710.60826047999</v>
      </c>
      <c r="E24" s="1213">
        <v>60636.719026799998</v>
      </c>
      <c r="F24" s="1213">
        <v>72207.592266559994</v>
      </c>
      <c r="G24" s="972" t="s">
        <v>435</v>
      </c>
    </row>
    <row r="25" spans="1:7" s="290" customFormat="1" ht="49.15" customHeight="1">
      <c r="A25" s="1016" t="s">
        <v>382</v>
      </c>
      <c r="B25" s="1214">
        <v>51534.913240540001</v>
      </c>
      <c r="C25" s="1213">
        <v>53876.409345079999</v>
      </c>
      <c r="D25" s="1213">
        <v>57697.600431409999</v>
      </c>
      <c r="E25" s="1213">
        <v>25565.937399499999</v>
      </c>
      <c r="F25" s="1213">
        <v>41994.567037239998</v>
      </c>
      <c r="G25" s="972" t="s">
        <v>441</v>
      </c>
    </row>
    <row r="26" spans="1:7" s="290" customFormat="1" ht="38.85" customHeight="1">
      <c r="A26" s="1016" t="s">
        <v>889</v>
      </c>
      <c r="B26" s="1214">
        <v>28492.5797422</v>
      </c>
      <c r="C26" s="1213">
        <v>25566.62699904</v>
      </c>
      <c r="D26" s="1213">
        <v>32990.582677350001</v>
      </c>
      <c r="E26" s="1213">
        <v>7567.1088678899996</v>
      </c>
      <c r="F26" s="1213">
        <v>8541.0663329199997</v>
      </c>
      <c r="G26" s="972" t="s">
        <v>331</v>
      </c>
    </row>
    <row r="27" spans="1:7" s="290" customFormat="1" ht="89.1" customHeight="1">
      <c r="A27" s="1016" t="s">
        <v>605</v>
      </c>
      <c r="B27" s="1214">
        <v>55167.587876979997</v>
      </c>
      <c r="C27" s="1213">
        <v>68956.113922069999</v>
      </c>
      <c r="D27" s="1213">
        <v>83454.932488589999</v>
      </c>
      <c r="E27" s="1213">
        <v>37488.03540375</v>
      </c>
      <c r="F27" s="1213">
        <v>54229.12844429</v>
      </c>
      <c r="G27" s="972" t="s">
        <v>890</v>
      </c>
    </row>
    <row r="28" spans="1:7" s="290" customFormat="1" ht="59.1" customHeight="1">
      <c r="A28" s="1016" t="s">
        <v>891</v>
      </c>
      <c r="B28" s="1214">
        <v>3824.3338881499999</v>
      </c>
      <c r="C28" s="1213">
        <v>4468.7824035100002</v>
      </c>
      <c r="D28" s="1213">
        <v>12448.685391700001</v>
      </c>
      <c r="E28" s="1213">
        <v>1644.9870571500001</v>
      </c>
      <c r="F28" s="1213">
        <v>1551.68254198</v>
      </c>
      <c r="G28" s="972" t="s">
        <v>892</v>
      </c>
    </row>
    <row r="29" spans="1:7" s="290" customFormat="1" ht="28.7" customHeight="1">
      <c r="A29" s="1016" t="s">
        <v>215</v>
      </c>
      <c r="B29" s="1214">
        <v>52475.175803339996</v>
      </c>
      <c r="C29" s="1213">
        <v>57434.210921869999</v>
      </c>
      <c r="D29" s="1213">
        <v>56976.996211999998</v>
      </c>
      <c r="E29" s="1213">
        <v>22012.495287049998</v>
      </c>
      <c r="F29" s="1213">
        <v>32094.576397379999</v>
      </c>
      <c r="G29" s="972" t="s">
        <v>893</v>
      </c>
    </row>
    <row r="30" spans="1:7" s="290" customFormat="1" ht="19.149999999999999" customHeight="1">
      <c r="A30" s="1016" t="s">
        <v>538</v>
      </c>
      <c r="B30" s="1214">
        <v>90929.261859720005</v>
      </c>
      <c r="C30" s="1213">
        <v>101160.49686296</v>
      </c>
      <c r="D30" s="1213">
        <v>74442.764922190006</v>
      </c>
      <c r="E30" s="1213">
        <v>27564.693560930002</v>
      </c>
      <c r="F30" s="1213">
        <v>30879.387965099999</v>
      </c>
      <c r="G30" s="972" t="s">
        <v>894</v>
      </c>
    </row>
    <row r="31" spans="1:7" s="290" customFormat="1" ht="28.7" customHeight="1">
      <c r="A31" s="1016" t="s">
        <v>895</v>
      </c>
      <c r="B31" s="1214">
        <v>7864.1871702300004</v>
      </c>
      <c r="C31" s="1213">
        <v>7879.3126587300003</v>
      </c>
      <c r="D31" s="1213">
        <v>5865.8081065799997</v>
      </c>
      <c r="E31" s="1213">
        <v>3567.0813508299998</v>
      </c>
      <c r="F31" s="1213">
        <v>3157.3083200699998</v>
      </c>
      <c r="G31" s="972" t="s">
        <v>896</v>
      </c>
    </row>
    <row r="32" spans="1:7" s="290" customFormat="1" ht="19.149999999999999" customHeight="1">
      <c r="A32" s="1016" t="s">
        <v>497</v>
      </c>
      <c r="B32" s="1214">
        <v>11797.360414000001</v>
      </c>
      <c r="C32" s="1213">
        <v>7886.5194680000004</v>
      </c>
      <c r="D32" s="1213">
        <v>928.49057900000003</v>
      </c>
      <c r="E32" s="1213">
        <v>928.49057900000003</v>
      </c>
      <c r="F32" s="1213">
        <v>990.62990200000002</v>
      </c>
      <c r="G32" s="972" t="s">
        <v>897</v>
      </c>
    </row>
    <row r="33" spans="1:7" s="290" customFormat="1" ht="39.4" customHeight="1">
      <c r="A33" s="1055" t="s">
        <v>600</v>
      </c>
      <c r="B33" s="1210">
        <v>7408.0144321899998</v>
      </c>
      <c r="C33" s="1210">
        <v>27583.165566250002</v>
      </c>
      <c r="D33" s="1210">
        <v>11098.67026332</v>
      </c>
      <c r="E33" s="1210">
        <v>-230.61771012</v>
      </c>
      <c r="F33" s="1210">
        <v>-3047.3487928599998</v>
      </c>
      <c r="G33" s="1052" t="s">
        <v>534</v>
      </c>
    </row>
    <row r="34" spans="1:7" s="290" customFormat="1" ht="19.149999999999999" customHeight="1">
      <c r="A34" s="892" t="s">
        <v>898</v>
      </c>
      <c r="B34" s="1211">
        <v>9561.2970000000005</v>
      </c>
      <c r="C34" s="1211">
        <v>33001.519999999997</v>
      </c>
      <c r="D34" s="1211">
        <v>18820.516</v>
      </c>
      <c r="E34" s="1211">
        <v>5000</v>
      </c>
      <c r="F34" s="1211">
        <v>2900</v>
      </c>
      <c r="G34" s="892" t="s">
        <v>899</v>
      </c>
    </row>
    <row r="35" spans="1:7" s="290" customFormat="1" ht="28.7" customHeight="1">
      <c r="A35" s="892" t="s">
        <v>900</v>
      </c>
      <c r="B35" s="1211">
        <v>2153.2825678099998</v>
      </c>
      <c r="C35" s="1211">
        <v>5418.3544337499998</v>
      </c>
      <c r="D35" s="1211">
        <v>7721.8457366800003</v>
      </c>
      <c r="E35" s="1211">
        <v>5230.6177101200001</v>
      </c>
      <c r="F35" s="1211">
        <v>5947.3487928599998</v>
      </c>
      <c r="G35" s="892" t="s">
        <v>901</v>
      </c>
    </row>
    <row r="36" spans="1:7" s="290" customFormat="1" ht="59.65" customHeight="1">
      <c r="A36" s="1055" t="s">
        <v>1971</v>
      </c>
      <c r="B36" s="1210">
        <v>155.026028</v>
      </c>
      <c r="C36" s="1210">
        <v>1157.6692109999999</v>
      </c>
      <c r="D36" s="1210">
        <v>5995.1760830000003</v>
      </c>
      <c r="E36" s="1210">
        <v>1012.153</v>
      </c>
      <c r="F36" s="1210">
        <v>6084.1260000000002</v>
      </c>
      <c r="G36" s="1052" t="s">
        <v>599</v>
      </c>
    </row>
    <row r="37" spans="1:7" s="290" customFormat="1" ht="28.7" customHeight="1">
      <c r="A37" s="892" t="s">
        <v>904</v>
      </c>
      <c r="B37" s="1211">
        <v>203.733</v>
      </c>
      <c r="C37" s="1211">
        <v>1302.731</v>
      </c>
      <c r="D37" s="1211">
        <v>6018.6537440000002</v>
      </c>
      <c r="E37" s="1211">
        <v>1025.6500000000001</v>
      </c>
      <c r="F37" s="1211">
        <v>6084.6260000000002</v>
      </c>
      <c r="G37" s="892" t="s">
        <v>905</v>
      </c>
    </row>
    <row r="38" spans="1:7" s="290" customFormat="1" ht="38.85" customHeight="1">
      <c r="A38" s="892" t="s">
        <v>902</v>
      </c>
      <c r="B38" s="1211">
        <v>48.706972</v>
      </c>
      <c r="C38" s="1211">
        <v>145.061789</v>
      </c>
      <c r="D38" s="1211">
        <v>23.477661000000001</v>
      </c>
      <c r="E38" s="1211">
        <v>13.497</v>
      </c>
      <c r="F38" s="1211">
        <v>0.5</v>
      </c>
      <c r="G38" s="892" t="s">
        <v>903</v>
      </c>
    </row>
    <row r="39" spans="1:7" s="290" customFormat="1" ht="39.4" customHeight="1">
      <c r="A39" s="1055" t="s">
        <v>1972</v>
      </c>
      <c r="B39" s="1210">
        <v>-6263.5892377099999</v>
      </c>
      <c r="C39" s="1210">
        <v>2411.4448573899999</v>
      </c>
      <c r="D39" s="1210">
        <v>-4255.5783844999996</v>
      </c>
      <c r="E39" s="1210">
        <v>26206.14409939</v>
      </c>
      <c r="F39" s="1210">
        <v>24190.55312258</v>
      </c>
      <c r="G39" s="1052" t="s">
        <v>601</v>
      </c>
    </row>
    <row r="40" spans="1:7" s="290" customFormat="1" ht="2.1" customHeight="1">
      <c r="A40" s="1000"/>
      <c r="B40" s="1215"/>
      <c r="C40" s="1215"/>
      <c r="D40" s="1215"/>
      <c r="E40" s="1215"/>
      <c r="F40" s="1215"/>
      <c r="G40" s="1000"/>
    </row>
    <row r="41" spans="1:7" s="290" customFormat="1" ht="68.849999999999994" customHeight="1">
      <c r="A41" s="1055" t="s">
        <v>2060</v>
      </c>
      <c r="B41" s="1210">
        <v>6263.5892377099999</v>
      </c>
      <c r="C41" s="1210">
        <v>-2411.4448573899999</v>
      </c>
      <c r="D41" s="1210">
        <v>-4255.5783844999996</v>
      </c>
      <c r="E41" s="1210">
        <v>-26206.14409939</v>
      </c>
      <c r="F41" s="1210">
        <v>-24190.55312258</v>
      </c>
      <c r="G41" s="1052" t="s">
        <v>2061</v>
      </c>
    </row>
    <row r="42" spans="1:7" s="290" customFormat="1" ht="19.149999999999999" customHeight="1">
      <c r="A42" s="961" t="s">
        <v>460</v>
      </c>
      <c r="B42" s="1216">
        <v>9077.9158155200003</v>
      </c>
      <c r="C42" s="1216">
        <v>-76270.707437239995</v>
      </c>
      <c r="D42" s="1216">
        <v>-84384.102822059998</v>
      </c>
      <c r="E42" s="1216">
        <v>-254117.26336874001</v>
      </c>
      <c r="F42" s="1216">
        <v>-24190.55312258</v>
      </c>
      <c r="G42" s="1101" t="s">
        <v>906</v>
      </c>
    </row>
    <row r="43" spans="1:7" s="290" customFormat="1" ht="19.149999999999999" customHeight="1">
      <c r="A43" s="939" t="s">
        <v>907</v>
      </c>
      <c r="B43" s="1213">
        <v>35997.279448519999</v>
      </c>
      <c r="C43" s="1213">
        <v>-24168.025996199998</v>
      </c>
      <c r="D43" s="1213">
        <v>-35494.078043519999</v>
      </c>
      <c r="E43" s="1213">
        <v>-206164.84793019999</v>
      </c>
      <c r="F43" s="1213">
        <v>-17973.424320580001</v>
      </c>
      <c r="G43" s="985" t="s">
        <v>908</v>
      </c>
    </row>
    <row r="44" spans="1:7" s="290" customFormat="1" ht="19.7" customHeight="1">
      <c r="A44" s="939" t="s">
        <v>909</v>
      </c>
      <c r="B44" s="1213">
        <v>26919.363633000001</v>
      </c>
      <c r="C44" s="1213">
        <v>52102.681441039997</v>
      </c>
      <c r="D44" s="1213">
        <v>48890.024778539999</v>
      </c>
      <c r="E44" s="1213">
        <v>47952.415438540003</v>
      </c>
      <c r="F44" s="1213">
        <v>6217.1288020000002</v>
      </c>
      <c r="G44" s="972" t="s">
        <v>910</v>
      </c>
    </row>
    <row r="45" spans="1:7" s="290" customFormat="1" ht="19.7" customHeight="1">
      <c r="A45" s="961" t="s">
        <v>222</v>
      </c>
      <c r="B45" s="1217" t="s">
        <v>484</v>
      </c>
      <c r="C45" s="1217" t="s">
        <v>484</v>
      </c>
      <c r="D45" s="1217" t="s">
        <v>484</v>
      </c>
      <c r="E45" s="1217" t="s">
        <v>484</v>
      </c>
      <c r="F45" s="1217" t="s">
        <v>484</v>
      </c>
      <c r="G45" s="1101" t="s">
        <v>911</v>
      </c>
    </row>
    <row r="46" spans="1:7" s="290" customFormat="1" ht="19.149999999999999" customHeight="1">
      <c r="A46" s="939" t="s">
        <v>907</v>
      </c>
      <c r="B46" s="1218" t="s">
        <v>484</v>
      </c>
      <c r="C46" s="1218" t="s">
        <v>484</v>
      </c>
      <c r="D46" s="1218" t="s">
        <v>484</v>
      </c>
      <c r="E46" s="1218" t="s">
        <v>484</v>
      </c>
      <c r="F46" s="1218" t="s">
        <v>484</v>
      </c>
      <c r="G46" s="972" t="s">
        <v>908</v>
      </c>
    </row>
    <row r="47" spans="1:7" s="290" customFormat="1" ht="19.7" customHeight="1">
      <c r="A47" s="1009" t="s">
        <v>909</v>
      </c>
      <c r="B47" s="1219" t="s">
        <v>484</v>
      </c>
      <c r="C47" s="1220" t="s">
        <v>484</v>
      </c>
      <c r="D47" s="1220" t="s">
        <v>484</v>
      </c>
      <c r="E47" s="1220" t="s">
        <v>484</v>
      </c>
      <c r="F47" s="1220" t="s">
        <v>484</v>
      </c>
      <c r="G47" s="1034" t="s">
        <v>910</v>
      </c>
    </row>
    <row r="48" spans="1:7" s="290" customFormat="1" ht="28.7" customHeight="1">
      <c r="A48" s="1000"/>
      <c r="B48" s="1215"/>
      <c r="C48" s="1215"/>
      <c r="D48" s="1215"/>
      <c r="E48" s="1215"/>
      <c r="F48" s="1215"/>
      <c r="G48" s="1000"/>
    </row>
    <row r="49" spans="2:6">
      <c r="B49" s="308"/>
      <c r="C49" s="308"/>
      <c r="D49" s="308"/>
      <c r="E49" s="308"/>
      <c r="F49" s="308"/>
    </row>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19685039370078741" right="0.23622047244094491" top="0.39370078740157483" bottom="0.31496062992125984" header="0.39370078740157483" footer="0.31496062992125984"/>
  <pageSetup paperSize="9" scale="70"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9"/>
  <sheetViews>
    <sheetView topLeftCell="A7" zoomScaleNormal="100" zoomScaleSheetLayoutView="8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8" t="s">
        <v>1916</v>
      </c>
      <c r="B1" s="1298"/>
      <c r="C1" s="1298"/>
      <c r="D1" s="1298"/>
      <c r="E1" s="1303" t="s">
        <v>1917</v>
      </c>
      <c r="F1" s="1303"/>
      <c r="G1" s="1303"/>
    </row>
    <row r="2" spans="1:7" s="290" customFormat="1" ht="19.149999999999999" customHeight="1">
      <c r="A2" s="1299" t="s">
        <v>2023</v>
      </c>
      <c r="B2" s="1299"/>
      <c r="C2" s="1299"/>
      <c r="D2" s="1299"/>
      <c r="E2" s="1304" t="s">
        <v>876</v>
      </c>
      <c r="F2" s="1304"/>
      <c r="G2" s="1304"/>
    </row>
    <row r="3" spans="1:7" s="290" customFormat="1" ht="19.149999999999999" customHeight="1">
      <c r="A3" s="1299" t="s">
        <v>877</v>
      </c>
      <c r="B3" s="1299"/>
      <c r="C3" s="1299"/>
      <c r="D3" s="1299"/>
      <c r="E3" s="1304" t="s">
        <v>1663</v>
      </c>
      <c r="F3" s="1304"/>
      <c r="G3" s="1304"/>
    </row>
    <row r="4" spans="1:7" s="290" customFormat="1" ht="14.45" customHeight="1">
      <c r="A4" s="1300" t="s">
        <v>124</v>
      </c>
      <c r="B4" s="1300"/>
      <c r="C4" s="1300"/>
      <c r="D4" s="1300"/>
      <c r="E4" s="1305" t="s">
        <v>508</v>
      </c>
      <c r="F4" s="1305"/>
      <c r="G4" s="130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938" t="s">
        <v>1646</v>
      </c>
      <c r="E6" s="938" t="s">
        <v>3293</v>
      </c>
      <c r="F6" s="1296"/>
      <c r="G6" s="1296"/>
    </row>
    <row r="7" spans="1:7" s="290" customFormat="1" ht="20.25" customHeight="1">
      <c r="A7" s="1028" t="s">
        <v>502</v>
      </c>
      <c r="B7" s="1028" t="s">
        <v>185</v>
      </c>
      <c r="C7" s="1028" t="s">
        <v>268</v>
      </c>
      <c r="D7" s="1028" t="s">
        <v>454</v>
      </c>
      <c r="E7" s="1028" t="s">
        <v>664</v>
      </c>
      <c r="F7" s="1028" t="s">
        <v>481</v>
      </c>
      <c r="G7" s="1028" t="s">
        <v>665</v>
      </c>
    </row>
    <row r="8" spans="1:7" s="290" customFormat="1" ht="19.149999999999999" customHeight="1">
      <c r="A8" s="1085" t="s">
        <v>400</v>
      </c>
      <c r="B8" s="1210">
        <v>594277.32112457999</v>
      </c>
      <c r="C8" s="1210">
        <v>627061.84739139001</v>
      </c>
      <c r="D8" s="1210">
        <v>735887.73981856997</v>
      </c>
      <c r="E8" s="1210">
        <v>316080.33486230002</v>
      </c>
      <c r="F8" s="1210">
        <v>388408.69158069999</v>
      </c>
      <c r="G8" s="891" t="s">
        <v>401</v>
      </c>
    </row>
    <row r="9" spans="1:7" s="290" customFormat="1" ht="38.85" customHeight="1">
      <c r="A9" s="1015" t="s">
        <v>878</v>
      </c>
      <c r="B9" s="1211">
        <v>245644.63851327001</v>
      </c>
      <c r="C9" s="1211">
        <v>305471.97609789</v>
      </c>
      <c r="D9" s="1211">
        <v>370511.81508497999</v>
      </c>
      <c r="E9" s="1211">
        <v>170889.26259627999</v>
      </c>
      <c r="F9" s="1211">
        <v>213443.0546606</v>
      </c>
      <c r="G9" s="1015" t="s">
        <v>879</v>
      </c>
    </row>
    <row r="10" spans="1:7" s="290" customFormat="1" ht="28.7" customHeight="1">
      <c r="A10" s="959" t="s">
        <v>1132</v>
      </c>
      <c r="B10" s="1212">
        <v>25315.73708373</v>
      </c>
      <c r="C10" s="1213">
        <v>29134.12879237</v>
      </c>
      <c r="D10" s="1213">
        <v>41909.805228220001</v>
      </c>
      <c r="E10" s="1213">
        <v>21847.428980190001</v>
      </c>
      <c r="F10" s="1213">
        <v>28267.82581613</v>
      </c>
      <c r="G10" s="983" t="s">
        <v>596</v>
      </c>
    </row>
    <row r="11" spans="1:7" s="290" customFormat="1" ht="28.7" customHeight="1">
      <c r="A11" s="959" t="s">
        <v>880</v>
      </c>
      <c r="B11" s="1212">
        <v>41223.420884370003</v>
      </c>
      <c r="C11" s="1213">
        <v>55307.321457799997</v>
      </c>
      <c r="D11" s="1213">
        <v>80327.44816313</v>
      </c>
      <c r="E11" s="1213">
        <v>38306.865070450003</v>
      </c>
      <c r="F11" s="1213">
        <v>49243.114202819997</v>
      </c>
      <c r="G11" s="983" t="s">
        <v>597</v>
      </c>
    </row>
    <row r="12" spans="1:7" s="290" customFormat="1" ht="19.149999999999999" customHeight="1">
      <c r="A12" s="959" t="s">
        <v>881</v>
      </c>
      <c r="B12" s="1212">
        <v>28610.32789964</v>
      </c>
      <c r="C12" s="1213">
        <v>38666.34800695</v>
      </c>
      <c r="D12" s="1213">
        <v>50978.410895809997</v>
      </c>
      <c r="E12" s="1213">
        <v>24531.718279739998</v>
      </c>
      <c r="F12" s="1213">
        <v>28949.444510019999</v>
      </c>
      <c r="G12" s="983" t="s">
        <v>566</v>
      </c>
    </row>
    <row r="13" spans="1:7" s="290" customFormat="1" ht="19.149999999999999" customHeight="1">
      <c r="A13" s="959" t="s">
        <v>882</v>
      </c>
      <c r="B13" s="1212">
        <v>128275.70133218</v>
      </c>
      <c r="C13" s="1213">
        <v>140181.27492303</v>
      </c>
      <c r="D13" s="1213">
        <v>148639.15023709001</v>
      </c>
      <c r="E13" s="1213">
        <v>63122.32203766</v>
      </c>
      <c r="F13" s="1213">
        <v>78316.850253900004</v>
      </c>
      <c r="G13" s="983" t="s">
        <v>555</v>
      </c>
    </row>
    <row r="14" spans="1:7" s="290" customFormat="1" ht="28.7" customHeight="1">
      <c r="A14" s="904" t="s">
        <v>883</v>
      </c>
      <c r="B14" s="1211">
        <v>11701.139538789999</v>
      </c>
      <c r="C14" s="1211">
        <v>12877.29499412</v>
      </c>
      <c r="D14" s="1211">
        <v>20094.627264269999</v>
      </c>
      <c r="E14" s="1211">
        <v>8252.1527725199994</v>
      </c>
      <c r="F14" s="1211">
        <v>7426.62031862</v>
      </c>
      <c r="G14" s="904" t="s">
        <v>11</v>
      </c>
    </row>
    <row r="15" spans="1:7" s="290" customFormat="1" ht="38.85" customHeight="1">
      <c r="A15" s="904" t="s">
        <v>884</v>
      </c>
      <c r="B15" s="1211">
        <v>23217.93979352</v>
      </c>
      <c r="C15" s="1211">
        <v>24378.713399380002</v>
      </c>
      <c r="D15" s="1211">
        <v>31129.908769320002</v>
      </c>
      <c r="E15" s="1211">
        <v>14633.9844935</v>
      </c>
      <c r="F15" s="1211">
        <v>8165.9222014799998</v>
      </c>
      <c r="G15" s="904" t="s">
        <v>475</v>
      </c>
    </row>
    <row r="16" spans="1:7" s="290" customFormat="1" ht="28.7" customHeight="1">
      <c r="A16" s="904" t="s">
        <v>355</v>
      </c>
      <c r="B16" s="1211">
        <v>313713.60327899997</v>
      </c>
      <c r="C16" s="1211">
        <v>284333.86290000001</v>
      </c>
      <c r="D16" s="1211">
        <v>314151.38870000001</v>
      </c>
      <c r="E16" s="1211">
        <v>122304.935</v>
      </c>
      <c r="F16" s="1211">
        <v>159373.0944</v>
      </c>
      <c r="G16" s="904" t="s">
        <v>885</v>
      </c>
    </row>
    <row r="17" spans="1:7" s="290" customFormat="1" ht="19.7" customHeight="1">
      <c r="A17" s="1085" t="s">
        <v>106</v>
      </c>
      <c r="B17" s="1210">
        <v>561567.30870877998</v>
      </c>
      <c r="C17" s="1210">
        <v>621600.19528992998</v>
      </c>
      <c r="D17" s="1210">
        <v>741031.51408213004</v>
      </c>
      <c r="E17" s="1210">
        <v>280150.21884922998</v>
      </c>
      <c r="F17" s="1210">
        <v>367844.80564414</v>
      </c>
      <c r="G17" s="891" t="s">
        <v>462</v>
      </c>
    </row>
    <row r="18" spans="1:7" s="290" customFormat="1" ht="28.7" customHeight="1">
      <c r="A18" s="877" t="s">
        <v>886</v>
      </c>
      <c r="B18" s="1214">
        <v>5134.2191992400003</v>
      </c>
      <c r="C18" s="1213">
        <v>6097.55739842</v>
      </c>
      <c r="D18" s="1213">
        <v>14228.973538980001</v>
      </c>
      <c r="E18" s="1213">
        <v>5014.6723103100003</v>
      </c>
      <c r="F18" s="1213">
        <v>9153.4740237299993</v>
      </c>
      <c r="G18" s="983" t="s">
        <v>132</v>
      </c>
    </row>
    <row r="19" spans="1:7" s="290" customFormat="1" ht="19.149999999999999" customHeight="1">
      <c r="A19" s="877" t="s">
        <v>87</v>
      </c>
      <c r="B19" s="1214">
        <v>2589.1296768399998</v>
      </c>
      <c r="C19" s="1213">
        <v>4312.2946118199998</v>
      </c>
      <c r="D19" s="1213">
        <v>8394.1274472700006</v>
      </c>
      <c r="E19" s="1213">
        <v>3062.4821944300002</v>
      </c>
      <c r="F19" s="1213">
        <v>2161.14795284</v>
      </c>
      <c r="G19" s="983" t="s">
        <v>41</v>
      </c>
    </row>
    <row r="20" spans="1:7" s="290" customFormat="1" ht="59.1" customHeight="1">
      <c r="A20" s="877" t="s">
        <v>887</v>
      </c>
      <c r="B20" s="1214">
        <v>14701.25738877</v>
      </c>
      <c r="C20" s="1213">
        <v>17885.910050490002</v>
      </c>
      <c r="D20" s="1213">
        <v>22747.905435879999</v>
      </c>
      <c r="E20" s="1213">
        <v>9054.8217223299998</v>
      </c>
      <c r="F20" s="1213">
        <v>10325.06416125</v>
      </c>
      <c r="G20" s="983" t="s">
        <v>267</v>
      </c>
    </row>
    <row r="21" spans="1:7" s="290" customFormat="1" ht="19.149999999999999" customHeight="1">
      <c r="A21" s="877" t="s">
        <v>38</v>
      </c>
      <c r="B21" s="1214">
        <v>200116.61932187999</v>
      </c>
      <c r="C21" s="1213">
        <v>259647.15652799001</v>
      </c>
      <c r="D21" s="1213">
        <v>314013.46872697002</v>
      </c>
      <c r="E21" s="1213">
        <v>140187.99805533999</v>
      </c>
      <c r="F21" s="1213">
        <v>177386.97582583001</v>
      </c>
      <c r="G21" s="983" t="s">
        <v>39</v>
      </c>
    </row>
    <row r="22" spans="1:7" s="290" customFormat="1" ht="19.149999999999999" customHeight="1">
      <c r="A22" s="877" t="s">
        <v>288</v>
      </c>
      <c r="B22" s="1214">
        <v>9948.1919077300008</v>
      </c>
      <c r="C22" s="1213">
        <v>11732.370731929999</v>
      </c>
      <c r="D22" s="1213">
        <v>15570.10902453</v>
      </c>
      <c r="E22" s="1213">
        <v>5505.6393178300004</v>
      </c>
      <c r="F22" s="1213">
        <v>5501.9329517200003</v>
      </c>
      <c r="G22" s="983" t="s">
        <v>289</v>
      </c>
    </row>
    <row r="23" spans="1:7" s="290" customFormat="1" ht="38.85" customHeight="1">
      <c r="A23" s="877" t="s">
        <v>888</v>
      </c>
      <c r="B23" s="1214">
        <v>25044.459098890002</v>
      </c>
      <c r="C23" s="1213">
        <v>32450.565675810001</v>
      </c>
      <c r="D23" s="1213">
        <v>37410.998618400001</v>
      </c>
      <c r="E23" s="1213">
        <v>17301.797991949999</v>
      </c>
      <c r="F23" s="1213">
        <v>18584.518876409998</v>
      </c>
      <c r="G23" s="983" t="s">
        <v>25</v>
      </c>
    </row>
    <row r="24" spans="1:7" s="290" customFormat="1" ht="38.85" customHeight="1">
      <c r="A24" s="877" t="s">
        <v>55</v>
      </c>
      <c r="B24" s="1214">
        <v>100024.45766702</v>
      </c>
      <c r="C24" s="1213">
        <v>118745.21907555001</v>
      </c>
      <c r="D24" s="1213">
        <v>128012.99182666</v>
      </c>
      <c r="E24" s="1213">
        <v>31878.752324720001</v>
      </c>
      <c r="F24" s="1213">
        <v>47638.170875930002</v>
      </c>
      <c r="G24" s="983" t="s">
        <v>435</v>
      </c>
    </row>
    <row r="25" spans="1:7" s="290" customFormat="1" ht="49.15" customHeight="1">
      <c r="A25" s="877" t="s">
        <v>382</v>
      </c>
      <c r="B25" s="1214">
        <v>32058.709634070001</v>
      </c>
      <c r="C25" s="1213">
        <v>38798.723877479999</v>
      </c>
      <c r="D25" s="1213">
        <v>33030.378531609997</v>
      </c>
      <c r="E25" s="1213">
        <v>14992.584461619999</v>
      </c>
      <c r="F25" s="1213">
        <v>17438.048267260001</v>
      </c>
      <c r="G25" s="983" t="s">
        <v>441</v>
      </c>
    </row>
    <row r="26" spans="1:7" s="290" customFormat="1" ht="38.85" customHeight="1">
      <c r="A26" s="877" t="s">
        <v>889</v>
      </c>
      <c r="B26" s="1214">
        <v>9004.1981118299991</v>
      </c>
      <c r="C26" s="1213">
        <v>6818.9773322700003</v>
      </c>
      <c r="D26" s="1213">
        <v>11930.66804588</v>
      </c>
      <c r="E26" s="1213">
        <v>2447.6066301000001</v>
      </c>
      <c r="F26" s="1213">
        <v>456.75397923000003</v>
      </c>
      <c r="G26" s="983" t="s">
        <v>331</v>
      </c>
    </row>
    <row r="27" spans="1:7" s="290" customFormat="1" ht="89.1" customHeight="1">
      <c r="A27" s="877" t="s">
        <v>605</v>
      </c>
      <c r="B27" s="1214">
        <v>16732.933392139999</v>
      </c>
      <c r="C27" s="1213">
        <v>14391.97363051</v>
      </c>
      <c r="D27" s="1213">
        <v>22106.44056092</v>
      </c>
      <c r="E27" s="1213">
        <v>5448.9074795899996</v>
      </c>
      <c r="F27" s="1213">
        <v>5806.3691298900003</v>
      </c>
      <c r="G27" s="983" t="s">
        <v>890</v>
      </c>
    </row>
    <row r="28" spans="1:7" s="290" customFormat="1" ht="59.1" customHeight="1">
      <c r="A28" s="877" t="s">
        <v>891</v>
      </c>
      <c r="B28" s="1214">
        <v>1022.17112664</v>
      </c>
      <c r="C28" s="1213">
        <v>1607.4513383200001</v>
      </c>
      <c r="D28" s="1213">
        <v>5766.6760308200001</v>
      </c>
      <c r="E28" s="1213">
        <v>1493.4058480000001</v>
      </c>
      <c r="F28" s="1213">
        <v>7110.7176562000004</v>
      </c>
      <c r="G28" s="983" t="s">
        <v>892</v>
      </c>
    </row>
    <row r="29" spans="1:7" s="290" customFormat="1" ht="28.7" customHeight="1">
      <c r="A29" s="877" t="s">
        <v>215</v>
      </c>
      <c r="B29" s="1214">
        <v>59629.674842990004</v>
      </c>
      <c r="C29" s="1213">
        <v>72269.960821850007</v>
      </c>
      <c r="D29" s="1213">
        <v>92570.189916129995</v>
      </c>
      <c r="E29" s="1213">
        <v>26303.131455549999</v>
      </c>
      <c r="F29" s="1213">
        <v>48758.215511189999</v>
      </c>
      <c r="G29" s="983" t="s">
        <v>893</v>
      </c>
    </row>
    <row r="30" spans="1:7" s="290" customFormat="1" ht="19.149999999999999" customHeight="1">
      <c r="A30" s="877" t="s">
        <v>538</v>
      </c>
      <c r="B30" s="1214">
        <v>16340.67824135</v>
      </c>
      <c r="C30" s="1213">
        <v>31453.460196880002</v>
      </c>
      <c r="D30" s="1213">
        <v>31472.966352399999</v>
      </c>
      <c r="E30" s="1213">
        <v>15888.830907539999</v>
      </c>
      <c r="F30" s="1213">
        <v>15462.47092819</v>
      </c>
      <c r="G30" s="983" t="s">
        <v>894</v>
      </c>
    </row>
    <row r="31" spans="1:7" s="290" customFormat="1" ht="28.7" customHeight="1">
      <c r="A31" s="877" t="s">
        <v>895</v>
      </c>
      <c r="B31" s="1214">
        <v>4783.7450163599997</v>
      </c>
      <c r="C31" s="1213">
        <v>4364.2537826099997</v>
      </c>
      <c r="D31" s="1213">
        <v>3715.2607576800001</v>
      </c>
      <c r="E31" s="1213">
        <v>1515.61488192</v>
      </c>
      <c r="F31" s="1213">
        <v>1750.76095102</v>
      </c>
      <c r="G31" s="983" t="s">
        <v>896</v>
      </c>
    </row>
    <row r="32" spans="1:7" s="290" customFormat="1" ht="19.149999999999999" customHeight="1">
      <c r="A32" s="877" t="s">
        <v>497</v>
      </c>
      <c r="B32" s="1214">
        <v>64436.864083029999</v>
      </c>
      <c r="C32" s="1213">
        <v>1024.320238</v>
      </c>
      <c r="D32" s="1213">
        <v>60.359268</v>
      </c>
      <c r="E32" s="1213">
        <v>53.973267999999997</v>
      </c>
      <c r="F32" s="1213">
        <v>310.18455345000001</v>
      </c>
      <c r="G32" s="983" t="s">
        <v>897</v>
      </c>
    </row>
    <row r="33" spans="1:7" s="290" customFormat="1" ht="39.4" customHeight="1">
      <c r="A33" s="1085" t="s">
        <v>600</v>
      </c>
      <c r="B33" s="1210">
        <v>-209.007273</v>
      </c>
      <c r="C33" s="1210">
        <v>3595.6153957500001</v>
      </c>
      <c r="D33" s="1210">
        <v>24346.932874589998</v>
      </c>
      <c r="E33" s="1210">
        <v>-133.89375125999999</v>
      </c>
      <c r="F33" s="1210">
        <v>3203.49854319</v>
      </c>
      <c r="G33" s="891" t="s">
        <v>534</v>
      </c>
    </row>
    <row r="34" spans="1:7" s="290" customFormat="1" ht="19.149999999999999" customHeight="1">
      <c r="A34" s="904" t="s">
        <v>898</v>
      </c>
      <c r="B34" s="1211">
        <v>400</v>
      </c>
      <c r="C34" s="1211">
        <v>4305</v>
      </c>
      <c r="D34" s="1211">
        <v>24715.996999999999</v>
      </c>
      <c r="E34" s="1211">
        <v>0</v>
      </c>
      <c r="F34" s="1211">
        <v>5000</v>
      </c>
      <c r="G34" s="904" t="s">
        <v>899</v>
      </c>
    </row>
    <row r="35" spans="1:7" s="290" customFormat="1" ht="28.7" customHeight="1">
      <c r="A35" s="904" t="s">
        <v>900</v>
      </c>
      <c r="B35" s="1211">
        <v>609.00727300000005</v>
      </c>
      <c r="C35" s="1211">
        <v>709.38460425000005</v>
      </c>
      <c r="D35" s="1211">
        <v>369.06412540999997</v>
      </c>
      <c r="E35" s="1211">
        <v>133.89375125999999</v>
      </c>
      <c r="F35" s="1211">
        <v>1796.50145681</v>
      </c>
      <c r="G35" s="904" t="s">
        <v>901</v>
      </c>
    </row>
    <row r="36" spans="1:7" s="290" customFormat="1" ht="59.65" customHeight="1">
      <c r="A36" s="1085" t="s">
        <v>1971</v>
      </c>
      <c r="B36" s="1210">
        <v>417.102464</v>
      </c>
      <c r="C36" s="1210">
        <v>1040.1410000000001</v>
      </c>
      <c r="D36" s="1210">
        <v>4546.9161670000003</v>
      </c>
      <c r="E36" s="1210">
        <v>-61.281219</v>
      </c>
      <c r="F36" s="1210"/>
      <c r="G36" s="891" t="s">
        <v>599</v>
      </c>
    </row>
    <row r="37" spans="1:7" s="290" customFormat="1" ht="28.7" customHeight="1">
      <c r="A37" s="904" t="s">
        <v>904</v>
      </c>
      <c r="B37" s="1211">
        <v>462.07299999999998</v>
      </c>
      <c r="C37" s="1211">
        <v>1040.1410000000001</v>
      </c>
      <c r="D37" s="1211">
        <v>4650.2915000000003</v>
      </c>
      <c r="E37" s="1211"/>
      <c r="F37" s="1211"/>
      <c r="G37" s="904" t="s">
        <v>905</v>
      </c>
    </row>
    <row r="38" spans="1:7" s="290" customFormat="1" ht="38.85" customHeight="1">
      <c r="A38" s="904" t="s">
        <v>902</v>
      </c>
      <c r="B38" s="1211">
        <v>44.970536000000003</v>
      </c>
      <c r="C38" s="1211"/>
      <c r="D38" s="1211">
        <v>103.375333</v>
      </c>
      <c r="E38" s="1211">
        <v>61.281219</v>
      </c>
      <c r="F38" s="1211"/>
      <c r="G38" s="904" t="s">
        <v>903</v>
      </c>
    </row>
    <row r="39" spans="1:7" s="290" customFormat="1" ht="39.4" customHeight="1">
      <c r="A39" s="1085" t="s">
        <v>1972</v>
      </c>
      <c r="B39" s="1210">
        <v>32501.9172248</v>
      </c>
      <c r="C39" s="1210">
        <v>825.89570571000002</v>
      </c>
      <c r="D39" s="1210">
        <v>-34037.623305150002</v>
      </c>
      <c r="E39" s="1210">
        <v>36125.29098333</v>
      </c>
      <c r="F39" s="1210">
        <v>17360.387393370002</v>
      </c>
      <c r="G39" s="891" t="s">
        <v>601</v>
      </c>
    </row>
    <row r="40" spans="1:7" s="290" customFormat="1" ht="2.1" customHeight="1">
      <c r="A40" s="997"/>
      <c r="B40" s="1215"/>
      <c r="C40" s="1215"/>
      <c r="D40" s="1215"/>
      <c r="E40" s="1215"/>
      <c r="F40" s="1215"/>
      <c r="G40" s="997"/>
    </row>
    <row r="41" spans="1:7" s="290" customFormat="1" ht="68.849999999999994" customHeight="1">
      <c r="A41" s="1085" t="s">
        <v>2060</v>
      </c>
      <c r="B41" s="1210">
        <v>-32501.9172248</v>
      </c>
      <c r="C41" s="1210">
        <v>-825.89570571000002</v>
      </c>
      <c r="D41" s="1210">
        <v>-34037.623305150002</v>
      </c>
      <c r="E41" s="1210">
        <v>-36125.29098333</v>
      </c>
      <c r="F41" s="1210">
        <v>-17360.387393370002</v>
      </c>
      <c r="G41" s="891" t="s">
        <v>2061</v>
      </c>
    </row>
    <row r="42" spans="1:7" s="290" customFormat="1" ht="19.149999999999999" customHeight="1">
      <c r="A42" s="1065" t="s">
        <v>460</v>
      </c>
      <c r="B42" s="1216">
        <v>-65751.323357600006</v>
      </c>
      <c r="C42" s="1216">
        <v>53721.325531479997</v>
      </c>
      <c r="D42" s="1216">
        <v>-11866.887936339999</v>
      </c>
      <c r="E42" s="1216">
        <v>-687997.35779995995</v>
      </c>
      <c r="F42" s="1216">
        <v>-17360.387393370002</v>
      </c>
      <c r="G42" s="1033" t="s">
        <v>906</v>
      </c>
    </row>
    <row r="43" spans="1:7" s="290" customFormat="1" ht="19.149999999999999" customHeight="1">
      <c r="A43" s="959" t="s">
        <v>907</v>
      </c>
      <c r="B43" s="1213">
        <v>-26231.055417600001</v>
      </c>
      <c r="C43" s="1213">
        <v>76211.622531479996</v>
      </c>
      <c r="D43" s="1213">
        <v>-2021.0519363400199</v>
      </c>
      <c r="E43" s="1213">
        <v>-686715.91479995998</v>
      </c>
      <c r="F43" s="1213">
        <v>-16491.877393369999</v>
      </c>
      <c r="G43" s="1094" t="s">
        <v>908</v>
      </c>
    </row>
    <row r="44" spans="1:7" s="290" customFormat="1" ht="19.7" customHeight="1">
      <c r="A44" s="959" t="s">
        <v>909</v>
      </c>
      <c r="B44" s="1213">
        <v>39520.267939999998</v>
      </c>
      <c r="C44" s="1213">
        <v>22490.296999999999</v>
      </c>
      <c r="D44" s="1213">
        <v>9845.8359999999993</v>
      </c>
      <c r="E44" s="1213">
        <v>1281.443</v>
      </c>
      <c r="F44" s="1213">
        <v>868.51</v>
      </c>
      <c r="G44" s="983" t="s">
        <v>910</v>
      </c>
    </row>
    <row r="45" spans="1:7" s="290" customFormat="1" ht="19.7" customHeight="1">
      <c r="A45" s="1065" t="s">
        <v>222</v>
      </c>
      <c r="B45" s="1217" t="s">
        <v>484</v>
      </c>
      <c r="C45" s="1217" t="s">
        <v>484</v>
      </c>
      <c r="D45" s="1217" t="s">
        <v>484</v>
      </c>
      <c r="E45" s="1217" t="s">
        <v>484</v>
      </c>
      <c r="F45" s="1217" t="s">
        <v>484</v>
      </c>
      <c r="G45" s="1033" t="s">
        <v>911</v>
      </c>
    </row>
    <row r="46" spans="1:7" s="290" customFormat="1" ht="19.149999999999999" customHeight="1">
      <c r="A46" s="959" t="s">
        <v>907</v>
      </c>
      <c r="B46" s="1218" t="s">
        <v>484</v>
      </c>
      <c r="C46" s="1218" t="s">
        <v>484</v>
      </c>
      <c r="D46" s="1218" t="s">
        <v>484</v>
      </c>
      <c r="E46" s="1218" t="s">
        <v>484</v>
      </c>
      <c r="F46" s="1218" t="s">
        <v>484</v>
      </c>
      <c r="G46" s="983" t="s">
        <v>908</v>
      </c>
    </row>
    <row r="47" spans="1:7" s="290" customFormat="1" ht="19.7" customHeight="1">
      <c r="A47" s="1021" t="s">
        <v>909</v>
      </c>
      <c r="B47" s="1219" t="s">
        <v>484</v>
      </c>
      <c r="C47" s="1220" t="s">
        <v>484</v>
      </c>
      <c r="D47" s="1220" t="s">
        <v>484</v>
      </c>
      <c r="E47" s="1220" t="s">
        <v>484</v>
      </c>
      <c r="F47" s="1220" t="s">
        <v>484</v>
      </c>
      <c r="G47" s="1047" t="s">
        <v>910</v>
      </c>
    </row>
    <row r="48" spans="1:7" s="290" customFormat="1" ht="28.7" customHeight="1">
      <c r="A48" s="997"/>
      <c r="B48" s="1215"/>
      <c r="C48" s="1215"/>
      <c r="D48" s="1215"/>
      <c r="E48" s="1215"/>
      <c r="F48" s="1215"/>
      <c r="G48" s="997"/>
    </row>
    <row r="49" spans="1:7">
      <c r="A49" s="380"/>
      <c r="B49" s="380"/>
      <c r="C49" s="380"/>
      <c r="D49" s="380"/>
      <c r="E49" s="380"/>
      <c r="F49" s="380"/>
      <c r="G49" s="380"/>
    </row>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3" right="0.17" top="0.31" bottom="0.22" header="0.3" footer="0.24"/>
  <pageSetup paperSize="9" scale="62"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tabColor rgb="FF92D050"/>
  </sheetPr>
  <dimension ref="A1:G48"/>
  <sheetViews>
    <sheetView topLeftCell="A7" zoomScaleNormal="100" zoomScaleSheetLayoutView="85" workbookViewId="0">
      <selection activeCell="B8" sqref="B8:F48"/>
    </sheetView>
  </sheetViews>
  <sheetFormatPr defaultRowHeight="12.75"/>
  <cols>
    <col min="1" max="1" width="20.85546875" style="301" customWidth="1"/>
    <col min="2" max="4" width="9.7109375" style="301" customWidth="1"/>
    <col min="5" max="5" width="9" style="301" customWidth="1"/>
    <col min="6" max="6" width="9.5703125" style="301" customWidth="1"/>
    <col min="7" max="7" width="21" style="301" customWidth="1"/>
    <col min="8" max="8" width="4.7109375" style="301" customWidth="1"/>
    <col min="9" max="16384" width="9.140625" style="301"/>
  </cols>
  <sheetData>
    <row r="1" spans="1:7" s="290" customFormat="1" ht="19.149999999999999" customHeight="1">
      <c r="A1" s="1298" t="s">
        <v>2086</v>
      </c>
      <c r="B1" s="1298"/>
      <c r="C1" s="1298"/>
      <c r="D1" s="1298"/>
      <c r="E1" s="1303" t="s">
        <v>2085</v>
      </c>
      <c r="F1" s="1303"/>
      <c r="G1" s="1303"/>
    </row>
    <row r="2" spans="1:7" s="290" customFormat="1" ht="19.149999999999999" customHeight="1">
      <c r="A2" s="1299" t="s">
        <v>923</v>
      </c>
      <c r="B2" s="1299"/>
      <c r="C2" s="1299"/>
      <c r="D2" s="1299"/>
      <c r="E2" s="1304" t="s">
        <v>876</v>
      </c>
      <c r="F2" s="1304"/>
      <c r="G2" s="1304"/>
    </row>
    <row r="3" spans="1:7" s="290" customFormat="1" ht="19.149999999999999" customHeight="1">
      <c r="A3" s="1299" t="s">
        <v>877</v>
      </c>
      <c r="B3" s="1299"/>
      <c r="C3" s="1299"/>
      <c r="D3" s="1299"/>
      <c r="E3" s="1304" t="s">
        <v>1662</v>
      </c>
      <c r="F3" s="1304"/>
      <c r="G3" s="1304"/>
    </row>
    <row r="4" spans="1:7" s="290" customFormat="1" ht="14.45" customHeight="1">
      <c r="A4" s="1300" t="s">
        <v>124</v>
      </c>
      <c r="B4" s="1300"/>
      <c r="C4" s="1300"/>
      <c r="D4" s="1300"/>
      <c r="E4" s="1305" t="s">
        <v>508</v>
      </c>
      <c r="F4" s="1305"/>
      <c r="G4" s="130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042" t="s">
        <v>1646</v>
      </c>
      <c r="E6" s="1042" t="s">
        <v>3293</v>
      </c>
      <c r="F6" s="1296"/>
      <c r="G6" s="1296"/>
    </row>
    <row r="7" spans="1:7" s="290" customFormat="1" ht="20.25" customHeight="1">
      <c r="A7" s="1100" t="s">
        <v>502</v>
      </c>
      <c r="B7" s="1100" t="s">
        <v>185</v>
      </c>
      <c r="C7" s="1100" t="s">
        <v>268</v>
      </c>
      <c r="D7" s="1100" t="s">
        <v>454</v>
      </c>
      <c r="E7" s="1100" t="s">
        <v>664</v>
      </c>
      <c r="F7" s="1100" t="s">
        <v>481</v>
      </c>
      <c r="G7" s="1100" t="s">
        <v>665</v>
      </c>
    </row>
    <row r="8" spans="1:7" s="290" customFormat="1" ht="19.149999999999999" customHeight="1">
      <c r="A8" s="984" t="s">
        <v>400</v>
      </c>
      <c r="B8" s="1210">
        <v>1399237.89818176</v>
      </c>
      <c r="C8" s="1210">
        <v>1637208.5281861899</v>
      </c>
      <c r="D8" s="1210">
        <v>1968721.0441594301</v>
      </c>
      <c r="E8" s="1210">
        <v>975143.93900398002</v>
      </c>
      <c r="F8" s="1210">
        <v>1154399.2073914399</v>
      </c>
      <c r="G8" s="878" t="s">
        <v>401</v>
      </c>
    </row>
    <row r="9" spans="1:7" s="290" customFormat="1" ht="38.85" customHeight="1">
      <c r="A9" s="1008" t="s">
        <v>878</v>
      </c>
      <c r="B9" s="1211">
        <v>1122101.82589219</v>
      </c>
      <c r="C9" s="1211">
        <v>1458171.8008250899</v>
      </c>
      <c r="D9" s="1211">
        <v>1810913.7697191101</v>
      </c>
      <c r="E9" s="1211">
        <v>935030.10240648</v>
      </c>
      <c r="F9" s="1211">
        <v>1068126.01568682</v>
      </c>
      <c r="G9" s="1008" t="s">
        <v>879</v>
      </c>
    </row>
    <row r="10" spans="1:7" s="290" customFormat="1" ht="28.7" customHeight="1">
      <c r="A10" s="950" t="s">
        <v>1132</v>
      </c>
      <c r="B10" s="1212">
        <v>441667.45124468999</v>
      </c>
      <c r="C10" s="1213">
        <v>480314.07479596999</v>
      </c>
      <c r="D10" s="1213">
        <v>632526.81855335995</v>
      </c>
      <c r="E10" s="1213">
        <v>363456.35114103003</v>
      </c>
      <c r="F10" s="1213">
        <v>396691.52211712999</v>
      </c>
      <c r="G10" s="978" t="s">
        <v>596</v>
      </c>
    </row>
    <row r="11" spans="1:7" s="290" customFormat="1" ht="28.7" customHeight="1">
      <c r="A11" s="950" t="s">
        <v>880</v>
      </c>
      <c r="B11" s="1212">
        <v>376430.02895945997</v>
      </c>
      <c r="C11" s="1213">
        <v>550653.93643434998</v>
      </c>
      <c r="D11" s="1213">
        <v>663170.95222735999</v>
      </c>
      <c r="E11" s="1213">
        <v>322563.15546871</v>
      </c>
      <c r="F11" s="1213">
        <v>368884.12834182999</v>
      </c>
      <c r="G11" s="978" t="s">
        <v>597</v>
      </c>
    </row>
    <row r="12" spans="1:7" s="290" customFormat="1" ht="19.149999999999999" customHeight="1">
      <c r="A12" s="950" t="s">
        <v>881</v>
      </c>
      <c r="B12" s="1212">
        <v>207296.29935784001</v>
      </c>
      <c r="C12" s="1213">
        <v>283392.46240948001</v>
      </c>
      <c r="D12" s="1213">
        <v>353665.14166959998</v>
      </c>
      <c r="E12" s="1213">
        <v>166635.99133239</v>
      </c>
      <c r="F12" s="1213">
        <v>204781.74390617001</v>
      </c>
      <c r="G12" s="978" t="s">
        <v>566</v>
      </c>
    </row>
    <row r="13" spans="1:7" s="290" customFormat="1" ht="19.149999999999999" customHeight="1">
      <c r="A13" s="950" t="s">
        <v>882</v>
      </c>
      <c r="B13" s="1212">
        <v>22972.398872450001</v>
      </c>
      <c r="C13" s="1213">
        <v>24182.211471359999</v>
      </c>
      <c r="D13" s="1213">
        <v>20738.486238969999</v>
      </c>
      <c r="E13" s="1213">
        <v>10461.04226534</v>
      </c>
      <c r="F13" s="1213">
        <v>10043.587175459999</v>
      </c>
      <c r="G13" s="978" t="s">
        <v>555</v>
      </c>
    </row>
    <row r="14" spans="1:7" s="290" customFormat="1" ht="28.7" customHeight="1">
      <c r="A14" s="897" t="s">
        <v>883</v>
      </c>
      <c r="B14" s="1211">
        <v>16584.991899289998</v>
      </c>
      <c r="C14" s="1211">
        <v>28489.613867429998</v>
      </c>
      <c r="D14" s="1211">
        <v>53614.390804930001</v>
      </c>
      <c r="E14" s="1211">
        <v>25567.47800155</v>
      </c>
      <c r="F14" s="1211">
        <v>33799.635504530001</v>
      </c>
      <c r="G14" s="897" t="s">
        <v>11</v>
      </c>
    </row>
    <row r="15" spans="1:7" s="290" customFormat="1" ht="38.85" customHeight="1">
      <c r="A15" s="897" t="s">
        <v>884</v>
      </c>
      <c r="B15" s="1211">
        <v>36457.864261280003</v>
      </c>
      <c r="C15" s="1211">
        <v>24703.233289669999</v>
      </c>
      <c r="D15" s="1211">
        <v>9841.7819353899995</v>
      </c>
      <c r="E15" s="1211">
        <v>4474.9105959500002</v>
      </c>
      <c r="F15" s="1211">
        <v>4705.4662000899998</v>
      </c>
      <c r="G15" s="897" t="s">
        <v>475</v>
      </c>
    </row>
    <row r="16" spans="1:7" s="290" customFormat="1" ht="28.7" customHeight="1">
      <c r="A16" s="897" t="s">
        <v>355</v>
      </c>
      <c r="B16" s="1211">
        <v>224093.21612900001</v>
      </c>
      <c r="C16" s="1211">
        <v>125843.880204</v>
      </c>
      <c r="D16" s="1211">
        <v>94351.101699999999</v>
      </c>
      <c r="E16" s="1211">
        <v>10071.448</v>
      </c>
      <c r="F16" s="1211">
        <v>47768.09</v>
      </c>
      <c r="G16" s="897" t="s">
        <v>885</v>
      </c>
    </row>
    <row r="17" spans="1:7" s="290" customFormat="1" ht="19.7" customHeight="1">
      <c r="A17" s="984" t="s">
        <v>106</v>
      </c>
      <c r="B17" s="1210">
        <v>1101542.17656192</v>
      </c>
      <c r="C17" s="1210">
        <v>1397412.5400158199</v>
      </c>
      <c r="D17" s="1210">
        <v>1591047.9017355801</v>
      </c>
      <c r="E17" s="1210">
        <v>618913.65345929004</v>
      </c>
      <c r="F17" s="1210">
        <v>890762.07486169005</v>
      </c>
      <c r="G17" s="878" t="s">
        <v>462</v>
      </c>
    </row>
    <row r="18" spans="1:7" s="290" customFormat="1" ht="28.7" customHeight="1">
      <c r="A18" s="1022" t="s">
        <v>886</v>
      </c>
      <c r="B18" s="1214">
        <v>13202.90005889</v>
      </c>
      <c r="C18" s="1213">
        <v>25740.582038439999</v>
      </c>
      <c r="D18" s="1213">
        <v>26609.068134289999</v>
      </c>
      <c r="E18" s="1213">
        <v>12010.48401697</v>
      </c>
      <c r="F18" s="1213">
        <v>11815.54902771</v>
      </c>
      <c r="G18" s="978" t="s">
        <v>132</v>
      </c>
    </row>
    <row r="19" spans="1:7" s="290" customFormat="1" ht="19.149999999999999" customHeight="1">
      <c r="A19" s="1022" t="s">
        <v>87</v>
      </c>
      <c r="B19" s="1214">
        <v>8598.6901869499998</v>
      </c>
      <c r="C19" s="1213">
        <v>17949.299627060002</v>
      </c>
      <c r="D19" s="1213">
        <v>13685.07568731</v>
      </c>
      <c r="E19" s="1213">
        <v>2181.1076387399999</v>
      </c>
      <c r="F19" s="1213">
        <v>5300.8211186199997</v>
      </c>
      <c r="G19" s="978" t="s">
        <v>41</v>
      </c>
    </row>
    <row r="20" spans="1:7" s="290" customFormat="1" ht="59.1" customHeight="1">
      <c r="A20" s="1022" t="s">
        <v>887</v>
      </c>
      <c r="B20" s="1214">
        <v>34497.080879510002</v>
      </c>
      <c r="C20" s="1213">
        <v>39976.391321889998</v>
      </c>
      <c r="D20" s="1213">
        <v>47112.134624710001</v>
      </c>
      <c r="E20" s="1213">
        <v>16839.814630299999</v>
      </c>
      <c r="F20" s="1213">
        <v>21207.205540729999</v>
      </c>
      <c r="G20" s="978" t="s">
        <v>267</v>
      </c>
    </row>
    <row r="21" spans="1:7" s="290" customFormat="1" ht="19.149999999999999" customHeight="1">
      <c r="A21" s="1022" t="s">
        <v>38</v>
      </c>
      <c r="B21" s="1214">
        <v>326437.78577322001</v>
      </c>
      <c r="C21" s="1213">
        <v>420141.00506446999</v>
      </c>
      <c r="D21" s="1213">
        <v>470354.84385752003</v>
      </c>
      <c r="E21" s="1213">
        <v>193937.72418878999</v>
      </c>
      <c r="F21" s="1213">
        <v>254277.54712107001</v>
      </c>
      <c r="G21" s="978" t="s">
        <v>39</v>
      </c>
    </row>
    <row r="22" spans="1:7" s="290" customFormat="1" ht="19.149999999999999" customHeight="1">
      <c r="A22" s="1022" t="s">
        <v>288</v>
      </c>
      <c r="B22" s="1214">
        <v>37978.099827470003</v>
      </c>
      <c r="C22" s="1213">
        <v>32620.660509519999</v>
      </c>
      <c r="D22" s="1213">
        <v>45781.960748639998</v>
      </c>
      <c r="E22" s="1213">
        <v>7977.3014635500003</v>
      </c>
      <c r="F22" s="1213">
        <v>20435.760615129999</v>
      </c>
      <c r="G22" s="978" t="s">
        <v>289</v>
      </c>
    </row>
    <row r="23" spans="1:7" s="290" customFormat="1" ht="38.85" customHeight="1">
      <c r="A23" s="1022" t="s">
        <v>888</v>
      </c>
      <c r="B23" s="1214">
        <v>44469.008654099998</v>
      </c>
      <c r="C23" s="1213">
        <v>57549.688701480001</v>
      </c>
      <c r="D23" s="1213">
        <v>63169.646199479997</v>
      </c>
      <c r="E23" s="1213">
        <v>26492.37498239</v>
      </c>
      <c r="F23" s="1213">
        <v>29626.71743189</v>
      </c>
      <c r="G23" s="978" t="s">
        <v>25</v>
      </c>
    </row>
    <row r="24" spans="1:7" s="290" customFormat="1" ht="38.85" customHeight="1">
      <c r="A24" s="1022" t="s">
        <v>55</v>
      </c>
      <c r="B24" s="1214">
        <v>141590.51192064999</v>
      </c>
      <c r="C24" s="1213">
        <v>251913.90130324999</v>
      </c>
      <c r="D24" s="1213">
        <v>280034.87286412</v>
      </c>
      <c r="E24" s="1213">
        <v>54562.002714989998</v>
      </c>
      <c r="F24" s="1213">
        <v>147597.61455878001</v>
      </c>
      <c r="G24" s="978" t="s">
        <v>435</v>
      </c>
    </row>
    <row r="25" spans="1:7" s="290" customFormat="1" ht="49.15" customHeight="1">
      <c r="A25" s="1022" t="s">
        <v>382</v>
      </c>
      <c r="B25" s="1214">
        <v>52181.823630960003</v>
      </c>
      <c r="C25" s="1213">
        <v>66217.350690260006</v>
      </c>
      <c r="D25" s="1213">
        <v>73636.850741329996</v>
      </c>
      <c r="E25" s="1213">
        <v>29802.068364660001</v>
      </c>
      <c r="F25" s="1213">
        <v>38242.103201880003</v>
      </c>
      <c r="G25" s="978" t="s">
        <v>441</v>
      </c>
    </row>
    <row r="26" spans="1:7" s="290" customFormat="1" ht="38.85" customHeight="1">
      <c r="A26" s="1022" t="s">
        <v>889</v>
      </c>
      <c r="B26" s="1214">
        <v>20182.711580480001</v>
      </c>
      <c r="C26" s="1213">
        <v>16643.112773410001</v>
      </c>
      <c r="D26" s="1213">
        <v>14615.38074522</v>
      </c>
      <c r="E26" s="1213">
        <v>5332.5815444700002</v>
      </c>
      <c r="F26" s="1213">
        <v>6752.7914425899999</v>
      </c>
      <c r="G26" s="978" t="s">
        <v>331</v>
      </c>
    </row>
    <row r="27" spans="1:7" s="290" customFormat="1" ht="89.1" customHeight="1">
      <c r="A27" s="1022" t="s">
        <v>605</v>
      </c>
      <c r="B27" s="1214">
        <v>13457.335990109999</v>
      </c>
      <c r="C27" s="1213">
        <v>12475.72865562</v>
      </c>
      <c r="D27" s="1213">
        <v>14133.8272141</v>
      </c>
      <c r="E27" s="1213">
        <v>4072.1467059199999</v>
      </c>
      <c r="F27" s="1213">
        <v>12616.27545578</v>
      </c>
      <c r="G27" s="978" t="s">
        <v>890</v>
      </c>
    </row>
    <row r="28" spans="1:7" s="290" customFormat="1" ht="59.1" customHeight="1">
      <c r="A28" s="1022" t="s">
        <v>891</v>
      </c>
      <c r="B28" s="1214">
        <v>19958.105575850001</v>
      </c>
      <c r="C28" s="1213">
        <v>20007.61110301</v>
      </c>
      <c r="D28" s="1213">
        <v>8256.1184957000005</v>
      </c>
      <c r="E28" s="1213">
        <v>2432.5474155900001</v>
      </c>
      <c r="F28" s="1213">
        <v>3690.4481693799999</v>
      </c>
      <c r="G28" s="978" t="s">
        <v>892</v>
      </c>
    </row>
    <row r="29" spans="1:7" s="290" customFormat="1" ht="28.7" customHeight="1">
      <c r="A29" s="1022" t="s">
        <v>215</v>
      </c>
      <c r="B29" s="1214">
        <v>97678.802150219999</v>
      </c>
      <c r="C29" s="1213">
        <v>181285.09152983001</v>
      </c>
      <c r="D29" s="1213">
        <v>255834.75950289</v>
      </c>
      <c r="E29" s="1213">
        <v>79787.589514120002</v>
      </c>
      <c r="F29" s="1213">
        <v>117788.78650998</v>
      </c>
      <c r="G29" s="978" t="s">
        <v>893</v>
      </c>
    </row>
    <row r="30" spans="1:7" s="290" customFormat="1" ht="19.149999999999999" customHeight="1">
      <c r="A30" s="1022" t="s">
        <v>538</v>
      </c>
      <c r="B30" s="1214">
        <v>43692.448278670003</v>
      </c>
      <c r="C30" s="1213">
        <v>34125.144683929997</v>
      </c>
      <c r="D30" s="1213">
        <v>42496.637513460002</v>
      </c>
      <c r="E30" s="1213">
        <v>20065.45034159</v>
      </c>
      <c r="F30" s="1213">
        <v>33427.185029940003</v>
      </c>
      <c r="G30" s="978" t="s">
        <v>894</v>
      </c>
    </row>
    <row r="31" spans="1:7" s="290" customFormat="1" ht="28.7" customHeight="1">
      <c r="A31" s="1022" t="s">
        <v>895</v>
      </c>
      <c r="B31" s="1214">
        <v>7963.9784386900001</v>
      </c>
      <c r="C31" s="1213">
        <v>5219.8255611100003</v>
      </c>
      <c r="D31" s="1213">
        <v>5210.7255007200001</v>
      </c>
      <c r="E31" s="1213">
        <v>635.82603112000004</v>
      </c>
      <c r="F31" s="1213">
        <v>608.13558178000005</v>
      </c>
      <c r="G31" s="978" t="s">
        <v>896</v>
      </c>
    </row>
    <row r="32" spans="1:7" s="290" customFormat="1" ht="19.149999999999999" customHeight="1">
      <c r="A32" s="1022" t="s">
        <v>497</v>
      </c>
      <c r="B32" s="1214">
        <v>239652.89361614999</v>
      </c>
      <c r="C32" s="1213">
        <v>215547.14645254001</v>
      </c>
      <c r="D32" s="1213">
        <v>230115.99990609</v>
      </c>
      <c r="E32" s="1213">
        <v>162784.63390608999</v>
      </c>
      <c r="F32" s="1213">
        <v>187375.13405642999</v>
      </c>
      <c r="G32" s="978" t="s">
        <v>897</v>
      </c>
    </row>
    <row r="33" spans="1:7" s="290" customFormat="1" ht="39.4" customHeight="1">
      <c r="A33" s="984" t="s">
        <v>600</v>
      </c>
      <c r="B33" s="1210">
        <v>23086.27791302</v>
      </c>
      <c r="C33" s="1210">
        <v>19181.666794770001</v>
      </c>
      <c r="D33" s="1210">
        <v>16427.616541169999</v>
      </c>
      <c r="E33" s="1210">
        <v>-9752.4952202799996</v>
      </c>
      <c r="F33" s="1210">
        <v>42117.617018240002</v>
      </c>
      <c r="G33" s="878" t="s">
        <v>534</v>
      </c>
    </row>
    <row r="34" spans="1:7" s="290" customFormat="1" ht="19.149999999999999" customHeight="1">
      <c r="A34" s="897" t="s">
        <v>898</v>
      </c>
      <c r="B34" s="1211">
        <v>25087.135999999999</v>
      </c>
      <c r="C34" s="1211">
        <v>22049.904999999999</v>
      </c>
      <c r="D34" s="1211">
        <v>29389.32</v>
      </c>
      <c r="E34" s="1211">
        <v>1000</v>
      </c>
      <c r="F34" s="1211">
        <v>42500</v>
      </c>
      <c r="G34" s="897" t="s">
        <v>899</v>
      </c>
    </row>
    <row r="35" spans="1:7" s="290" customFormat="1" ht="28.7" customHeight="1">
      <c r="A35" s="897" t="s">
        <v>900</v>
      </c>
      <c r="B35" s="1211">
        <v>2000.8580869800001</v>
      </c>
      <c r="C35" s="1211">
        <v>2868.2382052299999</v>
      </c>
      <c r="D35" s="1211">
        <v>12961.703458829999</v>
      </c>
      <c r="E35" s="1211">
        <v>10752.49522028</v>
      </c>
      <c r="F35" s="1211">
        <v>382.38298176000001</v>
      </c>
      <c r="G35" s="897" t="s">
        <v>901</v>
      </c>
    </row>
    <row r="36" spans="1:7" s="290" customFormat="1" ht="59.65" customHeight="1">
      <c r="A36" s="984" t="s">
        <v>1971</v>
      </c>
      <c r="B36" s="1210">
        <v>115399.06247556</v>
      </c>
      <c r="C36" s="1210">
        <v>69806.550338810004</v>
      </c>
      <c r="D36" s="1210">
        <v>21001.300059069999</v>
      </c>
      <c r="E36" s="1210">
        <v>6783.1961647400003</v>
      </c>
      <c r="F36" s="1210">
        <v>34454.037176769998</v>
      </c>
      <c r="G36" s="878" t="s">
        <v>599</v>
      </c>
    </row>
    <row r="37" spans="1:7" s="290" customFormat="1" ht="28.7" customHeight="1">
      <c r="A37" s="897" t="s">
        <v>904</v>
      </c>
      <c r="B37" s="1211">
        <v>115832.27910932001</v>
      </c>
      <c r="C37" s="1211">
        <v>70361.895391359998</v>
      </c>
      <c r="D37" s="1211">
        <v>21707.414291329998</v>
      </c>
      <c r="E37" s="1211">
        <v>6926.9288908400003</v>
      </c>
      <c r="F37" s="1211">
        <v>37004.633653769997</v>
      </c>
      <c r="G37" s="897" t="s">
        <v>905</v>
      </c>
    </row>
    <row r="38" spans="1:7" s="290" customFormat="1" ht="38.85" customHeight="1">
      <c r="A38" s="897" t="s">
        <v>902</v>
      </c>
      <c r="B38" s="1211">
        <v>433.21663375999998</v>
      </c>
      <c r="C38" s="1211">
        <v>555.34505254999999</v>
      </c>
      <c r="D38" s="1211">
        <v>706.11423225999999</v>
      </c>
      <c r="E38" s="1211">
        <v>143.73272610000001</v>
      </c>
      <c r="F38" s="1211">
        <v>2550.596477</v>
      </c>
      <c r="G38" s="897" t="s">
        <v>903</v>
      </c>
    </row>
    <row r="39" spans="1:7" s="290" customFormat="1" ht="39.4" customHeight="1">
      <c r="A39" s="984" t="s">
        <v>1972</v>
      </c>
      <c r="B39" s="1210">
        <v>159210.38123125999</v>
      </c>
      <c r="C39" s="1210">
        <v>150807.77103679001</v>
      </c>
      <c r="D39" s="1210">
        <v>340244.22582360997</v>
      </c>
      <c r="E39" s="1210">
        <v>359199.58460022998</v>
      </c>
      <c r="F39" s="1210">
        <v>187065.47833474001</v>
      </c>
      <c r="G39" s="878" t="s">
        <v>601</v>
      </c>
    </row>
    <row r="40" spans="1:7" s="290" customFormat="1" ht="2.1" customHeight="1">
      <c r="A40" s="960"/>
      <c r="B40" s="1215"/>
      <c r="C40" s="1215"/>
      <c r="D40" s="1215"/>
      <c r="E40" s="1215"/>
      <c r="F40" s="1215"/>
      <c r="G40" s="960"/>
    </row>
    <row r="41" spans="1:7" s="290" customFormat="1" ht="68.849999999999994" customHeight="1">
      <c r="A41" s="984" t="s">
        <v>2060</v>
      </c>
      <c r="B41" s="1210">
        <v>-159210.38123125999</v>
      </c>
      <c r="C41" s="1210">
        <v>-150807.77103679001</v>
      </c>
      <c r="D41" s="1210">
        <v>340244.22582360997</v>
      </c>
      <c r="E41" s="1210">
        <v>-359199.58460022998</v>
      </c>
      <c r="F41" s="1210">
        <v>-187065.47833474001</v>
      </c>
      <c r="G41" s="878" t="s">
        <v>2061</v>
      </c>
    </row>
    <row r="42" spans="1:7" s="290" customFormat="1" ht="19.149999999999999" customHeight="1">
      <c r="A42" s="965" t="s">
        <v>460</v>
      </c>
      <c r="B42" s="1216">
        <v>-1397952.0358519501</v>
      </c>
      <c r="C42" s="1216">
        <v>-1865962.1260152501</v>
      </c>
      <c r="D42" s="1216">
        <v>-4248012.0301993201</v>
      </c>
      <c r="E42" s="1216">
        <v>-4152385.0358887599</v>
      </c>
      <c r="F42" s="1216">
        <v>-187065.47833474001</v>
      </c>
      <c r="G42" s="1110" t="s">
        <v>906</v>
      </c>
    </row>
    <row r="43" spans="1:7" s="290" customFormat="1" ht="19.149999999999999" customHeight="1">
      <c r="A43" s="950" t="s">
        <v>907</v>
      </c>
      <c r="B43" s="1213">
        <v>-1343354.53231348</v>
      </c>
      <c r="C43" s="1213">
        <v>-1864265.01615832</v>
      </c>
      <c r="D43" s="1213">
        <v>-4232161.70595532</v>
      </c>
      <c r="E43" s="1213">
        <v>-4138020.4923147601</v>
      </c>
      <c r="F43" s="1213">
        <v>-184497.50874274</v>
      </c>
      <c r="G43" s="992" t="s">
        <v>908</v>
      </c>
    </row>
    <row r="44" spans="1:7" s="290" customFormat="1" ht="19.7" customHeight="1">
      <c r="A44" s="950" t="s">
        <v>909</v>
      </c>
      <c r="B44" s="1213">
        <v>54597.503538470002</v>
      </c>
      <c r="C44" s="1213">
        <v>1697.10985693</v>
      </c>
      <c r="D44" s="1213">
        <v>15850.324243999999</v>
      </c>
      <c r="E44" s="1213">
        <v>14364.543573999999</v>
      </c>
      <c r="F44" s="1213">
        <v>2567.9695919999999</v>
      </c>
      <c r="G44" s="978" t="s">
        <v>910</v>
      </c>
    </row>
    <row r="45" spans="1:7" s="290" customFormat="1" ht="19.7" customHeight="1">
      <c r="A45" s="965" t="s">
        <v>222</v>
      </c>
      <c r="B45" s="1217" t="s">
        <v>484</v>
      </c>
      <c r="C45" s="1217" t="s">
        <v>484</v>
      </c>
      <c r="D45" s="1217" t="s">
        <v>484</v>
      </c>
      <c r="E45" s="1217" t="s">
        <v>484</v>
      </c>
      <c r="F45" s="1217" t="s">
        <v>484</v>
      </c>
      <c r="G45" s="1110" t="s">
        <v>911</v>
      </c>
    </row>
    <row r="46" spans="1:7" s="290" customFormat="1" ht="19.149999999999999" customHeight="1">
      <c r="A46" s="950" t="s">
        <v>907</v>
      </c>
      <c r="B46" s="1218" t="s">
        <v>484</v>
      </c>
      <c r="C46" s="1218" t="s">
        <v>484</v>
      </c>
      <c r="D46" s="1218" t="s">
        <v>484</v>
      </c>
      <c r="E46" s="1218" t="s">
        <v>484</v>
      </c>
      <c r="F46" s="1218" t="s">
        <v>484</v>
      </c>
      <c r="G46" s="978" t="s">
        <v>908</v>
      </c>
    </row>
    <row r="47" spans="1:7" s="290" customFormat="1" ht="19.7" customHeight="1">
      <c r="A47" s="862" t="s">
        <v>909</v>
      </c>
      <c r="B47" s="1219" t="s">
        <v>484</v>
      </c>
      <c r="C47" s="1220" t="s">
        <v>484</v>
      </c>
      <c r="D47" s="1220" t="s">
        <v>484</v>
      </c>
      <c r="E47" s="1220" t="s">
        <v>484</v>
      </c>
      <c r="F47" s="1220" t="s">
        <v>484</v>
      </c>
      <c r="G47" s="947" t="s">
        <v>910</v>
      </c>
    </row>
    <row r="48" spans="1:7" s="290" customFormat="1" ht="28.7" customHeight="1">
      <c r="A48" s="960"/>
      <c r="B48" s="1215"/>
      <c r="C48" s="1215"/>
      <c r="D48" s="1215"/>
      <c r="E48" s="1215"/>
      <c r="F48" s="1215"/>
      <c r="G48" s="960"/>
    </row>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A2:D2"/>
    <mergeCell ref="A3:D3"/>
    <mergeCell ref="E1:G1"/>
    <mergeCell ref="E2:G2"/>
    <mergeCell ref="E3:G3"/>
    <mergeCell ref="A4:D4"/>
    <mergeCell ref="E4:G4"/>
    <mergeCell ref="A5:A6"/>
    <mergeCell ref="B5:B6"/>
    <mergeCell ref="C5:C6"/>
    <mergeCell ref="D5:E5"/>
    <mergeCell ref="F5:F6"/>
    <mergeCell ref="G5:G6"/>
  </mergeCells>
  <phoneticPr fontId="32" type="noConversion"/>
  <pageMargins left="0.23622047244094491" right="0.15748031496062992" top="0.39370078740157483" bottom="0.15748031496062992" header="0.43307086614173229" footer="0.23622047244094491"/>
  <pageSetup paperSize="9" scale="77"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9">
    <tabColor rgb="FF92D050"/>
  </sheetPr>
  <dimension ref="A1:G52"/>
  <sheetViews>
    <sheetView zoomScaleNormal="100" zoomScaleSheetLayoutView="80" workbookViewId="0">
      <selection activeCell="B8" sqref="B8:F5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2024</v>
      </c>
      <c r="B1" s="1252"/>
      <c r="C1" s="1252"/>
      <c r="D1" s="1252"/>
      <c r="E1" s="1254" t="s">
        <v>2025</v>
      </c>
      <c r="F1" s="1254"/>
      <c r="G1" s="1254"/>
    </row>
    <row r="2" spans="1:7" s="290" customFormat="1" ht="19.149999999999999" customHeight="1">
      <c r="A2" s="1253" t="s">
        <v>2021</v>
      </c>
      <c r="B2" s="1253"/>
      <c r="C2" s="1253"/>
      <c r="D2" s="1253"/>
      <c r="E2" s="1246" t="s">
        <v>876</v>
      </c>
      <c r="F2" s="1246"/>
      <c r="G2" s="1246"/>
    </row>
    <row r="3" spans="1:7" s="290" customFormat="1" ht="19.149999999999999" customHeight="1">
      <c r="A3" s="1253" t="s">
        <v>877</v>
      </c>
      <c r="B3" s="1253"/>
      <c r="C3" s="1253"/>
      <c r="D3" s="1253"/>
      <c r="E3" s="1246" t="s">
        <v>2022</v>
      </c>
      <c r="F3" s="1246"/>
      <c r="G3" s="1246"/>
    </row>
    <row r="4" spans="1:7" s="290" customFormat="1" ht="14.45" customHeight="1">
      <c r="A4" s="1247" t="s">
        <v>124</v>
      </c>
      <c r="B4" s="1247"/>
      <c r="C4" s="1247"/>
      <c r="D4" s="1247"/>
      <c r="E4" s="1255" t="s">
        <v>508</v>
      </c>
      <c r="F4" s="1255"/>
      <c r="G4" s="125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989" t="s">
        <v>1646</v>
      </c>
      <c r="E6" s="989" t="s">
        <v>3293</v>
      </c>
      <c r="F6" s="1296"/>
      <c r="G6" s="1296"/>
    </row>
    <row r="7" spans="1:7" s="290" customFormat="1" ht="20.25" customHeight="1">
      <c r="A7" s="908" t="s">
        <v>502</v>
      </c>
      <c r="B7" s="908" t="s">
        <v>185</v>
      </c>
      <c r="C7" s="908" t="s">
        <v>268</v>
      </c>
      <c r="D7" s="908" t="s">
        <v>454</v>
      </c>
      <c r="E7" s="908" t="s">
        <v>664</v>
      </c>
      <c r="F7" s="908" t="s">
        <v>481</v>
      </c>
      <c r="G7" s="908" t="s">
        <v>665</v>
      </c>
    </row>
    <row r="8" spans="1:7" s="290" customFormat="1" ht="19.149999999999999" customHeight="1">
      <c r="A8" s="882" t="s">
        <v>400</v>
      </c>
      <c r="B8" s="1210">
        <v>898608.87236583</v>
      </c>
      <c r="C8" s="1210">
        <v>1214113.5877937099</v>
      </c>
      <c r="D8" s="1210">
        <v>1362235.66534475</v>
      </c>
      <c r="E8" s="1210">
        <v>604537.86682340002</v>
      </c>
      <c r="F8" s="1210">
        <v>795400.27565435995</v>
      </c>
      <c r="G8" s="1070" t="s">
        <v>401</v>
      </c>
    </row>
    <row r="9" spans="1:7" s="290" customFormat="1" ht="38.85" customHeight="1">
      <c r="A9" s="956" t="s">
        <v>878</v>
      </c>
      <c r="B9" s="1211">
        <v>556603.65178893995</v>
      </c>
      <c r="C9" s="1211">
        <v>740597.86578142003</v>
      </c>
      <c r="D9" s="1211">
        <v>999235.24715041998</v>
      </c>
      <c r="E9" s="1211">
        <v>525085.58445858001</v>
      </c>
      <c r="F9" s="1211">
        <v>588262.19717248005</v>
      </c>
      <c r="G9" s="956" t="s">
        <v>879</v>
      </c>
    </row>
    <row r="10" spans="1:7" s="290" customFormat="1" ht="28.7" customHeight="1">
      <c r="A10" s="1097" t="s">
        <v>1132</v>
      </c>
      <c r="B10" s="1212">
        <v>174626.77634370999</v>
      </c>
      <c r="C10" s="1213">
        <v>213956.36531803</v>
      </c>
      <c r="D10" s="1213">
        <v>345278.42263401998</v>
      </c>
      <c r="E10" s="1213">
        <v>210371.33499860999</v>
      </c>
      <c r="F10" s="1213">
        <v>204109.50166241001</v>
      </c>
      <c r="G10" s="1026" t="s">
        <v>596</v>
      </c>
    </row>
    <row r="11" spans="1:7" s="290" customFormat="1" ht="28.7" customHeight="1">
      <c r="A11" s="1097" t="s">
        <v>880</v>
      </c>
      <c r="B11" s="1212">
        <v>193983.17658746001</v>
      </c>
      <c r="C11" s="1213">
        <v>274609.95565263001</v>
      </c>
      <c r="D11" s="1213">
        <v>345535.64491421002</v>
      </c>
      <c r="E11" s="1213">
        <v>166310.84744831</v>
      </c>
      <c r="F11" s="1213">
        <v>202464.96995256</v>
      </c>
      <c r="G11" s="1026" t="s">
        <v>597</v>
      </c>
    </row>
    <row r="12" spans="1:7" s="290" customFormat="1" ht="19.149999999999999" customHeight="1">
      <c r="A12" s="1097" t="s">
        <v>881</v>
      </c>
      <c r="B12" s="1212">
        <v>130486.39992294001</v>
      </c>
      <c r="C12" s="1213">
        <v>172818.42084770999</v>
      </c>
      <c r="D12" s="1213">
        <v>217507.87082842999</v>
      </c>
      <c r="E12" s="1213">
        <v>100670.19337706</v>
      </c>
      <c r="F12" s="1213">
        <v>128630.86476573</v>
      </c>
      <c r="G12" s="1026" t="s">
        <v>566</v>
      </c>
    </row>
    <row r="13" spans="1:7" s="290" customFormat="1" ht="19.149999999999999" customHeight="1">
      <c r="A13" s="1097" t="s">
        <v>882</v>
      </c>
      <c r="B13" s="1212">
        <v>335.26185081</v>
      </c>
      <c r="C13" s="1213">
        <v>494.47450149000002</v>
      </c>
      <c r="D13" s="1213">
        <v>398.92684673999997</v>
      </c>
      <c r="E13" s="1213">
        <v>219.13483694000001</v>
      </c>
      <c r="F13" s="1213">
        <v>302.98820985999998</v>
      </c>
      <c r="G13" s="1026" t="s">
        <v>555</v>
      </c>
    </row>
    <row r="14" spans="1:7" s="290" customFormat="1" ht="28.7" customHeight="1">
      <c r="A14" s="1081" t="s">
        <v>883</v>
      </c>
      <c r="B14" s="1211">
        <v>19576.333914940002</v>
      </c>
      <c r="C14" s="1211">
        <v>21947.539480750002</v>
      </c>
      <c r="D14" s="1211">
        <v>72224.371316710007</v>
      </c>
      <c r="E14" s="1211">
        <v>12474.64328366</v>
      </c>
      <c r="F14" s="1211">
        <v>23302.247102289999</v>
      </c>
      <c r="G14" s="1081" t="s">
        <v>11</v>
      </c>
    </row>
    <row r="15" spans="1:7" s="290" customFormat="1" ht="38.85" customHeight="1">
      <c r="A15" s="1081" t="s">
        <v>884</v>
      </c>
      <c r="B15" s="1211">
        <v>26325.768328030001</v>
      </c>
      <c r="C15" s="1211">
        <v>13395.537131540001</v>
      </c>
      <c r="D15" s="1211">
        <v>16189.96997762</v>
      </c>
      <c r="E15" s="1211">
        <v>11887.298081159999</v>
      </c>
      <c r="F15" s="1211">
        <v>4946.6211295900002</v>
      </c>
      <c r="G15" s="1081" t="s">
        <v>475</v>
      </c>
    </row>
    <row r="16" spans="1:7" s="290" customFormat="1" ht="28.7" customHeight="1">
      <c r="A16" s="1081" t="s">
        <v>355</v>
      </c>
      <c r="B16" s="1211">
        <v>296103.11833392002</v>
      </c>
      <c r="C16" s="1211">
        <v>438172.64539999998</v>
      </c>
      <c r="D16" s="1211">
        <v>274586.07689999999</v>
      </c>
      <c r="E16" s="1211">
        <v>55090.341</v>
      </c>
      <c r="F16" s="1211">
        <v>178889.21025</v>
      </c>
      <c r="G16" s="1081" t="s">
        <v>885</v>
      </c>
    </row>
    <row r="17" spans="1:7" s="290" customFormat="1" ht="19.7" customHeight="1">
      <c r="A17" s="882" t="s">
        <v>106</v>
      </c>
      <c r="B17" s="1210">
        <v>856289.04774289997</v>
      </c>
      <c r="C17" s="1210">
        <v>1104676.10981714</v>
      </c>
      <c r="D17" s="1210">
        <v>1274128.5902448299</v>
      </c>
      <c r="E17" s="1210">
        <v>461605.52041822998</v>
      </c>
      <c r="F17" s="1210">
        <v>620411.68088462995</v>
      </c>
      <c r="G17" s="1070" t="s">
        <v>462</v>
      </c>
    </row>
    <row r="18" spans="1:7" s="290" customFormat="1" ht="28.7" customHeight="1">
      <c r="A18" s="969" t="s">
        <v>886</v>
      </c>
      <c r="B18" s="1214">
        <v>40014.729905649998</v>
      </c>
      <c r="C18" s="1213">
        <v>24279.956294439999</v>
      </c>
      <c r="D18" s="1213">
        <v>39994.935265059998</v>
      </c>
      <c r="E18" s="1213">
        <v>19916.063352230001</v>
      </c>
      <c r="F18" s="1213">
        <v>13352.67912133</v>
      </c>
      <c r="G18" s="1026" t="s">
        <v>132</v>
      </c>
    </row>
    <row r="19" spans="1:7" s="290" customFormat="1" ht="19.149999999999999" customHeight="1">
      <c r="A19" s="969" t="s">
        <v>87</v>
      </c>
      <c r="B19" s="1214">
        <v>4167.49341078</v>
      </c>
      <c r="C19" s="1213">
        <v>4020.8666654200001</v>
      </c>
      <c r="D19" s="1213">
        <v>5256.4435129000003</v>
      </c>
      <c r="E19" s="1213">
        <v>1168.7058846100001</v>
      </c>
      <c r="F19" s="1213">
        <v>3678.9213819000001</v>
      </c>
      <c r="G19" s="1026" t="s">
        <v>41</v>
      </c>
    </row>
    <row r="20" spans="1:7" s="290" customFormat="1" ht="59.1" customHeight="1">
      <c r="A20" s="969" t="s">
        <v>887</v>
      </c>
      <c r="B20" s="1214">
        <v>25514.28633875</v>
      </c>
      <c r="C20" s="1213">
        <v>29058.17206166</v>
      </c>
      <c r="D20" s="1213">
        <v>31119.73669763</v>
      </c>
      <c r="E20" s="1213">
        <v>11894.876769349999</v>
      </c>
      <c r="F20" s="1213">
        <v>16872.577438529999</v>
      </c>
      <c r="G20" s="1026" t="s">
        <v>267</v>
      </c>
    </row>
    <row r="21" spans="1:7" s="290" customFormat="1" ht="19.149999999999999" customHeight="1">
      <c r="A21" s="969" t="s">
        <v>38</v>
      </c>
      <c r="B21" s="1214">
        <v>188533.97922768001</v>
      </c>
      <c r="C21" s="1213">
        <v>295728.32103031001</v>
      </c>
      <c r="D21" s="1213">
        <v>365192.82785321999</v>
      </c>
      <c r="E21" s="1213">
        <v>136651.22798483001</v>
      </c>
      <c r="F21" s="1213">
        <v>184475.18848819999</v>
      </c>
      <c r="G21" s="1026" t="s">
        <v>39</v>
      </c>
    </row>
    <row r="22" spans="1:7" s="290" customFormat="1" ht="19.149999999999999" customHeight="1">
      <c r="A22" s="969" t="s">
        <v>288</v>
      </c>
      <c r="B22" s="1214">
        <v>24260.567936309999</v>
      </c>
      <c r="C22" s="1213">
        <v>19190.749101459998</v>
      </c>
      <c r="D22" s="1213">
        <v>21000.773799850002</v>
      </c>
      <c r="E22" s="1213">
        <v>4976.84173646</v>
      </c>
      <c r="F22" s="1213">
        <v>10119.25993172</v>
      </c>
      <c r="G22" s="1026" t="s">
        <v>289</v>
      </c>
    </row>
    <row r="23" spans="1:7" s="290" customFormat="1" ht="38.85" customHeight="1">
      <c r="A23" s="969" t="s">
        <v>888</v>
      </c>
      <c r="B23" s="1214">
        <v>26786.81243477</v>
      </c>
      <c r="C23" s="1213">
        <v>36105.90415717</v>
      </c>
      <c r="D23" s="1213">
        <v>47882.831143290001</v>
      </c>
      <c r="E23" s="1213">
        <v>20501.029272939999</v>
      </c>
      <c r="F23" s="1213">
        <v>24437.78740854</v>
      </c>
      <c r="G23" s="1026" t="s">
        <v>25</v>
      </c>
    </row>
    <row r="24" spans="1:7" s="290" customFormat="1" ht="38.85" customHeight="1">
      <c r="A24" s="969" t="s">
        <v>55</v>
      </c>
      <c r="B24" s="1214">
        <v>205571.1628735</v>
      </c>
      <c r="C24" s="1213">
        <v>268282.47892352002</v>
      </c>
      <c r="D24" s="1213">
        <v>301492.77112627</v>
      </c>
      <c r="E24" s="1213">
        <v>106356.73311899</v>
      </c>
      <c r="F24" s="1213">
        <v>139678.88594795001</v>
      </c>
      <c r="G24" s="1026" t="s">
        <v>435</v>
      </c>
    </row>
    <row r="25" spans="1:7" s="290" customFormat="1" ht="49.15" customHeight="1">
      <c r="A25" s="969" t="s">
        <v>382</v>
      </c>
      <c r="B25" s="1214">
        <v>37026.333259250001</v>
      </c>
      <c r="C25" s="1213">
        <v>39548.1071324</v>
      </c>
      <c r="D25" s="1213">
        <v>46729.743442070001</v>
      </c>
      <c r="E25" s="1213">
        <v>18116.043175269999</v>
      </c>
      <c r="F25" s="1213">
        <v>27835.626129349999</v>
      </c>
      <c r="G25" s="1026" t="s">
        <v>441</v>
      </c>
    </row>
    <row r="26" spans="1:7" s="290" customFormat="1" ht="38.85" customHeight="1">
      <c r="A26" s="969" t="s">
        <v>889</v>
      </c>
      <c r="B26" s="1214">
        <v>63718.895602129996</v>
      </c>
      <c r="C26" s="1213">
        <v>130134.04840806</v>
      </c>
      <c r="D26" s="1213">
        <v>106340.09932776001</v>
      </c>
      <c r="E26" s="1213">
        <v>18244.0856174</v>
      </c>
      <c r="F26" s="1213">
        <v>47519.680934509997</v>
      </c>
      <c r="G26" s="1026" t="s">
        <v>331</v>
      </c>
    </row>
    <row r="27" spans="1:7" s="290" customFormat="1" ht="89.1" customHeight="1">
      <c r="A27" s="969" t="s">
        <v>605</v>
      </c>
      <c r="B27" s="1214">
        <v>3383.8737708600001</v>
      </c>
      <c r="C27" s="1213">
        <v>4130.6150766000001</v>
      </c>
      <c r="D27" s="1213">
        <v>5869.6646657800002</v>
      </c>
      <c r="E27" s="1213">
        <v>2187.1998823600002</v>
      </c>
      <c r="F27" s="1213">
        <v>3407.8584989000001</v>
      </c>
      <c r="G27" s="1026" t="s">
        <v>890</v>
      </c>
    </row>
    <row r="28" spans="1:7" s="290" customFormat="1" ht="59.1" customHeight="1">
      <c r="A28" s="969" t="s">
        <v>891</v>
      </c>
      <c r="B28" s="1214">
        <v>2110.3355013199998</v>
      </c>
      <c r="C28" s="1213">
        <v>5511.4738626999997</v>
      </c>
      <c r="D28" s="1213">
        <v>29900.58586023</v>
      </c>
      <c r="E28" s="1213">
        <v>8877.3293410599999</v>
      </c>
      <c r="F28" s="1213">
        <v>2120.8775361100002</v>
      </c>
      <c r="G28" s="1026" t="s">
        <v>892</v>
      </c>
    </row>
    <row r="29" spans="1:7" s="290" customFormat="1" ht="28.7" customHeight="1">
      <c r="A29" s="969" t="s">
        <v>215</v>
      </c>
      <c r="B29" s="1214">
        <v>135944.23991783999</v>
      </c>
      <c r="C29" s="1213">
        <v>140621.39729078001</v>
      </c>
      <c r="D29" s="1213">
        <v>161078.61207641999</v>
      </c>
      <c r="E29" s="1213">
        <v>64005.992521020002</v>
      </c>
      <c r="F29" s="1213">
        <v>78256.196073619998</v>
      </c>
      <c r="G29" s="1026" t="s">
        <v>893</v>
      </c>
    </row>
    <row r="30" spans="1:7" s="290" customFormat="1" ht="19.149999999999999" customHeight="1">
      <c r="A30" s="969" t="s">
        <v>538</v>
      </c>
      <c r="B30" s="1214">
        <v>29531.75480097</v>
      </c>
      <c r="C30" s="1213">
        <v>29800.861690279999</v>
      </c>
      <c r="D30" s="1213">
        <v>31497.335723880002</v>
      </c>
      <c r="E30" s="1213">
        <v>15048.026800469999</v>
      </c>
      <c r="F30" s="1213">
        <v>18412.87052135</v>
      </c>
      <c r="G30" s="1026" t="s">
        <v>894</v>
      </c>
    </row>
    <row r="31" spans="1:7" s="290" customFormat="1" ht="28.7" customHeight="1">
      <c r="A31" s="969" t="s">
        <v>895</v>
      </c>
      <c r="B31" s="1214">
        <v>3923.9989213399999</v>
      </c>
      <c r="C31" s="1213">
        <v>3733.4705801499999</v>
      </c>
      <c r="D31" s="1213">
        <v>3519.40624028</v>
      </c>
      <c r="E31" s="1213">
        <v>1036.20773059</v>
      </c>
      <c r="F31" s="1213">
        <v>1364.6843567000001</v>
      </c>
      <c r="G31" s="1026" t="s">
        <v>896</v>
      </c>
    </row>
    <row r="32" spans="1:7" s="290" customFormat="1" ht="19.149999999999999" customHeight="1">
      <c r="A32" s="969" t="s">
        <v>497</v>
      </c>
      <c r="B32" s="1214">
        <v>65800.583841750005</v>
      </c>
      <c r="C32" s="1213">
        <v>74529.687542190004</v>
      </c>
      <c r="D32" s="1213">
        <v>77252.823510190006</v>
      </c>
      <c r="E32" s="1213">
        <v>32625.157230649998</v>
      </c>
      <c r="F32" s="1213">
        <v>48878.587115920003</v>
      </c>
      <c r="G32" s="1026" t="s">
        <v>897</v>
      </c>
    </row>
    <row r="33" spans="1:7" s="290" customFormat="1" ht="39.4" customHeight="1">
      <c r="A33" s="882" t="s">
        <v>600</v>
      </c>
      <c r="B33" s="1210">
        <v>32771.213157669998</v>
      </c>
      <c r="C33" s="1210">
        <v>2912.5858142500001</v>
      </c>
      <c r="D33" s="1210">
        <v>194.87879504</v>
      </c>
      <c r="E33" s="1210">
        <v>1672.4006466799999</v>
      </c>
      <c r="F33" s="1210">
        <v>15262.77334401</v>
      </c>
      <c r="G33" s="1070" t="s">
        <v>534</v>
      </c>
    </row>
    <row r="34" spans="1:7" s="290" customFormat="1" ht="19.149999999999999" customHeight="1">
      <c r="A34" s="1081" t="s">
        <v>898</v>
      </c>
      <c r="B34" s="1211">
        <v>39608.976000000002</v>
      </c>
      <c r="C34" s="1211">
        <v>4560</v>
      </c>
      <c r="D34" s="1211">
        <v>2350</v>
      </c>
      <c r="E34" s="1211">
        <v>2350</v>
      </c>
      <c r="F34" s="1211">
        <v>15560</v>
      </c>
      <c r="G34" s="1081" t="s">
        <v>899</v>
      </c>
    </row>
    <row r="35" spans="1:7" s="290" customFormat="1" ht="28.7" customHeight="1">
      <c r="A35" s="1081" t="s">
        <v>900</v>
      </c>
      <c r="B35" s="1211">
        <v>6837.7628423300002</v>
      </c>
      <c r="C35" s="1211">
        <v>1647.4141857499999</v>
      </c>
      <c r="D35" s="1211">
        <v>2155.1212049599999</v>
      </c>
      <c r="E35" s="1211">
        <v>677.59935331999998</v>
      </c>
      <c r="F35" s="1211">
        <v>297.22665598999998</v>
      </c>
      <c r="G35" s="1081" t="s">
        <v>901</v>
      </c>
    </row>
    <row r="36" spans="1:7" s="290" customFormat="1" ht="59.65" customHeight="1">
      <c r="A36" s="882" t="s">
        <v>1971</v>
      </c>
      <c r="B36" s="1210">
        <v>19163.3979</v>
      </c>
      <c r="C36" s="1210">
        <v>116603.48850599999</v>
      </c>
      <c r="D36" s="1210">
        <v>47689.639416400001</v>
      </c>
      <c r="E36" s="1210">
        <v>25016.176474</v>
      </c>
      <c r="F36" s="1210">
        <v>158471.89613400001</v>
      </c>
      <c r="G36" s="1070" t="s">
        <v>599</v>
      </c>
    </row>
    <row r="37" spans="1:7" s="290" customFormat="1" ht="28.7" customHeight="1">
      <c r="A37" s="1081" t="s">
        <v>904</v>
      </c>
      <c r="B37" s="1211">
        <v>19195.808000000001</v>
      </c>
      <c r="C37" s="1211">
        <v>116663.057356</v>
      </c>
      <c r="D37" s="1211">
        <v>47690.033856399998</v>
      </c>
      <c r="E37" s="1211">
        <v>25016.7559</v>
      </c>
      <c r="F37" s="1211">
        <v>158471.93545399999</v>
      </c>
      <c r="G37" s="1081" t="s">
        <v>905</v>
      </c>
    </row>
    <row r="38" spans="1:7" s="290" customFormat="1" ht="38.85" customHeight="1">
      <c r="A38" s="1081" t="s">
        <v>902</v>
      </c>
      <c r="B38" s="1211">
        <v>32.4101</v>
      </c>
      <c r="C38" s="1211">
        <v>59.568849999999998</v>
      </c>
      <c r="D38" s="1211">
        <v>0.39444000000000001</v>
      </c>
      <c r="E38" s="1211">
        <v>0.579426</v>
      </c>
      <c r="F38" s="1211">
        <v>3.9320000000000001E-2</v>
      </c>
      <c r="G38" s="1081" t="s">
        <v>903</v>
      </c>
    </row>
    <row r="39" spans="1:7" s="290" customFormat="1" ht="39.4" customHeight="1">
      <c r="A39" s="882" t="s">
        <v>1972</v>
      </c>
      <c r="B39" s="1210">
        <v>-9614.7864347399991</v>
      </c>
      <c r="C39" s="1210">
        <v>-10078.596343679999</v>
      </c>
      <c r="D39" s="1210">
        <v>40222.556888480001</v>
      </c>
      <c r="E39" s="1210">
        <v>116243.76928449</v>
      </c>
      <c r="F39" s="1210">
        <v>1253.9252917199999</v>
      </c>
      <c r="G39" s="1070" t="s">
        <v>601</v>
      </c>
    </row>
    <row r="40" spans="1:7" s="290" customFormat="1" ht="2.1" customHeight="1">
      <c r="A40" s="1106"/>
      <c r="B40" s="1215"/>
      <c r="C40" s="1215"/>
      <c r="D40" s="1215"/>
      <c r="E40" s="1215"/>
      <c r="F40" s="1215"/>
      <c r="G40" s="1106"/>
    </row>
    <row r="41" spans="1:7" s="290" customFormat="1" ht="68.849999999999994" customHeight="1">
      <c r="A41" s="882" t="s">
        <v>2060</v>
      </c>
      <c r="B41" s="1210">
        <v>9614.7864347399991</v>
      </c>
      <c r="C41" s="1210">
        <v>10078.596343679999</v>
      </c>
      <c r="D41" s="1210">
        <v>40222.556888480001</v>
      </c>
      <c r="E41" s="1210">
        <v>-116243.76928449</v>
      </c>
      <c r="F41" s="1210">
        <v>-1253.9252917199999</v>
      </c>
      <c r="G41" s="1070" t="s">
        <v>2061</v>
      </c>
    </row>
    <row r="42" spans="1:7" s="290" customFormat="1" ht="19.149999999999999" customHeight="1">
      <c r="A42" s="1114" t="s">
        <v>460</v>
      </c>
      <c r="B42" s="1216">
        <v>192902.27950154999</v>
      </c>
      <c r="C42" s="1216">
        <v>207074.39160368001</v>
      </c>
      <c r="D42" s="1216">
        <v>-678096.75501415005</v>
      </c>
      <c r="E42" s="1216">
        <v>-1069803.2469078801</v>
      </c>
      <c r="F42" s="1216">
        <v>-1253.9252917199999</v>
      </c>
      <c r="G42" s="915" t="s">
        <v>906</v>
      </c>
    </row>
    <row r="43" spans="1:7" s="290" customFormat="1" ht="19.149999999999999" customHeight="1">
      <c r="A43" s="1097" t="s">
        <v>907</v>
      </c>
      <c r="B43" s="1213">
        <v>232117.64843651999</v>
      </c>
      <c r="C43" s="1213">
        <v>222464.50391999999</v>
      </c>
      <c r="D43" s="1213">
        <v>-640900.97760546999</v>
      </c>
      <c r="E43" s="1213">
        <v>-1035005.66486188</v>
      </c>
      <c r="F43" s="1213">
        <v>766.42093027999999</v>
      </c>
      <c r="G43" s="889" t="s">
        <v>908</v>
      </c>
    </row>
    <row r="44" spans="1:7" s="290" customFormat="1" ht="19.7" customHeight="1">
      <c r="A44" s="1097" t="s">
        <v>909</v>
      </c>
      <c r="B44" s="1213">
        <v>39215.36893497</v>
      </c>
      <c r="C44" s="1213">
        <v>15390.112316320001</v>
      </c>
      <c r="D44" s="1213">
        <v>37195.777408679998</v>
      </c>
      <c r="E44" s="1213">
        <v>34797.582046000003</v>
      </c>
      <c r="F44" s="1213">
        <v>2020.3462219999999</v>
      </c>
      <c r="G44" s="1026" t="s">
        <v>910</v>
      </c>
    </row>
    <row r="45" spans="1:7" s="290" customFormat="1" ht="19.7" customHeight="1">
      <c r="A45" s="1114" t="s">
        <v>222</v>
      </c>
      <c r="B45" s="1217" t="s">
        <v>484</v>
      </c>
      <c r="C45" s="1217" t="s">
        <v>484</v>
      </c>
      <c r="D45" s="1217" t="s">
        <v>484</v>
      </c>
      <c r="E45" s="1217" t="s">
        <v>484</v>
      </c>
      <c r="F45" s="1217" t="s">
        <v>484</v>
      </c>
      <c r="G45" s="915" t="s">
        <v>911</v>
      </c>
    </row>
    <row r="46" spans="1:7" s="290" customFormat="1" ht="19.149999999999999" customHeight="1">
      <c r="A46" s="1097" t="s">
        <v>907</v>
      </c>
      <c r="B46" s="1218" t="s">
        <v>484</v>
      </c>
      <c r="C46" s="1218" t="s">
        <v>484</v>
      </c>
      <c r="D46" s="1218" t="s">
        <v>484</v>
      </c>
      <c r="E46" s="1218" t="s">
        <v>484</v>
      </c>
      <c r="F46" s="1218" t="s">
        <v>484</v>
      </c>
      <c r="G46" s="1026" t="s">
        <v>908</v>
      </c>
    </row>
    <row r="47" spans="1:7" s="290" customFormat="1" ht="19.7" customHeight="1">
      <c r="A47" s="1131" t="s">
        <v>909</v>
      </c>
      <c r="B47" s="1219" t="s">
        <v>484</v>
      </c>
      <c r="C47" s="1220" t="s">
        <v>484</v>
      </c>
      <c r="D47" s="1220" t="s">
        <v>484</v>
      </c>
      <c r="E47" s="1220" t="s">
        <v>484</v>
      </c>
      <c r="F47" s="1220" t="s">
        <v>484</v>
      </c>
      <c r="G47" s="1123" t="s">
        <v>910</v>
      </c>
    </row>
    <row r="48" spans="1:7" s="290" customFormat="1" ht="28.7" customHeight="1">
      <c r="A48" s="1106"/>
      <c r="B48" s="1215"/>
      <c r="C48" s="1215"/>
      <c r="D48" s="1215"/>
      <c r="E48" s="1215"/>
      <c r="F48" s="1215"/>
      <c r="G48" s="1106"/>
    </row>
    <row r="49" spans="2:6">
      <c r="B49" s="308"/>
      <c r="C49" s="308"/>
      <c r="D49" s="308"/>
      <c r="E49" s="308"/>
      <c r="F49" s="308"/>
    </row>
    <row r="50" spans="2:6">
      <c r="B50" s="308"/>
      <c r="C50" s="308"/>
      <c r="D50" s="308"/>
      <c r="E50" s="308"/>
      <c r="F50" s="308"/>
    </row>
    <row r="51" spans="2:6">
      <c r="B51" s="308"/>
      <c r="C51" s="308"/>
      <c r="D51" s="308"/>
      <c r="E51" s="308"/>
      <c r="F51" s="308"/>
    </row>
    <row r="52" spans="2:6">
      <c r="B52" s="308"/>
      <c r="C52" s="308"/>
      <c r="D52" s="308"/>
      <c r="E52" s="308"/>
      <c r="F52" s="308"/>
    </row>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2" type="noConversion"/>
  <pageMargins left="0.3" right="0.17" top="0.31" bottom="0.22" header="0.3" footer="0.24"/>
  <pageSetup paperSize="9" scale="66"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8"/>
  <sheetViews>
    <sheetView zoomScaleNormal="10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8" t="s">
        <v>2883</v>
      </c>
      <c r="B1" s="1298"/>
      <c r="C1" s="1298"/>
      <c r="D1" s="1298"/>
      <c r="E1" s="1303" t="s">
        <v>2884</v>
      </c>
      <c r="F1" s="1303"/>
      <c r="G1" s="1303"/>
    </row>
    <row r="2" spans="1:7" s="290" customFormat="1" ht="19.149999999999999" customHeight="1">
      <c r="A2" s="1299" t="s">
        <v>2018</v>
      </c>
      <c r="B2" s="1299"/>
      <c r="C2" s="1299"/>
      <c r="D2" s="1299"/>
      <c r="E2" s="1304" t="s">
        <v>876</v>
      </c>
      <c r="F2" s="1304"/>
      <c r="G2" s="1304"/>
    </row>
    <row r="3" spans="1:7" s="290" customFormat="1" ht="19.149999999999999" customHeight="1">
      <c r="A3" s="1299" t="s">
        <v>877</v>
      </c>
      <c r="B3" s="1299"/>
      <c r="C3" s="1299"/>
      <c r="D3" s="1299"/>
      <c r="E3" s="1304" t="s">
        <v>2019</v>
      </c>
      <c r="F3" s="1304"/>
      <c r="G3" s="1304"/>
    </row>
    <row r="4" spans="1:7" s="290" customFormat="1" ht="14.45" customHeight="1">
      <c r="A4" s="1300" t="s">
        <v>124</v>
      </c>
      <c r="B4" s="1300"/>
      <c r="C4" s="1300"/>
      <c r="D4" s="1300"/>
      <c r="E4" s="1305" t="s">
        <v>508</v>
      </c>
      <c r="F4" s="1305"/>
      <c r="G4" s="130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1050" t="s">
        <v>1646</v>
      </c>
      <c r="E6" s="1050" t="s">
        <v>3293</v>
      </c>
      <c r="F6" s="1296"/>
      <c r="G6" s="1296"/>
    </row>
    <row r="7" spans="1:7" s="290" customFormat="1" ht="20.25" customHeight="1">
      <c r="A7" s="1116" t="s">
        <v>502</v>
      </c>
      <c r="B7" s="1116" t="s">
        <v>185</v>
      </c>
      <c r="C7" s="1116" t="s">
        <v>268</v>
      </c>
      <c r="D7" s="1116" t="s">
        <v>454</v>
      </c>
      <c r="E7" s="1116" t="s">
        <v>664</v>
      </c>
      <c r="F7" s="1116" t="s">
        <v>481</v>
      </c>
      <c r="G7" s="1116" t="s">
        <v>665</v>
      </c>
    </row>
    <row r="8" spans="1:7" s="290" customFormat="1" ht="19.149999999999999" customHeight="1">
      <c r="A8" s="996" t="s">
        <v>400</v>
      </c>
      <c r="B8" s="1210">
        <v>314563.63951886998</v>
      </c>
      <c r="C8" s="1210">
        <v>463421.37491766998</v>
      </c>
      <c r="D8" s="1210">
        <v>542203.66294048005</v>
      </c>
      <c r="E8" s="1210">
        <v>226232.11287121</v>
      </c>
      <c r="F8" s="1210">
        <v>250266.37164806999</v>
      </c>
      <c r="G8" s="1027" t="s">
        <v>401</v>
      </c>
    </row>
    <row r="9" spans="1:7" s="290" customFormat="1" ht="38.85" customHeight="1">
      <c r="A9" s="1084" t="s">
        <v>878</v>
      </c>
      <c r="B9" s="1211">
        <v>18067.345358670002</v>
      </c>
      <c r="C9" s="1211">
        <v>66904.46111058</v>
      </c>
      <c r="D9" s="1211">
        <v>87798.582778230004</v>
      </c>
      <c r="E9" s="1211">
        <v>43139.542651939999</v>
      </c>
      <c r="F9" s="1211">
        <v>52643.123599719998</v>
      </c>
      <c r="G9" s="1084" t="s">
        <v>879</v>
      </c>
    </row>
    <row r="10" spans="1:7" s="290" customFormat="1" ht="28.7" customHeight="1">
      <c r="A10" s="890" t="s">
        <v>1132</v>
      </c>
      <c r="B10" s="1212">
        <v>2806.2265855800001</v>
      </c>
      <c r="C10" s="1213">
        <v>9017.6479562200002</v>
      </c>
      <c r="D10" s="1213">
        <v>13383.16882035</v>
      </c>
      <c r="E10" s="1213">
        <v>6638.35499351</v>
      </c>
      <c r="F10" s="1213">
        <v>8716.2737166499992</v>
      </c>
      <c r="G10" s="958" t="s">
        <v>596</v>
      </c>
    </row>
    <row r="11" spans="1:7" s="290" customFormat="1" ht="28.7" customHeight="1">
      <c r="A11" s="890" t="s">
        <v>880</v>
      </c>
      <c r="B11" s="1212">
        <v>7258.0590684299996</v>
      </c>
      <c r="C11" s="1213">
        <v>25930.315946499999</v>
      </c>
      <c r="D11" s="1213">
        <v>34956.565409019997</v>
      </c>
      <c r="E11" s="1213">
        <v>16816.023260739999</v>
      </c>
      <c r="F11" s="1213">
        <v>20591.337195939999</v>
      </c>
      <c r="G11" s="958" t="s">
        <v>597</v>
      </c>
    </row>
    <row r="12" spans="1:7" s="290" customFormat="1" ht="19.149999999999999" customHeight="1">
      <c r="A12" s="890" t="s">
        <v>881</v>
      </c>
      <c r="B12" s="1212">
        <v>5466.87289564</v>
      </c>
      <c r="C12" s="1213">
        <v>18598.43882924</v>
      </c>
      <c r="D12" s="1213">
        <v>23298.184854620002</v>
      </c>
      <c r="E12" s="1213">
        <v>10942.331691740001</v>
      </c>
      <c r="F12" s="1213">
        <v>13096.11662889</v>
      </c>
      <c r="G12" s="958" t="s">
        <v>566</v>
      </c>
    </row>
    <row r="13" spans="1:7" s="290" customFormat="1" ht="19.149999999999999" customHeight="1">
      <c r="A13" s="890" t="s">
        <v>882</v>
      </c>
      <c r="B13" s="1212">
        <v>35.103893909999996</v>
      </c>
      <c r="C13" s="1213">
        <v>108.67661346</v>
      </c>
      <c r="D13" s="1213">
        <v>115.49381382999999</v>
      </c>
      <c r="E13" s="1213">
        <v>51.426883869999998</v>
      </c>
      <c r="F13" s="1213">
        <v>58.099297419999999</v>
      </c>
      <c r="G13" s="958" t="s">
        <v>555</v>
      </c>
    </row>
    <row r="14" spans="1:7" s="290" customFormat="1" ht="28.7" customHeight="1">
      <c r="A14" s="1041" t="s">
        <v>883</v>
      </c>
      <c r="B14" s="1211">
        <v>811.24923183999999</v>
      </c>
      <c r="C14" s="1211">
        <v>7011.9314944099997</v>
      </c>
      <c r="D14" s="1211">
        <v>15570.045991630001</v>
      </c>
      <c r="E14" s="1211">
        <v>7262.05111132</v>
      </c>
      <c r="F14" s="1211">
        <v>5990.5639929199997</v>
      </c>
      <c r="G14" s="1041" t="s">
        <v>11</v>
      </c>
    </row>
    <row r="15" spans="1:7" s="290" customFormat="1" ht="38.85" customHeight="1">
      <c r="A15" s="1041" t="s">
        <v>884</v>
      </c>
      <c r="B15" s="1211">
        <v>1516.05924936</v>
      </c>
      <c r="C15" s="1211">
        <v>1881.35068168</v>
      </c>
      <c r="D15" s="1211">
        <v>14651.199870619999</v>
      </c>
      <c r="E15" s="1211">
        <v>7648.5571079499996</v>
      </c>
      <c r="F15" s="1211">
        <v>5398.2638554300001</v>
      </c>
      <c r="G15" s="1041" t="s">
        <v>475</v>
      </c>
    </row>
    <row r="16" spans="1:7" s="290" customFormat="1" ht="28.7" customHeight="1">
      <c r="A16" s="1041" t="s">
        <v>355</v>
      </c>
      <c r="B16" s="1211">
        <v>294168.98567899998</v>
      </c>
      <c r="C16" s="1211">
        <v>387623.63163100003</v>
      </c>
      <c r="D16" s="1211">
        <v>424183.83429999999</v>
      </c>
      <c r="E16" s="1211">
        <v>168181.962</v>
      </c>
      <c r="F16" s="1211">
        <v>186234.42019999999</v>
      </c>
      <c r="G16" s="1041" t="s">
        <v>885</v>
      </c>
    </row>
    <row r="17" spans="1:7" s="290" customFormat="1" ht="19.7" customHeight="1">
      <c r="A17" s="996" t="s">
        <v>106</v>
      </c>
      <c r="B17" s="1210">
        <v>333888.75351230998</v>
      </c>
      <c r="C17" s="1210">
        <v>468267.79674154002</v>
      </c>
      <c r="D17" s="1210">
        <v>529861.02582344005</v>
      </c>
      <c r="E17" s="1210">
        <v>206646.18526586</v>
      </c>
      <c r="F17" s="1210">
        <v>254344.65976208</v>
      </c>
      <c r="G17" s="1027" t="s">
        <v>462</v>
      </c>
    </row>
    <row r="18" spans="1:7" s="290" customFormat="1" ht="28.7" customHeight="1">
      <c r="A18" s="1099" t="s">
        <v>886</v>
      </c>
      <c r="B18" s="1214">
        <v>15467.94671694</v>
      </c>
      <c r="C18" s="1213">
        <v>21805.231426369999</v>
      </c>
      <c r="D18" s="1213">
        <v>21189.21887619</v>
      </c>
      <c r="E18" s="1213">
        <v>9167.4706960500007</v>
      </c>
      <c r="F18" s="1213">
        <v>11441.25775015</v>
      </c>
      <c r="G18" s="958" t="s">
        <v>132</v>
      </c>
    </row>
    <row r="19" spans="1:7" s="290" customFormat="1" ht="19.149999999999999" customHeight="1">
      <c r="A19" s="1099" t="s">
        <v>87</v>
      </c>
      <c r="B19" s="1214">
        <v>857.18900197000005</v>
      </c>
      <c r="C19" s="1213">
        <v>2597.84951796</v>
      </c>
      <c r="D19" s="1213">
        <v>4147.4281127300001</v>
      </c>
      <c r="E19" s="1213">
        <v>1113.28494905</v>
      </c>
      <c r="F19" s="1213">
        <v>1392.15470435</v>
      </c>
      <c r="G19" s="958" t="s">
        <v>41</v>
      </c>
    </row>
    <row r="20" spans="1:7" s="290" customFormat="1" ht="59.1" customHeight="1">
      <c r="A20" s="1099" t="s">
        <v>887</v>
      </c>
      <c r="B20" s="1214">
        <v>7357.0977926100004</v>
      </c>
      <c r="C20" s="1213">
        <v>12387.340142749999</v>
      </c>
      <c r="D20" s="1213">
        <v>13273.69756556</v>
      </c>
      <c r="E20" s="1213">
        <v>4498.8568458</v>
      </c>
      <c r="F20" s="1213">
        <v>5878.4581755500003</v>
      </c>
      <c r="G20" s="958" t="s">
        <v>267</v>
      </c>
    </row>
    <row r="21" spans="1:7" s="290" customFormat="1" ht="19.149999999999999" customHeight="1">
      <c r="A21" s="1099" t="s">
        <v>38</v>
      </c>
      <c r="B21" s="1214">
        <v>161726.98180400999</v>
      </c>
      <c r="C21" s="1213">
        <v>179912.51957787</v>
      </c>
      <c r="D21" s="1213">
        <v>204008.3125537</v>
      </c>
      <c r="E21" s="1213">
        <v>101458.94451883</v>
      </c>
      <c r="F21" s="1213">
        <v>112446.03064799</v>
      </c>
      <c r="G21" s="958" t="s">
        <v>39</v>
      </c>
    </row>
    <row r="22" spans="1:7" s="290" customFormat="1" ht="19.149999999999999" customHeight="1">
      <c r="A22" s="1099" t="s">
        <v>288</v>
      </c>
      <c r="B22" s="1214">
        <v>7187.3943216899997</v>
      </c>
      <c r="C22" s="1213">
        <v>14564.856617560001</v>
      </c>
      <c r="D22" s="1213">
        <v>15233.332638149999</v>
      </c>
      <c r="E22" s="1213">
        <v>3122.8341051000002</v>
      </c>
      <c r="F22" s="1213">
        <v>6693.7843360400002</v>
      </c>
      <c r="G22" s="958" t="s">
        <v>289</v>
      </c>
    </row>
    <row r="23" spans="1:7" s="290" customFormat="1" ht="38.85" customHeight="1">
      <c r="A23" s="1099" t="s">
        <v>888</v>
      </c>
      <c r="B23" s="1214">
        <v>25508.43717121</v>
      </c>
      <c r="C23" s="1213">
        <v>29132.578735350002</v>
      </c>
      <c r="D23" s="1213">
        <v>31843.254573959999</v>
      </c>
      <c r="E23" s="1213">
        <v>13592.77292781</v>
      </c>
      <c r="F23" s="1213">
        <v>14656.77989444</v>
      </c>
      <c r="G23" s="958" t="s">
        <v>25</v>
      </c>
    </row>
    <row r="24" spans="1:7" s="290" customFormat="1" ht="38.85" customHeight="1">
      <c r="A24" s="1099" t="s">
        <v>55</v>
      </c>
      <c r="B24" s="1214">
        <v>42449.12107152</v>
      </c>
      <c r="C24" s="1213">
        <v>52029.76232994</v>
      </c>
      <c r="D24" s="1213">
        <v>59320.685935740003</v>
      </c>
      <c r="E24" s="1213">
        <v>12756.90482014</v>
      </c>
      <c r="F24" s="1213">
        <v>21858.885300959999</v>
      </c>
      <c r="G24" s="958" t="s">
        <v>435</v>
      </c>
    </row>
    <row r="25" spans="1:7" s="290" customFormat="1" ht="49.15" customHeight="1">
      <c r="A25" s="1099" t="s">
        <v>382</v>
      </c>
      <c r="B25" s="1214">
        <v>19161.56326793</v>
      </c>
      <c r="C25" s="1213">
        <v>30696.647305409999</v>
      </c>
      <c r="D25" s="1213">
        <v>31623.475759410001</v>
      </c>
      <c r="E25" s="1213">
        <v>13455.199896239999</v>
      </c>
      <c r="F25" s="1213">
        <v>16517.642774709999</v>
      </c>
      <c r="G25" s="958" t="s">
        <v>441</v>
      </c>
    </row>
    <row r="26" spans="1:7" s="290" customFormat="1" ht="38.85" customHeight="1">
      <c r="A26" s="1099" t="s">
        <v>889</v>
      </c>
      <c r="B26" s="1214">
        <v>11068.415415400001</v>
      </c>
      <c r="C26" s="1213">
        <v>16756.27293435</v>
      </c>
      <c r="D26" s="1213">
        <v>36126.00158851</v>
      </c>
      <c r="E26" s="1213">
        <v>6580.7326279700001</v>
      </c>
      <c r="F26" s="1213">
        <v>16075.423544269999</v>
      </c>
      <c r="G26" s="958" t="s">
        <v>331</v>
      </c>
    </row>
    <row r="27" spans="1:7" s="290" customFormat="1" ht="89.1" customHeight="1">
      <c r="A27" s="1099" t="s">
        <v>605</v>
      </c>
      <c r="B27" s="1214">
        <v>4375.3887418800005</v>
      </c>
      <c r="C27" s="1213">
        <v>39455.44483765</v>
      </c>
      <c r="D27" s="1213">
        <v>41192.897237990001</v>
      </c>
      <c r="E27" s="1213">
        <v>15716.043122749999</v>
      </c>
      <c r="F27" s="1213">
        <v>22017.362618349998</v>
      </c>
      <c r="G27" s="958" t="s">
        <v>890</v>
      </c>
    </row>
    <row r="28" spans="1:7" s="290" customFormat="1" ht="59.1" customHeight="1">
      <c r="A28" s="1099" t="s">
        <v>891</v>
      </c>
      <c r="B28" s="1214">
        <v>5818.1734156599996</v>
      </c>
      <c r="C28" s="1213">
        <v>2062.15143777</v>
      </c>
      <c r="D28" s="1213">
        <v>10823.35893047</v>
      </c>
      <c r="E28" s="1213">
        <v>937.32223692000002</v>
      </c>
      <c r="F28" s="1213">
        <v>851.41484141000001</v>
      </c>
      <c r="G28" s="958" t="s">
        <v>892</v>
      </c>
    </row>
    <row r="29" spans="1:7" s="290" customFormat="1" ht="28.7" customHeight="1">
      <c r="A29" s="1099" t="s">
        <v>215</v>
      </c>
      <c r="B29" s="1214">
        <v>20491.574049120001</v>
      </c>
      <c r="C29" s="1213">
        <v>36294.153937950003</v>
      </c>
      <c r="D29" s="1213">
        <v>45885.213845279999</v>
      </c>
      <c r="E29" s="1213">
        <v>18275.534392829999</v>
      </c>
      <c r="F29" s="1213">
        <v>18595.467804970001</v>
      </c>
      <c r="G29" s="958" t="s">
        <v>893</v>
      </c>
    </row>
    <row r="30" spans="1:7" s="290" customFormat="1" ht="19.149999999999999" customHeight="1">
      <c r="A30" s="1099" t="s">
        <v>538</v>
      </c>
      <c r="B30" s="1214">
        <v>8751.9088265099999</v>
      </c>
      <c r="C30" s="1213">
        <v>18487.951506429999</v>
      </c>
      <c r="D30" s="1213">
        <v>12185.44583407</v>
      </c>
      <c r="E30" s="1213">
        <v>4729.6873089600003</v>
      </c>
      <c r="F30" s="1213">
        <v>4857.7061760099996</v>
      </c>
      <c r="G30" s="958" t="s">
        <v>894</v>
      </c>
    </row>
    <row r="31" spans="1:7" s="290" customFormat="1" ht="28.7" customHeight="1">
      <c r="A31" s="1099" t="s">
        <v>895</v>
      </c>
      <c r="B31" s="1214">
        <v>2607.3307100000002</v>
      </c>
      <c r="C31" s="1213">
        <v>2571.12286176</v>
      </c>
      <c r="D31" s="1213">
        <v>2277.2699634800001</v>
      </c>
      <c r="E31" s="1213">
        <v>607.95481741000003</v>
      </c>
      <c r="F31" s="1213">
        <v>682.94866482999998</v>
      </c>
      <c r="G31" s="958" t="s">
        <v>896</v>
      </c>
    </row>
    <row r="32" spans="1:7" s="290" customFormat="1" ht="19.149999999999999" customHeight="1">
      <c r="A32" s="1099" t="s">
        <v>497</v>
      </c>
      <c r="B32" s="1214">
        <v>1060.23120586</v>
      </c>
      <c r="C32" s="1213">
        <v>9513.9135724200005</v>
      </c>
      <c r="D32" s="1213">
        <v>731.43240820000005</v>
      </c>
      <c r="E32" s="1213">
        <v>632.64200000000005</v>
      </c>
      <c r="F32" s="1213">
        <v>379.34252805</v>
      </c>
      <c r="G32" s="958" t="s">
        <v>897</v>
      </c>
    </row>
    <row r="33" spans="1:7" s="290" customFormat="1" ht="39.4" customHeight="1">
      <c r="A33" s="996" t="s">
        <v>600</v>
      </c>
      <c r="B33" s="1210">
        <v>3156.3356240100002</v>
      </c>
      <c r="C33" s="1210">
        <v>9124.0199014099999</v>
      </c>
      <c r="D33" s="1210">
        <v>11315.178193489999</v>
      </c>
      <c r="E33" s="1210">
        <v>2831.9998934800001</v>
      </c>
      <c r="F33" s="1210">
        <v>-1437.17579189</v>
      </c>
      <c r="G33" s="1027" t="s">
        <v>534</v>
      </c>
    </row>
    <row r="34" spans="1:7" s="290" customFormat="1" ht="19.149999999999999" customHeight="1">
      <c r="A34" s="1041" t="s">
        <v>898</v>
      </c>
      <c r="B34" s="1211">
        <v>3750.1447840000001</v>
      </c>
      <c r="C34" s="1211">
        <v>10117.719596000001</v>
      </c>
      <c r="D34" s="1211">
        <v>13988.274925</v>
      </c>
      <c r="E34" s="1211">
        <v>3188.4912239999999</v>
      </c>
      <c r="F34" s="1211">
        <v>803.85464000000002</v>
      </c>
      <c r="G34" s="1041" t="s">
        <v>899</v>
      </c>
    </row>
    <row r="35" spans="1:7" s="290" customFormat="1" ht="28.7" customHeight="1">
      <c r="A35" s="1041" t="s">
        <v>900</v>
      </c>
      <c r="B35" s="1211">
        <v>593.80915999000001</v>
      </c>
      <c r="C35" s="1211">
        <v>993.69969459000004</v>
      </c>
      <c r="D35" s="1211">
        <v>2673.0967315100002</v>
      </c>
      <c r="E35" s="1211">
        <v>356.49133052000002</v>
      </c>
      <c r="F35" s="1211">
        <v>2241.0304318899998</v>
      </c>
      <c r="G35" s="1041" t="s">
        <v>901</v>
      </c>
    </row>
    <row r="36" spans="1:7" s="290" customFormat="1" ht="59.65" customHeight="1">
      <c r="A36" s="996" t="s">
        <v>1971</v>
      </c>
      <c r="B36" s="1210">
        <v>229</v>
      </c>
      <c r="C36" s="1210">
        <v>1229.981137</v>
      </c>
      <c r="D36" s="1210">
        <v>2863.10006621</v>
      </c>
      <c r="E36" s="1210">
        <v>2879.5543218500002</v>
      </c>
      <c r="F36" s="1210">
        <v>999.71100000000001</v>
      </c>
      <c r="G36" s="1027" t="s">
        <v>599</v>
      </c>
    </row>
    <row r="37" spans="1:7" s="290" customFormat="1" ht="28.7" customHeight="1">
      <c r="A37" s="1041" t="s">
        <v>904</v>
      </c>
      <c r="B37" s="1211">
        <v>229</v>
      </c>
      <c r="C37" s="1211">
        <v>1369.6585769999999</v>
      </c>
      <c r="D37" s="1211">
        <v>2879.5543218500002</v>
      </c>
      <c r="E37" s="1211">
        <v>2879.5543218500002</v>
      </c>
      <c r="F37" s="1211">
        <v>999.71100000000001</v>
      </c>
      <c r="G37" s="1041" t="s">
        <v>905</v>
      </c>
    </row>
    <row r="38" spans="1:7" s="290" customFormat="1" ht="38.85" customHeight="1">
      <c r="A38" s="1041" t="s">
        <v>902</v>
      </c>
      <c r="B38" s="1211"/>
      <c r="C38" s="1211">
        <v>139.67743999999999</v>
      </c>
      <c r="D38" s="1211">
        <v>16.45425564</v>
      </c>
      <c r="E38" s="1211"/>
      <c r="F38" s="1211"/>
      <c r="G38" s="1041" t="s">
        <v>903</v>
      </c>
    </row>
    <row r="39" spans="1:7" s="290" customFormat="1" ht="39.4" customHeight="1">
      <c r="A39" s="996" t="s">
        <v>1972</v>
      </c>
      <c r="B39" s="1210">
        <v>-22710.449617449998</v>
      </c>
      <c r="C39" s="1210">
        <v>-15200.42286228</v>
      </c>
      <c r="D39" s="1210">
        <v>-1835.64114266</v>
      </c>
      <c r="E39" s="1210">
        <v>13874.37339002</v>
      </c>
      <c r="F39" s="1210">
        <v>-3640.8233221199998</v>
      </c>
      <c r="G39" s="1027" t="s">
        <v>601</v>
      </c>
    </row>
    <row r="40" spans="1:7" s="290" customFormat="1" ht="2.1" customHeight="1">
      <c r="A40" s="1129"/>
      <c r="B40" s="1215"/>
      <c r="C40" s="1215"/>
      <c r="D40" s="1215"/>
      <c r="E40" s="1215"/>
      <c r="F40" s="1215"/>
      <c r="G40" s="1129"/>
    </row>
    <row r="41" spans="1:7" s="290" customFormat="1" ht="68.849999999999994" customHeight="1">
      <c r="A41" s="996" t="s">
        <v>2060</v>
      </c>
      <c r="B41" s="1210">
        <v>22710.449617449998</v>
      </c>
      <c r="C41" s="1210">
        <v>15200.42286228</v>
      </c>
      <c r="D41" s="1210">
        <v>-1835.64114266</v>
      </c>
      <c r="E41" s="1210">
        <v>-13874.37339002</v>
      </c>
      <c r="F41" s="1210">
        <v>3640.8233221199998</v>
      </c>
      <c r="G41" s="1027" t="s">
        <v>2061</v>
      </c>
    </row>
    <row r="42" spans="1:7" s="290" customFormat="1" ht="19.149999999999999" customHeight="1">
      <c r="A42" s="903" t="s">
        <v>460</v>
      </c>
      <c r="B42" s="1216">
        <v>249468.61957554999</v>
      </c>
      <c r="C42" s="1216">
        <v>105211.69374236</v>
      </c>
      <c r="D42" s="1216">
        <v>-202290.08917354001</v>
      </c>
      <c r="E42" s="1216">
        <v>-54589.159942240003</v>
      </c>
      <c r="F42" s="1216">
        <v>3640.8233221199998</v>
      </c>
      <c r="G42" s="1006" t="s">
        <v>906</v>
      </c>
    </row>
    <row r="43" spans="1:7" s="290" customFormat="1" ht="19.149999999999999" customHeight="1">
      <c r="A43" s="890" t="s">
        <v>907</v>
      </c>
      <c r="B43" s="1213">
        <v>255500.31404520001</v>
      </c>
      <c r="C43" s="1213">
        <v>112586.44468736</v>
      </c>
      <c r="D43" s="1213">
        <v>-190675.46769953999</v>
      </c>
      <c r="E43" s="1213">
        <v>-43777.414784239998</v>
      </c>
      <c r="F43" s="1213">
        <v>5033.57509441</v>
      </c>
      <c r="G43" s="1063" t="s">
        <v>908</v>
      </c>
    </row>
    <row r="44" spans="1:7" s="290" customFormat="1" ht="19.7" customHeight="1">
      <c r="A44" s="890" t="s">
        <v>909</v>
      </c>
      <c r="B44" s="1213">
        <v>6031.6944696500004</v>
      </c>
      <c r="C44" s="1213">
        <v>7374.7509449999998</v>
      </c>
      <c r="D44" s="1213">
        <v>11614.621474</v>
      </c>
      <c r="E44" s="1213">
        <v>10811.745158</v>
      </c>
      <c r="F44" s="1213">
        <v>1392.75177229</v>
      </c>
      <c r="G44" s="958" t="s">
        <v>910</v>
      </c>
    </row>
    <row r="45" spans="1:7" s="290" customFormat="1" ht="19.7" customHeight="1">
      <c r="A45" s="903" t="s">
        <v>222</v>
      </c>
      <c r="B45" s="1217" t="s">
        <v>484</v>
      </c>
      <c r="C45" s="1217" t="s">
        <v>484</v>
      </c>
      <c r="D45" s="1217" t="s">
        <v>484</v>
      </c>
      <c r="E45" s="1217" t="s">
        <v>484</v>
      </c>
      <c r="F45" s="1217" t="s">
        <v>484</v>
      </c>
      <c r="G45" s="1006" t="s">
        <v>911</v>
      </c>
    </row>
    <row r="46" spans="1:7" s="290" customFormat="1" ht="19.149999999999999" customHeight="1">
      <c r="A46" s="890" t="s">
        <v>907</v>
      </c>
      <c r="B46" s="1218" t="s">
        <v>484</v>
      </c>
      <c r="C46" s="1218" t="s">
        <v>484</v>
      </c>
      <c r="D46" s="1218" t="s">
        <v>484</v>
      </c>
      <c r="E46" s="1218" t="s">
        <v>484</v>
      </c>
      <c r="F46" s="1218" t="s">
        <v>484</v>
      </c>
      <c r="G46" s="958" t="s">
        <v>908</v>
      </c>
    </row>
    <row r="47" spans="1:7" s="290" customFormat="1" ht="19.7" customHeight="1">
      <c r="A47" s="1092" t="s">
        <v>909</v>
      </c>
      <c r="B47" s="1219" t="s">
        <v>484</v>
      </c>
      <c r="C47" s="1220" t="s">
        <v>484</v>
      </c>
      <c r="D47" s="1220" t="s">
        <v>484</v>
      </c>
      <c r="E47" s="1220" t="s">
        <v>484</v>
      </c>
      <c r="F47" s="1220" t="s">
        <v>484</v>
      </c>
      <c r="G47" s="1019" t="s">
        <v>910</v>
      </c>
    </row>
    <row r="48" spans="1:7" s="290" customFormat="1" ht="28.7" customHeight="1">
      <c r="A48" s="1129"/>
      <c r="B48" s="1215"/>
      <c r="C48" s="1215"/>
      <c r="D48" s="1215"/>
      <c r="E48" s="1215"/>
      <c r="F48" s="1215"/>
      <c r="G48" s="1129"/>
    </row>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8"/>
  <sheetViews>
    <sheetView topLeftCell="A10" zoomScaleNormal="10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8" t="s">
        <v>2907</v>
      </c>
      <c r="B1" s="1298"/>
      <c r="C1" s="1298"/>
      <c r="D1" s="1298"/>
      <c r="E1" s="1303" t="s">
        <v>2908</v>
      </c>
      <c r="F1" s="1303"/>
      <c r="G1" s="1303"/>
    </row>
    <row r="2" spans="1:7" s="290" customFormat="1" ht="19.149999999999999" customHeight="1">
      <c r="A2" s="1299" t="s">
        <v>2017</v>
      </c>
      <c r="B2" s="1299"/>
      <c r="C2" s="1299"/>
      <c r="D2" s="1299"/>
      <c r="E2" s="1304" t="s">
        <v>876</v>
      </c>
      <c r="F2" s="1304"/>
      <c r="G2" s="1304"/>
    </row>
    <row r="3" spans="1:7" s="290" customFormat="1" ht="19.149999999999999" customHeight="1">
      <c r="A3" s="1299" t="s">
        <v>877</v>
      </c>
      <c r="B3" s="1299"/>
      <c r="C3" s="1299"/>
      <c r="D3" s="1299"/>
      <c r="E3" s="1304" t="s">
        <v>2918</v>
      </c>
      <c r="F3" s="1304"/>
      <c r="G3" s="1304"/>
    </row>
    <row r="4" spans="1:7" s="290" customFormat="1" ht="14.45" customHeight="1">
      <c r="A4" s="1300" t="s">
        <v>124</v>
      </c>
      <c r="B4" s="1300"/>
      <c r="C4" s="1300"/>
      <c r="D4" s="1300"/>
      <c r="E4" s="1305" t="s">
        <v>508</v>
      </c>
      <c r="F4" s="1305"/>
      <c r="G4" s="1305"/>
    </row>
    <row r="5" spans="1:7" s="290" customFormat="1" ht="19.149999999999999" customHeight="1">
      <c r="A5" s="1297" t="s">
        <v>377</v>
      </c>
      <c r="B5" s="1296" t="s">
        <v>2936</v>
      </c>
      <c r="C5" s="1296" t="s">
        <v>2730</v>
      </c>
      <c r="D5" s="1297" t="s">
        <v>2937</v>
      </c>
      <c r="E5" s="1297"/>
      <c r="F5" s="1296" t="s">
        <v>3292</v>
      </c>
      <c r="G5" s="1296" t="s">
        <v>37</v>
      </c>
    </row>
    <row r="6" spans="1:7" s="290" customFormat="1" ht="48" customHeight="1">
      <c r="A6" s="1297"/>
      <c r="B6" s="1296"/>
      <c r="C6" s="1296"/>
      <c r="D6" s="883" t="s">
        <v>1646</v>
      </c>
      <c r="E6" s="883" t="s">
        <v>3293</v>
      </c>
      <c r="F6" s="1296"/>
      <c r="G6" s="1296"/>
    </row>
    <row r="7" spans="1:7" s="290" customFormat="1" ht="20.25" customHeight="1">
      <c r="A7" s="1014" t="s">
        <v>502</v>
      </c>
      <c r="B7" s="1014" t="s">
        <v>185</v>
      </c>
      <c r="C7" s="1014" t="s">
        <v>268</v>
      </c>
      <c r="D7" s="1014" t="s">
        <v>454</v>
      </c>
      <c r="E7" s="1014" t="s">
        <v>664</v>
      </c>
      <c r="F7" s="1014" t="s">
        <v>481</v>
      </c>
      <c r="G7" s="1014" t="s">
        <v>665</v>
      </c>
    </row>
    <row r="8" spans="1:7" s="290" customFormat="1" ht="19.149999999999999" customHeight="1">
      <c r="A8" s="1071" t="s">
        <v>400</v>
      </c>
      <c r="B8" s="1210">
        <v>123963.96241050999</v>
      </c>
      <c r="C8" s="1210">
        <v>406297.41955321003</v>
      </c>
      <c r="D8" s="1210">
        <v>436986.26709236001</v>
      </c>
      <c r="E8" s="1210">
        <v>190403.47857015001</v>
      </c>
      <c r="F8" s="1210">
        <v>218633.54763774999</v>
      </c>
      <c r="G8" s="1040" t="s">
        <v>401</v>
      </c>
    </row>
    <row r="9" spans="1:7" s="290" customFormat="1" ht="38.85" customHeight="1">
      <c r="A9" s="1098" t="s">
        <v>878</v>
      </c>
      <c r="B9" s="1211">
        <v>23640.793241579999</v>
      </c>
      <c r="C9" s="1211">
        <v>96670.780361020006</v>
      </c>
      <c r="D9" s="1211">
        <v>120573.61953407001</v>
      </c>
      <c r="E9" s="1211">
        <v>59601.479492229999</v>
      </c>
      <c r="F9" s="1211">
        <v>67177.83891541</v>
      </c>
      <c r="G9" s="1098" t="s">
        <v>879</v>
      </c>
    </row>
    <row r="10" spans="1:7" s="290" customFormat="1" ht="28.7" customHeight="1">
      <c r="A10" s="901" t="s">
        <v>1132</v>
      </c>
      <c r="B10" s="1212">
        <v>3442.4366343199999</v>
      </c>
      <c r="C10" s="1213">
        <v>10602.8015259</v>
      </c>
      <c r="D10" s="1213">
        <v>15174.45269285</v>
      </c>
      <c r="E10" s="1213">
        <v>8573.1794803800003</v>
      </c>
      <c r="F10" s="1213">
        <v>8961.1502795100005</v>
      </c>
      <c r="G10" s="970" t="s">
        <v>596</v>
      </c>
    </row>
    <row r="11" spans="1:7" s="290" customFormat="1" ht="28.7" customHeight="1">
      <c r="A11" s="901" t="s">
        <v>880</v>
      </c>
      <c r="B11" s="1212">
        <v>8475.6219842899991</v>
      </c>
      <c r="C11" s="1213">
        <v>35508.593291600002</v>
      </c>
      <c r="D11" s="1213">
        <v>47635.000730450003</v>
      </c>
      <c r="E11" s="1213">
        <v>22950.683401850001</v>
      </c>
      <c r="F11" s="1213">
        <v>25824.251372039998</v>
      </c>
      <c r="G11" s="970" t="s">
        <v>597</v>
      </c>
    </row>
    <row r="12" spans="1:7" s="290" customFormat="1" ht="19.149999999999999" customHeight="1">
      <c r="A12" s="901" t="s">
        <v>881</v>
      </c>
      <c r="B12" s="1212">
        <v>6413.9814694099996</v>
      </c>
      <c r="C12" s="1213">
        <v>25133.407703479999</v>
      </c>
      <c r="D12" s="1213">
        <v>31334.967095200001</v>
      </c>
      <c r="E12" s="1213">
        <v>14577.45014667</v>
      </c>
      <c r="F12" s="1213">
        <v>17096.263306370001</v>
      </c>
      <c r="G12" s="970" t="s">
        <v>566</v>
      </c>
    </row>
    <row r="13" spans="1:7" s="290" customFormat="1" ht="19.149999999999999" customHeight="1">
      <c r="A13" s="901" t="s">
        <v>882</v>
      </c>
      <c r="B13" s="1212">
        <v>47.402815949999997</v>
      </c>
      <c r="C13" s="1213">
        <v>120.52479940000001</v>
      </c>
      <c r="D13" s="1213">
        <v>136.7573529</v>
      </c>
      <c r="E13" s="1213">
        <v>64.004638729999996</v>
      </c>
      <c r="F13" s="1213">
        <v>81.41358606</v>
      </c>
      <c r="G13" s="970" t="s">
        <v>555</v>
      </c>
    </row>
    <row r="14" spans="1:7" s="290" customFormat="1" ht="28.7" customHeight="1">
      <c r="A14" s="1049" t="s">
        <v>883</v>
      </c>
      <c r="B14" s="1211">
        <v>1403.9666376499999</v>
      </c>
      <c r="C14" s="1211">
        <v>5854.4088480500004</v>
      </c>
      <c r="D14" s="1211">
        <v>7963.6674043200001</v>
      </c>
      <c r="E14" s="1211">
        <v>2656.36108887</v>
      </c>
      <c r="F14" s="1211">
        <v>3471.3006064199999</v>
      </c>
      <c r="G14" s="1049" t="s">
        <v>11</v>
      </c>
    </row>
    <row r="15" spans="1:7" s="290" customFormat="1" ht="38.85" customHeight="1">
      <c r="A15" s="1049" t="s">
        <v>884</v>
      </c>
      <c r="B15" s="1211">
        <v>1877.6061623200001</v>
      </c>
      <c r="C15" s="1211">
        <v>9525.8627721400007</v>
      </c>
      <c r="D15" s="1211">
        <v>7036.9997539699998</v>
      </c>
      <c r="E15" s="1211">
        <v>1959.16068905</v>
      </c>
      <c r="F15" s="1211">
        <v>6964.76761592</v>
      </c>
      <c r="G15" s="1049" t="s">
        <v>475</v>
      </c>
    </row>
    <row r="16" spans="1:7" s="290" customFormat="1" ht="28.7" customHeight="1">
      <c r="A16" s="1049" t="s">
        <v>355</v>
      </c>
      <c r="B16" s="1211">
        <v>97041.596368960003</v>
      </c>
      <c r="C16" s="1211">
        <v>294246.36757200002</v>
      </c>
      <c r="D16" s="1211">
        <v>301411.9804</v>
      </c>
      <c r="E16" s="1211">
        <v>126186.4773</v>
      </c>
      <c r="F16" s="1211">
        <v>141019.64050000001</v>
      </c>
      <c r="G16" s="1049" t="s">
        <v>885</v>
      </c>
    </row>
    <row r="17" spans="1:7" s="290" customFormat="1" ht="19.7" customHeight="1">
      <c r="A17" s="1071" t="s">
        <v>106</v>
      </c>
      <c r="B17" s="1210">
        <v>241280.99682639999</v>
      </c>
      <c r="C17" s="1210">
        <v>400475.30101156997</v>
      </c>
      <c r="D17" s="1210">
        <v>450819.21905175998</v>
      </c>
      <c r="E17" s="1210">
        <v>182269.09858697999</v>
      </c>
      <c r="F17" s="1210">
        <v>205877.94476337</v>
      </c>
      <c r="G17" s="1040" t="s">
        <v>462</v>
      </c>
    </row>
    <row r="18" spans="1:7" s="290" customFormat="1" ht="28.7" customHeight="1">
      <c r="A18" s="1115" t="s">
        <v>886</v>
      </c>
      <c r="B18" s="1214">
        <v>13142.849410700001</v>
      </c>
      <c r="C18" s="1213">
        <v>18110.234570649998</v>
      </c>
      <c r="D18" s="1213">
        <v>18833.811913000001</v>
      </c>
      <c r="E18" s="1213">
        <v>7884.0497403299996</v>
      </c>
      <c r="F18" s="1213">
        <v>9941.5368589000009</v>
      </c>
      <c r="G18" s="970" t="s">
        <v>132</v>
      </c>
    </row>
    <row r="19" spans="1:7" s="290" customFormat="1" ht="19.149999999999999" customHeight="1">
      <c r="A19" s="1115" t="s">
        <v>87</v>
      </c>
      <c r="B19" s="1214">
        <v>454.47620019999999</v>
      </c>
      <c r="C19" s="1213">
        <v>1514.07611092</v>
      </c>
      <c r="D19" s="1213">
        <v>2981.9366172099999</v>
      </c>
      <c r="E19" s="1213">
        <v>1099.3773986799999</v>
      </c>
      <c r="F19" s="1213">
        <v>709.36388852000005</v>
      </c>
      <c r="G19" s="970" t="s">
        <v>41</v>
      </c>
    </row>
    <row r="20" spans="1:7" s="290" customFormat="1" ht="59.1" customHeight="1">
      <c r="A20" s="1115" t="s">
        <v>887</v>
      </c>
      <c r="B20" s="1214">
        <v>4886.95933814</v>
      </c>
      <c r="C20" s="1213">
        <v>9030.6749620499995</v>
      </c>
      <c r="D20" s="1213">
        <v>11122.875743529999</v>
      </c>
      <c r="E20" s="1213">
        <v>4562.2332544499995</v>
      </c>
      <c r="F20" s="1213">
        <v>5917.2759299999998</v>
      </c>
      <c r="G20" s="970" t="s">
        <v>267</v>
      </c>
    </row>
    <row r="21" spans="1:7" s="290" customFormat="1" ht="19.149999999999999" customHeight="1">
      <c r="A21" s="1115" t="s">
        <v>38</v>
      </c>
      <c r="B21" s="1214">
        <v>114000.03489594</v>
      </c>
      <c r="C21" s="1213">
        <v>149429.30604629999</v>
      </c>
      <c r="D21" s="1213">
        <v>173222.71600998001</v>
      </c>
      <c r="E21" s="1213">
        <v>88596.785182959997</v>
      </c>
      <c r="F21" s="1213">
        <v>99064.781870089995</v>
      </c>
      <c r="G21" s="970" t="s">
        <v>39</v>
      </c>
    </row>
    <row r="22" spans="1:7" s="290" customFormat="1" ht="19.149999999999999" customHeight="1">
      <c r="A22" s="1115" t="s">
        <v>288</v>
      </c>
      <c r="B22" s="1214">
        <v>4117.5166021499999</v>
      </c>
      <c r="C22" s="1213">
        <v>9421.4093029800006</v>
      </c>
      <c r="D22" s="1213">
        <v>11211.730589930001</v>
      </c>
      <c r="E22" s="1213">
        <v>3430.85458973</v>
      </c>
      <c r="F22" s="1213">
        <v>3119.7611977299998</v>
      </c>
      <c r="G22" s="970" t="s">
        <v>289</v>
      </c>
    </row>
    <row r="23" spans="1:7" s="290" customFormat="1" ht="38.85" customHeight="1">
      <c r="A23" s="1115" t="s">
        <v>888</v>
      </c>
      <c r="B23" s="1214">
        <v>21312.684300829998</v>
      </c>
      <c r="C23" s="1213">
        <v>26130.562733409999</v>
      </c>
      <c r="D23" s="1213">
        <v>28892.36675926</v>
      </c>
      <c r="E23" s="1213">
        <v>12516.13306679</v>
      </c>
      <c r="F23" s="1213">
        <v>13324.060162350001</v>
      </c>
      <c r="G23" s="970" t="s">
        <v>25</v>
      </c>
    </row>
    <row r="24" spans="1:7" s="290" customFormat="1" ht="38.85" customHeight="1">
      <c r="A24" s="1115" t="s">
        <v>55</v>
      </c>
      <c r="B24" s="1214">
        <v>31980.323837460001</v>
      </c>
      <c r="C24" s="1213">
        <v>81842.540170680004</v>
      </c>
      <c r="D24" s="1213">
        <v>81478.348101430005</v>
      </c>
      <c r="E24" s="1213">
        <v>17305.8143495</v>
      </c>
      <c r="F24" s="1213">
        <v>22125.4027179</v>
      </c>
      <c r="G24" s="970" t="s">
        <v>435</v>
      </c>
    </row>
    <row r="25" spans="1:7" s="290" customFormat="1" ht="49.15" customHeight="1">
      <c r="A25" s="1115" t="s">
        <v>382</v>
      </c>
      <c r="B25" s="1214">
        <v>10241.23046436</v>
      </c>
      <c r="C25" s="1213">
        <v>16460.59198492</v>
      </c>
      <c r="D25" s="1213">
        <v>22894.76389749</v>
      </c>
      <c r="E25" s="1213">
        <v>10780.2600322</v>
      </c>
      <c r="F25" s="1213">
        <v>12126.21440914</v>
      </c>
      <c r="G25" s="970" t="s">
        <v>441</v>
      </c>
    </row>
    <row r="26" spans="1:7" s="290" customFormat="1" ht="38.85" customHeight="1">
      <c r="A26" s="1115" t="s">
        <v>889</v>
      </c>
      <c r="B26" s="1214">
        <v>1016.5623428599999</v>
      </c>
      <c r="C26" s="1213">
        <v>1198.1138000000001</v>
      </c>
      <c r="D26" s="1213">
        <v>1003.9974999999999</v>
      </c>
      <c r="E26" s="1213">
        <v>266.43</v>
      </c>
      <c r="F26" s="1213">
        <v>200</v>
      </c>
      <c r="G26" s="970" t="s">
        <v>331</v>
      </c>
    </row>
    <row r="27" spans="1:7" s="290" customFormat="1" ht="89.1" customHeight="1">
      <c r="A27" s="1115" t="s">
        <v>605</v>
      </c>
      <c r="B27" s="1214">
        <v>2201.4266989900002</v>
      </c>
      <c r="C27" s="1213">
        <v>25496.537947109999</v>
      </c>
      <c r="D27" s="1213">
        <v>23231.292422580002</v>
      </c>
      <c r="E27" s="1213">
        <v>13280.05987958</v>
      </c>
      <c r="F27" s="1213">
        <v>14166.65428787</v>
      </c>
      <c r="G27" s="970" t="s">
        <v>890</v>
      </c>
    </row>
    <row r="28" spans="1:7" s="290" customFormat="1" ht="59.1" customHeight="1">
      <c r="A28" s="1115" t="s">
        <v>891</v>
      </c>
      <c r="B28" s="1214">
        <v>2586.8635461899999</v>
      </c>
      <c r="C28" s="1213">
        <v>8867.5504500499992</v>
      </c>
      <c r="D28" s="1213">
        <v>20957.432685240001</v>
      </c>
      <c r="E28" s="1213">
        <v>503.09468061000001</v>
      </c>
      <c r="F28" s="1213">
        <v>642.49299404999999</v>
      </c>
      <c r="G28" s="970" t="s">
        <v>892</v>
      </c>
    </row>
    <row r="29" spans="1:7" s="290" customFormat="1" ht="28.7" customHeight="1">
      <c r="A29" s="1115" t="s">
        <v>215</v>
      </c>
      <c r="B29" s="1214">
        <v>19266.816679250001</v>
      </c>
      <c r="C29" s="1213">
        <v>38228.86444718</v>
      </c>
      <c r="D29" s="1213">
        <v>43103.245076359999</v>
      </c>
      <c r="E29" s="1213">
        <v>17068.999522139999</v>
      </c>
      <c r="F29" s="1213">
        <v>19353.941212350001</v>
      </c>
      <c r="G29" s="970" t="s">
        <v>893</v>
      </c>
    </row>
    <row r="30" spans="1:7" s="290" customFormat="1" ht="19.149999999999999" customHeight="1">
      <c r="A30" s="1115" t="s">
        <v>538</v>
      </c>
      <c r="B30" s="1214">
        <v>6207.5484622200001</v>
      </c>
      <c r="C30" s="1213">
        <v>11284.215760630001</v>
      </c>
      <c r="D30" s="1213">
        <v>9238.8973319199995</v>
      </c>
      <c r="E30" s="1213">
        <v>3472.9328489599998</v>
      </c>
      <c r="F30" s="1213">
        <v>4293.0873961999996</v>
      </c>
      <c r="G30" s="970" t="s">
        <v>894</v>
      </c>
    </row>
    <row r="31" spans="1:7" s="290" customFormat="1" ht="28.7" customHeight="1">
      <c r="A31" s="1115" t="s">
        <v>895</v>
      </c>
      <c r="B31" s="1214">
        <v>2228.1092851100002</v>
      </c>
      <c r="C31" s="1213">
        <v>2227.8264996900002</v>
      </c>
      <c r="D31" s="1213">
        <v>1902.4138490400001</v>
      </c>
      <c r="E31" s="1213">
        <v>809.80798626000001</v>
      </c>
      <c r="F31" s="1213">
        <v>745.10718426999995</v>
      </c>
      <c r="G31" s="970" t="s">
        <v>896</v>
      </c>
    </row>
    <row r="32" spans="1:7" s="290" customFormat="1" ht="19.149999999999999" customHeight="1">
      <c r="A32" s="1115" t="s">
        <v>497</v>
      </c>
      <c r="B32" s="1214">
        <v>7637.5947619999997</v>
      </c>
      <c r="C32" s="1213">
        <v>1232.796225</v>
      </c>
      <c r="D32" s="1213">
        <v>743.39055479000001</v>
      </c>
      <c r="E32" s="1213">
        <v>692.26605479</v>
      </c>
      <c r="F32" s="1213">
        <v>148.26465400000001</v>
      </c>
      <c r="G32" s="970" t="s">
        <v>897</v>
      </c>
    </row>
    <row r="33" spans="1:7" s="290" customFormat="1" ht="39.4" customHeight="1">
      <c r="A33" s="1071" t="s">
        <v>600</v>
      </c>
      <c r="B33" s="1210">
        <v>3099.2019436199998</v>
      </c>
      <c r="C33" s="1210">
        <v>5968.0583277699998</v>
      </c>
      <c r="D33" s="1210">
        <v>11478.851300890001</v>
      </c>
      <c r="E33" s="1210">
        <v>138.04737305</v>
      </c>
      <c r="F33" s="1210">
        <v>1710.93786585</v>
      </c>
      <c r="G33" s="1040" t="s">
        <v>534</v>
      </c>
    </row>
    <row r="34" spans="1:7" s="290" customFormat="1" ht="19.149999999999999" customHeight="1">
      <c r="A34" s="1049" t="s">
        <v>898</v>
      </c>
      <c r="B34" s="1211">
        <v>3207.9716039999998</v>
      </c>
      <c r="C34" s="1211">
        <v>6320.7292159999997</v>
      </c>
      <c r="D34" s="1211">
        <v>12102.383104</v>
      </c>
      <c r="E34" s="1211">
        <v>399.64493099999999</v>
      </c>
      <c r="F34" s="1211">
        <v>2000</v>
      </c>
      <c r="G34" s="1049" t="s">
        <v>899</v>
      </c>
    </row>
    <row r="35" spans="1:7" s="290" customFormat="1" ht="28.7" customHeight="1">
      <c r="A35" s="1049" t="s">
        <v>900</v>
      </c>
      <c r="B35" s="1211">
        <v>108.76966038</v>
      </c>
      <c r="C35" s="1211">
        <v>352.67088823</v>
      </c>
      <c r="D35" s="1211">
        <v>623.53180311000006</v>
      </c>
      <c r="E35" s="1211">
        <v>261.59755795000001</v>
      </c>
      <c r="F35" s="1211">
        <v>289.06213415000002</v>
      </c>
      <c r="G35" s="1049" t="s">
        <v>901</v>
      </c>
    </row>
    <row r="36" spans="1:7" s="290" customFormat="1" ht="59.65" customHeight="1">
      <c r="A36" s="1071" t="s">
        <v>1971</v>
      </c>
      <c r="B36" s="1210">
        <v>13.510680000000001</v>
      </c>
      <c r="C36" s="1210">
        <v>1127.446422</v>
      </c>
      <c r="D36" s="1210">
        <v>434.04116099999999</v>
      </c>
      <c r="E36" s="1210">
        <v>312.05920259999999</v>
      </c>
      <c r="F36" s="1210">
        <v>600.23253411999997</v>
      </c>
      <c r="G36" s="1040" t="s">
        <v>599</v>
      </c>
    </row>
    <row r="37" spans="1:7" s="290" customFormat="1" ht="28.7" customHeight="1">
      <c r="A37" s="1049" t="s">
        <v>904</v>
      </c>
      <c r="B37" s="1211">
        <v>20.0976</v>
      </c>
      <c r="C37" s="1211">
        <v>1138.5577000000001</v>
      </c>
      <c r="D37" s="1211">
        <v>439.7482</v>
      </c>
      <c r="E37" s="1211">
        <v>314.79124159999998</v>
      </c>
      <c r="F37" s="1211">
        <v>605.61140111999998</v>
      </c>
      <c r="G37" s="1049" t="s">
        <v>905</v>
      </c>
    </row>
    <row r="38" spans="1:7" s="290" customFormat="1" ht="38.85" customHeight="1">
      <c r="A38" s="1049" t="s">
        <v>902</v>
      </c>
      <c r="B38" s="1211">
        <v>6.5869200000000001</v>
      </c>
      <c r="C38" s="1211">
        <v>11.111278</v>
      </c>
      <c r="D38" s="1211">
        <v>5.707039</v>
      </c>
      <c r="E38" s="1211">
        <v>2.7320389999999999</v>
      </c>
      <c r="F38" s="1211">
        <v>5.3788669999999996</v>
      </c>
      <c r="G38" s="1049" t="s">
        <v>903</v>
      </c>
    </row>
    <row r="39" spans="1:7" s="290" customFormat="1" ht="39.4" customHeight="1">
      <c r="A39" s="1071" t="s">
        <v>1972</v>
      </c>
      <c r="B39" s="1210">
        <v>-120429.74703951</v>
      </c>
      <c r="C39" s="1210">
        <v>-1273.3862081299999</v>
      </c>
      <c r="D39" s="1210">
        <v>-25745.844421289999</v>
      </c>
      <c r="E39" s="1210">
        <v>7684.2734075199996</v>
      </c>
      <c r="F39" s="1210">
        <v>10444.432474409999</v>
      </c>
      <c r="G39" s="1040" t="s">
        <v>601</v>
      </c>
    </row>
    <row r="40" spans="1:7" s="290" customFormat="1" ht="2.1" customHeight="1">
      <c r="A40" s="909"/>
      <c r="B40" s="1215"/>
      <c r="C40" s="1215"/>
      <c r="D40" s="1215"/>
      <c r="E40" s="1215"/>
      <c r="F40" s="1215"/>
      <c r="G40" s="909"/>
    </row>
    <row r="41" spans="1:7" s="290" customFormat="1" ht="68.849999999999994" customHeight="1">
      <c r="A41" s="1071" t="s">
        <v>2060</v>
      </c>
      <c r="B41" s="1210">
        <v>120429.74703951</v>
      </c>
      <c r="C41" s="1210">
        <v>1273.3862081299999</v>
      </c>
      <c r="D41" s="1210">
        <v>-25745.844421289999</v>
      </c>
      <c r="E41" s="1210">
        <v>-7684.2734075199996</v>
      </c>
      <c r="F41" s="1210">
        <v>-10444.432474409999</v>
      </c>
      <c r="G41" s="1040" t="s">
        <v>2061</v>
      </c>
    </row>
    <row r="42" spans="1:7" s="290" customFormat="1" ht="19.149999999999999" customHeight="1">
      <c r="A42" s="916" t="s">
        <v>460</v>
      </c>
      <c r="B42" s="1216">
        <v>1403591.2472474601</v>
      </c>
      <c r="C42" s="1216">
        <v>-13422.41770444</v>
      </c>
      <c r="D42" s="1216">
        <v>66813.70951678</v>
      </c>
      <c r="E42" s="1216">
        <v>-125380.92051184</v>
      </c>
      <c r="F42" s="1216">
        <v>-10444.432474409999</v>
      </c>
      <c r="G42" s="865" t="s">
        <v>906</v>
      </c>
    </row>
    <row r="43" spans="1:7" s="290" customFormat="1" ht="19.149999999999999" customHeight="1">
      <c r="A43" s="901" t="s">
        <v>907</v>
      </c>
      <c r="B43" s="1213">
        <v>1410351.7076814</v>
      </c>
      <c r="C43" s="1213">
        <v>-4225.5400864399999</v>
      </c>
      <c r="D43" s="1213">
        <v>78615.675301850002</v>
      </c>
      <c r="E43" s="1213">
        <v>-118335.89342784</v>
      </c>
      <c r="F43" s="1213">
        <v>-10074.12245241</v>
      </c>
      <c r="G43" s="867" t="s">
        <v>908</v>
      </c>
    </row>
    <row r="44" spans="1:7" s="290" customFormat="1" ht="19.7" customHeight="1">
      <c r="A44" s="901" t="s">
        <v>909</v>
      </c>
      <c r="B44" s="1213">
        <v>6760.4604339400003</v>
      </c>
      <c r="C44" s="1213">
        <v>9196.8776180000004</v>
      </c>
      <c r="D44" s="1213">
        <v>11801.96578507</v>
      </c>
      <c r="E44" s="1213">
        <v>7045.0270840000003</v>
      </c>
      <c r="F44" s="1213">
        <v>370.310022</v>
      </c>
      <c r="G44" s="970" t="s">
        <v>910</v>
      </c>
    </row>
    <row r="45" spans="1:7" s="290" customFormat="1" ht="19.7" customHeight="1">
      <c r="A45" s="916" t="s">
        <v>222</v>
      </c>
      <c r="B45" s="1217" t="s">
        <v>484</v>
      </c>
      <c r="C45" s="1217" t="s">
        <v>484</v>
      </c>
      <c r="D45" s="1217" t="s">
        <v>484</v>
      </c>
      <c r="E45" s="1217" t="s">
        <v>484</v>
      </c>
      <c r="F45" s="1217" t="s">
        <v>484</v>
      </c>
      <c r="G45" s="865" t="s">
        <v>911</v>
      </c>
    </row>
    <row r="46" spans="1:7" s="290" customFormat="1" ht="19.149999999999999" customHeight="1">
      <c r="A46" s="901" t="s">
        <v>907</v>
      </c>
      <c r="B46" s="1218" t="s">
        <v>484</v>
      </c>
      <c r="C46" s="1218" t="s">
        <v>484</v>
      </c>
      <c r="D46" s="1218" t="s">
        <v>484</v>
      </c>
      <c r="E46" s="1218" t="s">
        <v>484</v>
      </c>
      <c r="F46" s="1218" t="s">
        <v>484</v>
      </c>
      <c r="G46" s="970" t="s">
        <v>908</v>
      </c>
    </row>
    <row r="47" spans="1:7" s="290" customFormat="1" ht="19.7" customHeight="1">
      <c r="A47" s="1126" t="s">
        <v>909</v>
      </c>
      <c r="B47" s="1219" t="s">
        <v>484</v>
      </c>
      <c r="C47" s="1220" t="s">
        <v>484</v>
      </c>
      <c r="D47" s="1220" t="s">
        <v>484</v>
      </c>
      <c r="E47" s="1220" t="s">
        <v>484</v>
      </c>
      <c r="F47" s="1220" t="s">
        <v>484</v>
      </c>
      <c r="G47" s="825" t="s">
        <v>910</v>
      </c>
    </row>
    <row r="48" spans="1:7" s="290" customFormat="1" ht="28.7" customHeight="1">
      <c r="A48" s="909"/>
      <c r="B48" s="1215"/>
      <c r="C48" s="1215"/>
      <c r="D48" s="1215"/>
      <c r="E48" s="1215"/>
      <c r="F48" s="1215"/>
      <c r="G48" s="909"/>
    </row>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7"/>
  <sheetViews>
    <sheetView zoomScaleNormal="100" workbookViewId="0">
      <selection activeCell="L13" sqref="L13"/>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2" t="s">
        <v>2819</v>
      </c>
      <c r="B1" s="1252"/>
      <c r="C1" s="1252"/>
      <c r="D1" s="1252"/>
      <c r="E1" s="1254" t="s">
        <v>2820</v>
      </c>
      <c r="F1" s="1254"/>
      <c r="G1" s="1254"/>
    </row>
    <row r="2" spans="1:7" s="290" customFormat="1" ht="19.149999999999999" customHeight="1">
      <c r="A2" s="1253" t="s">
        <v>2020</v>
      </c>
      <c r="B2" s="1253"/>
      <c r="C2" s="1253"/>
      <c r="D2" s="1253"/>
      <c r="E2" s="1246" t="s">
        <v>876</v>
      </c>
      <c r="F2" s="1246"/>
      <c r="G2" s="1246"/>
    </row>
    <row r="3" spans="1:7" s="290" customFormat="1" ht="19.149999999999999" customHeight="1">
      <c r="A3" s="1253" t="s">
        <v>877</v>
      </c>
      <c r="B3" s="1253"/>
      <c r="C3" s="1253"/>
      <c r="D3" s="1253"/>
      <c r="E3" s="1246" t="s">
        <v>2919</v>
      </c>
      <c r="F3" s="1246"/>
      <c r="G3" s="1246"/>
    </row>
    <row r="4" spans="1:7" s="290" customFormat="1" ht="14.45" customHeight="1">
      <c r="A4" s="1247" t="s">
        <v>124</v>
      </c>
      <c r="B4" s="1247"/>
      <c r="C4" s="1247"/>
      <c r="D4" s="1247"/>
      <c r="E4" s="1255" t="s">
        <v>508</v>
      </c>
      <c r="F4" s="1255"/>
      <c r="G4" s="1255"/>
    </row>
    <row r="5" spans="1:7" s="290" customFormat="1" ht="19.149999999999999" customHeight="1">
      <c r="A5" s="1301" t="s">
        <v>377</v>
      </c>
      <c r="B5" s="1302" t="s">
        <v>2936</v>
      </c>
      <c r="C5" s="1302" t="s">
        <v>2730</v>
      </c>
      <c r="D5" s="1301" t="s">
        <v>2937</v>
      </c>
      <c r="E5" s="1301"/>
      <c r="F5" s="1302" t="s">
        <v>3292</v>
      </c>
      <c r="G5" s="1302" t="s">
        <v>37</v>
      </c>
    </row>
    <row r="6" spans="1:7" s="290" customFormat="1" ht="48" customHeight="1">
      <c r="A6" s="1301"/>
      <c r="B6" s="1302"/>
      <c r="C6" s="1302"/>
      <c r="D6" s="544" t="s">
        <v>1646</v>
      </c>
      <c r="E6" s="544" t="s">
        <v>3293</v>
      </c>
      <c r="F6" s="1302"/>
      <c r="G6" s="1302"/>
    </row>
    <row r="7" spans="1:7" s="290" customFormat="1" ht="20.25" customHeight="1">
      <c r="A7" s="540" t="s">
        <v>502</v>
      </c>
      <c r="B7" s="540" t="s">
        <v>185</v>
      </c>
      <c r="C7" s="540" t="s">
        <v>268</v>
      </c>
      <c r="D7" s="540" t="s">
        <v>454</v>
      </c>
      <c r="E7" s="540" t="s">
        <v>664</v>
      </c>
      <c r="F7" s="540" t="s">
        <v>481</v>
      </c>
      <c r="G7" s="540" t="s">
        <v>665</v>
      </c>
    </row>
    <row r="8" spans="1:7" s="290" customFormat="1" ht="19.149999999999999" customHeight="1">
      <c r="A8" s="495" t="s">
        <v>400</v>
      </c>
      <c r="B8" s="1221">
        <v>69867.743858219997</v>
      </c>
      <c r="C8" s="1221">
        <v>169203.26381576</v>
      </c>
      <c r="D8" s="1221">
        <v>182521.74886513001</v>
      </c>
      <c r="E8" s="1221">
        <v>82139.163046140005</v>
      </c>
      <c r="F8" s="1221">
        <v>96945.298086469993</v>
      </c>
      <c r="G8" s="496" t="s">
        <v>401</v>
      </c>
    </row>
    <row r="9" spans="1:7" s="290" customFormat="1" ht="38.85" customHeight="1">
      <c r="A9" s="497" t="s">
        <v>878</v>
      </c>
      <c r="B9" s="1222">
        <v>29082.263419409999</v>
      </c>
      <c r="C9" s="1222">
        <v>88623.043669880004</v>
      </c>
      <c r="D9" s="1222">
        <v>101434.09652055999</v>
      </c>
      <c r="E9" s="1222">
        <v>52810.310741000001</v>
      </c>
      <c r="F9" s="1222">
        <v>62254.477079240001</v>
      </c>
      <c r="G9" s="497" t="s">
        <v>879</v>
      </c>
    </row>
    <row r="10" spans="1:7" s="290" customFormat="1" ht="28.7" customHeight="1">
      <c r="A10" s="498" t="s">
        <v>1132</v>
      </c>
      <c r="B10" s="1223">
        <v>1033.0279142100001</v>
      </c>
      <c r="C10" s="1224">
        <v>3437.6400234399998</v>
      </c>
      <c r="D10" s="1224">
        <v>3853.4637378900002</v>
      </c>
      <c r="E10" s="1224">
        <v>2105.1837762999999</v>
      </c>
      <c r="F10" s="1224">
        <v>2042.3029751199999</v>
      </c>
      <c r="G10" s="499" t="s">
        <v>596</v>
      </c>
    </row>
    <row r="11" spans="1:7" s="290" customFormat="1" ht="28.7" customHeight="1">
      <c r="A11" s="498" t="s">
        <v>880</v>
      </c>
      <c r="B11" s="1223">
        <v>15216.67178662</v>
      </c>
      <c r="C11" s="1224">
        <v>35167.663218579997</v>
      </c>
      <c r="D11" s="1224">
        <v>42259.527821180003</v>
      </c>
      <c r="E11" s="1224">
        <v>22658.853884619999</v>
      </c>
      <c r="F11" s="1224">
        <v>24568.86246144</v>
      </c>
      <c r="G11" s="499" t="s">
        <v>597</v>
      </c>
    </row>
    <row r="12" spans="1:7" s="290" customFormat="1" ht="19.149999999999999" customHeight="1">
      <c r="A12" s="498" t="s">
        <v>881</v>
      </c>
      <c r="B12" s="1223">
        <v>7006.6024632999997</v>
      </c>
      <c r="C12" s="1224">
        <v>26713.41687832</v>
      </c>
      <c r="D12" s="1224">
        <v>30448.408140179999</v>
      </c>
      <c r="E12" s="1224">
        <v>16294.69753517</v>
      </c>
      <c r="F12" s="1224">
        <v>19290.400562350002</v>
      </c>
      <c r="G12" s="499" t="s">
        <v>566</v>
      </c>
    </row>
    <row r="13" spans="1:7" s="290" customFormat="1" ht="19.149999999999999" customHeight="1">
      <c r="A13" s="498" t="s">
        <v>882</v>
      </c>
      <c r="B13" s="1223">
        <v>10.40680674</v>
      </c>
      <c r="C13" s="1224">
        <v>31.92354306</v>
      </c>
      <c r="D13" s="1224">
        <v>34.491962110000003</v>
      </c>
      <c r="E13" s="1224">
        <v>16.874520690000001</v>
      </c>
      <c r="F13" s="1224">
        <v>17.50263369</v>
      </c>
      <c r="G13" s="499" t="s">
        <v>555</v>
      </c>
    </row>
    <row r="14" spans="1:7" s="290" customFormat="1" ht="28.7" customHeight="1">
      <c r="A14" s="500" t="s">
        <v>883</v>
      </c>
      <c r="B14" s="1222">
        <v>701.84819702000004</v>
      </c>
      <c r="C14" s="1222">
        <v>1846.7391162900001</v>
      </c>
      <c r="D14" s="1222">
        <v>4476.5319927</v>
      </c>
      <c r="E14" s="1222">
        <v>653.45694553999999</v>
      </c>
      <c r="F14" s="1222">
        <v>1416.8744985999999</v>
      </c>
      <c r="G14" s="500" t="s">
        <v>11</v>
      </c>
    </row>
    <row r="15" spans="1:7" s="290" customFormat="1" ht="38.85" customHeight="1">
      <c r="A15" s="500" t="s">
        <v>884</v>
      </c>
      <c r="B15" s="1222">
        <v>388.81790379</v>
      </c>
      <c r="C15" s="1222">
        <v>836.04432958999996</v>
      </c>
      <c r="D15" s="1222">
        <v>573.04005186999996</v>
      </c>
      <c r="E15" s="1222">
        <v>169.37585960000001</v>
      </c>
      <c r="F15" s="1222">
        <v>528.96290863000002</v>
      </c>
      <c r="G15" s="500" t="s">
        <v>475</v>
      </c>
    </row>
    <row r="16" spans="1:7" s="290" customFormat="1" ht="28.7" customHeight="1">
      <c r="A16" s="500" t="s">
        <v>355</v>
      </c>
      <c r="B16" s="1222">
        <v>39694.814337999996</v>
      </c>
      <c r="C16" s="1222">
        <v>77897.436700000006</v>
      </c>
      <c r="D16" s="1222">
        <v>76038.080300000001</v>
      </c>
      <c r="E16" s="1222">
        <v>28506.019499999999</v>
      </c>
      <c r="F16" s="1222">
        <v>32744.9836</v>
      </c>
      <c r="G16" s="500" t="s">
        <v>885</v>
      </c>
    </row>
    <row r="17" spans="1:7" s="290" customFormat="1" ht="19.7" customHeight="1">
      <c r="A17" s="495" t="s">
        <v>106</v>
      </c>
      <c r="B17" s="1221">
        <v>104669.26175401</v>
      </c>
      <c r="C17" s="1221">
        <v>173439.1767594</v>
      </c>
      <c r="D17" s="1221">
        <v>190573.15959083001</v>
      </c>
      <c r="E17" s="1221">
        <v>68103.261298040001</v>
      </c>
      <c r="F17" s="1221">
        <v>81503.163123770006</v>
      </c>
      <c r="G17" s="496" t="s">
        <v>462</v>
      </c>
    </row>
    <row r="18" spans="1:7" s="290" customFormat="1" ht="28.7" customHeight="1">
      <c r="A18" s="490" t="s">
        <v>886</v>
      </c>
      <c r="B18" s="1225">
        <v>9909.0703138400004</v>
      </c>
      <c r="C18" s="1224">
        <v>10297.274357619999</v>
      </c>
      <c r="D18" s="1224">
        <v>11032.22101361</v>
      </c>
      <c r="E18" s="1224">
        <v>3975.5254711699999</v>
      </c>
      <c r="F18" s="1224">
        <v>4848.9188623299997</v>
      </c>
      <c r="G18" s="499" t="s">
        <v>132</v>
      </c>
    </row>
    <row r="19" spans="1:7" s="290" customFormat="1" ht="19.149999999999999" customHeight="1">
      <c r="A19" s="490" t="s">
        <v>87</v>
      </c>
      <c r="B19" s="1225">
        <v>268.08980339999999</v>
      </c>
      <c r="C19" s="1224">
        <v>928.85161221999999</v>
      </c>
      <c r="D19" s="1224">
        <v>1060.7158292199999</v>
      </c>
      <c r="E19" s="1224">
        <v>301.43784333000002</v>
      </c>
      <c r="F19" s="1224">
        <v>469.74636119000002</v>
      </c>
      <c r="G19" s="499" t="s">
        <v>41</v>
      </c>
    </row>
    <row r="20" spans="1:7" s="290" customFormat="1" ht="59.1" customHeight="1">
      <c r="A20" s="490" t="s">
        <v>887</v>
      </c>
      <c r="B20" s="1225">
        <v>2350.1450327799998</v>
      </c>
      <c r="C20" s="1224">
        <v>6122.0969690399997</v>
      </c>
      <c r="D20" s="1224">
        <v>6127.44128241</v>
      </c>
      <c r="E20" s="1224">
        <v>2269.2772117300001</v>
      </c>
      <c r="F20" s="1224">
        <v>2906.6601789199999</v>
      </c>
      <c r="G20" s="499" t="s">
        <v>267</v>
      </c>
    </row>
    <row r="21" spans="1:7" s="290" customFormat="1" ht="19.149999999999999" customHeight="1">
      <c r="A21" s="490" t="s">
        <v>38</v>
      </c>
      <c r="B21" s="1225">
        <v>41263.043001949998</v>
      </c>
      <c r="C21" s="1224">
        <v>54127.595977609999</v>
      </c>
      <c r="D21" s="1224">
        <v>58866.197202080002</v>
      </c>
      <c r="E21" s="1224">
        <v>27892.977426050002</v>
      </c>
      <c r="F21" s="1224">
        <v>30710.7832805</v>
      </c>
      <c r="G21" s="499" t="s">
        <v>39</v>
      </c>
    </row>
    <row r="22" spans="1:7" s="290" customFormat="1" ht="19.149999999999999" customHeight="1">
      <c r="A22" s="490" t="s">
        <v>288</v>
      </c>
      <c r="B22" s="1225">
        <v>2041.50727938</v>
      </c>
      <c r="C22" s="1224">
        <v>6804.038963</v>
      </c>
      <c r="D22" s="1224">
        <v>7948.7581015599999</v>
      </c>
      <c r="E22" s="1224">
        <v>2038.6126501799999</v>
      </c>
      <c r="F22" s="1224">
        <v>2471.5998655799999</v>
      </c>
      <c r="G22" s="499" t="s">
        <v>289</v>
      </c>
    </row>
    <row r="23" spans="1:7" s="290" customFormat="1" ht="38.85" customHeight="1">
      <c r="A23" s="490" t="s">
        <v>888</v>
      </c>
      <c r="B23" s="1225">
        <v>5142.9834034300002</v>
      </c>
      <c r="C23" s="1224">
        <v>6134.2387643000002</v>
      </c>
      <c r="D23" s="1224">
        <v>7446.8898431999996</v>
      </c>
      <c r="E23" s="1224">
        <v>3041.6814297199999</v>
      </c>
      <c r="F23" s="1224">
        <v>3372.8905941600001</v>
      </c>
      <c r="G23" s="499" t="s">
        <v>25</v>
      </c>
    </row>
    <row r="24" spans="1:7" s="290" customFormat="1" ht="38.85" customHeight="1">
      <c r="A24" s="490" t="s">
        <v>55</v>
      </c>
      <c r="B24" s="1225">
        <v>15368.429148810001</v>
      </c>
      <c r="C24" s="1224">
        <v>41955.532600420003</v>
      </c>
      <c r="D24" s="1224">
        <v>45320.797510529999</v>
      </c>
      <c r="E24" s="1224">
        <v>10591.07756326</v>
      </c>
      <c r="F24" s="1224">
        <v>15331.449548660001</v>
      </c>
      <c r="G24" s="499" t="s">
        <v>435</v>
      </c>
    </row>
    <row r="25" spans="1:7" s="290" customFormat="1" ht="49.15" customHeight="1">
      <c r="A25" s="490" t="s">
        <v>382</v>
      </c>
      <c r="B25" s="1225">
        <v>5405.7241842100002</v>
      </c>
      <c r="C25" s="1224">
        <v>11072.39080565</v>
      </c>
      <c r="D25" s="1224">
        <v>14249.2258544</v>
      </c>
      <c r="E25" s="1224">
        <v>5005.4628018900003</v>
      </c>
      <c r="F25" s="1224">
        <v>7416.4591801300003</v>
      </c>
      <c r="G25" s="499" t="s">
        <v>441</v>
      </c>
    </row>
    <row r="26" spans="1:7" s="290" customFormat="1" ht="38.85" customHeight="1">
      <c r="A26" s="490" t="s">
        <v>889</v>
      </c>
      <c r="B26" s="1225">
        <v>2580.7008689899999</v>
      </c>
      <c r="C26" s="1224">
        <v>2111.9182508499998</v>
      </c>
      <c r="D26" s="1224">
        <v>1617.3984511799999</v>
      </c>
      <c r="E26" s="1224">
        <v>178.36879801000001</v>
      </c>
      <c r="F26" s="1224">
        <v>238.54126359</v>
      </c>
      <c r="G26" s="499" t="s">
        <v>331</v>
      </c>
    </row>
    <row r="27" spans="1:7" s="290" customFormat="1" ht="89.1" customHeight="1">
      <c r="A27" s="490" t="s">
        <v>605</v>
      </c>
      <c r="B27" s="1225">
        <v>2423.5281495700001</v>
      </c>
      <c r="C27" s="1224">
        <v>8623.1916698799996</v>
      </c>
      <c r="D27" s="1224">
        <v>6251.6680443100004</v>
      </c>
      <c r="E27" s="1224">
        <v>2882.4092966600001</v>
      </c>
      <c r="F27" s="1224">
        <v>2701.27391648</v>
      </c>
      <c r="G27" s="499" t="s">
        <v>890</v>
      </c>
    </row>
    <row r="28" spans="1:7" s="290" customFormat="1" ht="59.1" customHeight="1">
      <c r="A28" s="490" t="s">
        <v>891</v>
      </c>
      <c r="B28" s="1225">
        <v>894.39662180000005</v>
      </c>
      <c r="C28" s="1224">
        <v>1225.5943615399999</v>
      </c>
      <c r="D28" s="1224">
        <v>6674.6112573700002</v>
      </c>
      <c r="E28" s="1224">
        <v>1389.4869447200001</v>
      </c>
      <c r="F28" s="1224">
        <v>288.45009607999998</v>
      </c>
      <c r="G28" s="499" t="s">
        <v>892</v>
      </c>
    </row>
    <row r="29" spans="1:7" s="290" customFormat="1" ht="28.7" customHeight="1">
      <c r="A29" s="490" t="s">
        <v>215</v>
      </c>
      <c r="B29" s="1225">
        <v>10316.818313240001</v>
      </c>
      <c r="C29" s="1224">
        <v>15331.07360362</v>
      </c>
      <c r="D29" s="1224">
        <v>15063.92640807</v>
      </c>
      <c r="E29" s="1224">
        <v>5422.9841836699998</v>
      </c>
      <c r="F29" s="1224">
        <v>6637.18767983</v>
      </c>
      <c r="G29" s="499" t="s">
        <v>893</v>
      </c>
    </row>
    <row r="30" spans="1:7" s="290" customFormat="1" ht="19.149999999999999" customHeight="1">
      <c r="A30" s="490" t="s">
        <v>538</v>
      </c>
      <c r="B30" s="1225">
        <v>1638.8779376099999</v>
      </c>
      <c r="C30" s="1224">
        <v>6545.8686549000004</v>
      </c>
      <c r="D30" s="1224">
        <v>6062.6559811899997</v>
      </c>
      <c r="E30" s="1224">
        <v>1239.68138419</v>
      </c>
      <c r="F30" s="1224">
        <v>3755.40331156</v>
      </c>
      <c r="G30" s="499" t="s">
        <v>894</v>
      </c>
    </row>
    <row r="31" spans="1:7" s="290" customFormat="1" ht="28.7" customHeight="1">
      <c r="A31" s="490" t="s">
        <v>895</v>
      </c>
      <c r="B31" s="1225">
        <v>814.01869799999997</v>
      </c>
      <c r="C31" s="1224">
        <v>813.04393074999996</v>
      </c>
      <c r="D31" s="1224">
        <v>804.37547689999997</v>
      </c>
      <c r="E31" s="1224">
        <v>146.50395866</v>
      </c>
      <c r="F31" s="1224">
        <v>155.25236776</v>
      </c>
      <c r="G31" s="499" t="s">
        <v>896</v>
      </c>
    </row>
    <row r="32" spans="1:7" s="290" customFormat="1" ht="19.149999999999999" customHeight="1">
      <c r="A32" s="490" t="s">
        <v>497</v>
      </c>
      <c r="B32" s="1225">
        <v>4251.928997</v>
      </c>
      <c r="C32" s="1224">
        <v>1346.466238</v>
      </c>
      <c r="D32" s="1224">
        <v>2046.2773348000001</v>
      </c>
      <c r="E32" s="1224">
        <v>1727.7743347999999</v>
      </c>
      <c r="F32" s="1224">
        <v>198.546617</v>
      </c>
      <c r="G32" s="499" t="s">
        <v>897</v>
      </c>
    </row>
    <row r="33" spans="1:7" s="290" customFormat="1" ht="39.4" customHeight="1">
      <c r="A33" s="495" t="s">
        <v>600</v>
      </c>
      <c r="B33" s="1221">
        <v>761.96128851000003</v>
      </c>
      <c r="C33" s="1221">
        <v>4807.9620481900001</v>
      </c>
      <c r="D33" s="1221">
        <v>3901.1676271800002</v>
      </c>
      <c r="E33" s="1221">
        <v>51.539635859999997</v>
      </c>
      <c r="F33" s="1221">
        <v>1219.9784909499999</v>
      </c>
      <c r="G33" s="496" t="s">
        <v>534</v>
      </c>
    </row>
    <row r="34" spans="1:7" s="290" customFormat="1" ht="19.149999999999999" customHeight="1">
      <c r="A34" s="500" t="s">
        <v>898</v>
      </c>
      <c r="B34" s="1222">
        <v>805.26827100000003</v>
      </c>
      <c r="C34" s="1222">
        <v>4932.1191500000004</v>
      </c>
      <c r="D34" s="1222">
        <v>4143.1314300000004</v>
      </c>
      <c r="E34" s="1222">
        <v>155.06399999999999</v>
      </c>
      <c r="F34" s="1222">
        <v>1400</v>
      </c>
      <c r="G34" s="500" t="s">
        <v>899</v>
      </c>
    </row>
    <row r="35" spans="1:7" s="290" customFormat="1" ht="28.7" customHeight="1">
      <c r="A35" s="500" t="s">
        <v>900</v>
      </c>
      <c r="B35" s="1222">
        <v>43.306982490000003</v>
      </c>
      <c r="C35" s="1222">
        <v>124.15710181</v>
      </c>
      <c r="D35" s="1222">
        <v>241.96380282000001</v>
      </c>
      <c r="E35" s="1222">
        <v>103.52436414</v>
      </c>
      <c r="F35" s="1222">
        <v>180.02150904999999</v>
      </c>
      <c r="G35" s="500" t="s">
        <v>901</v>
      </c>
    </row>
    <row r="36" spans="1:7" s="290" customFormat="1" ht="59.65" customHeight="1">
      <c r="A36" s="495" t="s">
        <v>1971</v>
      </c>
      <c r="B36" s="1221">
        <v>605.25329999999997</v>
      </c>
      <c r="C36" s="1221">
        <v>600</v>
      </c>
      <c r="D36" s="1221"/>
      <c r="E36" s="1221"/>
      <c r="F36" s="1221"/>
      <c r="G36" s="496" t="s">
        <v>599</v>
      </c>
    </row>
    <row r="37" spans="1:7" s="290" customFormat="1" ht="28.7" customHeight="1">
      <c r="A37" s="500" t="s">
        <v>904</v>
      </c>
      <c r="B37" s="1222">
        <v>605.25329999999997</v>
      </c>
      <c r="C37" s="1222">
        <v>600</v>
      </c>
      <c r="D37" s="1222"/>
      <c r="E37" s="1222"/>
      <c r="F37" s="1222"/>
      <c r="G37" s="500" t="s">
        <v>905</v>
      </c>
    </row>
    <row r="38" spans="1:7" s="290" customFormat="1" ht="39.4" customHeight="1">
      <c r="A38" s="495" t="s">
        <v>1972</v>
      </c>
      <c r="B38" s="1221">
        <v>-36168.732484300002</v>
      </c>
      <c r="C38" s="1221">
        <v>-9643.87499183</v>
      </c>
      <c r="D38" s="1221">
        <v>-11952.57835288</v>
      </c>
      <c r="E38" s="1221">
        <v>13984.36211224</v>
      </c>
      <c r="F38" s="1221">
        <v>14222.15647175</v>
      </c>
      <c r="G38" s="496" t="s">
        <v>601</v>
      </c>
    </row>
    <row r="39" spans="1:7" s="290" customFormat="1" ht="2.1" customHeight="1">
      <c r="A39" s="430"/>
      <c r="B39" s="1226"/>
      <c r="C39" s="1226"/>
      <c r="D39" s="1226"/>
      <c r="E39" s="1226"/>
      <c r="F39" s="1226"/>
      <c r="G39" s="430"/>
    </row>
    <row r="40" spans="1:7" s="290" customFormat="1" ht="68.849999999999994" customHeight="1">
      <c r="A40" s="495" t="s">
        <v>2060</v>
      </c>
      <c r="B40" s="1221">
        <v>36168.732484300002</v>
      </c>
      <c r="C40" s="1221">
        <v>9643.87499183</v>
      </c>
      <c r="D40" s="1221">
        <v>-11952.57835288</v>
      </c>
      <c r="E40" s="1221">
        <v>-13984.36211224</v>
      </c>
      <c r="F40" s="1221">
        <v>-14222.15647175</v>
      </c>
      <c r="G40" s="496" t="s">
        <v>2061</v>
      </c>
    </row>
    <row r="41" spans="1:7" s="290" customFormat="1" ht="19.149999999999999" customHeight="1">
      <c r="A41" s="501" t="s">
        <v>460</v>
      </c>
      <c r="B41" s="1227">
        <v>434411.52688760002</v>
      </c>
      <c r="C41" s="1227">
        <v>27104.050282960001</v>
      </c>
      <c r="D41" s="1227">
        <v>46198.147609569998</v>
      </c>
      <c r="E41" s="1227">
        <v>-168066.34689687999</v>
      </c>
      <c r="F41" s="1227">
        <v>-14222.15647175</v>
      </c>
      <c r="G41" s="502" t="s">
        <v>906</v>
      </c>
    </row>
    <row r="42" spans="1:7" s="290" customFormat="1" ht="19.149999999999999" customHeight="1">
      <c r="A42" s="498" t="s">
        <v>907</v>
      </c>
      <c r="B42" s="1224">
        <v>435253.8878036</v>
      </c>
      <c r="C42" s="1224">
        <v>27814.731953959999</v>
      </c>
      <c r="D42" s="1224">
        <v>48671.376390570003</v>
      </c>
      <c r="E42" s="1224">
        <v>-167973.13994687999</v>
      </c>
      <c r="F42" s="1224">
        <v>-13850.348046749999</v>
      </c>
      <c r="G42" s="503" t="s">
        <v>908</v>
      </c>
    </row>
    <row r="43" spans="1:7" s="290" customFormat="1" ht="19.7" customHeight="1">
      <c r="A43" s="498" t="s">
        <v>909</v>
      </c>
      <c r="B43" s="1224">
        <v>842.36091599999997</v>
      </c>
      <c r="C43" s="1224">
        <v>710.68167100000005</v>
      </c>
      <c r="D43" s="1224">
        <v>2473.2287809999998</v>
      </c>
      <c r="E43" s="1224">
        <v>93.206950000000006</v>
      </c>
      <c r="F43" s="1224">
        <v>371.808425</v>
      </c>
      <c r="G43" s="499" t="s">
        <v>910</v>
      </c>
    </row>
    <row r="44" spans="1:7" s="290" customFormat="1" ht="19.7" customHeight="1">
      <c r="A44" s="501" t="s">
        <v>222</v>
      </c>
      <c r="B44" s="1228" t="s">
        <v>484</v>
      </c>
      <c r="C44" s="1228" t="s">
        <v>484</v>
      </c>
      <c r="D44" s="1228" t="s">
        <v>484</v>
      </c>
      <c r="E44" s="1228" t="s">
        <v>484</v>
      </c>
      <c r="F44" s="1228" t="s">
        <v>484</v>
      </c>
      <c r="G44" s="502" t="s">
        <v>911</v>
      </c>
    </row>
    <row r="45" spans="1:7" s="290" customFormat="1" ht="19.149999999999999" customHeight="1">
      <c r="A45" s="498" t="s">
        <v>907</v>
      </c>
      <c r="B45" s="1229" t="s">
        <v>484</v>
      </c>
      <c r="C45" s="1229" t="s">
        <v>484</v>
      </c>
      <c r="D45" s="1229" t="s">
        <v>484</v>
      </c>
      <c r="E45" s="1229" t="s">
        <v>484</v>
      </c>
      <c r="F45" s="1229" t="s">
        <v>484</v>
      </c>
      <c r="G45" s="499" t="s">
        <v>908</v>
      </c>
    </row>
    <row r="46" spans="1:7" s="290" customFormat="1" ht="19.7" customHeight="1">
      <c r="A46" s="504" t="s">
        <v>909</v>
      </c>
      <c r="B46" s="1230" t="s">
        <v>484</v>
      </c>
      <c r="C46" s="1231" t="s">
        <v>484</v>
      </c>
      <c r="D46" s="1231" t="s">
        <v>484</v>
      </c>
      <c r="E46" s="1231" t="s">
        <v>484</v>
      </c>
      <c r="F46" s="1231" t="s">
        <v>484</v>
      </c>
      <c r="G46" s="505" t="s">
        <v>910</v>
      </c>
    </row>
    <row r="47" spans="1:7" s="290" customFormat="1" ht="28.7" customHeight="1">
      <c r="A47" s="430"/>
      <c r="B47" s="1226"/>
      <c r="C47" s="1226"/>
      <c r="D47" s="1226"/>
      <c r="E47" s="1226"/>
      <c r="F47" s="1226"/>
      <c r="G47" s="430"/>
    </row>
  </sheetData>
  <mergeCells count="14">
    <mergeCell ref="A4:D4"/>
    <mergeCell ref="A5:A6"/>
    <mergeCell ref="B5:B6"/>
    <mergeCell ref="C5:C6"/>
    <mergeCell ref="D5:E5"/>
    <mergeCell ref="E4:G4"/>
    <mergeCell ref="F5:F6"/>
    <mergeCell ref="G5:G6"/>
    <mergeCell ref="A1:D1"/>
    <mergeCell ref="A2:D2"/>
    <mergeCell ref="A3:D3"/>
    <mergeCell ref="E1:G1"/>
    <mergeCell ref="E2:G2"/>
    <mergeCell ref="E3:G3"/>
  </mergeCells>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F76"/>
  <sheetViews>
    <sheetView view="pageBreakPreview" zoomScaleNormal="100" zoomScaleSheetLayoutView="100" workbookViewId="0">
      <pane xSplit="1" ySplit="7" topLeftCell="B8" activePane="bottomRight" state="frozen"/>
      <selection pane="topRight" activeCell="C1" sqref="C1"/>
      <selection pane="bottomLeft" activeCell="A7" sqref="A7"/>
      <selection pane="bottomRight" activeCell="D14" sqref="D14"/>
    </sheetView>
  </sheetViews>
  <sheetFormatPr defaultRowHeight="12.75"/>
  <cols>
    <col min="1" max="1" width="0.5703125" style="301" customWidth="1"/>
    <col min="2" max="2" width="9.140625" style="301"/>
    <col min="3" max="3" width="47.7109375" style="301" customWidth="1"/>
    <col min="4" max="5" width="16.5703125" style="301" customWidth="1"/>
    <col min="6" max="16384" width="9.140625" style="301"/>
  </cols>
  <sheetData>
    <row r="1" spans="2:6" s="54" customFormat="1" ht="5.85" customHeight="1"/>
    <row r="2" spans="2:6" s="54" customFormat="1" ht="26.1" customHeight="1">
      <c r="B2" s="1306" t="s">
        <v>1975</v>
      </c>
      <c r="C2" s="1306"/>
      <c r="D2" s="1306"/>
      <c r="E2" s="1306"/>
      <c r="F2" s="1306"/>
    </row>
    <row r="3" spans="2:6" s="54" customFormat="1" ht="26.1" customHeight="1">
      <c r="B3" s="1306" t="s">
        <v>3328</v>
      </c>
      <c r="C3" s="1306"/>
      <c r="D3" s="1306"/>
      <c r="E3" s="1306"/>
      <c r="F3" s="1306"/>
    </row>
    <row r="4" spans="2:6" s="54" customFormat="1" ht="13.9" customHeight="1">
      <c r="B4" s="1307" t="s">
        <v>2713</v>
      </c>
      <c r="C4" s="1307"/>
      <c r="D4" s="1308"/>
      <c r="E4" s="1308"/>
      <c r="F4" s="1308"/>
    </row>
    <row r="5" spans="2:6" s="54" customFormat="1" ht="13.9" customHeight="1">
      <c r="B5" s="1307" t="s">
        <v>2714</v>
      </c>
      <c r="C5" s="1307"/>
      <c r="D5" s="1308"/>
      <c r="E5" s="1308"/>
      <c r="F5" s="1308"/>
    </row>
    <row r="6" spans="2:6" s="54" customFormat="1" ht="10.7" customHeight="1"/>
    <row r="7" spans="2:6" s="54" customFormat="1" ht="31.9" customHeight="1">
      <c r="B7" s="729" t="s">
        <v>2922</v>
      </c>
      <c r="C7" s="730" t="s">
        <v>37</v>
      </c>
      <c r="D7" s="729" t="s">
        <v>2923</v>
      </c>
      <c r="E7" s="729" t="s">
        <v>2924</v>
      </c>
      <c r="F7" s="729" t="s">
        <v>2925</v>
      </c>
    </row>
    <row r="8" spans="2:6" s="54" customFormat="1" ht="10.15" customHeight="1">
      <c r="B8" s="731" t="s">
        <v>502</v>
      </c>
      <c r="C8" s="732" t="s">
        <v>185</v>
      </c>
      <c r="D8" s="731" t="s">
        <v>268</v>
      </c>
      <c r="E8" s="731" t="s">
        <v>454</v>
      </c>
      <c r="F8" s="731" t="s">
        <v>664</v>
      </c>
    </row>
    <row r="9" spans="2:6" s="54" customFormat="1" ht="12">
      <c r="B9" s="733"/>
      <c r="C9" s="734" t="s">
        <v>401</v>
      </c>
      <c r="D9" s="735">
        <v>28841633387.600002</v>
      </c>
      <c r="E9" s="735">
        <v>13421368919.7854</v>
      </c>
      <c r="F9" s="736">
        <v>46.534704672987424</v>
      </c>
    </row>
    <row r="10" spans="2:6" s="54" customFormat="1" ht="12">
      <c r="B10" s="733"/>
      <c r="C10" s="737" t="s">
        <v>1923</v>
      </c>
      <c r="D10" s="735">
        <v>27864548265.299999</v>
      </c>
      <c r="E10" s="735">
        <v>12524699676.2087</v>
      </c>
      <c r="F10" s="736">
        <v>44.94851148118498</v>
      </c>
    </row>
    <row r="11" spans="2:6" s="54" customFormat="1" ht="12">
      <c r="B11" s="733" t="s">
        <v>502</v>
      </c>
      <c r="C11" s="738" t="s">
        <v>449</v>
      </c>
      <c r="D11" s="739">
        <v>27864548265.299999</v>
      </c>
      <c r="E11" s="739">
        <v>12524699676.2087</v>
      </c>
      <c r="F11" s="740">
        <v>44.94851148118498</v>
      </c>
    </row>
    <row r="12" spans="2:6" s="54" customFormat="1" ht="12">
      <c r="B12" s="733"/>
      <c r="C12" s="737" t="s">
        <v>1924</v>
      </c>
      <c r="D12" s="735">
        <v>676542572.39999998</v>
      </c>
      <c r="E12" s="735">
        <v>808834902.41292</v>
      </c>
      <c r="F12" s="736">
        <v>119.5541766933631</v>
      </c>
    </row>
    <row r="13" spans="2:6" s="54" customFormat="1" ht="12">
      <c r="B13" s="733" t="s">
        <v>185</v>
      </c>
      <c r="C13" s="738" t="s">
        <v>174</v>
      </c>
      <c r="D13" s="739">
        <v>676542572.39999998</v>
      </c>
      <c r="E13" s="739">
        <v>808831525.01292002</v>
      </c>
      <c r="F13" s="740">
        <v>119.55367747865915</v>
      </c>
    </row>
    <row r="14" spans="2:6" s="54" customFormat="1" ht="24">
      <c r="B14" s="733"/>
      <c r="C14" s="737" t="s">
        <v>1925</v>
      </c>
      <c r="D14" s="735">
        <v>300542549.89999998</v>
      </c>
      <c r="E14" s="735">
        <v>87834341.163779989</v>
      </c>
      <c r="F14" s="736">
        <v>29.225259848565621</v>
      </c>
    </row>
    <row r="15" spans="2:6" s="54" customFormat="1" ht="12">
      <c r="B15" s="733" t="s">
        <v>268</v>
      </c>
      <c r="C15" s="738" t="s">
        <v>389</v>
      </c>
      <c r="D15" s="739">
        <v>300542549.89999998</v>
      </c>
      <c r="E15" s="739">
        <v>87834341.163779989</v>
      </c>
      <c r="F15" s="740">
        <v>29.225259848565621</v>
      </c>
    </row>
    <row r="16" spans="2:6" s="54" customFormat="1" ht="12">
      <c r="B16" s="733"/>
      <c r="C16" s="737" t="s">
        <v>1926</v>
      </c>
      <c r="D16" s="735">
        <v>0</v>
      </c>
      <c r="E16" s="735">
        <v>0</v>
      </c>
      <c r="F16" s="736"/>
    </row>
    <row r="17" spans="2:6" s="54" customFormat="1" ht="12">
      <c r="B17" s="733" t="s">
        <v>454</v>
      </c>
      <c r="C17" s="738" t="s">
        <v>286</v>
      </c>
      <c r="D17" s="739">
        <v>0</v>
      </c>
      <c r="E17" s="739">
        <v>0</v>
      </c>
      <c r="F17" s="740"/>
    </row>
    <row r="18" spans="2:6" s="54" customFormat="1" ht="24">
      <c r="B18" s="733"/>
      <c r="C18" s="737" t="s">
        <v>2715</v>
      </c>
      <c r="D18" s="735">
        <v>888700000</v>
      </c>
      <c r="E18" s="735">
        <v>-584471288</v>
      </c>
      <c r="F18" s="736">
        <v>-65.766995386519639</v>
      </c>
    </row>
    <row r="19" spans="2:6" s="54" customFormat="1" ht="48">
      <c r="B19" s="733"/>
      <c r="C19" s="737" t="s">
        <v>3311</v>
      </c>
      <c r="D19" s="735"/>
      <c r="E19" s="735">
        <v>1000000</v>
      </c>
      <c r="F19" s="736"/>
    </row>
    <row r="20" spans="2:6" s="54" customFormat="1" ht="36">
      <c r="B20" s="733"/>
      <c r="C20" s="741" t="s">
        <v>3312</v>
      </c>
      <c r="D20" s="735">
        <v>0</v>
      </c>
      <c r="E20" s="735">
        <v>0</v>
      </c>
      <c r="F20" s="736">
        <v>0</v>
      </c>
    </row>
    <row r="21" spans="2:6" s="54" customFormat="1" ht="12">
      <c r="B21" s="733"/>
      <c r="C21" s="741" t="s">
        <v>3313</v>
      </c>
      <c r="D21" s="735">
        <v>1072924400</v>
      </c>
      <c r="E21" s="735">
        <v>514854030</v>
      </c>
      <c r="F21" s="736">
        <v>47.986049156865107</v>
      </c>
    </row>
    <row r="22" spans="2:6" s="54" customFormat="1" ht="12">
      <c r="B22" s="733"/>
      <c r="C22" s="741" t="s">
        <v>3314</v>
      </c>
      <c r="D22" s="735">
        <v>1156892414</v>
      </c>
      <c r="E22" s="735">
        <v>670010333.70000005</v>
      </c>
      <c r="F22" s="736">
        <v>57.914662209895006</v>
      </c>
    </row>
    <row r="23" spans="2:6" s="54" customFormat="1" ht="12">
      <c r="B23" s="733"/>
      <c r="C23" s="737" t="s">
        <v>3315</v>
      </c>
      <c r="D23" s="735">
        <v>31701430771.299988</v>
      </c>
      <c r="E23" s="735">
        <v>14335004664.341599</v>
      </c>
      <c r="F23" s="736">
        <v>45.218793964717193</v>
      </c>
    </row>
    <row r="24" spans="2:6" s="54" customFormat="1" ht="12">
      <c r="B24" s="733" t="s">
        <v>502</v>
      </c>
      <c r="C24" s="738" t="s">
        <v>156</v>
      </c>
      <c r="D24" s="739">
        <v>2265844516.5</v>
      </c>
      <c r="E24" s="739">
        <v>797802786.20508099</v>
      </c>
      <c r="F24" s="740">
        <v>35.209952862848212</v>
      </c>
    </row>
    <row r="25" spans="2:6" s="54" customFormat="1" ht="12">
      <c r="B25" s="733" t="s">
        <v>185</v>
      </c>
      <c r="C25" s="738" t="s">
        <v>323</v>
      </c>
      <c r="D25" s="739">
        <v>1370038765.5999999</v>
      </c>
      <c r="E25" s="739">
        <v>466798510.76147002</v>
      </c>
      <c r="F25" s="740">
        <v>34.071919896152615</v>
      </c>
    </row>
    <row r="26" spans="2:6" s="54" customFormat="1" ht="24">
      <c r="B26" s="733" t="s">
        <v>268</v>
      </c>
      <c r="C26" s="738" t="s">
        <v>76</v>
      </c>
      <c r="D26" s="739">
        <v>1779279887.5</v>
      </c>
      <c r="E26" s="739">
        <v>765519319.74901998</v>
      </c>
      <c r="F26" s="740">
        <v>43.024109086323833</v>
      </c>
    </row>
    <row r="27" spans="2:6" s="54" customFormat="1" ht="12">
      <c r="B27" s="733" t="s">
        <v>454</v>
      </c>
      <c r="C27" s="738" t="s">
        <v>229</v>
      </c>
      <c r="D27" s="739">
        <v>6998983952.8999901</v>
      </c>
      <c r="E27" s="739">
        <v>3578881234.28929</v>
      </c>
      <c r="F27" s="740">
        <v>51.134296897571829</v>
      </c>
    </row>
    <row r="28" spans="2:6" s="54" customFormat="1" ht="12">
      <c r="B28" s="733" t="s">
        <v>664</v>
      </c>
      <c r="C28" s="738" t="s">
        <v>453</v>
      </c>
      <c r="D28" s="739">
        <v>712664379.30000019</v>
      </c>
      <c r="E28" s="739">
        <v>228581218.88426995</v>
      </c>
      <c r="F28" s="740">
        <v>32.074174818276887</v>
      </c>
    </row>
    <row r="29" spans="2:6" s="54" customFormat="1" ht="12">
      <c r="B29" s="733" t="s">
        <v>481</v>
      </c>
      <c r="C29" s="738" t="s">
        <v>303</v>
      </c>
      <c r="D29" s="739">
        <v>6938720376.8999996</v>
      </c>
      <c r="E29" s="739">
        <v>3311377736.42242</v>
      </c>
      <c r="F29" s="740">
        <v>47.723175982800434</v>
      </c>
    </row>
    <row r="30" spans="2:6" s="54" customFormat="1" ht="12">
      <c r="B30" s="733" t="s">
        <v>665</v>
      </c>
      <c r="C30" s="738" t="s">
        <v>523</v>
      </c>
      <c r="D30" s="739">
        <v>2598424985.8000002</v>
      </c>
      <c r="E30" s="739">
        <v>876354079.79218805</v>
      </c>
      <c r="F30" s="740">
        <v>33.726356719217627</v>
      </c>
    </row>
    <row r="31" spans="2:6" s="54" customFormat="1" ht="12">
      <c r="B31" s="733" t="s">
        <v>751</v>
      </c>
      <c r="C31" s="738" t="s">
        <v>429</v>
      </c>
      <c r="D31" s="739">
        <v>1198123880.8</v>
      </c>
      <c r="E31" s="739">
        <v>543980727.82107103</v>
      </c>
      <c r="F31" s="740">
        <v>45.402711400581495</v>
      </c>
    </row>
    <row r="32" spans="2:6" s="54" customFormat="1" ht="12">
      <c r="B32" s="733" t="s">
        <v>407</v>
      </c>
      <c r="C32" s="738" t="s">
        <v>333</v>
      </c>
      <c r="D32" s="739">
        <v>378620503.69999999</v>
      </c>
      <c r="E32" s="739">
        <v>166246540.09450001</v>
      </c>
      <c r="F32" s="740">
        <v>43.908488438921282</v>
      </c>
    </row>
    <row r="33" spans="2:6" s="54" customFormat="1" ht="36">
      <c r="B33" s="733" t="s">
        <v>1094</v>
      </c>
      <c r="C33" s="738" t="s">
        <v>190</v>
      </c>
      <c r="D33" s="739">
        <v>1313714008.5</v>
      </c>
      <c r="E33" s="739">
        <v>631624497.65950799</v>
      </c>
      <c r="F33" s="740">
        <v>48.079299875982713</v>
      </c>
    </row>
    <row r="34" spans="2:6" s="54" customFormat="1" ht="24">
      <c r="B34" s="733" t="s">
        <v>1097</v>
      </c>
      <c r="C34" s="738" t="s">
        <v>593</v>
      </c>
      <c r="D34" s="739">
        <v>94813045.799999997</v>
      </c>
      <c r="E34" s="739">
        <v>39696565.985289998</v>
      </c>
      <c r="F34" s="740">
        <v>41.868253097813671</v>
      </c>
    </row>
    <row r="35" spans="2:6" s="54" customFormat="1" ht="12">
      <c r="B35" s="733" t="s">
        <v>1098</v>
      </c>
      <c r="C35" s="738" t="s">
        <v>494</v>
      </c>
      <c r="D35" s="739">
        <v>2393703002.8000002</v>
      </c>
      <c r="E35" s="739">
        <v>903045225.22201002</v>
      </c>
      <c r="F35" s="740">
        <v>37.725867585313871</v>
      </c>
    </row>
    <row r="36" spans="2:6" s="54" customFormat="1" ht="12">
      <c r="B36" s="733" t="s">
        <v>1095</v>
      </c>
      <c r="C36" s="738" t="s">
        <v>47</v>
      </c>
      <c r="D36" s="739">
        <v>1108422170.2</v>
      </c>
      <c r="E36" s="739">
        <v>355519527.70879</v>
      </c>
      <c r="F36" s="740">
        <v>32.074378992675804</v>
      </c>
    </row>
    <row r="37" spans="2:6" s="54" customFormat="1" ht="12">
      <c r="B37" s="733" t="s">
        <v>1096</v>
      </c>
      <c r="C37" s="738" t="s">
        <v>328</v>
      </c>
      <c r="D37" s="739">
        <v>2550077295</v>
      </c>
      <c r="E37" s="739">
        <v>1669576693.74669</v>
      </c>
      <c r="F37" s="740">
        <v>65.471611273127706</v>
      </c>
    </row>
    <row r="38" spans="2:6" s="54" customFormat="1" ht="12">
      <c r="B38" s="733" t="s">
        <v>1263</v>
      </c>
      <c r="C38" s="738" t="s">
        <v>40</v>
      </c>
      <c r="D38" s="739">
        <v>0</v>
      </c>
      <c r="E38" s="739">
        <v>0</v>
      </c>
      <c r="F38" s="740"/>
    </row>
    <row r="39" spans="2:6" s="54" customFormat="1" ht="12">
      <c r="B39" s="733"/>
      <c r="C39" s="737" t="s">
        <v>3316</v>
      </c>
      <c r="D39" s="735">
        <v>0</v>
      </c>
      <c r="E39" s="735">
        <v>90737.5</v>
      </c>
      <c r="F39" s="736"/>
    </row>
    <row r="40" spans="2:6" s="54" customFormat="1" ht="36">
      <c r="B40" s="733"/>
      <c r="C40" s="737" t="s">
        <v>3317</v>
      </c>
      <c r="D40" s="735">
        <v>84100000</v>
      </c>
      <c r="E40" s="735">
        <v>23663714.399999999</v>
      </c>
      <c r="F40" s="736">
        <v>28.137591438763376</v>
      </c>
    </row>
    <row r="41" spans="2:6" s="54" customFormat="1" ht="12">
      <c r="B41" s="733"/>
      <c r="C41" s="737" t="s">
        <v>3318</v>
      </c>
      <c r="D41" s="735">
        <v>1041227798</v>
      </c>
      <c r="E41" s="735">
        <v>578683056</v>
      </c>
      <c r="F41" s="736">
        <v>55.576988734985733</v>
      </c>
    </row>
    <row r="42" spans="2:6" s="54" customFormat="1" ht="12">
      <c r="B42" s="733"/>
      <c r="C42" s="737" t="s">
        <v>3319</v>
      </c>
      <c r="D42" s="735">
        <v>3266018411</v>
      </c>
      <c r="E42" s="735">
        <v>1386964278</v>
      </c>
      <c r="F42" s="736">
        <v>42.466517436909818</v>
      </c>
    </row>
    <row r="43" spans="2:6" s="54" customFormat="1" ht="12">
      <c r="B43" s="733"/>
      <c r="C43" s="737" t="s">
        <v>3320</v>
      </c>
      <c r="D43" s="735">
        <v>0</v>
      </c>
      <c r="E43" s="735">
        <v>0</v>
      </c>
      <c r="F43" s="736"/>
    </row>
    <row r="44" spans="2:6" s="54" customFormat="1" ht="12">
      <c r="B44" s="733"/>
      <c r="C44" s="737" t="s">
        <v>3321</v>
      </c>
      <c r="D44" s="735">
        <v>0</v>
      </c>
      <c r="E44" s="735">
        <v>227074252</v>
      </c>
      <c r="F44" s="736"/>
    </row>
    <row r="45" spans="2:6" s="54" customFormat="1" ht="12">
      <c r="B45" s="733"/>
      <c r="C45" s="737" t="s">
        <v>3322</v>
      </c>
      <c r="D45" s="735">
        <v>349511768.5</v>
      </c>
      <c r="E45" s="735">
        <v>136775214.95326</v>
      </c>
      <c r="F45" s="742"/>
    </row>
    <row r="46" spans="2:6" s="54" customFormat="1" ht="12">
      <c r="B46" s="733"/>
      <c r="C46" s="737" t="s">
        <v>613</v>
      </c>
      <c r="D46" s="735">
        <v>623180673.60000002</v>
      </c>
      <c r="E46" s="735">
        <v>262244127.34</v>
      </c>
      <c r="F46" s="736">
        <v>42.081556513147937</v>
      </c>
    </row>
    <row r="47" spans="2:6" s="54" customFormat="1" ht="12">
      <c r="B47" s="733" t="s">
        <v>481</v>
      </c>
      <c r="C47" s="738" t="s">
        <v>303</v>
      </c>
      <c r="D47" s="739">
        <v>493025</v>
      </c>
      <c r="E47" s="739">
        <v>53854.64</v>
      </c>
      <c r="F47" s="740">
        <v>10.923308148674002</v>
      </c>
    </row>
    <row r="48" spans="2:6" s="54" customFormat="1" ht="12">
      <c r="B48" s="733" t="s">
        <v>665</v>
      </c>
      <c r="C48" s="738" t="s">
        <v>523</v>
      </c>
      <c r="D48" s="739">
        <v>76412167.700000003</v>
      </c>
      <c r="E48" s="739">
        <v>66843167.700000003</v>
      </c>
      <c r="F48" s="740">
        <v>87.477125321756844</v>
      </c>
    </row>
    <row r="49" spans="2:6" s="54" customFormat="1" ht="36">
      <c r="B49" s="733" t="s">
        <v>1094</v>
      </c>
      <c r="C49" s="738" t="s">
        <v>190</v>
      </c>
      <c r="D49" s="739">
        <v>422939728.89999998</v>
      </c>
      <c r="E49" s="739">
        <v>163347105</v>
      </c>
      <c r="F49" s="740">
        <v>38.621839907270058</v>
      </c>
    </row>
    <row r="50" spans="2:6" s="54" customFormat="1" ht="24">
      <c r="B50" s="733" t="s">
        <v>1097</v>
      </c>
      <c r="C50" s="738" t="s">
        <v>593</v>
      </c>
      <c r="D50" s="739">
        <v>30000000</v>
      </c>
      <c r="E50" s="739">
        <v>0</v>
      </c>
      <c r="F50" s="740">
        <v>0</v>
      </c>
    </row>
    <row r="51" spans="2:6" s="54" customFormat="1" ht="12">
      <c r="B51" s="733" t="s">
        <v>1098</v>
      </c>
      <c r="C51" s="743" t="s">
        <v>494</v>
      </c>
      <c r="D51" s="739"/>
      <c r="E51" s="739"/>
      <c r="F51" s="740"/>
    </row>
    <row r="52" spans="2:6" s="54" customFormat="1" ht="12">
      <c r="B52" s="733" t="s">
        <v>1095</v>
      </c>
      <c r="C52" s="738" t="s">
        <v>47</v>
      </c>
      <c r="D52" s="739">
        <v>27855750</v>
      </c>
      <c r="E52" s="739">
        <v>1000000</v>
      </c>
      <c r="F52" s="740">
        <v>3.5899230858978846</v>
      </c>
    </row>
    <row r="53" spans="2:6" s="54" customFormat="1" ht="12">
      <c r="B53" s="733"/>
      <c r="C53" s="737" t="s">
        <v>1927</v>
      </c>
      <c r="D53" s="735">
        <v>273668905.10000002</v>
      </c>
      <c r="E53" s="735">
        <v>125468912.38674</v>
      </c>
      <c r="F53" s="736">
        <v>45.846974226353197</v>
      </c>
    </row>
    <row r="54" spans="2:6" s="54" customFormat="1" ht="12">
      <c r="B54" s="733" t="s">
        <v>664</v>
      </c>
      <c r="C54" s="738" t="s">
        <v>498</v>
      </c>
      <c r="D54" s="739">
        <v>273668905.10000002</v>
      </c>
      <c r="E54" s="739">
        <v>125468912.38674</v>
      </c>
      <c r="F54" s="740">
        <v>45.846974226353197</v>
      </c>
    </row>
    <row r="55" spans="2:6" s="54" customFormat="1" ht="24">
      <c r="B55" s="733"/>
      <c r="C55" s="737" t="s">
        <v>3323</v>
      </c>
      <c r="D55" s="735">
        <v>521848804.89999998</v>
      </c>
      <c r="E55" s="735">
        <v>247909465.09233001</v>
      </c>
      <c r="F55" s="742"/>
    </row>
    <row r="56" spans="2:6" s="54" customFormat="1" ht="12">
      <c r="B56" s="733"/>
      <c r="C56" s="737" t="s">
        <v>618</v>
      </c>
      <c r="D56" s="735">
        <v>525626959.89999998</v>
      </c>
      <c r="E56" s="735">
        <v>251364262.55315</v>
      </c>
      <c r="F56" s="736">
        <v>47.821797915573391</v>
      </c>
    </row>
    <row r="57" spans="2:6" s="54" customFormat="1" ht="12">
      <c r="B57" s="733" t="s">
        <v>502</v>
      </c>
      <c r="C57" s="738" t="s">
        <v>156</v>
      </c>
      <c r="D57" s="739">
        <v>15874081</v>
      </c>
      <c r="E57" s="739">
        <v>137328.95826000001</v>
      </c>
      <c r="F57" s="740">
        <v>0.86511438526740547</v>
      </c>
    </row>
    <row r="58" spans="2:6" s="54" customFormat="1" ht="12">
      <c r="B58" s="733" t="s">
        <v>665</v>
      </c>
      <c r="C58" s="744" t="s">
        <v>523</v>
      </c>
      <c r="D58" s="739">
        <v>373000</v>
      </c>
      <c r="E58" s="739">
        <v>373000</v>
      </c>
      <c r="F58" s="740">
        <v>100</v>
      </c>
    </row>
    <row r="59" spans="2:6" s="54" customFormat="1" ht="36">
      <c r="B59" s="733" t="s">
        <v>1094</v>
      </c>
      <c r="C59" s="738" t="s">
        <v>190</v>
      </c>
      <c r="D59" s="739">
        <v>30000000</v>
      </c>
      <c r="E59" s="739">
        <v>18000500</v>
      </c>
      <c r="F59" s="740">
        <v>60.001666666666665</v>
      </c>
    </row>
    <row r="60" spans="2:6" s="54" customFormat="1" ht="12">
      <c r="B60" s="733" t="s">
        <v>1097</v>
      </c>
      <c r="C60" s="743" t="s">
        <v>593</v>
      </c>
      <c r="D60" s="739">
        <v>1017219</v>
      </c>
      <c r="E60" s="739">
        <v>1017219</v>
      </c>
      <c r="F60" s="740">
        <v>100</v>
      </c>
    </row>
    <row r="61" spans="2:6" s="54" customFormat="1" ht="12">
      <c r="B61" s="733" t="s">
        <v>1098</v>
      </c>
      <c r="C61" s="738" t="s">
        <v>494</v>
      </c>
      <c r="D61" s="739">
        <v>365365596</v>
      </c>
      <c r="E61" s="739">
        <v>158905315</v>
      </c>
      <c r="F61" s="740">
        <v>43.492139582841297</v>
      </c>
    </row>
    <row r="62" spans="2:6" s="54" customFormat="1" ht="12">
      <c r="B62" s="733" t="s">
        <v>1095</v>
      </c>
      <c r="C62" s="738" t="s">
        <v>47</v>
      </c>
      <c r="D62" s="739">
        <v>112997063.90000001</v>
      </c>
      <c r="E62" s="739">
        <v>72930899.594889998</v>
      </c>
      <c r="F62" s="740">
        <v>64.542296124996923</v>
      </c>
    </row>
    <row r="63" spans="2:6" s="54" customFormat="1" ht="24">
      <c r="B63" s="733"/>
      <c r="C63" s="737" t="s">
        <v>1928</v>
      </c>
      <c r="D63" s="735">
        <v>3778155</v>
      </c>
      <c r="E63" s="735">
        <v>3454797.4608200002</v>
      </c>
      <c r="F63" s="736">
        <v>91.441390329936183</v>
      </c>
    </row>
    <row r="64" spans="2:6" s="54" customFormat="1" ht="12">
      <c r="B64" s="733" t="s">
        <v>481</v>
      </c>
      <c r="C64" s="738" t="s">
        <v>294</v>
      </c>
      <c r="D64" s="739">
        <v>3778155</v>
      </c>
      <c r="E64" s="739">
        <v>3454797.4608200002</v>
      </c>
      <c r="F64" s="740">
        <v>91.441390329936183</v>
      </c>
    </row>
    <row r="65" spans="2:6" s="54" customFormat="1" ht="12">
      <c r="B65" s="733"/>
      <c r="C65" s="737" t="s">
        <v>3324</v>
      </c>
      <c r="D65" s="735">
        <v>-5003987352.0999851</v>
      </c>
      <c r="E65" s="735">
        <v>-2913403386.8017874</v>
      </c>
      <c r="F65" s="742"/>
    </row>
    <row r="66" spans="2:6" s="54" customFormat="1" ht="24">
      <c r="B66" s="733"/>
      <c r="C66" s="737" t="s">
        <v>3325</v>
      </c>
      <c r="D66" s="735">
        <v>-6653687352.0999851</v>
      </c>
      <c r="E66" s="735">
        <v>-3644451151.8232174</v>
      </c>
      <c r="F66" s="742"/>
    </row>
    <row r="67" spans="2:6" s="54" customFormat="1" ht="24">
      <c r="B67" s="733"/>
      <c r="C67" s="737" t="s">
        <v>3326</v>
      </c>
      <c r="D67" s="735">
        <v>5003987352.0999851</v>
      </c>
      <c r="E67" s="735">
        <v>2913403386.8017874</v>
      </c>
      <c r="F67" s="742"/>
    </row>
    <row r="68" spans="2:6" s="54" customFormat="1" ht="12">
      <c r="B68" s="733"/>
      <c r="C68" s="737" t="s">
        <v>1929</v>
      </c>
      <c r="D68" s="735">
        <v>8595549643</v>
      </c>
      <c r="E68" s="735">
        <v>3412126327.93505</v>
      </c>
      <c r="F68" s="736">
        <v>39.696429776469273</v>
      </c>
    </row>
    <row r="69" spans="2:6" s="54" customFormat="1" ht="12">
      <c r="B69" s="733" t="s">
        <v>665</v>
      </c>
      <c r="C69" s="738" t="s">
        <v>1930</v>
      </c>
      <c r="D69" s="739">
        <v>8595549643</v>
      </c>
      <c r="E69" s="739">
        <v>3412126327.93505</v>
      </c>
      <c r="F69" s="740">
        <v>39.696429776469273</v>
      </c>
    </row>
    <row r="70" spans="2:6" s="54" customFormat="1" ht="12">
      <c r="B70" s="733"/>
      <c r="C70" s="737" t="s">
        <v>1931</v>
      </c>
      <c r="D70" s="735">
        <v>4286960759</v>
      </c>
      <c r="E70" s="735">
        <v>1838230892.97346</v>
      </c>
      <c r="F70" s="736">
        <v>42.879582909974104</v>
      </c>
    </row>
    <row r="71" spans="2:6" s="54" customFormat="1" ht="12">
      <c r="B71" s="733" t="s">
        <v>1280</v>
      </c>
      <c r="C71" s="738" t="s">
        <v>1898</v>
      </c>
      <c r="D71" s="739">
        <v>4286960759</v>
      </c>
      <c r="E71" s="739">
        <v>1838230892.97346</v>
      </c>
      <c r="F71" s="740">
        <v>42.879582909974104</v>
      </c>
    </row>
    <row r="72" spans="2:6" s="54" customFormat="1" ht="12">
      <c r="B72" s="733"/>
      <c r="C72" s="737" t="s">
        <v>1932</v>
      </c>
      <c r="D72" s="735">
        <v>695398468.09998512</v>
      </c>
      <c r="E72" s="735">
        <v>1339507951.8401976</v>
      </c>
      <c r="F72" s="736"/>
    </row>
    <row r="73" spans="2:6" s="54" customFormat="1" ht="24">
      <c r="B73" s="733"/>
      <c r="C73" s="745" t="s">
        <v>3327</v>
      </c>
      <c r="D73" s="735"/>
      <c r="E73" s="735"/>
      <c r="F73" s="736"/>
    </row>
    <row r="74" spans="2:6" s="54" customFormat="1" ht="12">
      <c r="B74" s="733"/>
      <c r="C74" s="737" t="s">
        <v>1933</v>
      </c>
      <c r="D74" s="735"/>
      <c r="E74" s="735">
        <v>36749286109.050232</v>
      </c>
      <c r="F74" s="736"/>
    </row>
    <row r="75" spans="2:6" s="54" customFormat="1" ht="12">
      <c r="B75" s="746"/>
      <c r="C75" s="747" t="s">
        <v>1934</v>
      </c>
      <c r="D75" s="748"/>
      <c r="E75" s="748">
        <v>35409778157.210037</v>
      </c>
      <c r="F75" s="749"/>
    </row>
    <row r="76" spans="2:6">
      <c r="B76" s="54"/>
      <c r="C76" s="54"/>
      <c r="D76" s="54"/>
      <c r="E76" s="54"/>
      <c r="F76" s="54"/>
    </row>
  </sheetData>
  <mergeCells count="6">
    <mergeCell ref="B2:F2"/>
    <mergeCell ref="B3:F3"/>
    <mergeCell ref="B4:C4"/>
    <mergeCell ref="D4:F4"/>
    <mergeCell ref="B5:C5"/>
    <mergeCell ref="D5:F5"/>
  </mergeCells>
  <printOptions horizontalCentered="1"/>
  <pageMargins left="0.31496062992125984" right="0.11811023622047245" top="0.15748031496062992" bottom="0.15748031496062992" header="0.31496062992125984" footer="0.31496062992125984"/>
  <pageSetup paperSize="9" fitToHeight="0"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20"/>
  <sheetViews>
    <sheetView view="pageBreakPreview" topLeftCell="A3" zoomScale="85" zoomScaleNormal="85" zoomScaleSheetLayoutView="85" workbookViewId="0">
      <selection activeCell="D12" sqref="D12"/>
    </sheetView>
  </sheetViews>
  <sheetFormatPr defaultRowHeight="12.75"/>
  <cols>
    <col min="1" max="1" width="11.85546875" style="301" customWidth="1"/>
    <col min="2" max="2" width="23.85546875" style="301" customWidth="1"/>
    <col min="3" max="4" width="13" style="301" customWidth="1"/>
    <col min="5" max="5" width="13.42578125" style="301" customWidth="1"/>
    <col min="6" max="6" width="22.5703125" style="301" customWidth="1"/>
    <col min="7" max="7" width="4.85546875" style="301" customWidth="1"/>
    <col min="8" max="16384" width="9.140625" style="301"/>
  </cols>
  <sheetData>
    <row r="1" spans="1:6" s="290" customFormat="1" ht="22.35" customHeight="1">
      <c r="A1" s="507" t="s">
        <v>1891</v>
      </c>
      <c r="B1" s="506"/>
      <c r="C1" s="506"/>
      <c r="D1" s="506"/>
      <c r="E1" s="506"/>
      <c r="F1" s="508" t="s">
        <v>1890</v>
      </c>
    </row>
    <row r="2" spans="1:6" s="290" customFormat="1" ht="72" customHeight="1">
      <c r="A2" s="1309" t="s">
        <v>3329</v>
      </c>
      <c r="B2" s="1309"/>
      <c r="C2" s="1309"/>
      <c r="D2" s="1309"/>
      <c r="E2" s="1309"/>
      <c r="F2" s="1309"/>
    </row>
    <row r="3" spans="1:6" s="290" customFormat="1" ht="15" customHeight="1">
      <c r="A3" s="750"/>
      <c r="B3" s="750"/>
      <c r="C3" s="750"/>
      <c r="D3" s="750"/>
      <c r="E3" s="750"/>
      <c r="F3" s="750"/>
    </row>
    <row r="4" spans="1:6" s="290" customFormat="1" ht="2.25" customHeight="1">
      <c r="A4" s="1310" t="s">
        <v>124</v>
      </c>
      <c r="B4" s="750"/>
      <c r="C4" s="750"/>
      <c r="D4" s="750"/>
      <c r="E4" s="750"/>
      <c r="F4" s="750"/>
    </row>
    <row r="5" spans="1:6" s="290" customFormat="1" ht="18.75" customHeight="1">
      <c r="A5" s="1310"/>
      <c r="B5" s="750"/>
      <c r="C5" s="750"/>
      <c r="D5" s="750"/>
      <c r="E5" s="750"/>
      <c r="F5" s="760" t="s">
        <v>508</v>
      </c>
    </row>
    <row r="6" spans="1:6" s="290" customFormat="1" ht="90.75" customHeight="1">
      <c r="A6" s="751" t="s">
        <v>521</v>
      </c>
      <c r="B6" s="752" t="s">
        <v>377</v>
      </c>
      <c r="C6" s="751" t="s">
        <v>1080</v>
      </c>
      <c r="D6" s="751" t="s">
        <v>3330</v>
      </c>
      <c r="E6" s="751" t="s">
        <v>1192</v>
      </c>
      <c r="F6" s="751" t="s">
        <v>37</v>
      </c>
    </row>
    <row r="7" spans="1:6" s="290" customFormat="1" ht="15.4" customHeight="1">
      <c r="A7" s="751" t="s">
        <v>502</v>
      </c>
      <c r="B7" s="752" t="s">
        <v>185</v>
      </c>
      <c r="C7" s="751" t="s">
        <v>268</v>
      </c>
      <c r="D7" s="751" t="s">
        <v>454</v>
      </c>
      <c r="E7" s="751" t="s">
        <v>664</v>
      </c>
      <c r="F7" s="751" t="s">
        <v>481</v>
      </c>
    </row>
    <row r="8" spans="1:6" s="290" customFormat="1" ht="15.95" customHeight="1">
      <c r="A8" s="753"/>
      <c r="B8" s="754" t="s">
        <v>400</v>
      </c>
      <c r="C8" s="1208">
        <v>4883384.8439999996</v>
      </c>
      <c r="D8" s="1208">
        <v>1818097.59165868</v>
      </c>
      <c r="E8" s="1208" t="s">
        <v>3331</v>
      </c>
      <c r="F8" s="755" t="s">
        <v>401</v>
      </c>
    </row>
    <row r="9" spans="1:6" s="290" customFormat="1" ht="54" customHeight="1">
      <c r="A9" s="756" t="s">
        <v>502</v>
      </c>
      <c r="B9" s="757" t="s">
        <v>277</v>
      </c>
      <c r="C9" s="1209">
        <v>4882632.8320000004</v>
      </c>
      <c r="D9" s="1209">
        <v>1805431.03109361</v>
      </c>
      <c r="E9" s="1209" t="s">
        <v>3332</v>
      </c>
      <c r="F9" s="757" t="s">
        <v>539</v>
      </c>
    </row>
    <row r="10" spans="1:6" s="290" customFormat="1" ht="41.25" customHeight="1">
      <c r="A10" s="756" t="s">
        <v>185</v>
      </c>
      <c r="B10" s="757" t="s">
        <v>574</v>
      </c>
      <c r="C10" s="1209">
        <v>691.21900000000005</v>
      </c>
      <c r="D10" s="1209">
        <v>11394.699462119999</v>
      </c>
      <c r="E10" s="1209" t="s">
        <v>3333</v>
      </c>
      <c r="F10" s="757" t="s">
        <v>575</v>
      </c>
    </row>
    <row r="11" spans="1:6" s="290" customFormat="1" ht="46.5" customHeight="1">
      <c r="A11" s="756" t="s">
        <v>268</v>
      </c>
      <c r="B11" s="757" t="s">
        <v>1894</v>
      </c>
      <c r="C11" s="1209">
        <v>60.792999999999999</v>
      </c>
      <c r="D11" s="1209">
        <v>1096.94810295</v>
      </c>
      <c r="E11" s="1209" t="s">
        <v>3334</v>
      </c>
      <c r="F11" s="757" t="s">
        <v>1895</v>
      </c>
    </row>
    <row r="12" spans="1:6" s="290" customFormat="1" ht="42" customHeight="1">
      <c r="A12" s="756" t="s">
        <v>664</v>
      </c>
      <c r="B12" s="757"/>
      <c r="C12" s="1209" t="s">
        <v>484</v>
      </c>
      <c r="D12" s="1209">
        <v>174.91300000000001</v>
      </c>
      <c r="E12" s="1209" t="s">
        <v>484</v>
      </c>
      <c r="F12" s="757"/>
    </row>
    <row r="13" spans="1:6" s="290" customFormat="1" ht="40.5" customHeight="1">
      <c r="A13" s="758" t="s">
        <v>1871</v>
      </c>
      <c r="B13" s="759" t="s">
        <v>2137</v>
      </c>
      <c r="C13" s="1208" t="s">
        <v>484</v>
      </c>
      <c r="D13" s="1208">
        <v>1818525.0339761099</v>
      </c>
      <c r="E13" s="1208" t="s">
        <v>484</v>
      </c>
      <c r="F13" s="759" t="s">
        <v>2138</v>
      </c>
    </row>
    <row r="14" spans="1:6">
      <c r="A14" s="750"/>
      <c r="B14" s="750"/>
      <c r="C14" s="750"/>
      <c r="D14" s="750"/>
      <c r="E14" s="750"/>
      <c r="F14" s="750"/>
    </row>
    <row r="15" spans="1:6" ht="42.75" customHeight="1"/>
    <row r="20" ht="60" customHeight="1"/>
  </sheetData>
  <customSheetViews>
    <customSheetView guid="{CEB12AB2-2B7C-47EA-8993-91B31C172525}"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69687417-BF2D-41EA-9F0C-3ABCA36AC0DF}"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32" type="noConversion"/>
  <pageMargins left="0.97" right="0.41" top="1" bottom="1" header="0.5" footer="0.5"/>
  <pageSetup paperSize="9" scale="90"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1:H43"/>
  <sheetViews>
    <sheetView view="pageBreakPreview" zoomScaleNormal="120" zoomScaleSheetLayoutView="100" workbookViewId="0">
      <selection activeCell="H11" sqref="H11"/>
    </sheetView>
  </sheetViews>
  <sheetFormatPr defaultRowHeight="12.75"/>
  <cols>
    <col min="1" max="1" width="0.5703125" style="301" customWidth="1"/>
    <col min="2" max="2" width="2.7109375" style="301" customWidth="1"/>
    <col min="3" max="3" width="3.5703125" style="301" customWidth="1"/>
    <col min="4" max="4" width="3.42578125" style="301" customWidth="1"/>
    <col min="5" max="5" width="3.85546875" style="301" customWidth="1"/>
    <col min="6" max="6" width="32.5703125" style="301" customWidth="1"/>
    <col min="7" max="7" width="14.28515625" style="301" customWidth="1"/>
    <col min="8" max="8" width="34" style="301" customWidth="1"/>
    <col min="9" max="9" width="5.5703125" style="301" customWidth="1"/>
    <col min="10" max="16384" width="9.140625" style="301"/>
  </cols>
  <sheetData>
    <row r="1" spans="2:8" s="290" customFormat="1" ht="4.3499999999999996" customHeight="1" thickBot="1"/>
    <row r="2" spans="2:8" s="290" customFormat="1" ht="35.65" customHeight="1" thickTop="1" thickBot="1">
      <c r="B2" s="1312" t="s">
        <v>2084</v>
      </c>
      <c r="C2" s="1313"/>
      <c r="D2" s="1313"/>
      <c r="E2" s="1313"/>
      <c r="F2" s="1314"/>
      <c r="G2" s="1316" t="s">
        <v>2083</v>
      </c>
      <c r="H2" s="1317"/>
    </row>
    <row r="3" spans="2:8" s="290" customFormat="1" ht="2.65" customHeight="1" thickTop="1">
      <c r="B3" s="430"/>
      <c r="C3" s="430"/>
      <c r="D3" s="430"/>
      <c r="E3" s="430"/>
      <c r="F3" s="430"/>
      <c r="G3" s="430"/>
      <c r="H3" s="430"/>
    </row>
    <row r="4" spans="2:8" s="290" customFormat="1" ht="41.1" customHeight="1" thickBot="1">
      <c r="B4" s="1315" t="s">
        <v>1654</v>
      </c>
      <c r="C4" s="1315"/>
      <c r="D4" s="1315"/>
      <c r="E4" s="1315"/>
      <c r="F4" s="1315"/>
      <c r="G4" s="1318" t="s">
        <v>1655</v>
      </c>
      <c r="H4" s="1318"/>
    </row>
    <row r="5" spans="2:8" s="290" customFormat="1" ht="14.45" customHeight="1" thickTop="1" thickBot="1">
      <c r="B5" s="1312" t="s">
        <v>124</v>
      </c>
      <c r="C5" s="1313"/>
      <c r="D5" s="1313"/>
      <c r="E5" s="1313"/>
      <c r="F5" s="1314"/>
      <c r="G5" s="1316" t="s">
        <v>124</v>
      </c>
      <c r="H5" s="1317"/>
    </row>
    <row r="6" spans="2:8" s="290" customFormat="1" ht="5.85" customHeight="1" thickTop="1">
      <c r="B6" s="430"/>
      <c r="C6" s="430"/>
      <c r="D6" s="430"/>
      <c r="E6" s="430"/>
      <c r="F6" s="430"/>
      <c r="G6" s="430"/>
      <c r="H6" s="430"/>
    </row>
    <row r="7" spans="2:8" s="290" customFormat="1" ht="74.650000000000006" customHeight="1">
      <c r="B7" s="1311" t="s">
        <v>1656</v>
      </c>
      <c r="C7" s="1311"/>
      <c r="D7" s="1311"/>
      <c r="E7" s="1311"/>
      <c r="F7" s="762" t="s">
        <v>24</v>
      </c>
      <c r="G7" s="762" t="s">
        <v>3335</v>
      </c>
      <c r="H7" s="762" t="s">
        <v>476</v>
      </c>
    </row>
    <row r="8" spans="2:8" s="290" customFormat="1">
      <c r="B8" s="763"/>
      <c r="C8" s="763"/>
      <c r="D8" s="763"/>
      <c r="E8" s="763"/>
      <c r="F8" s="764" t="s">
        <v>1167</v>
      </c>
      <c r="G8" s="765">
        <v>3828325.57048395</v>
      </c>
      <c r="H8" s="764" t="s">
        <v>349</v>
      </c>
    </row>
    <row r="9" spans="2:8" s="290" customFormat="1">
      <c r="B9" s="766" t="s">
        <v>668</v>
      </c>
      <c r="C9" s="763"/>
      <c r="D9" s="763"/>
      <c r="E9" s="763"/>
      <c r="F9" s="764" t="s">
        <v>93</v>
      </c>
      <c r="G9" s="765">
        <v>161332.43840585</v>
      </c>
      <c r="H9" s="764" t="s">
        <v>229</v>
      </c>
    </row>
    <row r="10" spans="2:8" s="290" customFormat="1" ht="24">
      <c r="B10" s="763"/>
      <c r="C10" s="767" t="s">
        <v>1553</v>
      </c>
      <c r="D10" s="763"/>
      <c r="E10" s="763"/>
      <c r="F10" s="768" t="s">
        <v>2952</v>
      </c>
      <c r="G10" s="769">
        <v>152036.14884589001</v>
      </c>
      <c r="H10" s="768" t="s">
        <v>2026</v>
      </c>
    </row>
    <row r="11" spans="2:8" s="290" customFormat="1" ht="24">
      <c r="B11" s="763"/>
      <c r="C11" s="763"/>
      <c r="D11" s="766" t="s">
        <v>1550</v>
      </c>
      <c r="E11" s="763"/>
      <c r="F11" s="764" t="s">
        <v>1007</v>
      </c>
      <c r="G11" s="765">
        <v>151052.14884589001</v>
      </c>
      <c r="H11" s="764" t="s">
        <v>1008</v>
      </c>
    </row>
    <row r="12" spans="2:8" s="290" customFormat="1" ht="36" customHeight="1">
      <c r="B12" s="770" t="s">
        <v>668</v>
      </c>
      <c r="C12" s="770" t="s">
        <v>1553</v>
      </c>
      <c r="D12" s="770" t="s">
        <v>1550</v>
      </c>
      <c r="E12" s="771" t="s">
        <v>1087</v>
      </c>
      <c r="F12" s="772" t="s">
        <v>2909</v>
      </c>
      <c r="G12" s="773">
        <v>5325.05492925</v>
      </c>
      <c r="H12" s="772" t="s">
        <v>2910</v>
      </c>
    </row>
    <row r="13" spans="2:8" s="290" customFormat="1" ht="36">
      <c r="B13" s="774"/>
      <c r="C13" s="774"/>
      <c r="D13" s="774"/>
      <c r="E13" s="771" t="s">
        <v>975</v>
      </c>
      <c r="F13" s="772" t="s">
        <v>3190</v>
      </c>
      <c r="G13" s="773">
        <v>22100.784916640001</v>
      </c>
      <c r="H13" s="772" t="s">
        <v>3191</v>
      </c>
    </row>
    <row r="14" spans="2:8" s="290" customFormat="1" ht="84">
      <c r="B14" s="774"/>
      <c r="C14" s="774"/>
      <c r="D14" s="774"/>
      <c r="E14" s="771" t="s">
        <v>3056</v>
      </c>
      <c r="F14" s="772" t="s">
        <v>3057</v>
      </c>
      <c r="G14" s="773">
        <v>123626.30899999999</v>
      </c>
      <c r="H14" s="772" t="s">
        <v>3058</v>
      </c>
    </row>
    <row r="15" spans="2:8" s="290" customFormat="1" ht="24">
      <c r="B15" s="763"/>
      <c r="C15" s="763"/>
      <c r="D15" s="766" t="s">
        <v>2221</v>
      </c>
      <c r="E15" s="763"/>
      <c r="F15" s="764" t="s">
        <v>2359</v>
      </c>
      <c r="G15" s="765">
        <v>984</v>
      </c>
      <c r="H15" s="764" t="s">
        <v>2360</v>
      </c>
    </row>
    <row r="16" spans="2:8" s="290" customFormat="1" ht="36">
      <c r="B16" s="774"/>
      <c r="C16" s="774"/>
      <c r="D16" s="770" t="s">
        <v>2221</v>
      </c>
      <c r="E16" s="771" t="s">
        <v>755</v>
      </c>
      <c r="F16" s="772" t="s">
        <v>3269</v>
      </c>
      <c r="G16" s="773">
        <v>984</v>
      </c>
      <c r="H16" s="772" t="s">
        <v>3270</v>
      </c>
    </row>
    <row r="17" spans="2:8" s="290" customFormat="1" ht="24">
      <c r="B17" s="763"/>
      <c r="C17" s="767" t="s">
        <v>1551</v>
      </c>
      <c r="D17" s="763"/>
      <c r="E17" s="763"/>
      <c r="F17" s="768" t="s">
        <v>2954</v>
      </c>
      <c r="G17" s="769">
        <v>2716</v>
      </c>
      <c r="H17" s="768" t="s">
        <v>2027</v>
      </c>
    </row>
    <row r="18" spans="2:8" s="290" customFormat="1" ht="36">
      <c r="B18" s="763"/>
      <c r="C18" s="763"/>
      <c r="D18" s="766" t="s">
        <v>1215</v>
      </c>
      <c r="E18" s="763"/>
      <c r="F18" s="764" t="s">
        <v>2391</v>
      </c>
      <c r="G18" s="765">
        <v>2716</v>
      </c>
      <c r="H18" s="764" t="s">
        <v>2392</v>
      </c>
    </row>
    <row r="19" spans="2:8" s="290" customFormat="1" ht="48">
      <c r="B19" s="774"/>
      <c r="C19" s="770" t="s">
        <v>1551</v>
      </c>
      <c r="D19" s="770" t="s">
        <v>1215</v>
      </c>
      <c r="E19" s="771" t="s">
        <v>3065</v>
      </c>
      <c r="F19" s="772" t="s">
        <v>3192</v>
      </c>
      <c r="G19" s="773">
        <v>2716</v>
      </c>
      <c r="H19" s="772" t="s">
        <v>3193</v>
      </c>
    </row>
    <row r="20" spans="2:8" s="290" customFormat="1" ht="24">
      <c r="B20" s="763"/>
      <c r="C20" s="767" t="s">
        <v>2683</v>
      </c>
      <c r="D20" s="763"/>
      <c r="E20" s="763"/>
      <c r="F20" s="768" t="s">
        <v>2982</v>
      </c>
      <c r="G20" s="769">
        <v>4557.1688257599999</v>
      </c>
      <c r="H20" s="768" t="s">
        <v>2684</v>
      </c>
    </row>
    <row r="21" spans="2:8" s="290" customFormat="1" ht="24">
      <c r="B21" s="763"/>
      <c r="C21" s="763"/>
      <c r="D21" s="766" t="s">
        <v>1552</v>
      </c>
      <c r="E21" s="763"/>
      <c r="F21" s="764" t="s">
        <v>2697</v>
      </c>
      <c r="G21" s="765">
        <v>4557.1688257599999</v>
      </c>
      <c r="H21" s="764" t="s">
        <v>2698</v>
      </c>
    </row>
    <row r="22" spans="2:8" s="290" customFormat="1" ht="36">
      <c r="B22" s="774"/>
      <c r="C22" s="770" t="s">
        <v>2683</v>
      </c>
      <c r="D22" s="770" t="s">
        <v>1552</v>
      </c>
      <c r="E22" s="771" t="s">
        <v>1087</v>
      </c>
      <c r="F22" s="772" t="s">
        <v>2809</v>
      </c>
      <c r="G22" s="773">
        <v>4557.1688257599999</v>
      </c>
      <c r="H22" s="772" t="s">
        <v>2810</v>
      </c>
    </row>
    <row r="23" spans="2:8" s="290" customFormat="1" ht="24">
      <c r="B23" s="763"/>
      <c r="C23" s="767" t="s">
        <v>2685</v>
      </c>
      <c r="D23" s="763"/>
      <c r="E23" s="763"/>
      <c r="F23" s="768" t="s">
        <v>2965</v>
      </c>
      <c r="G23" s="769">
        <v>2023.1207342</v>
      </c>
      <c r="H23" s="768" t="s">
        <v>2686</v>
      </c>
    </row>
    <row r="24" spans="2:8" s="290" customFormat="1" ht="24">
      <c r="B24" s="763"/>
      <c r="C24" s="763"/>
      <c r="D24" s="766" t="s">
        <v>1549</v>
      </c>
      <c r="E24" s="763"/>
      <c r="F24" s="764" t="s">
        <v>2078</v>
      </c>
      <c r="G24" s="765">
        <v>2023.1207342</v>
      </c>
      <c r="H24" s="764" t="s">
        <v>2079</v>
      </c>
    </row>
    <row r="25" spans="2:8" s="290" customFormat="1" ht="36">
      <c r="B25" s="774"/>
      <c r="C25" s="770" t="s">
        <v>2685</v>
      </c>
      <c r="D25" s="770" t="s">
        <v>1549</v>
      </c>
      <c r="E25" s="771" t="s">
        <v>975</v>
      </c>
      <c r="F25" s="772" t="s">
        <v>2811</v>
      </c>
      <c r="G25" s="773">
        <v>2023.1207342</v>
      </c>
      <c r="H25" s="772" t="s">
        <v>2812</v>
      </c>
    </row>
    <row r="26" spans="2:8" s="290" customFormat="1">
      <c r="B26" s="766" t="s">
        <v>672</v>
      </c>
      <c r="C26" s="763"/>
      <c r="D26" s="763"/>
      <c r="E26" s="763"/>
      <c r="F26" s="764" t="s">
        <v>374</v>
      </c>
      <c r="G26" s="765">
        <v>709001.72992047004</v>
      </c>
      <c r="H26" s="764" t="s">
        <v>453</v>
      </c>
    </row>
    <row r="27" spans="2:8" s="290" customFormat="1" ht="24">
      <c r="B27" s="763"/>
      <c r="C27" s="767" t="s">
        <v>1122</v>
      </c>
      <c r="D27" s="763"/>
      <c r="E27" s="763"/>
      <c r="F27" s="768" t="s">
        <v>2953</v>
      </c>
      <c r="G27" s="769">
        <v>709001.72992047004</v>
      </c>
      <c r="H27" s="768" t="s">
        <v>1123</v>
      </c>
    </row>
    <row r="28" spans="2:8" s="290" customFormat="1" ht="24">
      <c r="B28" s="763"/>
      <c r="C28" s="763"/>
      <c r="D28" s="766" t="s">
        <v>2150</v>
      </c>
      <c r="E28" s="763"/>
      <c r="F28" s="764" t="s">
        <v>2775</v>
      </c>
      <c r="G28" s="765">
        <v>681800</v>
      </c>
      <c r="H28" s="764" t="s">
        <v>2776</v>
      </c>
    </row>
    <row r="29" spans="2:8" s="290" customFormat="1" ht="36">
      <c r="B29" s="770" t="s">
        <v>672</v>
      </c>
      <c r="C29" s="770" t="s">
        <v>1122</v>
      </c>
      <c r="D29" s="770" t="s">
        <v>2150</v>
      </c>
      <c r="E29" s="771" t="s">
        <v>1087</v>
      </c>
      <c r="F29" s="772" t="s">
        <v>3059</v>
      </c>
      <c r="G29" s="773">
        <v>681800</v>
      </c>
      <c r="H29" s="772" t="s">
        <v>3060</v>
      </c>
    </row>
    <row r="30" spans="2:8" ht="24">
      <c r="B30" s="763"/>
      <c r="C30" s="763"/>
      <c r="D30" s="766" t="s">
        <v>1232</v>
      </c>
      <c r="E30" s="763"/>
      <c r="F30" s="764" t="s">
        <v>1233</v>
      </c>
      <c r="G30" s="765">
        <v>9154.7689378499999</v>
      </c>
      <c r="H30" s="764" t="s">
        <v>1162</v>
      </c>
    </row>
    <row r="31" spans="2:8" ht="72">
      <c r="B31" s="774"/>
      <c r="C31" s="774"/>
      <c r="D31" s="770" t="s">
        <v>1232</v>
      </c>
      <c r="E31" s="771" t="s">
        <v>976</v>
      </c>
      <c r="F31" s="772" t="s">
        <v>2920</v>
      </c>
      <c r="G31" s="773">
        <v>2173.9149378500001</v>
      </c>
      <c r="H31" s="772" t="s">
        <v>2921</v>
      </c>
    </row>
    <row r="32" spans="2:8" ht="24">
      <c r="B32" s="774"/>
      <c r="C32" s="774"/>
      <c r="D32" s="774"/>
      <c r="E32" s="771" t="s">
        <v>1037</v>
      </c>
      <c r="F32" s="772" t="s">
        <v>3061</v>
      </c>
      <c r="G32" s="773">
        <v>6980.8540000000003</v>
      </c>
      <c r="H32" s="772" t="s">
        <v>3062</v>
      </c>
    </row>
    <row r="33" spans="2:8" ht="23.25" customHeight="1">
      <c r="B33" s="763"/>
      <c r="C33" s="763"/>
      <c r="D33" s="766" t="s">
        <v>1105</v>
      </c>
      <c r="E33" s="763"/>
      <c r="F33" s="764" t="s">
        <v>1163</v>
      </c>
      <c r="G33" s="765">
        <v>18046.960982619999</v>
      </c>
      <c r="H33" s="764" t="s">
        <v>1164</v>
      </c>
    </row>
    <row r="34" spans="2:8" ht="36">
      <c r="B34" s="774"/>
      <c r="C34" s="774"/>
      <c r="D34" s="770" t="s">
        <v>1105</v>
      </c>
      <c r="E34" s="771" t="s">
        <v>1087</v>
      </c>
      <c r="F34" s="772" t="s">
        <v>2834</v>
      </c>
      <c r="G34" s="773">
        <v>15217.78846885</v>
      </c>
      <c r="H34" s="772" t="s">
        <v>2835</v>
      </c>
    </row>
    <row r="35" spans="2:8" ht="84" customHeight="1">
      <c r="B35" s="774"/>
      <c r="C35" s="774"/>
      <c r="D35" s="774"/>
      <c r="E35" s="771" t="s">
        <v>975</v>
      </c>
      <c r="F35" s="772" t="s">
        <v>3063</v>
      </c>
      <c r="G35" s="773">
        <v>2688.9059999999999</v>
      </c>
      <c r="H35" s="772" t="s">
        <v>3064</v>
      </c>
    </row>
    <row r="36" spans="2:8">
      <c r="B36" s="774"/>
      <c r="C36" s="774"/>
      <c r="D36" s="774"/>
      <c r="E36" s="771" t="s">
        <v>3271</v>
      </c>
      <c r="F36" s="772" t="s">
        <v>3272</v>
      </c>
      <c r="G36" s="773">
        <v>42.92335697</v>
      </c>
      <c r="H36" s="772" t="s">
        <v>3273</v>
      </c>
    </row>
    <row r="37" spans="2:8" ht="36">
      <c r="B37" s="774"/>
      <c r="C37" s="774"/>
      <c r="D37" s="774"/>
      <c r="E37" s="771" t="s">
        <v>3065</v>
      </c>
      <c r="F37" s="772" t="s">
        <v>3066</v>
      </c>
      <c r="G37" s="773">
        <v>97.343156800000003</v>
      </c>
      <c r="H37" s="772" t="s">
        <v>3067</v>
      </c>
    </row>
    <row r="38" spans="2:8" ht="24">
      <c r="B38" s="766" t="s">
        <v>679</v>
      </c>
      <c r="C38" s="763"/>
      <c r="D38" s="763"/>
      <c r="E38" s="763"/>
      <c r="F38" s="764" t="s">
        <v>658</v>
      </c>
      <c r="G38" s="765">
        <v>2957991.4021576298</v>
      </c>
      <c r="H38" s="764" t="s">
        <v>303</v>
      </c>
    </row>
    <row r="39" spans="2:8" ht="36">
      <c r="B39" s="763"/>
      <c r="C39" s="767" t="s">
        <v>1106</v>
      </c>
      <c r="D39" s="763"/>
      <c r="E39" s="763"/>
      <c r="F39" s="768" t="s">
        <v>2949</v>
      </c>
      <c r="G39" s="769">
        <v>2957991.4021576298</v>
      </c>
      <c r="H39" s="768" t="s">
        <v>2950</v>
      </c>
    </row>
    <row r="40" spans="2:8" ht="36">
      <c r="B40" s="763"/>
      <c r="C40" s="763"/>
      <c r="D40" s="766" t="s">
        <v>784</v>
      </c>
      <c r="E40" s="763"/>
      <c r="F40" s="764" t="s">
        <v>1009</v>
      </c>
      <c r="G40" s="765">
        <v>2957991.4021576298</v>
      </c>
      <c r="H40" s="764" t="s">
        <v>1010</v>
      </c>
    </row>
    <row r="41" spans="2:8">
      <c r="B41" s="770" t="s">
        <v>679</v>
      </c>
      <c r="C41" s="770" t="s">
        <v>1106</v>
      </c>
      <c r="D41" s="770" t="s">
        <v>784</v>
      </c>
      <c r="E41" s="771" t="s">
        <v>791</v>
      </c>
      <c r="F41" s="772" t="s">
        <v>2813</v>
      </c>
      <c r="G41" s="773">
        <v>2957991.4021576298</v>
      </c>
      <c r="H41" s="772" t="s">
        <v>2814</v>
      </c>
    </row>
    <row r="42" spans="2:8">
      <c r="B42" s="761"/>
      <c r="C42" s="761"/>
      <c r="D42" s="761"/>
      <c r="E42" s="761"/>
      <c r="F42" s="761"/>
      <c r="G42" s="761"/>
      <c r="H42" s="761"/>
    </row>
    <row r="43" spans="2:8">
      <c r="B43" s="471"/>
      <c r="C43" s="471"/>
      <c r="D43" s="471"/>
      <c r="E43" s="471"/>
      <c r="F43" s="471"/>
      <c r="G43" s="471"/>
      <c r="H43" s="471"/>
    </row>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7:E7"/>
    <mergeCell ref="B2:F2"/>
    <mergeCell ref="B4:F4"/>
    <mergeCell ref="B5:F5"/>
    <mergeCell ref="G2:H2"/>
    <mergeCell ref="G4:H4"/>
    <mergeCell ref="G5:H5"/>
  </mergeCells>
  <pageMargins left="0.7" right="0.7" top="0.75" bottom="0.75" header="0.3" footer="0.3"/>
  <pageSetup paperSize="256"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M16"/>
  <sheetViews>
    <sheetView zoomScaleNormal="100" zoomScaleSheetLayoutView="100" workbookViewId="0">
      <selection activeCell="A5" sqref="A5:E16"/>
    </sheetView>
  </sheetViews>
  <sheetFormatPr defaultRowHeight="12.75"/>
  <cols>
    <col min="1" max="1" width="36.7109375" style="130" customWidth="1"/>
    <col min="2" max="2" width="26.140625" style="130" customWidth="1"/>
    <col min="3" max="3" width="18.140625" style="130" customWidth="1"/>
    <col min="4" max="4" width="16.140625" style="130" customWidth="1"/>
    <col min="5" max="5" width="38.7109375" style="130" customWidth="1"/>
    <col min="6" max="13" width="9.140625" style="130"/>
    <col min="14" max="256" width="9.140625" style="303"/>
    <col min="257" max="257" width="36.7109375" style="303" customWidth="1"/>
    <col min="258" max="258" width="25.140625" style="303" customWidth="1"/>
    <col min="259" max="259" width="18.140625" style="303" customWidth="1"/>
    <col min="260" max="260" width="16.140625" style="303" customWidth="1"/>
    <col min="261" max="261" width="36" style="303" customWidth="1"/>
    <col min="262" max="512" width="9.140625" style="303"/>
    <col min="513" max="513" width="36.7109375" style="303" customWidth="1"/>
    <col min="514" max="514" width="25.140625" style="303" customWidth="1"/>
    <col min="515" max="515" width="18.140625" style="303" customWidth="1"/>
    <col min="516" max="516" width="16.140625" style="303" customWidth="1"/>
    <col min="517" max="517" width="36" style="303" customWidth="1"/>
    <col min="518" max="768" width="9.140625" style="303"/>
    <col min="769" max="769" width="36.7109375" style="303" customWidth="1"/>
    <col min="770" max="770" width="25.140625" style="303" customWidth="1"/>
    <col min="771" max="771" width="18.140625" style="303" customWidth="1"/>
    <col min="772" max="772" width="16.140625" style="303" customWidth="1"/>
    <col min="773" max="773" width="36" style="303" customWidth="1"/>
    <col min="774" max="1024" width="9.140625" style="303"/>
    <col min="1025" max="1025" width="36.7109375" style="303" customWidth="1"/>
    <col min="1026" max="1026" width="25.140625" style="303" customWidth="1"/>
    <col min="1027" max="1027" width="18.140625" style="303" customWidth="1"/>
    <col min="1028" max="1028" width="16.140625" style="303" customWidth="1"/>
    <col min="1029" max="1029" width="36" style="303" customWidth="1"/>
    <col min="1030" max="1280" width="9.140625" style="303"/>
    <col min="1281" max="1281" width="36.7109375" style="303" customWidth="1"/>
    <col min="1282" max="1282" width="25.140625" style="303" customWidth="1"/>
    <col min="1283" max="1283" width="18.140625" style="303" customWidth="1"/>
    <col min="1284" max="1284" width="16.140625" style="303" customWidth="1"/>
    <col min="1285" max="1285" width="36" style="303" customWidth="1"/>
    <col min="1286" max="1536" width="9.140625" style="303"/>
    <col min="1537" max="1537" width="36.7109375" style="303" customWidth="1"/>
    <col min="1538" max="1538" width="25.140625" style="303" customWidth="1"/>
    <col min="1539" max="1539" width="18.140625" style="303" customWidth="1"/>
    <col min="1540" max="1540" width="16.140625" style="303" customWidth="1"/>
    <col min="1541" max="1541" width="36" style="303" customWidth="1"/>
    <col min="1542" max="1792" width="9.140625" style="303"/>
    <col min="1793" max="1793" width="36.7109375" style="303" customWidth="1"/>
    <col min="1794" max="1794" width="25.140625" style="303" customWidth="1"/>
    <col min="1795" max="1795" width="18.140625" style="303" customWidth="1"/>
    <col min="1796" max="1796" width="16.140625" style="303" customWidth="1"/>
    <col min="1797" max="1797" width="36" style="303" customWidth="1"/>
    <col min="1798" max="2048" width="9.140625" style="303"/>
    <col min="2049" max="2049" width="36.7109375" style="303" customWidth="1"/>
    <col min="2050" max="2050" width="25.140625" style="303" customWidth="1"/>
    <col min="2051" max="2051" width="18.140625" style="303" customWidth="1"/>
    <col min="2052" max="2052" width="16.140625" style="303" customWidth="1"/>
    <col min="2053" max="2053" width="36" style="303" customWidth="1"/>
    <col min="2054" max="2304" width="9.140625" style="303"/>
    <col min="2305" max="2305" width="36.7109375" style="303" customWidth="1"/>
    <col min="2306" max="2306" width="25.140625" style="303" customWidth="1"/>
    <col min="2307" max="2307" width="18.140625" style="303" customWidth="1"/>
    <col min="2308" max="2308" width="16.140625" style="303" customWidth="1"/>
    <col min="2309" max="2309" width="36" style="303" customWidth="1"/>
    <col min="2310" max="2560" width="9.140625" style="303"/>
    <col min="2561" max="2561" width="36.7109375" style="303" customWidth="1"/>
    <col min="2562" max="2562" width="25.140625" style="303" customWidth="1"/>
    <col min="2563" max="2563" width="18.140625" style="303" customWidth="1"/>
    <col min="2564" max="2564" width="16.140625" style="303" customWidth="1"/>
    <col min="2565" max="2565" width="36" style="303" customWidth="1"/>
    <col min="2566" max="2816" width="9.140625" style="303"/>
    <col min="2817" max="2817" width="36.7109375" style="303" customWidth="1"/>
    <col min="2818" max="2818" width="25.140625" style="303" customWidth="1"/>
    <col min="2819" max="2819" width="18.140625" style="303" customWidth="1"/>
    <col min="2820" max="2820" width="16.140625" style="303" customWidth="1"/>
    <col min="2821" max="2821" width="36" style="303" customWidth="1"/>
    <col min="2822" max="3072" width="9.140625" style="303"/>
    <col min="3073" max="3073" width="36.7109375" style="303" customWidth="1"/>
    <col min="3074" max="3074" width="25.140625" style="303" customWidth="1"/>
    <col min="3075" max="3075" width="18.140625" style="303" customWidth="1"/>
    <col min="3076" max="3076" width="16.140625" style="303" customWidth="1"/>
    <col min="3077" max="3077" width="36" style="303" customWidth="1"/>
    <col min="3078" max="3328" width="9.140625" style="303"/>
    <col min="3329" max="3329" width="36.7109375" style="303" customWidth="1"/>
    <col min="3330" max="3330" width="25.140625" style="303" customWidth="1"/>
    <col min="3331" max="3331" width="18.140625" style="303" customWidth="1"/>
    <col min="3332" max="3332" width="16.140625" style="303" customWidth="1"/>
    <col min="3333" max="3333" width="36" style="303" customWidth="1"/>
    <col min="3334" max="3584" width="9.140625" style="303"/>
    <col min="3585" max="3585" width="36.7109375" style="303" customWidth="1"/>
    <col min="3586" max="3586" width="25.140625" style="303" customWidth="1"/>
    <col min="3587" max="3587" width="18.140625" style="303" customWidth="1"/>
    <col min="3588" max="3588" width="16.140625" style="303" customWidth="1"/>
    <col min="3589" max="3589" width="36" style="303" customWidth="1"/>
    <col min="3590" max="3840" width="9.140625" style="303"/>
    <col min="3841" max="3841" width="36.7109375" style="303" customWidth="1"/>
    <col min="3842" max="3842" width="25.140625" style="303" customWidth="1"/>
    <col min="3843" max="3843" width="18.140625" style="303" customWidth="1"/>
    <col min="3844" max="3844" width="16.140625" style="303" customWidth="1"/>
    <col min="3845" max="3845" width="36" style="303" customWidth="1"/>
    <col min="3846" max="4096" width="9.140625" style="303"/>
    <col min="4097" max="4097" width="36.7109375" style="303" customWidth="1"/>
    <col min="4098" max="4098" width="25.140625" style="303" customWidth="1"/>
    <col min="4099" max="4099" width="18.140625" style="303" customWidth="1"/>
    <col min="4100" max="4100" width="16.140625" style="303" customWidth="1"/>
    <col min="4101" max="4101" width="36" style="303" customWidth="1"/>
    <col min="4102" max="4352" width="9.140625" style="303"/>
    <col min="4353" max="4353" width="36.7109375" style="303" customWidth="1"/>
    <col min="4354" max="4354" width="25.140625" style="303" customWidth="1"/>
    <col min="4355" max="4355" width="18.140625" style="303" customWidth="1"/>
    <col min="4356" max="4356" width="16.140625" style="303" customWidth="1"/>
    <col min="4357" max="4357" width="36" style="303" customWidth="1"/>
    <col min="4358" max="4608" width="9.140625" style="303"/>
    <col min="4609" max="4609" width="36.7109375" style="303" customWidth="1"/>
    <col min="4610" max="4610" width="25.140625" style="303" customWidth="1"/>
    <col min="4611" max="4611" width="18.140625" style="303" customWidth="1"/>
    <col min="4612" max="4612" width="16.140625" style="303" customWidth="1"/>
    <col min="4613" max="4613" width="36" style="303" customWidth="1"/>
    <col min="4614" max="4864" width="9.140625" style="303"/>
    <col min="4865" max="4865" width="36.7109375" style="303" customWidth="1"/>
    <col min="4866" max="4866" width="25.140625" style="303" customWidth="1"/>
    <col min="4867" max="4867" width="18.140625" style="303" customWidth="1"/>
    <col min="4868" max="4868" width="16.140625" style="303" customWidth="1"/>
    <col min="4869" max="4869" width="36" style="303" customWidth="1"/>
    <col min="4870" max="5120" width="9.140625" style="303"/>
    <col min="5121" max="5121" width="36.7109375" style="303" customWidth="1"/>
    <col min="5122" max="5122" width="25.140625" style="303" customWidth="1"/>
    <col min="5123" max="5123" width="18.140625" style="303" customWidth="1"/>
    <col min="5124" max="5124" width="16.140625" style="303" customWidth="1"/>
    <col min="5125" max="5125" width="36" style="303" customWidth="1"/>
    <col min="5126" max="5376" width="9.140625" style="303"/>
    <col min="5377" max="5377" width="36.7109375" style="303" customWidth="1"/>
    <col min="5378" max="5378" width="25.140625" style="303" customWidth="1"/>
    <col min="5379" max="5379" width="18.140625" style="303" customWidth="1"/>
    <col min="5380" max="5380" width="16.140625" style="303" customWidth="1"/>
    <col min="5381" max="5381" width="36" style="303" customWidth="1"/>
    <col min="5382" max="5632" width="9.140625" style="303"/>
    <col min="5633" max="5633" width="36.7109375" style="303" customWidth="1"/>
    <col min="5634" max="5634" width="25.140625" style="303" customWidth="1"/>
    <col min="5635" max="5635" width="18.140625" style="303" customWidth="1"/>
    <col min="5636" max="5636" width="16.140625" style="303" customWidth="1"/>
    <col min="5637" max="5637" width="36" style="303" customWidth="1"/>
    <col min="5638" max="5888" width="9.140625" style="303"/>
    <col min="5889" max="5889" width="36.7109375" style="303" customWidth="1"/>
    <col min="5890" max="5890" width="25.140625" style="303" customWidth="1"/>
    <col min="5891" max="5891" width="18.140625" style="303" customWidth="1"/>
    <col min="5892" max="5892" width="16.140625" style="303" customWidth="1"/>
    <col min="5893" max="5893" width="36" style="303" customWidth="1"/>
    <col min="5894" max="6144" width="9.140625" style="303"/>
    <col min="6145" max="6145" width="36.7109375" style="303" customWidth="1"/>
    <col min="6146" max="6146" width="25.140625" style="303" customWidth="1"/>
    <col min="6147" max="6147" width="18.140625" style="303" customWidth="1"/>
    <col min="6148" max="6148" width="16.140625" style="303" customWidth="1"/>
    <col min="6149" max="6149" width="36" style="303" customWidth="1"/>
    <col min="6150" max="6400" width="9.140625" style="303"/>
    <col min="6401" max="6401" width="36.7109375" style="303" customWidth="1"/>
    <col min="6402" max="6402" width="25.140625" style="303" customWidth="1"/>
    <col min="6403" max="6403" width="18.140625" style="303" customWidth="1"/>
    <col min="6404" max="6404" width="16.140625" style="303" customWidth="1"/>
    <col min="6405" max="6405" width="36" style="303" customWidth="1"/>
    <col min="6406" max="6656" width="9.140625" style="303"/>
    <col min="6657" max="6657" width="36.7109375" style="303" customWidth="1"/>
    <col min="6658" max="6658" width="25.140625" style="303" customWidth="1"/>
    <col min="6659" max="6659" width="18.140625" style="303" customWidth="1"/>
    <col min="6660" max="6660" width="16.140625" style="303" customWidth="1"/>
    <col min="6661" max="6661" width="36" style="303" customWidth="1"/>
    <col min="6662" max="6912" width="9.140625" style="303"/>
    <col min="6913" max="6913" width="36.7109375" style="303" customWidth="1"/>
    <col min="6914" max="6914" width="25.140625" style="303" customWidth="1"/>
    <col min="6915" max="6915" width="18.140625" style="303" customWidth="1"/>
    <col min="6916" max="6916" width="16.140625" style="303" customWidth="1"/>
    <col min="6917" max="6917" width="36" style="303" customWidth="1"/>
    <col min="6918" max="7168" width="9.140625" style="303"/>
    <col min="7169" max="7169" width="36.7109375" style="303" customWidth="1"/>
    <col min="7170" max="7170" width="25.140625" style="303" customWidth="1"/>
    <col min="7171" max="7171" width="18.140625" style="303" customWidth="1"/>
    <col min="7172" max="7172" width="16.140625" style="303" customWidth="1"/>
    <col min="7173" max="7173" width="36" style="303" customWidth="1"/>
    <col min="7174" max="7424" width="9.140625" style="303"/>
    <col min="7425" max="7425" width="36.7109375" style="303" customWidth="1"/>
    <col min="7426" max="7426" width="25.140625" style="303" customWidth="1"/>
    <col min="7427" max="7427" width="18.140625" style="303" customWidth="1"/>
    <col min="7428" max="7428" width="16.140625" style="303" customWidth="1"/>
    <col min="7429" max="7429" width="36" style="303" customWidth="1"/>
    <col min="7430" max="7680" width="9.140625" style="303"/>
    <col min="7681" max="7681" width="36.7109375" style="303" customWidth="1"/>
    <col min="7682" max="7682" width="25.140625" style="303" customWidth="1"/>
    <col min="7683" max="7683" width="18.140625" style="303" customWidth="1"/>
    <col min="7684" max="7684" width="16.140625" style="303" customWidth="1"/>
    <col min="7685" max="7685" width="36" style="303" customWidth="1"/>
    <col min="7686" max="7936" width="9.140625" style="303"/>
    <col min="7937" max="7937" width="36.7109375" style="303" customWidth="1"/>
    <col min="7938" max="7938" width="25.140625" style="303" customWidth="1"/>
    <col min="7939" max="7939" width="18.140625" style="303" customWidth="1"/>
    <col min="7940" max="7940" width="16.140625" style="303" customWidth="1"/>
    <col min="7941" max="7941" width="36" style="303" customWidth="1"/>
    <col min="7942" max="8192" width="9.140625" style="303"/>
    <col min="8193" max="8193" width="36.7109375" style="303" customWidth="1"/>
    <col min="8194" max="8194" width="25.140625" style="303" customWidth="1"/>
    <col min="8195" max="8195" width="18.140625" style="303" customWidth="1"/>
    <col min="8196" max="8196" width="16.140625" style="303" customWidth="1"/>
    <col min="8197" max="8197" width="36" style="303" customWidth="1"/>
    <col min="8198" max="8448" width="9.140625" style="303"/>
    <col min="8449" max="8449" width="36.7109375" style="303" customWidth="1"/>
    <col min="8450" max="8450" width="25.140625" style="303" customWidth="1"/>
    <col min="8451" max="8451" width="18.140625" style="303" customWidth="1"/>
    <col min="8452" max="8452" width="16.140625" style="303" customWidth="1"/>
    <col min="8453" max="8453" width="36" style="303" customWidth="1"/>
    <col min="8454" max="8704" width="9.140625" style="303"/>
    <col min="8705" max="8705" width="36.7109375" style="303" customWidth="1"/>
    <col min="8706" max="8706" width="25.140625" style="303" customWidth="1"/>
    <col min="8707" max="8707" width="18.140625" style="303" customWidth="1"/>
    <col min="8708" max="8708" width="16.140625" style="303" customWidth="1"/>
    <col min="8709" max="8709" width="36" style="303" customWidth="1"/>
    <col min="8710" max="8960" width="9.140625" style="303"/>
    <col min="8961" max="8961" width="36.7109375" style="303" customWidth="1"/>
    <col min="8962" max="8962" width="25.140625" style="303" customWidth="1"/>
    <col min="8963" max="8963" width="18.140625" style="303" customWidth="1"/>
    <col min="8964" max="8964" width="16.140625" style="303" customWidth="1"/>
    <col min="8965" max="8965" width="36" style="303" customWidth="1"/>
    <col min="8966" max="9216" width="9.140625" style="303"/>
    <col min="9217" max="9217" width="36.7109375" style="303" customWidth="1"/>
    <col min="9218" max="9218" width="25.140625" style="303" customWidth="1"/>
    <col min="9219" max="9219" width="18.140625" style="303" customWidth="1"/>
    <col min="9220" max="9220" width="16.140625" style="303" customWidth="1"/>
    <col min="9221" max="9221" width="36" style="303" customWidth="1"/>
    <col min="9222" max="9472" width="9.140625" style="303"/>
    <col min="9473" max="9473" width="36.7109375" style="303" customWidth="1"/>
    <col min="9474" max="9474" width="25.140625" style="303" customWidth="1"/>
    <col min="9475" max="9475" width="18.140625" style="303" customWidth="1"/>
    <col min="9476" max="9476" width="16.140625" style="303" customWidth="1"/>
    <col min="9477" max="9477" width="36" style="303" customWidth="1"/>
    <col min="9478" max="9728" width="9.140625" style="303"/>
    <col min="9729" max="9729" width="36.7109375" style="303" customWidth="1"/>
    <col min="9730" max="9730" width="25.140625" style="303" customWidth="1"/>
    <col min="9731" max="9731" width="18.140625" style="303" customWidth="1"/>
    <col min="9732" max="9732" width="16.140625" style="303" customWidth="1"/>
    <col min="9733" max="9733" width="36" style="303" customWidth="1"/>
    <col min="9734" max="9984" width="9.140625" style="303"/>
    <col min="9985" max="9985" width="36.7109375" style="303" customWidth="1"/>
    <col min="9986" max="9986" width="25.140625" style="303" customWidth="1"/>
    <col min="9987" max="9987" width="18.140625" style="303" customWidth="1"/>
    <col min="9988" max="9988" width="16.140625" style="303" customWidth="1"/>
    <col min="9989" max="9989" width="36" style="303" customWidth="1"/>
    <col min="9990" max="10240" width="9.140625" style="303"/>
    <col min="10241" max="10241" width="36.7109375" style="303" customWidth="1"/>
    <col min="10242" max="10242" width="25.140625" style="303" customWidth="1"/>
    <col min="10243" max="10243" width="18.140625" style="303" customWidth="1"/>
    <col min="10244" max="10244" width="16.140625" style="303" customWidth="1"/>
    <col min="10245" max="10245" width="36" style="303" customWidth="1"/>
    <col min="10246" max="10496" width="9.140625" style="303"/>
    <col min="10497" max="10497" width="36.7109375" style="303" customWidth="1"/>
    <col min="10498" max="10498" width="25.140625" style="303" customWidth="1"/>
    <col min="10499" max="10499" width="18.140625" style="303" customWidth="1"/>
    <col min="10500" max="10500" width="16.140625" style="303" customWidth="1"/>
    <col min="10501" max="10501" width="36" style="303" customWidth="1"/>
    <col min="10502" max="10752" width="9.140625" style="303"/>
    <col min="10753" max="10753" width="36.7109375" style="303" customWidth="1"/>
    <col min="10754" max="10754" width="25.140625" style="303" customWidth="1"/>
    <col min="10755" max="10755" width="18.140625" style="303" customWidth="1"/>
    <col min="10756" max="10756" width="16.140625" style="303" customWidth="1"/>
    <col min="10757" max="10757" width="36" style="303" customWidth="1"/>
    <col min="10758" max="11008" width="9.140625" style="303"/>
    <col min="11009" max="11009" width="36.7109375" style="303" customWidth="1"/>
    <col min="11010" max="11010" width="25.140625" style="303" customWidth="1"/>
    <col min="11011" max="11011" width="18.140625" style="303" customWidth="1"/>
    <col min="11012" max="11012" width="16.140625" style="303" customWidth="1"/>
    <col min="11013" max="11013" width="36" style="303" customWidth="1"/>
    <col min="11014" max="11264" width="9.140625" style="303"/>
    <col min="11265" max="11265" width="36.7109375" style="303" customWidth="1"/>
    <col min="11266" max="11266" width="25.140625" style="303" customWidth="1"/>
    <col min="11267" max="11267" width="18.140625" style="303" customWidth="1"/>
    <col min="11268" max="11268" width="16.140625" style="303" customWidth="1"/>
    <col min="11269" max="11269" width="36" style="303" customWidth="1"/>
    <col min="11270" max="11520" width="9.140625" style="303"/>
    <col min="11521" max="11521" width="36.7109375" style="303" customWidth="1"/>
    <col min="11522" max="11522" width="25.140625" style="303" customWidth="1"/>
    <col min="11523" max="11523" width="18.140625" style="303" customWidth="1"/>
    <col min="11524" max="11524" width="16.140625" style="303" customWidth="1"/>
    <col min="11525" max="11525" width="36" style="303" customWidth="1"/>
    <col min="11526" max="11776" width="9.140625" style="303"/>
    <col min="11777" max="11777" width="36.7109375" style="303" customWidth="1"/>
    <col min="11778" max="11778" width="25.140625" style="303" customWidth="1"/>
    <col min="11779" max="11779" width="18.140625" style="303" customWidth="1"/>
    <col min="11780" max="11780" width="16.140625" style="303" customWidth="1"/>
    <col min="11781" max="11781" width="36" style="303" customWidth="1"/>
    <col min="11782" max="12032" width="9.140625" style="303"/>
    <col min="12033" max="12033" width="36.7109375" style="303" customWidth="1"/>
    <col min="12034" max="12034" width="25.140625" style="303" customWidth="1"/>
    <col min="12035" max="12035" width="18.140625" style="303" customWidth="1"/>
    <col min="12036" max="12036" width="16.140625" style="303" customWidth="1"/>
    <col min="12037" max="12037" width="36" style="303" customWidth="1"/>
    <col min="12038" max="12288" width="9.140625" style="303"/>
    <col min="12289" max="12289" width="36.7109375" style="303" customWidth="1"/>
    <col min="12290" max="12290" width="25.140625" style="303" customWidth="1"/>
    <col min="12291" max="12291" width="18.140625" style="303" customWidth="1"/>
    <col min="12292" max="12292" width="16.140625" style="303" customWidth="1"/>
    <col min="12293" max="12293" width="36" style="303" customWidth="1"/>
    <col min="12294" max="12544" width="9.140625" style="303"/>
    <col min="12545" max="12545" width="36.7109375" style="303" customWidth="1"/>
    <col min="12546" max="12546" width="25.140625" style="303" customWidth="1"/>
    <col min="12547" max="12547" width="18.140625" style="303" customWidth="1"/>
    <col min="12548" max="12548" width="16.140625" style="303" customWidth="1"/>
    <col min="12549" max="12549" width="36" style="303" customWidth="1"/>
    <col min="12550" max="12800" width="9.140625" style="303"/>
    <col min="12801" max="12801" width="36.7109375" style="303" customWidth="1"/>
    <col min="12802" max="12802" width="25.140625" style="303" customWidth="1"/>
    <col min="12803" max="12803" width="18.140625" style="303" customWidth="1"/>
    <col min="12804" max="12804" width="16.140625" style="303" customWidth="1"/>
    <col min="12805" max="12805" width="36" style="303" customWidth="1"/>
    <col min="12806" max="13056" width="9.140625" style="303"/>
    <col min="13057" max="13057" width="36.7109375" style="303" customWidth="1"/>
    <col min="13058" max="13058" width="25.140625" style="303" customWidth="1"/>
    <col min="13059" max="13059" width="18.140625" style="303" customWidth="1"/>
    <col min="13060" max="13060" width="16.140625" style="303" customWidth="1"/>
    <col min="13061" max="13061" width="36" style="303" customWidth="1"/>
    <col min="13062" max="13312" width="9.140625" style="303"/>
    <col min="13313" max="13313" width="36.7109375" style="303" customWidth="1"/>
    <col min="13314" max="13314" width="25.140625" style="303" customWidth="1"/>
    <col min="13315" max="13315" width="18.140625" style="303" customWidth="1"/>
    <col min="13316" max="13316" width="16.140625" style="303" customWidth="1"/>
    <col min="13317" max="13317" width="36" style="303" customWidth="1"/>
    <col min="13318" max="13568" width="9.140625" style="303"/>
    <col min="13569" max="13569" width="36.7109375" style="303" customWidth="1"/>
    <col min="13570" max="13570" width="25.140625" style="303" customWidth="1"/>
    <col min="13571" max="13571" width="18.140625" style="303" customWidth="1"/>
    <col min="13572" max="13572" width="16.140625" style="303" customWidth="1"/>
    <col min="13573" max="13573" width="36" style="303" customWidth="1"/>
    <col min="13574" max="13824" width="9.140625" style="303"/>
    <col min="13825" max="13825" width="36.7109375" style="303" customWidth="1"/>
    <col min="13826" max="13826" width="25.140625" style="303" customWidth="1"/>
    <col min="13827" max="13827" width="18.140625" style="303" customWidth="1"/>
    <col min="13828" max="13828" width="16.140625" style="303" customWidth="1"/>
    <col min="13829" max="13829" width="36" style="303" customWidth="1"/>
    <col min="13830" max="14080" width="9.140625" style="303"/>
    <col min="14081" max="14081" width="36.7109375" style="303" customWidth="1"/>
    <col min="14082" max="14082" width="25.140625" style="303" customWidth="1"/>
    <col min="14083" max="14083" width="18.140625" style="303" customWidth="1"/>
    <col min="14084" max="14084" width="16.140625" style="303" customWidth="1"/>
    <col min="14085" max="14085" width="36" style="303" customWidth="1"/>
    <col min="14086" max="14336" width="9.140625" style="303"/>
    <col min="14337" max="14337" width="36.7109375" style="303" customWidth="1"/>
    <col min="14338" max="14338" width="25.140625" style="303" customWidth="1"/>
    <col min="14339" max="14339" width="18.140625" style="303" customWidth="1"/>
    <col min="14340" max="14340" width="16.140625" style="303" customWidth="1"/>
    <col min="14341" max="14341" width="36" style="303" customWidth="1"/>
    <col min="14342" max="14592" width="9.140625" style="303"/>
    <col min="14593" max="14593" width="36.7109375" style="303" customWidth="1"/>
    <col min="14594" max="14594" width="25.140625" style="303" customWidth="1"/>
    <col min="14595" max="14595" width="18.140625" style="303" customWidth="1"/>
    <col min="14596" max="14596" width="16.140625" style="303" customWidth="1"/>
    <col min="14597" max="14597" width="36" style="303" customWidth="1"/>
    <col min="14598" max="14848" width="9.140625" style="303"/>
    <col min="14849" max="14849" width="36.7109375" style="303" customWidth="1"/>
    <col min="14850" max="14850" width="25.140625" style="303" customWidth="1"/>
    <col min="14851" max="14851" width="18.140625" style="303" customWidth="1"/>
    <col min="14852" max="14852" width="16.140625" style="303" customWidth="1"/>
    <col min="14853" max="14853" width="36" style="303" customWidth="1"/>
    <col min="14854" max="15104" width="9.140625" style="303"/>
    <col min="15105" max="15105" width="36.7109375" style="303" customWidth="1"/>
    <col min="15106" max="15106" width="25.140625" style="303" customWidth="1"/>
    <col min="15107" max="15107" width="18.140625" style="303" customWidth="1"/>
    <col min="15108" max="15108" width="16.140625" style="303" customWidth="1"/>
    <col min="15109" max="15109" width="36" style="303" customWidth="1"/>
    <col min="15110" max="15360" width="9.140625" style="303"/>
    <col min="15361" max="15361" width="36.7109375" style="303" customWidth="1"/>
    <col min="15362" max="15362" width="25.140625" style="303" customWidth="1"/>
    <col min="15363" max="15363" width="18.140625" style="303" customWidth="1"/>
    <col min="15364" max="15364" width="16.140625" style="303" customWidth="1"/>
    <col min="15365" max="15365" width="36" style="303" customWidth="1"/>
    <col min="15366" max="15616" width="9.140625" style="303"/>
    <col min="15617" max="15617" width="36.7109375" style="303" customWidth="1"/>
    <col min="15618" max="15618" width="25.140625" style="303" customWidth="1"/>
    <col min="15619" max="15619" width="18.140625" style="303" customWidth="1"/>
    <col min="15620" max="15620" width="16.140625" style="303" customWidth="1"/>
    <col min="15621" max="15621" width="36" style="303" customWidth="1"/>
    <col min="15622" max="15872" width="9.140625" style="303"/>
    <col min="15873" max="15873" width="36.7109375" style="303" customWidth="1"/>
    <col min="15874" max="15874" width="25.140625" style="303" customWidth="1"/>
    <col min="15875" max="15875" width="18.140625" style="303" customWidth="1"/>
    <col min="15876" max="15876" width="16.140625" style="303" customWidth="1"/>
    <col min="15877" max="15877" width="36" style="303" customWidth="1"/>
    <col min="15878" max="16128" width="9.140625" style="303"/>
    <col min="16129" max="16129" width="36.7109375" style="303" customWidth="1"/>
    <col min="16130" max="16130" width="25.140625" style="303" customWidth="1"/>
    <col min="16131" max="16131" width="18.140625" style="303" customWidth="1"/>
    <col min="16132" max="16132" width="16.140625" style="303" customWidth="1"/>
    <col min="16133" max="16133" width="36" style="303" customWidth="1"/>
    <col min="16134" max="16384" width="9.140625" style="303"/>
  </cols>
  <sheetData>
    <row r="1" spans="1:7" ht="18" customHeight="1">
      <c r="A1" s="338" t="s">
        <v>3024</v>
      </c>
      <c r="B1" s="338"/>
      <c r="C1" s="338"/>
      <c r="D1" s="338"/>
      <c r="E1" s="337" t="s">
        <v>3023</v>
      </c>
      <c r="F1" s="303"/>
      <c r="G1" s="303"/>
    </row>
    <row r="2" spans="1:7" ht="35.25" customHeight="1">
      <c r="A2" s="1325" t="s">
        <v>628</v>
      </c>
      <c r="B2" s="1325"/>
      <c r="C2" s="1325"/>
      <c r="D2" s="1325"/>
      <c r="E2" s="1325"/>
    </row>
    <row r="3" spans="1:7" ht="15.75" customHeight="1">
      <c r="A3" s="535"/>
      <c r="B3" s="535"/>
      <c r="C3" s="535"/>
      <c r="D3" s="535"/>
      <c r="E3" s="535"/>
    </row>
    <row r="4" spans="1:7" ht="14.25" customHeight="1">
      <c r="A4" s="834" t="s">
        <v>1619</v>
      </c>
      <c r="B4" s="834"/>
      <c r="C4" s="834"/>
      <c r="D4" s="535"/>
      <c r="E4" s="833" t="s">
        <v>629</v>
      </c>
    </row>
    <row r="5" spans="1:7" ht="38.25" customHeight="1">
      <c r="A5" s="1323" t="s">
        <v>325</v>
      </c>
      <c r="B5" s="1323" t="s">
        <v>3336</v>
      </c>
      <c r="C5" s="1321" t="s">
        <v>265</v>
      </c>
      <c r="D5" s="1322"/>
      <c r="E5" s="1323" t="s">
        <v>196</v>
      </c>
    </row>
    <row r="6" spans="1:7" ht="81.75" customHeight="1">
      <c r="A6" s="1324"/>
      <c r="B6" s="1324"/>
      <c r="C6" s="848" t="s">
        <v>630</v>
      </c>
      <c r="D6" s="848" t="s">
        <v>631</v>
      </c>
      <c r="E6" s="1324"/>
    </row>
    <row r="7" spans="1:7" ht="15.75" customHeight="1">
      <c r="A7" s="849">
        <v>1</v>
      </c>
      <c r="B7" s="849">
        <v>2</v>
      </c>
      <c r="C7" s="849">
        <v>3</v>
      </c>
      <c r="D7" s="848">
        <v>4</v>
      </c>
      <c r="E7" s="849">
        <v>5</v>
      </c>
    </row>
    <row r="8" spans="1:7" ht="96" customHeight="1">
      <c r="A8" s="850" t="s">
        <v>2836</v>
      </c>
      <c r="B8" s="851"/>
      <c r="C8" s="851"/>
      <c r="D8" s="850"/>
      <c r="E8" s="850" t="s">
        <v>469</v>
      </c>
    </row>
    <row r="9" spans="1:7" ht="19.5" customHeight="1">
      <c r="A9" s="852" t="s">
        <v>326</v>
      </c>
      <c r="B9" s="852"/>
      <c r="C9" s="852"/>
      <c r="D9" s="852"/>
      <c r="E9" s="852" t="s">
        <v>470</v>
      </c>
    </row>
    <row r="10" spans="1:7" ht="19.5" customHeight="1">
      <c r="A10" s="852" t="s">
        <v>244</v>
      </c>
      <c r="B10" s="852"/>
      <c r="C10" s="852"/>
      <c r="D10" s="852"/>
      <c r="E10" s="852" t="s">
        <v>105</v>
      </c>
    </row>
    <row r="11" spans="1:7" ht="19.5" customHeight="1">
      <c r="A11" s="852" t="s">
        <v>291</v>
      </c>
      <c r="B11" s="853"/>
      <c r="C11" s="853"/>
      <c r="D11" s="852"/>
      <c r="E11" s="852" t="s">
        <v>20</v>
      </c>
    </row>
    <row r="12" spans="1:7" ht="48.75" customHeight="1">
      <c r="A12" s="850" t="s">
        <v>295</v>
      </c>
      <c r="B12" s="855">
        <v>3457.9300000000003</v>
      </c>
      <c r="C12" s="855">
        <v>611.32000000000005</v>
      </c>
      <c r="D12" s="858">
        <v>2846.61</v>
      </c>
      <c r="E12" s="850" t="s">
        <v>329</v>
      </c>
    </row>
    <row r="13" spans="1:7" ht="19.5" customHeight="1">
      <c r="A13" s="852" t="s">
        <v>326</v>
      </c>
      <c r="B13" s="855"/>
      <c r="C13" s="857"/>
      <c r="D13" s="857"/>
      <c r="E13" s="852" t="s">
        <v>470</v>
      </c>
    </row>
    <row r="14" spans="1:7" ht="70.5" customHeight="1">
      <c r="A14" s="852" t="s">
        <v>296</v>
      </c>
      <c r="B14" s="1326">
        <v>3457.9300000000003</v>
      </c>
      <c r="C14" s="1319">
        <v>611.32000000000005</v>
      </c>
      <c r="D14" s="856">
        <v>2550.06</v>
      </c>
      <c r="E14" s="852" t="s">
        <v>102</v>
      </c>
    </row>
    <row r="15" spans="1:7" ht="64.5" customHeight="1">
      <c r="A15" s="852" t="s">
        <v>2837</v>
      </c>
      <c r="B15" s="1327"/>
      <c r="C15" s="1320"/>
      <c r="D15" s="856">
        <v>296.55</v>
      </c>
      <c r="E15" s="854" t="s">
        <v>2838</v>
      </c>
    </row>
    <row r="16" spans="1:7" ht="93" customHeight="1">
      <c r="A16" s="852" t="s">
        <v>1682</v>
      </c>
      <c r="B16" s="855"/>
      <c r="C16" s="856"/>
      <c r="D16" s="856"/>
      <c r="E16" s="852" t="s">
        <v>1683</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C5:D5"/>
    <mergeCell ref="A5:A6"/>
    <mergeCell ref="A2:E2"/>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40"/>
  <sheetViews>
    <sheetView zoomScaleNormal="100" zoomScaleSheetLayoutView="100" workbookViewId="0">
      <selection activeCell="I19" sqref="I19"/>
    </sheetView>
  </sheetViews>
  <sheetFormatPr defaultColWidth="9.140625" defaultRowHeight="12.75"/>
  <cols>
    <col min="1" max="1" width="34.42578125" style="50" customWidth="1"/>
    <col min="2" max="2" width="27" style="50" customWidth="1"/>
    <col min="3" max="3" width="10" style="50" customWidth="1"/>
    <col min="4" max="4" width="35.28515625" style="50" customWidth="1"/>
    <col min="5" max="16384" width="9.140625" style="50"/>
  </cols>
  <sheetData>
    <row r="1" spans="1:11" ht="15.75">
      <c r="A1" s="466" t="s">
        <v>1892</v>
      </c>
      <c r="B1" s="459"/>
      <c r="C1" s="459"/>
      <c r="D1" s="465" t="s">
        <v>1889</v>
      </c>
      <c r="E1" s="291"/>
      <c r="F1" s="291"/>
      <c r="G1" s="291"/>
      <c r="H1" s="291"/>
      <c r="I1" s="222"/>
      <c r="J1" s="222"/>
      <c r="K1" s="222"/>
    </row>
    <row r="2" spans="1:11">
      <c r="A2" s="341"/>
      <c r="B2" s="341"/>
      <c r="C2" s="341"/>
      <c r="D2" s="341"/>
    </row>
    <row r="3" spans="1:11" ht="15.75">
      <c r="A3" s="454" t="s">
        <v>3277</v>
      </c>
      <c r="B3" s="459"/>
      <c r="C3" s="459"/>
      <c r="D3" s="464" t="s">
        <v>69</v>
      </c>
      <c r="E3" s="291"/>
      <c r="F3" s="291"/>
      <c r="G3" s="291"/>
      <c r="H3" s="291"/>
      <c r="I3" s="222"/>
      <c r="J3" s="222"/>
      <c r="K3" s="222"/>
    </row>
    <row r="4" spans="1:11" ht="15.75">
      <c r="A4" s="453" t="s">
        <v>581</v>
      </c>
      <c r="B4" s="459"/>
      <c r="C4" s="459"/>
      <c r="D4" s="464" t="s">
        <v>242</v>
      </c>
      <c r="E4" s="291"/>
      <c r="F4" s="291"/>
      <c r="G4" s="291"/>
      <c r="H4" s="291"/>
      <c r="I4" s="222"/>
      <c r="J4" s="222"/>
      <c r="K4" s="222"/>
    </row>
    <row r="5" spans="1:11" ht="15.75">
      <c r="A5" s="453" t="s">
        <v>604</v>
      </c>
      <c r="B5" s="453"/>
      <c r="C5" s="453"/>
      <c r="D5" s="464" t="s">
        <v>3278</v>
      </c>
      <c r="E5" s="291"/>
      <c r="F5" s="291"/>
      <c r="G5" s="291"/>
      <c r="H5" s="291"/>
      <c r="I5" s="222"/>
      <c r="J5" s="222"/>
      <c r="K5" s="222"/>
    </row>
    <row r="6" spans="1:11" ht="8.4499999999999993" customHeight="1">
      <c r="A6" s="459"/>
      <c r="B6" s="453"/>
      <c r="C6" s="453"/>
      <c r="D6" s="464"/>
      <c r="E6" s="291"/>
      <c r="F6" s="291"/>
      <c r="G6" s="291"/>
      <c r="H6" s="291"/>
      <c r="I6" s="222"/>
      <c r="J6" s="222"/>
      <c r="K6" s="222"/>
    </row>
    <row r="7" spans="1:11" ht="15.75">
      <c r="A7" s="458" t="s">
        <v>60</v>
      </c>
      <c r="B7" s="463"/>
      <c r="C7" s="463"/>
      <c r="D7" s="452"/>
      <c r="E7" s="291"/>
      <c r="F7" s="291"/>
      <c r="G7" s="291"/>
      <c r="H7" s="291"/>
      <c r="I7" s="222"/>
      <c r="J7" s="222"/>
      <c r="K7" s="222"/>
    </row>
    <row r="8" spans="1:11" s="51" customFormat="1" ht="48" customHeight="1">
      <c r="A8" s="451" t="s">
        <v>583</v>
      </c>
      <c r="B8" s="451" t="s">
        <v>2109</v>
      </c>
      <c r="C8" s="451" t="s">
        <v>383</v>
      </c>
      <c r="D8" s="451" t="s">
        <v>384</v>
      </c>
      <c r="E8" s="294"/>
      <c r="F8" s="294"/>
      <c r="G8" s="294"/>
      <c r="H8" s="294"/>
      <c r="I8" s="225"/>
      <c r="J8" s="225"/>
      <c r="K8" s="225"/>
    </row>
    <row r="9" spans="1:11" s="51" customFormat="1">
      <c r="A9" s="450">
        <v>1</v>
      </c>
      <c r="B9" s="450">
        <v>2</v>
      </c>
      <c r="C9" s="450">
        <v>3</v>
      </c>
      <c r="D9" s="450">
        <v>4</v>
      </c>
      <c r="E9" s="294"/>
      <c r="F9" s="294"/>
      <c r="G9" s="294"/>
      <c r="H9" s="294"/>
      <c r="I9" s="225"/>
      <c r="J9" s="225"/>
      <c r="K9" s="225"/>
    </row>
    <row r="10" spans="1:11" ht="20.25" customHeight="1">
      <c r="A10" s="467" t="s">
        <v>582</v>
      </c>
      <c r="B10" s="439">
        <v>4398059941.7600002</v>
      </c>
      <c r="C10" s="470">
        <v>99.999999999999986</v>
      </c>
      <c r="D10" s="467" t="s">
        <v>419</v>
      </c>
      <c r="E10" s="291"/>
      <c r="F10" s="291"/>
      <c r="G10" s="291"/>
      <c r="H10" s="291"/>
      <c r="I10" s="222"/>
      <c r="J10" s="222"/>
      <c r="K10" s="222"/>
    </row>
    <row r="11" spans="1:11" ht="15" customHeight="1">
      <c r="A11" s="462" t="s">
        <v>369</v>
      </c>
      <c r="B11" s="457">
        <v>201616651.78</v>
      </c>
      <c r="C11" s="443">
        <v>4.5842179153956177</v>
      </c>
      <c r="D11" s="462" t="s">
        <v>370</v>
      </c>
      <c r="E11" s="291"/>
      <c r="F11" s="291"/>
      <c r="G11" s="291"/>
      <c r="H11" s="299"/>
      <c r="I11" s="222"/>
      <c r="J11" s="222"/>
      <c r="K11" s="228"/>
    </row>
    <row r="12" spans="1:11" ht="25.5">
      <c r="A12" s="447" t="s">
        <v>52</v>
      </c>
      <c r="B12" s="457">
        <v>4196443289.98</v>
      </c>
      <c r="C12" s="443">
        <v>95.415782084604373</v>
      </c>
      <c r="D12" s="447" t="s">
        <v>88</v>
      </c>
      <c r="E12" s="291"/>
      <c r="F12" s="291"/>
      <c r="G12" s="291"/>
      <c r="H12" s="300"/>
      <c r="I12" s="222"/>
      <c r="J12" s="222"/>
      <c r="K12" s="222"/>
    </row>
    <row r="13" spans="1:11" ht="15" customHeight="1">
      <c r="A13" s="449" t="s">
        <v>139</v>
      </c>
      <c r="B13" s="439">
        <v>54966393287.549995</v>
      </c>
      <c r="C13" s="445">
        <v>100</v>
      </c>
      <c r="D13" s="449" t="s">
        <v>89</v>
      </c>
      <c r="E13" s="291"/>
      <c r="F13" s="291"/>
      <c r="G13" s="291"/>
      <c r="H13" s="300"/>
      <c r="I13" s="222"/>
      <c r="J13" s="222"/>
      <c r="K13" s="222"/>
    </row>
    <row r="14" spans="1:11" ht="15" customHeight="1">
      <c r="A14" s="442" t="s">
        <v>2038</v>
      </c>
      <c r="B14" s="469">
        <v>31713795750.883438</v>
      </c>
      <c r="C14" s="440">
        <v>57.696701300695821</v>
      </c>
      <c r="D14" s="461" t="s">
        <v>370</v>
      </c>
      <c r="E14" s="291"/>
      <c r="F14" s="291"/>
      <c r="G14" s="291"/>
      <c r="H14" s="300"/>
      <c r="I14" s="222"/>
      <c r="J14" s="222"/>
      <c r="K14" s="222"/>
    </row>
    <row r="15" spans="1:11" ht="15" customHeight="1">
      <c r="A15" s="461" t="s">
        <v>16</v>
      </c>
      <c r="B15" s="457">
        <v>18581790963.346558</v>
      </c>
      <c r="C15" s="440">
        <v>33.805730832907628</v>
      </c>
      <c r="D15" s="461" t="s">
        <v>17</v>
      </c>
      <c r="E15" s="291"/>
      <c r="F15" s="291"/>
      <c r="G15" s="291"/>
      <c r="H15" s="300"/>
      <c r="I15" s="222"/>
      <c r="J15" s="222"/>
      <c r="K15" s="222"/>
    </row>
    <row r="16" spans="1:11" ht="27" customHeight="1">
      <c r="A16" s="447" t="s">
        <v>1561</v>
      </c>
      <c r="B16" s="457">
        <v>3059875301.52</v>
      </c>
      <c r="C16" s="443">
        <v>5.5668111340553761</v>
      </c>
      <c r="D16" s="447" t="s">
        <v>1562</v>
      </c>
      <c r="E16" s="291"/>
      <c r="F16" s="291"/>
      <c r="G16" s="291"/>
      <c r="H16" s="300"/>
      <c r="I16" s="222"/>
      <c r="J16" s="222"/>
      <c r="K16" s="222"/>
    </row>
    <row r="17" spans="1:10" ht="15.75">
      <c r="A17" s="447" t="s">
        <v>2879</v>
      </c>
      <c r="B17" s="457">
        <v>1610931271.8000002</v>
      </c>
      <c r="C17" s="443">
        <v>2.9307567323411772</v>
      </c>
      <c r="D17" s="447" t="s">
        <v>2880</v>
      </c>
      <c r="E17" s="291"/>
      <c r="F17" s="291"/>
      <c r="G17" s="291"/>
      <c r="H17" s="300"/>
      <c r="I17" s="222"/>
      <c r="J17" s="222"/>
    </row>
    <row r="18" spans="1:10" ht="15.75">
      <c r="A18" s="449" t="s">
        <v>2881</v>
      </c>
      <c r="B18" s="455">
        <v>1497922685.5194499</v>
      </c>
      <c r="C18" s="445">
        <v>100</v>
      </c>
      <c r="D18" s="467" t="s">
        <v>2882</v>
      </c>
      <c r="E18" s="291"/>
      <c r="F18" s="291"/>
      <c r="G18" s="291"/>
      <c r="H18" s="300"/>
      <c r="I18" s="222"/>
      <c r="J18" s="222"/>
    </row>
    <row r="19" spans="1:10" s="172" customFormat="1" ht="26.25" customHeight="1">
      <c r="A19" s="456" t="s">
        <v>249</v>
      </c>
      <c r="B19" s="446">
        <v>57866530543.79055</v>
      </c>
      <c r="C19" s="448"/>
      <c r="D19" s="456" t="s">
        <v>194</v>
      </c>
      <c r="E19" s="291"/>
      <c r="F19" s="291"/>
      <c r="G19" s="291"/>
      <c r="H19" s="300"/>
      <c r="I19" s="222"/>
      <c r="J19" s="222"/>
    </row>
    <row r="20" spans="1:10" ht="15" customHeight="1">
      <c r="A20" s="444"/>
      <c r="B20" s="441"/>
      <c r="C20" s="468"/>
      <c r="D20" s="444"/>
      <c r="E20" s="291"/>
      <c r="F20" s="291"/>
      <c r="G20" s="291"/>
      <c r="H20" s="291"/>
      <c r="I20" s="222"/>
      <c r="J20" s="222"/>
    </row>
    <row r="21" spans="1:10" ht="15.75">
      <c r="A21" s="460" t="s">
        <v>451</v>
      </c>
      <c r="B21" s="459"/>
      <c r="C21" s="459"/>
      <c r="D21" s="459"/>
      <c r="E21" s="291"/>
      <c r="F21" s="291"/>
      <c r="G21" s="291"/>
      <c r="H21" s="291"/>
      <c r="I21" s="222"/>
      <c r="J21" s="222"/>
    </row>
    <row r="22" spans="1:10" ht="15.75">
      <c r="A22" s="460" t="s">
        <v>576</v>
      </c>
      <c r="B22" s="459"/>
      <c r="C22" s="459"/>
      <c r="D22" s="459"/>
      <c r="E22" s="291"/>
      <c r="F22" s="291"/>
      <c r="G22" s="291"/>
      <c r="H22" s="291"/>
      <c r="I22" s="222"/>
      <c r="J22" s="222"/>
    </row>
    <row r="23" spans="1:10">
      <c r="A23" s="341"/>
      <c r="B23" s="341"/>
      <c r="C23" s="341"/>
      <c r="D23" s="341"/>
    </row>
    <row r="24" spans="1:10" ht="15.75">
      <c r="A24" s="296"/>
      <c r="B24" s="295"/>
      <c r="C24" s="295"/>
      <c r="D24" s="295"/>
      <c r="E24" s="291"/>
      <c r="F24" s="291"/>
      <c r="G24" s="291"/>
      <c r="H24" s="291"/>
      <c r="I24" s="222"/>
      <c r="J24" s="222"/>
    </row>
    <row r="25" spans="1:10" ht="12.75" customHeight="1">
      <c r="A25" s="295"/>
      <c r="B25" s="295"/>
      <c r="C25" s="295"/>
      <c r="D25" s="295"/>
      <c r="E25" s="291"/>
      <c r="F25" s="291"/>
      <c r="G25" s="291"/>
      <c r="H25" s="291"/>
      <c r="I25" s="222"/>
      <c r="J25" s="222"/>
    </row>
    <row r="26" spans="1:10" ht="12.75" customHeight="1">
      <c r="A26" s="295"/>
      <c r="B26" s="291"/>
      <c r="C26" s="291"/>
      <c r="D26" s="291"/>
      <c r="E26" s="291"/>
      <c r="F26" s="291"/>
      <c r="G26" s="291"/>
      <c r="H26" s="291"/>
      <c r="I26" s="222"/>
      <c r="J26" s="222"/>
    </row>
    <row r="27" spans="1:10" ht="12.75" customHeight="1">
      <c r="A27" s="295"/>
      <c r="B27" s="291"/>
      <c r="C27" s="291"/>
      <c r="D27" s="291"/>
      <c r="E27" s="291"/>
      <c r="F27" s="291"/>
      <c r="G27" s="297"/>
      <c r="H27" s="291"/>
      <c r="I27" s="222"/>
      <c r="J27" s="226"/>
    </row>
    <row r="28" spans="1:10" ht="12.75" customHeight="1">
      <c r="A28" s="297"/>
      <c r="B28" s="297"/>
      <c r="C28" s="297"/>
      <c r="D28" s="297"/>
      <c r="E28" s="297"/>
      <c r="F28" s="297"/>
      <c r="G28" s="292"/>
      <c r="H28" s="297"/>
      <c r="I28" s="226"/>
      <c r="J28" s="223"/>
    </row>
    <row r="29" spans="1:10" s="84" customFormat="1" ht="12.75" customHeight="1">
      <c r="A29" s="291"/>
      <c r="B29" s="291"/>
      <c r="C29" s="291"/>
      <c r="D29" s="291"/>
      <c r="E29" s="291"/>
      <c r="F29" s="291"/>
      <c r="G29" s="291"/>
      <c r="H29" s="291"/>
      <c r="I29" s="222"/>
      <c r="J29" s="222"/>
    </row>
    <row r="30" spans="1:10" ht="12.75" customHeight="1">
      <c r="A30" s="291"/>
      <c r="B30" s="291"/>
      <c r="C30" s="291"/>
      <c r="D30" s="291"/>
      <c r="E30" s="291"/>
      <c r="F30" s="291"/>
      <c r="G30" s="298"/>
      <c r="H30" s="291"/>
      <c r="I30" s="222"/>
      <c r="J30" s="227"/>
    </row>
    <row r="31" spans="1:10" ht="12.75" customHeight="1">
      <c r="A31" s="298"/>
      <c r="B31" s="298"/>
      <c r="C31" s="298"/>
      <c r="D31" s="298"/>
      <c r="E31" s="298"/>
      <c r="F31" s="298"/>
      <c r="G31" s="298"/>
      <c r="H31" s="298"/>
      <c r="I31" s="227"/>
      <c r="J31" s="227"/>
    </row>
    <row r="32" spans="1:10" s="52" customFormat="1" ht="12.75" customHeight="1">
      <c r="A32" s="298"/>
      <c r="B32" s="298"/>
      <c r="C32" s="298"/>
      <c r="D32" s="298"/>
      <c r="E32" s="298"/>
      <c r="F32" s="298"/>
      <c r="G32" s="293"/>
      <c r="H32" s="298"/>
      <c r="I32" s="227"/>
      <c r="J32" s="224"/>
    </row>
    <row r="33" spans="7:10" s="52" customFormat="1" ht="12.75" customHeight="1">
      <c r="G33" s="293"/>
      <c r="J33" s="224"/>
    </row>
    <row r="34" spans="7:10" s="49" customFormat="1" ht="12.75" customHeight="1">
      <c r="G34" s="292"/>
      <c r="J34" s="223"/>
    </row>
    <row r="35" spans="7:10" s="49" customFormat="1" ht="12.75" customHeight="1">
      <c r="G35" s="291"/>
      <c r="J35" s="222"/>
    </row>
    <row r="36" spans="7:10" ht="12.75" customHeight="1">
      <c r="G36" s="291"/>
      <c r="J36" s="222"/>
    </row>
    <row r="37" spans="7:10" ht="12.75" customHeight="1">
      <c r="G37" s="291"/>
      <c r="J37" s="222"/>
    </row>
    <row r="38" spans="7:10" ht="12.75" customHeight="1">
      <c r="G38" s="291"/>
      <c r="J38" s="222"/>
    </row>
    <row r="39" spans="7:10" ht="12.75" customHeight="1">
      <c r="G39" s="291"/>
      <c r="J39" s="222"/>
    </row>
    <row r="40" spans="7:10"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32" type="noConversion"/>
  <pageMargins left="0.75" right="0.38" top="1" bottom="1" header="0.5" footer="0.5"/>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0">
    <tabColor rgb="FF92D050"/>
  </sheetPr>
  <dimension ref="B1:H31"/>
  <sheetViews>
    <sheetView view="pageBreakPreview" zoomScale="120" zoomScaleNormal="130" zoomScaleSheetLayoutView="120" workbookViewId="0">
      <selection activeCell="G10" sqref="G10"/>
    </sheetView>
  </sheetViews>
  <sheetFormatPr defaultRowHeight="21" customHeight="1"/>
  <cols>
    <col min="1" max="1" width="0.42578125" style="301" customWidth="1"/>
    <col min="2" max="2" width="20.5703125" style="301" customWidth="1"/>
    <col min="3" max="5" width="9.28515625" style="301" customWidth="1"/>
    <col min="6" max="7" width="14.140625" style="301" customWidth="1"/>
    <col min="8" max="8" width="16.140625" style="301" customWidth="1"/>
    <col min="9" max="9" width="4.7109375" style="301" customWidth="1"/>
    <col min="10" max="16384" width="9.140625" style="301"/>
  </cols>
  <sheetData>
    <row r="1" spans="2:8" s="290" customFormat="1" ht="20.85" customHeight="1">
      <c r="B1" s="509" t="s">
        <v>1893</v>
      </c>
      <c r="C1" s="430"/>
      <c r="D1" s="430"/>
      <c r="E1" s="430"/>
      <c r="F1" s="430"/>
      <c r="G1" s="430"/>
      <c r="H1" s="510" t="s">
        <v>474</v>
      </c>
    </row>
    <row r="2" spans="2:8" s="290" customFormat="1" ht="6.95" customHeight="1">
      <c r="B2" s="430"/>
      <c r="C2" s="430"/>
      <c r="D2" s="430"/>
      <c r="E2" s="430"/>
      <c r="F2" s="430"/>
      <c r="G2" s="430"/>
      <c r="H2" s="430"/>
    </row>
    <row r="3" spans="2:8" s="290" customFormat="1" ht="26.1" customHeight="1">
      <c r="B3" s="1330" t="s">
        <v>871</v>
      </c>
      <c r="C3" s="1330"/>
      <c r="D3" s="1330"/>
      <c r="E3" s="1330"/>
      <c r="F3" s="1330"/>
      <c r="G3" s="430"/>
      <c r="H3" s="430"/>
    </row>
    <row r="4" spans="2:8" s="290" customFormat="1" ht="20.85" customHeight="1">
      <c r="B4" s="511" t="s">
        <v>124</v>
      </c>
      <c r="C4" s="430"/>
      <c r="D4" s="430"/>
      <c r="E4" s="430"/>
      <c r="F4" s="430"/>
      <c r="G4" s="512" t="s">
        <v>360</v>
      </c>
      <c r="H4" s="430"/>
    </row>
    <row r="5" spans="2:8" s="290" customFormat="1" ht="25.15" customHeight="1">
      <c r="B5" s="1329" t="s">
        <v>377</v>
      </c>
      <c r="C5" s="1328" t="s">
        <v>3276</v>
      </c>
      <c r="D5" s="1328" t="s">
        <v>3199</v>
      </c>
      <c r="E5" s="1328" t="s">
        <v>3198</v>
      </c>
      <c r="F5" s="1328"/>
      <c r="G5" s="1328" t="s">
        <v>3337</v>
      </c>
      <c r="H5" s="1329" t="s">
        <v>37</v>
      </c>
    </row>
    <row r="6" spans="2:8" s="290" customFormat="1" ht="43.15" customHeight="1">
      <c r="B6" s="1329"/>
      <c r="C6" s="1328"/>
      <c r="D6" s="1328"/>
      <c r="E6" s="542" t="s">
        <v>1646</v>
      </c>
      <c r="F6" s="542" t="s">
        <v>3338</v>
      </c>
      <c r="G6" s="1328"/>
      <c r="H6" s="1329"/>
    </row>
    <row r="7" spans="2:8" s="290" customFormat="1" ht="22.9" customHeight="1">
      <c r="B7" s="489">
        <v>1</v>
      </c>
      <c r="C7" s="543" t="s">
        <v>185</v>
      </c>
      <c r="D7" s="489">
        <v>3</v>
      </c>
      <c r="E7" s="489">
        <v>4</v>
      </c>
      <c r="F7" s="489">
        <v>5</v>
      </c>
      <c r="G7" s="489">
        <v>6</v>
      </c>
      <c r="H7" s="489">
        <v>7</v>
      </c>
    </row>
    <row r="8" spans="2:8" s="290" customFormat="1" ht="48.75" customHeight="1">
      <c r="B8" s="513" t="s">
        <v>412</v>
      </c>
      <c r="C8" s="514">
        <v>490436.98200000002</v>
      </c>
      <c r="D8" s="514">
        <v>431910.25</v>
      </c>
      <c r="E8" s="514">
        <v>469501.01899999997</v>
      </c>
      <c r="F8" s="514">
        <v>268375.25300000003</v>
      </c>
      <c r="G8" s="514">
        <v>312775.92200000002</v>
      </c>
      <c r="H8" s="513" t="s">
        <v>126</v>
      </c>
    </row>
    <row r="9" spans="2:8" s="290" customFormat="1" ht="48" customHeight="1">
      <c r="B9" s="515" t="s">
        <v>1103</v>
      </c>
      <c r="C9" s="516">
        <v>211516.09400000001</v>
      </c>
      <c r="D9" s="516">
        <v>207229.679</v>
      </c>
      <c r="E9" s="516">
        <v>226102.07500000001</v>
      </c>
      <c r="F9" s="516">
        <v>160746.00099999999</v>
      </c>
      <c r="G9" s="516">
        <v>186070.709</v>
      </c>
      <c r="H9" s="517" t="s">
        <v>173</v>
      </c>
    </row>
    <row r="10" spans="2:8" s="290" customFormat="1" ht="30.75" customHeight="1">
      <c r="B10" s="515" t="s">
        <v>2099</v>
      </c>
      <c r="C10" s="516">
        <v>38466.999000000003</v>
      </c>
      <c r="D10" s="516">
        <v>69669.785999999993</v>
      </c>
      <c r="E10" s="516">
        <v>74680.100999999995</v>
      </c>
      <c r="F10" s="516">
        <v>30824.377</v>
      </c>
      <c r="G10" s="516">
        <v>44439.26</v>
      </c>
      <c r="H10" s="517" t="s">
        <v>2100</v>
      </c>
    </row>
    <row r="11" spans="2:8" s="290" customFormat="1" ht="48.75" customHeight="1">
      <c r="B11" s="515" t="s">
        <v>1102</v>
      </c>
      <c r="C11" s="516">
        <v>220960.446</v>
      </c>
      <c r="D11" s="516">
        <v>155010.785</v>
      </c>
      <c r="E11" s="516">
        <v>168718.84299999999</v>
      </c>
      <c r="F11" s="516">
        <v>76804.875</v>
      </c>
      <c r="G11" s="516">
        <v>82265.952999999994</v>
      </c>
      <c r="H11" s="517" t="s">
        <v>34</v>
      </c>
    </row>
    <row r="12" spans="2:8" s="290" customFormat="1" ht="48.75" customHeight="1">
      <c r="B12" s="518" t="s">
        <v>1672</v>
      </c>
      <c r="C12" s="519">
        <v>19493.442999999999</v>
      </c>
      <c r="D12" s="520">
        <v>0</v>
      </c>
      <c r="E12" s="520">
        <v>0</v>
      </c>
      <c r="F12" s="520">
        <v>0</v>
      </c>
      <c r="G12" s="520">
        <v>0</v>
      </c>
      <c r="H12" s="521" t="s">
        <v>1673</v>
      </c>
    </row>
    <row r="13" spans="2:8" s="290" customFormat="1" ht="43.15" customHeight="1">
      <c r="B13" s="513" t="s">
        <v>413</v>
      </c>
      <c r="C13" s="514">
        <v>2124711.0580000002</v>
      </c>
      <c r="D13" s="514">
        <v>4995054.7520000003</v>
      </c>
      <c r="E13" s="514">
        <v>5265026.8059999999</v>
      </c>
      <c r="F13" s="514">
        <v>2730081.4698999999</v>
      </c>
      <c r="G13" s="514">
        <v>2948938.6886999998</v>
      </c>
      <c r="H13" s="513" t="s">
        <v>501</v>
      </c>
    </row>
    <row r="14" spans="2:8" s="290" customFormat="1" ht="28.7" customHeight="1">
      <c r="B14" s="515" t="s">
        <v>541</v>
      </c>
      <c r="C14" s="516">
        <v>160207.769</v>
      </c>
      <c r="D14" s="516">
        <v>333439.50699999998</v>
      </c>
      <c r="E14" s="516">
        <v>354724.68400000001</v>
      </c>
      <c r="F14" s="516">
        <v>198805.071</v>
      </c>
      <c r="G14" s="516">
        <v>198723.5962</v>
      </c>
      <c r="H14" s="517" t="s">
        <v>404</v>
      </c>
    </row>
    <row r="15" spans="2:8" s="290" customFormat="1" ht="28.7" customHeight="1">
      <c r="B15" s="515" t="s">
        <v>872</v>
      </c>
      <c r="C15" s="516">
        <v>111182.382</v>
      </c>
      <c r="D15" s="516">
        <v>279949.30699999997</v>
      </c>
      <c r="E15" s="516">
        <v>293012.614</v>
      </c>
      <c r="F15" s="516">
        <v>137422.91500000001</v>
      </c>
      <c r="G15" s="516">
        <v>146233.39120000001</v>
      </c>
      <c r="H15" s="517" t="s">
        <v>405</v>
      </c>
    </row>
    <row r="16" spans="2:8" s="290" customFormat="1" ht="28.7" customHeight="1">
      <c r="B16" s="515" t="s">
        <v>85</v>
      </c>
      <c r="C16" s="516">
        <v>180375.44</v>
      </c>
      <c r="D16" s="516">
        <v>185755.70800000001</v>
      </c>
      <c r="E16" s="516">
        <v>183608.47099999999</v>
      </c>
      <c r="F16" s="516">
        <v>110000</v>
      </c>
      <c r="G16" s="516">
        <v>113408.8216</v>
      </c>
      <c r="H16" s="517" t="s">
        <v>406</v>
      </c>
    </row>
    <row r="17" spans="2:8" s="290" customFormat="1" ht="38.450000000000003" customHeight="1">
      <c r="B17" s="515" t="s">
        <v>874</v>
      </c>
      <c r="C17" s="516">
        <v>217036.535</v>
      </c>
      <c r="D17" s="516">
        <v>233326.679</v>
      </c>
      <c r="E17" s="516">
        <v>245334.008</v>
      </c>
      <c r="F17" s="516">
        <v>135355.01079999999</v>
      </c>
      <c r="G17" s="516">
        <v>126762.66379999999</v>
      </c>
      <c r="H17" s="517" t="s">
        <v>398</v>
      </c>
    </row>
    <row r="18" spans="2:8" s="290" customFormat="1" ht="21.75" customHeight="1">
      <c r="B18" s="515" t="s">
        <v>108</v>
      </c>
      <c r="C18" s="516">
        <v>194453.90400000001</v>
      </c>
      <c r="D18" s="516">
        <v>405274.93900000001</v>
      </c>
      <c r="E18" s="516">
        <v>426356.38299999997</v>
      </c>
      <c r="F18" s="516">
        <v>213648.42499999999</v>
      </c>
      <c r="G18" s="516">
        <v>238182.73920000001</v>
      </c>
      <c r="H18" s="517" t="s">
        <v>2707</v>
      </c>
    </row>
    <row r="19" spans="2:8" s="290" customFormat="1" ht="38.450000000000003" customHeight="1">
      <c r="B19" s="515" t="s">
        <v>572</v>
      </c>
      <c r="C19" s="516">
        <v>75934.478000000003</v>
      </c>
      <c r="D19" s="516">
        <v>211025.886</v>
      </c>
      <c r="E19" s="516">
        <v>251390.766</v>
      </c>
      <c r="F19" s="516">
        <v>115455</v>
      </c>
      <c r="G19" s="516">
        <v>118397.4846</v>
      </c>
      <c r="H19" s="517" t="s">
        <v>473</v>
      </c>
    </row>
    <row r="20" spans="2:8" s="290" customFormat="1" ht="28.7" customHeight="1">
      <c r="B20" s="515" t="s">
        <v>592</v>
      </c>
      <c r="C20" s="516">
        <v>128583.789</v>
      </c>
      <c r="D20" s="516">
        <v>312051.89899999998</v>
      </c>
      <c r="E20" s="516">
        <v>322790.80900000001</v>
      </c>
      <c r="F20" s="516">
        <v>179996.91500000001</v>
      </c>
      <c r="G20" s="516">
        <v>185064.15979999999</v>
      </c>
      <c r="H20" s="517" t="s">
        <v>304</v>
      </c>
    </row>
    <row r="21" spans="2:8" s="290" customFormat="1" ht="28.7" customHeight="1">
      <c r="B21" s="515" t="s">
        <v>532</v>
      </c>
      <c r="C21" s="516">
        <v>184272.462</v>
      </c>
      <c r="D21" s="516">
        <v>400532.13299999997</v>
      </c>
      <c r="E21" s="516">
        <v>433008.84700000001</v>
      </c>
      <c r="F21" s="516">
        <v>236830.677</v>
      </c>
      <c r="G21" s="516">
        <v>257759.90599999999</v>
      </c>
      <c r="H21" s="517" t="s">
        <v>305</v>
      </c>
    </row>
    <row r="22" spans="2:8" s="290" customFormat="1" ht="28.7" customHeight="1">
      <c r="B22" s="515" t="s">
        <v>529</v>
      </c>
      <c r="C22" s="516">
        <v>133543.226</v>
      </c>
      <c r="D22" s="516">
        <v>306403.34700000001</v>
      </c>
      <c r="E22" s="516">
        <v>318913.39600000001</v>
      </c>
      <c r="F22" s="516">
        <v>203358.554</v>
      </c>
      <c r="G22" s="516">
        <v>189810.26379999999</v>
      </c>
      <c r="H22" s="517" t="s">
        <v>504</v>
      </c>
    </row>
    <row r="23" spans="2:8" s="290" customFormat="1" ht="28.7" customHeight="1">
      <c r="B23" s="515" t="s">
        <v>290</v>
      </c>
      <c r="C23" s="522">
        <v>0</v>
      </c>
      <c r="D23" s="516">
        <v>121986.599</v>
      </c>
      <c r="E23" s="516">
        <v>135605.79</v>
      </c>
      <c r="F23" s="516">
        <v>71874.941999999995</v>
      </c>
      <c r="G23" s="516">
        <v>84992.496799999994</v>
      </c>
      <c r="H23" s="517" t="s">
        <v>2108</v>
      </c>
    </row>
    <row r="24" spans="2:8" s="290" customFormat="1" ht="28.7" customHeight="1">
      <c r="B24" s="515" t="s">
        <v>516</v>
      </c>
      <c r="C24" s="516">
        <v>52352.303</v>
      </c>
      <c r="D24" s="516">
        <v>121594.196</v>
      </c>
      <c r="E24" s="516">
        <v>132387.46400000001</v>
      </c>
      <c r="F24" s="516">
        <v>74387.464000000007</v>
      </c>
      <c r="G24" s="516">
        <v>91352.392600000006</v>
      </c>
      <c r="H24" s="517" t="s">
        <v>220</v>
      </c>
    </row>
    <row r="25" spans="2:8" s="290" customFormat="1" ht="38.450000000000003" customHeight="1">
      <c r="B25" s="515" t="s">
        <v>873</v>
      </c>
      <c r="C25" s="516">
        <v>141829.462</v>
      </c>
      <c r="D25" s="516">
        <v>306294.11</v>
      </c>
      <c r="E25" s="516">
        <v>316648.61599999998</v>
      </c>
      <c r="F25" s="516">
        <v>159267.628</v>
      </c>
      <c r="G25" s="516">
        <v>172843.72159999999</v>
      </c>
      <c r="H25" s="517" t="s">
        <v>408</v>
      </c>
    </row>
    <row r="26" spans="2:8" s="290" customFormat="1" ht="28.7" customHeight="1">
      <c r="B26" s="515" t="s">
        <v>1239</v>
      </c>
      <c r="C26" s="516">
        <v>402327.69400000002</v>
      </c>
      <c r="D26" s="516">
        <v>976724.62399999995</v>
      </c>
      <c r="E26" s="516">
        <v>1001641.89</v>
      </c>
      <c r="F26" s="516">
        <v>496229.28899999999</v>
      </c>
      <c r="G26" s="516">
        <v>583766.22129999998</v>
      </c>
      <c r="H26" s="517" t="s">
        <v>1238</v>
      </c>
    </row>
    <row r="27" spans="2:8" s="290" customFormat="1" ht="18.600000000000001" customHeight="1">
      <c r="B27" s="515" t="s">
        <v>1843</v>
      </c>
      <c r="C27" s="516">
        <v>142611.614</v>
      </c>
      <c r="D27" s="516">
        <v>191566.193</v>
      </c>
      <c r="E27" s="516">
        <v>207506.595</v>
      </c>
      <c r="F27" s="516">
        <v>103753.296</v>
      </c>
      <c r="G27" s="516">
        <v>119413.1014</v>
      </c>
      <c r="H27" s="517" t="s">
        <v>1237</v>
      </c>
    </row>
    <row r="28" spans="2:8" s="290" customFormat="1" ht="19.5" customHeight="1">
      <c r="B28" s="515" t="s">
        <v>2054</v>
      </c>
      <c r="C28" s="522">
        <v>0</v>
      </c>
      <c r="D28" s="516">
        <v>338878.22499999998</v>
      </c>
      <c r="E28" s="516">
        <v>355343.57799999998</v>
      </c>
      <c r="F28" s="516">
        <v>155467</v>
      </c>
      <c r="G28" s="516">
        <v>170284.8132</v>
      </c>
      <c r="H28" s="517" t="s">
        <v>2144</v>
      </c>
    </row>
    <row r="29" spans="2:8" s="290" customFormat="1" ht="18.600000000000001" customHeight="1">
      <c r="B29" s="515" t="s">
        <v>2056</v>
      </c>
      <c r="C29" s="522">
        <v>0</v>
      </c>
      <c r="D29" s="516">
        <v>220533.16099999999</v>
      </c>
      <c r="E29" s="516">
        <v>234948.93799999999</v>
      </c>
      <c r="F29" s="516">
        <v>114625.32610000001</v>
      </c>
      <c r="G29" s="516">
        <v>123398.754</v>
      </c>
      <c r="H29" s="517" t="s">
        <v>2057</v>
      </c>
    </row>
    <row r="30" spans="2:8" s="290" customFormat="1" ht="18" customHeight="1">
      <c r="B30" s="518" t="s">
        <v>2143</v>
      </c>
      <c r="C30" s="520">
        <v>0</v>
      </c>
      <c r="D30" s="519">
        <v>49718.239000000001</v>
      </c>
      <c r="E30" s="519">
        <v>51803.957000000002</v>
      </c>
      <c r="F30" s="519">
        <v>23603.956999999999</v>
      </c>
      <c r="G30" s="519">
        <v>28544.161599999999</v>
      </c>
      <c r="H30" s="521" t="s">
        <v>2059</v>
      </c>
    </row>
    <row r="31" spans="2:8" s="290" customFormat="1" ht="26.65" customHeight="1">
      <c r="B31" s="430"/>
      <c r="C31" s="430"/>
      <c r="D31" s="430"/>
      <c r="E31" s="430"/>
      <c r="F31" s="430"/>
      <c r="G31" s="430"/>
      <c r="H31" s="430"/>
    </row>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G5:G6"/>
    <mergeCell ref="H5:H6"/>
    <mergeCell ref="B3:F3"/>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E0295"/>
  </sheetPr>
  <dimension ref="A1:M10"/>
  <sheetViews>
    <sheetView workbookViewId="0">
      <selection activeCell="E9" sqref="E9"/>
    </sheetView>
  </sheetViews>
  <sheetFormatPr defaultRowHeight="18.75"/>
  <cols>
    <col min="1" max="1" width="34.5703125" style="268" customWidth="1"/>
    <col min="2" max="2" width="19" style="268" customWidth="1"/>
    <col min="3" max="3" width="20.85546875" style="268" customWidth="1"/>
    <col min="4" max="4" width="13.7109375" style="268" customWidth="1"/>
    <col min="5" max="5" width="29.7109375" style="268" customWidth="1"/>
    <col min="6" max="6" width="0.42578125" style="268" customWidth="1"/>
    <col min="7" max="7" width="9.140625" style="268" hidden="1" customWidth="1"/>
    <col min="8" max="11" width="9.140625" style="268"/>
    <col min="12" max="13" width="9.140625" style="115"/>
    <col min="14" max="256" width="9.140625" style="301"/>
    <col min="257" max="257" width="34.5703125" style="301" customWidth="1"/>
    <col min="258" max="258" width="19" style="301" customWidth="1"/>
    <col min="259" max="259" width="20.85546875" style="301" customWidth="1"/>
    <col min="260" max="260" width="13.7109375" style="301" customWidth="1"/>
    <col min="261" max="261" width="29.7109375" style="301" customWidth="1"/>
    <col min="262" max="262" width="0.42578125" style="301" customWidth="1"/>
    <col min="263" max="263" width="0" style="301" hidden="1" customWidth="1"/>
    <col min="264" max="512" width="9.140625" style="301"/>
    <col min="513" max="513" width="34.5703125" style="301" customWidth="1"/>
    <col min="514" max="514" width="19" style="301" customWidth="1"/>
    <col min="515" max="515" width="20.85546875" style="301" customWidth="1"/>
    <col min="516" max="516" width="13.7109375" style="301" customWidth="1"/>
    <col min="517" max="517" width="29.7109375" style="301" customWidth="1"/>
    <col min="518" max="518" width="0.42578125" style="301" customWidth="1"/>
    <col min="519" max="519" width="0" style="301" hidden="1" customWidth="1"/>
    <col min="520" max="768" width="9.140625" style="301"/>
    <col min="769" max="769" width="34.5703125" style="301" customWidth="1"/>
    <col min="770" max="770" width="19" style="301" customWidth="1"/>
    <col min="771" max="771" width="20.85546875" style="301" customWidth="1"/>
    <col min="772" max="772" width="13.7109375" style="301" customWidth="1"/>
    <col min="773" max="773" width="29.7109375" style="301" customWidth="1"/>
    <col min="774" max="774" width="0.42578125" style="301" customWidth="1"/>
    <col min="775" max="775" width="0" style="301" hidden="1" customWidth="1"/>
    <col min="776" max="1024" width="9.140625" style="301"/>
    <col min="1025" max="1025" width="34.5703125" style="301" customWidth="1"/>
    <col min="1026" max="1026" width="19" style="301" customWidth="1"/>
    <col min="1027" max="1027" width="20.85546875" style="301" customWidth="1"/>
    <col min="1028" max="1028" width="13.7109375" style="301" customWidth="1"/>
    <col min="1029" max="1029" width="29.7109375" style="301" customWidth="1"/>
    <col min="1030" max="1030" width="0.42578125" style="301" customWidth="1"/>
    <col min="1031" max="1031" width="0" style="301" hidden="1" customWidth="1"/>
    <col min="1032" max="1280" width="9.140625" style="301"/>
    <col min="1281" max="1281" width="34.5703125" style="301" customWidth="1"/>
    <col min="1282" max="1282" width="19" style="301" customWidth="1"/>
    <col min="1283" max="1283" width="20.85546875" style="301" customWidth="1"/>
    <col min="1284" max="1284" width="13.7109375" style="301" customWidth="1"/>
    <col min="1285" max="1285" width="29.7109375" style="301" customWidth="1"/>
    <col min="1286" max="1286" width="0.42578125" style="301" customWidth="1"/>
    <col min="1287" max="1287" width="0" style="301" hidden="1" customWidth="1"/>
    <col min="1288" max="1536" width="9.140625" style="301"/>
    <col min="1537" max="1537" width="34.5703125" style="301" customWidth="1"/>
    <col min="1538" max="1538" width="19" style="301" customWidth="1"/>
    <col min="1539" max="1539" width="20.85546875" style="301" customWidth="1"/>
    <col min="1540" max="1540" width="13.7109375" style="301" customWidth="1"/>
    <col min="1541" max="1541" width="29.7109375" style="301" customWidth="1"/>
    <col min="1542" max="1542" width="0.42578125" style="301" customWidth="1"/>
    <col min="1543" max="1543" width="0" style="301" hidden="1" customWidth="1"/>
    <col min="1544" max="1792" width="9.140625" style="301"/>
    <col min="1793" max="1793" width="34.5703125" style="301" customWidth="1"/>
    <col min="1794" max="1794" width="19" style="301" customWidth="1"/>
    <col min="1795" max="1795" width="20.85546875" style="301" customWidth="1"/>
    <col min="1796" max="1796" width="13.7109375" style="301" customWidth="1"/>
    <col min="1797" max="1797" width="29.7109375" style="301" customWidth="1"/>
    <col min="1798" max="1798" width="0.42578125" style="301" customWidth="1"/>
    <col min="1799" max="1799" width="0" style="301" hidden="1" customWidth="1"/>
    <col min="1800" max="2048" width="9.140625" style="301"/>
    <col min="2049" max="2049" width="34.5703125" style="301" customWidth="1"/>
    <col min="2050" max="2050" width="19" style="301" customWidth="1"/>
    <col min="2051" max="2051" width="20.85546875" style="301" customWidth="1"/>
    <col min="2052" max="2052" width="13.7109375" style="301" customWidth="1"/>
    <col min="2053" max="2053" width="29.7109375" style="301" customWidth="1"/>
    <col min="2054" max="2054" width="0.42578125" style="301" customWidth="1"/>
    <col min="2055" max="2055" width="0" style="301" hidden="1" customWidth="1"/>
    <col min="2056" max="2304" width="9.140625" style="301"/>
    <col min="2305" max="2305" width="34.5703125" style="301" customWidth="1"/>
    <col min="2306" max="2306" width="19" style="301" customWidth="1"/>
    <col min="2307" max="2307" width="20.85546875" style="301" customWidth="1"/>
    <col min="2308" max="2308" width="13.7109375" style="301" customWidth="1"/>
    <col min="2309" max="2309" width="29.7109375" style="301" customWidth="1"/>
    <col min="2310" max="2310" width="0.42578125" style="301" customWidth="1"/>
    <col min="2311" max="2311" width="0" style="301" hidden="1" customWidth="1"/>
    <col min="2312" max="2560" width="9.140625" style="301"/>
    <col min="2561" max="2561" width="34.5703125" style="301" customWidth="1"/>
    <col min="2562" max="2562" width="19" style="301" customWidth="1"/>
    <col min="2563" max="2563" width="20.85546875" style="301" customWidth="1"/>
    <col min="2564" max="2564" width="13.7109375" style="301" customWidth="1"/>
    <col min="2565" max="2565" width="29.7109375" style="301" customWidth="1"/>
    <col min="2566" max="2566" width="0.42578125" style="301" customWidth="1"/>
    <col min="2567" max="2567" width="0" style="301" hidden="1" customWidth="1"/>
    <col min="2568" max="2816" width="9.140625" style="301"/>
    <col min="2817" max="2817" width="34.5703125" style="301" customWidth="1"/>
    <col min="2818" max="2818" width="19" style="301" customWidth="1"/>
    <col min="2819" max="2819" width="20.85546875" style="301" customWidth="1"/>
    <col min="2820" max="2820" width="13.7109375" style="301" customWidth="1"/>
    <col min="2821" max="2821" width="29.7109375" style="301" customWidth="1"/>
    <col min="2822" max="2822" width="0.42578125" style="301" customWidth="1"/>
    <col min="2823" max="2823" width="0" style="301" hidden="1" customWidth="1"/>
    <col min="2824" max="3072" width="9.140625" style="301"/>
    <col min="3073" max="3073" width="34.5703125" style="301" customWidth="1"/>
    <col min="3074" max="3074" width="19" style="301" customWidth="1"/>
    <col min="3075" max="3075" width="20.85546875" style="301" customWidth="1"/>
    <col min="3076" max="3076" width="13.7109375" style="301" customWidth="1"/>
    <col min="3077" max="3077" width="29.7109375" style="301" customWidth="1"/>
    <col min="3078" max="3078" width="0.42578125" style="301" customWidth="1"/>
    <col min="3079" max="3079" width="0" style="301" hidden="1" customWidth="1"/>
    <col min="3080" max="3328" width="9.140625" style="301"/>
    <col min="3329" max="3329" width="34.5703125" style="301" customWidth="1"/>
    <col min="3330" max="3330" width="19" style="301" customWidth="1"/>
    <col min="3331" max="3331" width="20.85546875" style="301" customWidth="1"/>
    <col min="3332" max="3332" width="13.7109375" style="301" customWidth="1"/>
    <col min="3333" max="3333" width="29.7109375" style="301" customWidth="1"/>
    <col min="3334" max="3334" width="0.42578125" style="301" customWidth="1"/>
    <col min="3335" max="3335" width="0" style="301" hidden="1" customWidth="1"/>
    <col min="3336" max="3584" width="9.140625" style="301"/>
    <col min="3585" max="3585" width="34.5703125" style="301" customWidth="1"/>
    <col min="3586" max="3586" width="19" style="301" customWidth="1"/>
    <col min="3587" max="3587" width="20.85546875" style="301" customWidth="1"/>
    <col min="3588" max="3588" width="13.7109375" style="301" customWidth="1"/>
    <col min="3589" max="3589" width="29.7109375" style="301" customWidth="1"/>
    <col min="3590" max="3590" width="0.42578125" style="301" customWidth="1"/>
    <col min="3591" max="3591" width="0" style="301" hidden="1" customWidth="1"/>
    <col min="3592" max="3840" width="9.140625" style="301"/>
    <col min="3841" max="3841" width="34.5703125" style="301" customWidth="1"/>
    <col min="3842" max="3842" width="19" style="301" customWidth="1"/>
    <col min="3843" max="3843" width="20.85546875" style="301" customWidth="1"/>
    <col min="3844" max="3844" width="13.7109375" style="301" customWidth="1"/>
    <col min="3845" max="3845" width="29.7109375" style="301" customWidth="1"/>
    <col min="3846" max="3846" width="0.42578125" style="301" customWidth="1"/>
    <col min="3847" max="3847" width="0" style="301" hidden="1" customWidth="1"/>
    <col min="3848" max="4096" width="9.140625" style="301"/>
    <col min="4097" max="4097" width="34.5703125" style="301" customWidth="1"/>
    <col min="4098" max="4098" width="19" style="301" customWidth="1"/>
    <col min="4099" max="4099" width="20.85546875" style="301" customWidth="1"/>
    <col min="4100" max="4100" width="13.7109375" style="301" customWidth="1"/>
    <col min="4101" max="4101" width="29.7109375" style="301" customWidth="1"/>
    <col min="4102" max="4102" width="0.42578125" style="301" customWidth="1"/>
    <col min="4103" max="4103" width="0" style="301" hidden="1" customWidth="1"/>
    <col min="4104" max="4352" width="9.140625" style="301"/>
    <col min="4353" max="4353" width="34.5703125" style="301" customWidth="1"/>
    <col min="4354" max="4354" width="19" style="301" customWidth="1"/>
    <col min="4355" max="4355" width="20.85546875" style="301" customWidth="1"/>
    <col min="4356" max="4356" width="13.7109375" style="301" customWidth="1"/>
    <col min="4357" max="4357" width="29.7109375" style="301" customWidth="1"/>
    <col min="4358" max="4358" width="0.42578125" style="301" customWidth="1"/>
    <col min="4359" max="4359" width="0" style="301" hidden="1" customWidth="1"/>
    <col min="4360" max="4608" width="9.140625" style="301"/>
    <col min="4609" max="4609" width="34.5703125" style="301" customWidth="1"/>
    <col min="4610" max="4610" width="19" style="301" customWidth="1"/>
    <col min="4611" max="4611" width="20.85546875" style="301" customWidth="1"/>
    <col min="4612" max="4612" width="13.7109375" style="301" customWidth="1"/>
    <col min="4613" max="4613" width="29.7109375" style="301" customWidth="1"/>
    <col min="4614" max="4614" width="0.42578125" style="301" customWidth="1"/>
    <col min="4615" max="4615" width="0" style="301" hidden="1" customWidth="1"/>
    <col min="4616" max="4864" width="9.140625" style="301"/>
    <col min="4865" max="4865" width="34.5703125" style="301" customWidth="1"/>
    <col min="4866" max="4866" width="19" style="301" customWidth="1"/>
    <col min="4867" max="4867" width="20.85546875" style="301" customWidth="1"/>
    <col min="4868" max="4868" width="13.7109375" style="301" customWidth="1"/>
    <col min="4869" max="4869" width="29.7109375" style="301" customWidth="1"/>
    <col min="4870" max="4870" width="0.42578125" style="301" customWidth="1"/>
    <col min="4871" max="4871" width="0" style="301" hidden="1" customWidth="1"/>
    <col min="4872" max="5120" width="9.140625" style="301"/>
    <col min="5121" max="5121" width="34.5703125" style="301" customWidth="1"/>
    <col min="5122" max="5122" width="19" style="301" customWidth="1"/>
    <col min="5123" max="5123" width="20.85546875" style="301" customWidth="1"/>
    <col min="5124" max="5124" width="13.7109375" style="301" customWidth="1"/>
    <col min="5125" max="5125" width="29.7109375" style="301" customWidth="1"/>
    <col min="5126" max="5126" width="0.42578125" style="301" customWidth="1"/>
    <col min="5127" max="5127" width="0" style="301" hidden="1" customWidth="1"/>
    <col min="5128" max="5376" width="9.140625" style="301"/>
    <col min="5377" max="5377" width="34.5703125" style="301" customWidth="1"/>
    <col min="5378" max="5378" width="19" style="301" customWidth="1"/>
    <col min="5379" max="5379" width="20.85546875" style="301" customWidth="1"/>
    <col min="5380" max="5380" width="13.7109375" style="301" customWidth="1"/>
    <col min="5381" max="5381" width="29.7109375" style="301" customWidth="1"/>
    <col min="5382" max="5382" width="0.42578125" style="301" customWidth="1"/>
    <col min="5383" max="5383" width="0" style="301" hidden="1" customWidth="1"/>
    <col min="5384" max="5632" width="9.140625" style="301"/>
    <col min="5633" max="5633" width="34.5703125" style="301" customWidth="1"/>
    <col min="5634" max="5634" width="19" style="301" customWidth="1"/>
    <col min="5635" max="5635" width="20.85546875" style="301" customWidth="1"/>
    <col min="5636" max="5636" width="13.7109375" style="301" customWidth="1"/>
    <col min="5637" max="5637" width="29.7109375" style="301" customWidth="1"/>
    <col min="5638" max="5638" width="0.42578125" style="301" customWidth="1"/>
    <col min="5639" max="5639" width="0" style="301" hidden="1" customWidth="1"/>
    <col min="5640" max="5888" width="9.140625" style="301"/>
    <col min="5889" max="5889" width="34.5703125" style="301" customWidth="1"/>
    <col min="5890" max="5890" width="19" style="301" customWidth="1"/>
    <col min="5891" max="5891" width="20.85546875" style="301" customWidth="1"/>
    <col min="5892" max="5892" width="13.7109375" style="301" customWidth="1"/>
    <col min="5893" max="5893" width="29.7109375" style="301" customWidth="1"/>
    <col min="5894" max="5894" width="0.42578125" style="301" customWidth="1"/>
    <col min="5895" max="5895" width="0" style="301" hidden="1" customWidth="1"/>
    <col min="5896" max="6144" width="9.140625" style="301"/>
    <col min="6145" max="6145" width="34.5703125" style="301" customWidth="1"/>
    <col min="6146" max="6146" width="19" style="301" customWidth="1"/>
    <col min="6147" max="6147" width="20.85546875" style="301" customWidth="1"/>
    <col min="6148" max="6148" width="13.7109375" style="301" customWidth="1"/>
    <col min="6149" max="6149" width="29.7109375" style="301" customWidth="1"/>
    <col min="6150" max="6150" width="0.42578125" style="301" customWidth="1"/>
    <col min="6151" max="6151" width="0" style="301" hidden="1" customWidth="1"/>
    <col min="6152" max="6400" width="9.140625" style="301"/>
    <col min="6401" max="6401" width="34.5703125" style="301" customWidth="1"/>
    <col min="6402" max="6402" width="19" style="301" customWidth="1"/>
    <col min="6403" max="6403" width="20.85546875" style="301" customWidth="1"/>
    <col min="6404" max="6404" width="13.7109375" style="301" customWidth="1"/>
    <col min="6405" max="6405" width="29.7109375" style="301" customWidth="1"/>
    <col min="6406" max="6406" width="0.42578125" style="301" customWidth="1"/>
    <col min="6407" max="6407" width="0" style="301" hidden="1" customWidth="1"/>
    <col min="6408" max="6656" width="9.140625" style="301"/>
    <col min="6657" max="6657" width="34.5703125" style="301" customWidth="1"/>
    <col min="6658" max="6658" width="19" style="301" customWidth="1"/>
    <col min="6659" max="6659" width="20.85546875" style="301" customWidth="1"/>
    <col min="6660" max="6660" width="13.7109375" style="301" customWidth="1"/>
    <col min="6661" max="6661" width="29.7109375" style="301" customWidth="1"/>
    <col min="6662" max="6662" width="0.42578125" style="301" customWidth="1"/>
    <col min="6663" max="6663" width="0" style="301" hidden="1" customWidth="1"/>
    <col min="6664" max="6912" width="9.140625" style="301"/>
    <col min="6913" max="6913" width="34.5703125" style="301" customWidth="1"/>
    <col min="6914" max="6914" width="19" style="301" customWidth="1"/>
    <col min="6915" max="6915" width="20.85546875" style="301" customWidth="1"/>
    <col min="6916" max="6916" width="13.7109375" style="301" customWidth="1"/>
    <col min="6917" max="6917" width="29.7109375" style="301" customWidth="1"/>
    <col min="6918" max="6918" width="0.42578125" style="301" customWidth="1"/>
    <col min="6919" max="6919" width="0" style="301" hidden="1" customWidth="1"/>
    <col min="6920" max="7168" width="9.140625" style="301"/>
    <col min="7169" max="7169" width="34.5703125" style="301" customWidth="1"/>
    <col min="7170" max="7170" width="19" style="301" customWidth="1"/>
    <col min="7171" max="7171" width="20.85546875" style="301" customWidth="1"/>
    <col min="7172" max="7172" width="13.7109375" style="301" customWidth="1"/>
    <col min="7173" max="7173" width="29.7109375" style="301" customWidth="1"/>
    <col min="7174" max="7174" width="0.42578125" style="301" customWidth="1"/>
    <col min="7175" max="7175" width="0" style="301" hidden="1" customWidth="1"/>
    <col min="7176" max="7424" width="9.140625" style="301"/>
    <col min="7425" max="7425" width="34.5703125" style="301" customWidth="1"/>
    <col min="7426" max="7426" width="19" style="301" customWidth="1"/>
    <col min="7427" max="7427" width="20.85546875" style="301" customWidth="1"/>
    <col min="7428" max="7428" width="13.7109375" style="301" customWidth="1"/>
    <col min="7429" max="7429" width="29.7109375" style="301" customWidth="1"/>
    <col min="7430" max="7430" width="0.42578125" style="301" customWidth="1"/>
    <col min="7431" max="7431" width="0" style="301" hidden="1" customWidth="1"/>
    <col min="7432" max="7680" width="9.140625" style="301"/>
    <col min="7681" max="7681" width="34.5703125" style="301" customWidth="1"/>
    <col min="7682" max="7682" width="19" style="301" customWidth="1"/>
    <col min="7683" max="7683" width="20.85546875" style="301" customWidth="1"/>
    <col min="7684" max="7684" width="13.7109375" style="301" customWidth="1"/>
    <col min="7685" max="7685" width="29.7109375" style="301" customWidth="1"/>
    <col min="7686" max="7686" width="0.42578125" style="301" customWidth="1"/>
    <col min="7687" max="7687" width="0" style="301" hidden="1" customWidth="1"/>
    <col min="7688" max="7936" width="9.140625" style="301"/>
    <col min="7937" max="7937" width="34.5703125" style="301" customWidth="1"/>
    <col min="7938" max="7938" width="19" style="301" customWidth="1"/>
    <col min="7939" max="7939" width="20.85546875" style="301" customWidth="1"/>
    <col min="7940" max="7940" width="13.7109375" style="301" customWidth="1"/>
    <col min="7941" max="7941" width="29.7109375" style="301" customWidth="1"/>
    <col min="7942" max="7942" width="0.42578125" style="301" customWidth="1"/>
    <col min="7943" max="7943" width="0" style="301" hidden="1" customWidth="1"/>
    <col min="7944" max="8192" width="9.140625" style="301"/>
    <col min="8193" max="8193" width="34.5703125" style="301" customWidth="1"/>
    <col min="8194" max="8194" width="19" style="301" customWidth="1"/>
    <col min="8195" max="8195" width="20.85546875" style="301" customWidth="1"/>
    <col min="8196" max="8196" width="13.7109375" style="301" customWidth="1"/>
    <col min="8197" max="8197" width="29.7109375" style="301" customWidth="1"/>
    <col min="8198" max="8198" width="0.42578125" style="301" customWidth="1"/>
    <col min="8199" max="8199" width="0" style="301" hidden="1" customWidth="1"/>
    <col min="8200" max="8448" width="9.140625" style="301"/>
    <col min="8449" max="8449" width="34.5703125" style="301" customWidth="1"/>
    <col min="8450" max="8450" width="19" style="301" customWidth="1"/>
    <col min="8451" max="8451" width="20.85546875" style="301" customWidth="1"/>
    <col min="8452" max="8452" width="13.7109375" style="301" customWidth="1"/>
    <col min="8453" max="8453" width="29.7109375" style="301" customWidth="1"/>
    <col min="8454" max="8454" width="0.42578125" style="301" customWidth="1"/>
    <col min="8455" max="8455" width="0" style="301" hidden="1" customWidth="1"/>
    <col min="8456" max="8704" width="9.140625" style="301"/>
    <col min="8705" max="8705" width="34.5703125" style="301" customWidth="1"/>
    <col min="8706" max="8706" width="19" style="301" customWidth="1"/>
    <col min="8707" max="8707" width="20.85546875" style="301" customWidth="1"/>
    <col min="8708" max="8708" width="13.7109375" style="301" customWidth="1"/>
    <col min="8709" max="8709" width="29.7109375" style="301" customWidth="1"/>
    <col min="8710" max="8710" width="0.42578125" style="301" customWidth="1"/>
    <col min="8711" max="8711" width="0" style="301" hidden="1" customWidth="1"/>
    <col min="8712" max="8960" width="9.140625" style="301"/>
    <col min="8961" max="8961" width="34.5703125" style="301" customWidth="1"/>
    <col min="8962" max="8962" width="19" style="301" customWidth="1"/>
    <col min="8963" max="8963" width="20.85546875" style="301" customWidth="1"/>
    <col min="8964" max="8964" width="13.7109375" style="301" customWidth="1"/>
    <col min="8965" max="8965" width="29.7109375" style="301" customWidth="1"/>
    <col min="8966" max="8966" width="0.42578125" style="301" customWidth="1"/>
    <col min="8967" max="8967" width="0" style="301" hidden="1" customWidth="1"/>
    <col min="8968" max="9216" width="9.140625" style="301"/>
    <col min="9217" max="9217" width="34.5703125" style="301" customWidth="1"/>
    <col min="9218" max="9218" width="19" style="301" customWidth="1"/>
    <col min="9219" max="9219" width="20.85546875" style="301" customWidth="1"/>
    <col min="9220" max="9220" width="13.7109375" style="301" customWidth="1"/>
    <col min="9221" max="9221" width="29.7109375" style="301" customWidth="1"/>
    <col min="9222" max="9222" width="0.42578125" style="301" customWidth="1"/>
    <col min="9223" max="9223" width="0" style="301" hidden="1" customWidth="1"/>
    <col min="9224" max="9472" width="9.140625" style="301"/>
    <col min="9473" max="9473" width="34.5703125" style="301" customWidth="1"/>
    <col min="9474" max="9474" width="19" style="301" customWidth="1"/>
    <col min="9475" max="9475" width="20.85546875" style="301" customWidth="1"/>
    <col min="9476" max="9476" width="13.7109375" style="301" customWidth="1"/>
    <col min="9477" max="9477" width="29.7109375" style="301" customWidth="1"/>
    <col min="9478" max="9478" width="0.42578125" style="301" customWidth="1"/>
    <col min="9479" max="9479" width="0" style="301" hidden="1" customWidth="1"/>
    <col min="9480" max="9728" width="9.140625" style="301"/>
    <col min="9729" max="9729" width="34.5703125" style="301" customWidth="1"/>
    <col min="9730" max="9730" width="19" style="301" customWidth="1"/>
    <col min="9731" max="9731" width="20.85546875" style="301" customWidth="1"/>
    <col min="9732" max="9732" width="13.7109375" style="301" customWidth="1"/>
    <col min="9733" max="9733" width="29.7109375" style="301" customWidth="1"/>
    <col min="9734" max="9734" width="0.42578125" style="301" customWidth="1"/>
    <col min="9735" max="9735" width="0" style="301" hidden="1" customWidth="1"/>
    <col min="9736" max="9984" width="9.140625" style="301"/>
    <col min="9985" max="9985" width="34.5703125" style="301" customWidth="1"/>
    <col min="9986" max="9986" width="19" style="301" customWidth="1"/>
    <col min="9987" max="9987" width="20.85546875" style="301" customWidth="1"/>
    <col min="9988" max="9988" width="13.7109375" style="301" customWidth="1"/>
    <col min="9989" max="9989" width="29.7109375" style="301" customWidth="1"/>
    <col min="9990" max="9990" width="0.42578125" style="301" customWidth="1"/>
    <col min="9991" max="9991" width="0" style="301" hidden="1" customWidth="1"/>
    <col min="9992" max="10240" width="9.140625" style="301"/>
    <col min="10241" max="10241" width="34.5703125" style="301" customWidth="1"/>
    <col min="10242" max="10242" width="19" style="301" customWidth="1"/>
    <col min="10243" max="10243" width="20.85546875" style="301" customWidth="1"/>
    <col min="10244" max="10244" width="13.7109375" style="301" customWidth="1"/>
    <col min="10245" max="10245" width="29.7109375" style="301" customWidth="1"/>
    <col min="10246" max="10246" width="0.42578125" style="301" customWidth="1"/>
    <col min="10247" max="10247" width="0" style="301" hidden="1" customWidth="1"/>
    <col min="10248" max="10496" width="9.140625" style="301"/>
    <col min="10497" max="10497" width="34.5703125" style="301" customWidth="1"/>
    <col min="10498" max="10498" width="19" style="301" customWidth="1"/>
    <col min="10499" max="10499" width="20.85546875" style="301" customWidth="1"/>
    <col min="10500" max="10500" width="13.7109375" style="301" customWidth="1"/>
    <col min="10501" max="10501" width="29.7109375" style="301" customWidth="1"/>
    <col min="10502" max="10502" width="0.42578125" style="301" customWidth="1"/>
    <col min="10503" max="10503" width="0" style="301" hidden="1" customWidth="1"/>
    <col min="10504" max="10752" width="9.140625" style="301"/>
    <col min="10753" max="10753" width="34.5703125" style="301" customWidth="1"/>
    <col min="10754" max="10754" width="19" style="301" customWidth="1"/>
    <col min="10755" max="10755" width="20.85546875" style="301" customWidth="1"/>
    <col min="10756" max="10756" width="13.7109375" style="301" customWidth="1"/>
    <col min="10757" max="10757" width="29.7109375" style="301" customWidth="1"/>
    <col min="10758" max="10758" width="0.42578125" style="301" customWidth="1"/>
    <col min="10759" max="10759" width="0" style="301" hidden="1" customWidth="1"/>
    <col min="10760" max="11008" width="9.140625" style="301"/>
    <col min="11009" max="11009" width="34.5703125" style="301" customWidth="1"/>
    <col min="11010" max="11010" width="19" style="301" customWidth="1"/>
    <col min="11011" max="11011" width="20.85546875" style="301" customWidth="1"/>
    <col min="11012" max="11012" width="13.7109375" style="301" customWidth="1"/>
    <col min="11013" max="11013" width="29.7109375" style="301" customWidth="1"/>
    <col min="11014" max="11014" width="0.42578125" style="301" customWidth="1"/>
    <col min="11015" max="11015" width="0" style="301" hidden="1" customWidth="1"/>
    <col min="11016" max="11264" width="9.140625" style="301"/>
    <col min="11265" max="11265" width="34.5703125" style="301" customWidth="1"/>
    <col min="11266" max="11266" width="19" style="301" customWidth="1"/>
    <col min="11267" max="11267" width="20.85546875" style="301" customWidth="1"/>
    <col min="11268" max="11268" width="13.7109375" style="301" customWidth="1"/>
    <col min="11269" max="11269" width="29.7109375" style="301" customWidth="1"/>
    <col min="11270" max="11270" width="0.42578125" style="301" customWidth="1"/>
    <col min="11271" max="11271" width="0" style="301" hidden="1" customWidth="1"/>
    <col min="11272" max="11520" width="9.140625" style="301"/>
    <col min="11521" max="11521" width="34.5703125" style="301" customWidth="1"/>
    <col min="11522" max="11522" width="19" style="301" customWidth="1"/>
    <col min="11523" max="11523" width="20.85546875" style="301" customWidth="1"/>
    <col min="11524" max="11524" width="13.7109375" style="301" customWidth="1"/>
    <col min="11525" max="11525" width="29.7109375" style="301" customWidth="1"/>
    <col min="11526" max="11526" width="0.42578125" style="301" customWidth="1"/>
    <col min="11527" max="11527" width="0" style="301" hidden="1" customWidth="1"/>
    <col min="11528" max="11776" width="9.140625" style="301"/>
    <col min="11777" max="11777" width="34.5703125" style="301" customWidth="1"/>
    <col min="11778" max="11778" width="19" style="301" customWidth="1"/>
    <col min="11779" max="11779" width="20.85546875" style="301" customWidth="1"/>
    <col min="11780" max="11780" width="13.7109375" style="301" customWidth="1"/>
    <col min="11781" max="11781" width="29.7109375" style="301" customWidth="1"/>
    <col min="11782" max="11782" width="0.42578125" style="301" customWidth="1"/>
    <col min="11783" max="11783" width="0" style="301" hidden="1" customWidth="1"/>
    <col min="11784" max="12032" width="9.140625" style="301"/>
    <col min="12033" max="12033" width="34.5703125" style="301" customWidth="1"/>
    <col min="12034" max="12034" width="19" style="301" customWidth="1"/>
    <col min="12035" max="12035" width="20.85546875" style="301" customWidth="1"/>
    <col min="12036" max="12036" width="13.7109375" style="301" customWidth="1"/>
    <col min="12037" max="12037" width="29.7109375" style="301" customWidth="1"/>
    <col min="12038" max="12038" width="0.42578125" style="301" customWidth="1"/>
    <col min="12039" max="12039" width="0" style="301" hidden="1" customWidth="1"/>
    <col min="12040" max="12288" width="9.140625" style="301"/>
    <col min="12289" max="12289" width="34.5703125" style="301" customWidth="1"/>
    <col min="12290" max="12290" width="19" style="301" customWidth="1"/>
    <col min="12291" max="12291" width="20.85546875" style="301" customWidth="1"/>
    <col min="12292" max="12292" width="13.7109375" style="301" customWidth="1"/>
    <col min="12293" max="12293" width="29.7109375" style="301" customWidth="1"/>
    <col min="12294" max="12294" width="0.42578125" style="301" customWidth="1"/>
    <col min="12295" max="12295" width="0" style="301" hidden="1" customWidth="1"/>
    <col min="12296" max="12544" width="9.140625" style="301"/>
    <col min="12545" max="12545" width="34.5703125" style="301" customWidth="1"/>
    <col min="12546" max="12546" width="19" style="301" customWidth="1"/>
    <col min="12547" max="12547" width="20.85546875" style="301" customWidth="1"/>
    <col min="12548" max="12548" width="13.7109375" style="301" customWidth="1"/>
    <col min="12549" max="12549" width="29.7109375" style="301" customWidth="1"/>
    <col min="12550" max="12550" width="0.42578125" style="301" customWidth="1"/>
    <col min="12551" max="12551" width="0" style="301" hidden="1" customWidth="1"/>
    <col min="12552" max="12800" width="9.140625" style="301"/>
    <col min="12801" max="12801" width="34.5703125" style="301" customWidth="1"/>
    <col min="12802" max="12802" width="19" style="301" customWidth="1"/>
    <col min="12803" max="12803" width="20.85546875" style="301" customWidth="1"/>
    <col min="12804" max="12804" width="13.7109375" style="301" customWidth="1"/>
    <col min="12805" max="12805" width="29.7109375" style="301" customWidth="1"/>
    <col min="12806" max="12806" width="0.42578125" style="301" customWidth="1"/>
    <col min="12807" max="12807" width="0" style="301" hidden="1" customWidth="1"/>
    <col min="12808" max="13056" width="9.140625" style="301"/>
    <col min="13057" max="13057" width="34.5703125" style="301" customWidth="1"/>
    <col min="13058" max="13058" width="19" style="301" customWidth="1"/>
    <col min="13059" max="13059" width="20.85546875" style="301" customWidth="1"/>
    <col min="13060" max="13060" width="13.7109375" style="301" customWidth="1"/>
    <col min="13061" max="13061" width="29.7109375" style="301" customWidth="1"/>
    <col min="13062" max="13062" width="0.42578125" style="301" customWidth="1"/>
    <col min="13063" max="13063" width="0" style="301" hidden="1" customWidth="1"/>
    <col min="13064" max="13312" width="9.140625" style="301"/>
    <col min="13313" max="13313" width="34.5703125" style="301" customWidth="1"/>
    <col min="13314" max="13314" width="19" style="301" customWidth="1"/>
    <col min="13315" max="13315" width="20.85546875" style="301" customWidth="1"/>
    <col min="13316" max="13316" width="13.7109375" style="301" customWidth="1"/>
    <col min="13317" max="13317" width="29.7109375" style="301" customWidth="1"/>
    <col min="13318" max="13318" width="0.42578125" style="301" customWidth="1"/>
    <col min="13319" max="13319" width="0" style="301" hidden="1" customWidth="1"/>
    <col min="13320" max="13568" width="9.140625" style="301"/>
    <col min="13569" max="13569" width="34.5703125" style="301" customWidth="1"/>
    <col min="13570" max="13570" width="19" style="301" customWidth="1"/>
    <col min="13571" max="13571" width="20.85546875" style="301" customWidth="1"/>
    <col min="13572" max="13572" width="13.7109375" style="301" customWidth="1"/>
    <col min="13573" max="13573" width="29.7109375" style="301" customWidth="1"/>
    <col min="13574" max="13574" width="0.42578125" style="301" customWidth="1"/>
    <col min="13575" max="13575" width="0" style="301" hidden="1" customWidth="1"/>
    <col min="13576" max="13824" width="9.140625" style="301"/>
    <col min="13825" max="13825" width="34.5703125" style="301" customWidth="1"/>
    <col min="13826" max="13826" width="19" style="301" customWidth="1"/>
    <col min="13827" max="13827" width="20.85546875" style="301" customWidth="1"/>
    <col min="13828" max="13828" width="13.7109375" style="301" customWidth="1"/>
    <col min="13829" max="13829" width="29.7109375" style="301" customWidth="1"/>
    <col min="13830" max="13830" width="0.42578125" style="301" customWidth="1"/>
    <col min="13831" max="13831" width="0" style="301" hidden="1" customWidth="1"/>
    <col min="13832" max="14080" width="9.140625" style="301"/>
    <col min="14081" max="14081" width="34.5703125" style="301" customWidth="1"/>
    <col min="14082" max="14082" width="19" style="301" customWidth="1"/>
    <col min="14083" max="14083" width="20.85546875" style="301" customWidth="1"/>
    <col min="14084" max="14084" width="13.7109375" style="301" customWidth="1"/>
    <col min="14085" max="14085" width="29.7109375" style="301" customWidth="1"/>
    <col min="14086" max="14086" width="0.42578125" style="301" customWidth="1"/>
    <col min="14087" max="14087" width="0" style="301" hidden="1" customWidth="1"/>
    <col min="14088" max="14336" width="9.140625" style="301"/>
    <col min="14337" max="14337" width="34.5703125" style="301" customWidth="1"/>
    <col min="14338" max="14338" width="19" style="301" customWidth="1"/>
    <col min="14339" max="14339" width="20.85546875" style="301" customWidth="1"/>
    <col min="14340" max="14340" width="13.7109375" style="301" customWidth="1"/>
    <col min="14341" max="14341" width="29.7109375" style="301" customWidth="1"/>
    <col min="14342" max="14342" width="0.42578125" style="301" customWidth="1"/>
    <col min="14343" max="14343" width="0" style="301" hidden="1" customWidth="1"/>
    <col min="14344" max="14592" width="9.140625" style="301"/>
    <col min="14593" max="14593" width="34.5703125" style="301" customWidth="1"/>
    <col min="14594" max="14594" width="19" style="301" customWidth="1"/>
    <col min="14595" max="14595" width="20.85546875" style="301" customWidth="1"/>
    <col min="14596" max="14596" width="13.7109375" style="301" customWidth="1"/>
    <col min="14597" max="14597" width="29.7109375" style="301" customWidth="1"/>
    <col min="14598" max="14598" width="0.42578125" style="301" customWidth="1"/>
    <col min="14599" max="14599" width="0" style="301" hidden="1" customWidth="1"/>
    <col min="14600" max="14848" width="9.140625" style="301"/>
    <col min="14849" max="14849" width="34.5703125" style="301" customWidth="1"/>
    <col min="14850" max="14850" width="19" style="301" customWidth="1"/>
    <col min="14851" max="14851" width="20.85546875" style="301" customWidth="1"/>
    <col min="14852" max="14852" width="13.7109375" style="301" customWidth="1"/>
    <col min="14853" max="14853" width="29.7109375" style="301" customWidth="1"/>
    <col min="14854" max="14854" width="0.42578125" style="301" customWidth="1"/>
    <col min="14855" max="14855" width="0" style="301" hidden="1" customWidth="1"/>
    <col min="14856" max="15104" width="9.140625" style="301"/>
    <col min="15105" max="15105" width="34.5703125" style="301" customWidth="1"/>
    <col min="15106" max="15106" width="19" style="301" customWidth="1"/>
    <col min="15107" max="15107" width="20.85546875" style="301" customWidth="1"/>
    <col min="15108" max="15108" width="13.7109375" style="301" customWidth="1"/>
    <col min="15109" max="15109" width="29.7109375" style="301" customWidth="1"/>
    <col min="15110" max="15110" width="0.42578125" style="301" customWidth="1"/>
    <col min="15111" max="15111" width="0" style="301" hidden="1" customWidth="1"/>
    <col min="15112" max="15360" width="9.140625" style="301"/>
    <col min="15361" max="15361" width="34.5703125" style="301" customWidth="1"/>
    <col min="15362" max="15362" width="19" style="301" customWidth="1"/>
    <col min="15363" max="15363" width="20.85546875" style="301" customWidth="1"/>
    <col min="15364" max="15364" width="13.7109375" style="301" customWidth="1"/>
    <col min="15365" max="15365" width="29.7109375" style="301" customWidth="1"/>
    <col min="15366" max="15366" width="0.42578125" style="301" customWidth="1"/>
    <col min="15367" max="15367" width="0" style="301" hidden="1" customWidth="1"/>
    <col min="15368" max="15616" width="9.140625" style="301"/>
    <col min="15617" max="15617" width="34.5703125" style="301" customWidth="1"/>
    <col min="15618" max="15618" width="19" style="301" customWidth="1"/>
    <col min="15619" max="15619" width="20.85546875" style="301" customWidth="1"/>
    <col min="15620" max="15620" width="13.7109375" style="301" customWidth="1"/>
    <col min="15621" max="15621" width="29.7109375" style="301" customWidth="1"/>
    <col min="15622" max="15622" width="0.42578125" style="301" customWidth="1"/>
    <col min="15623" max="15623" width="0" style="301" hidden="1" customWidth="1"/>
    <col min="15624" max="15872" width="9.140625" style="301"/>
    <col min="15873" max="15873" width="34.5703125" style="301" customWidth="1"/>
    <col min="15874" max="15874" width="19" style="301" customWidth="1"/>
    <col min="15875" max="15875" width="20.85546875" style="301" customWidth="1"/>
    <col min="15876" max="15876" width="13.7109375" style="301" customWidth="1"/>
    <col min="15877" max="15877" width="29.7109375" style="301" customWidth="1"/>
    <col min="15878" max="15878" width="0.42578125" style="301" customWidth="1"/>
    <col min="15879" max="15879" width="0" style="301" hidden="1" customWidth="1"/>
    <col min="15880" max="16128" width="9.140625" style="301"/>
    <col min="16129" max="16129" width="34.5703125" style="301" customWidth="1"/>
    <col min="16130" max="16130" width="19" style="301" customWidth="1"/>
    <col min="16131" max="16131" width="20.85546875" style="301" customWidth="1"/>
    <col min="16132" max="16132" width="13.7109375" style="301" customWidth="1"/>
    <col min="16133" max="16133" width="29.7109375" style="301" customWidth="1"/>
    <col min="16134" max="16134" width="0.42578125" style="301" customWidth="1"/>
    <col min="16135" max="16135" width="0" style="301" hidden="1" customWidth="1"/>
    <col min="16136" max="16384" width="9.140625" style="301"/>
  </cols>
  <sheetData>
    <row r="1" spans="1:7" ht="16.5" customHeight="1">
      <c r="A1" s="301" t="s">
        <v>1</v>
      </c>
      <c r="B1" s="301"/>
      <c r="C1" s="301"/>
      <c r="D1" s="301"/>
      <c r="E1" s="269" t="s">
        <v>1888</v>
      </c>
      <c r="F1" s="301"/>
      <c r="G1" s="301"/>
    </row>
    <row r="2" spans="1:7" ht="44.25" customHeight="1">
      <c r="A2" s="1331" t="s">
        <v>962</v>
      </c>
      <c r="B2" s="1331"/>
      <c r="C2" s="1331"/>
      <c r="D2" s="1331"/>
      <c r="E2" s="1331"/>
    </row>
    <row r="3" spans="1:7" ht="23.25" customHeight="1">
      <c r="A3" s="377" t="s">
        <v>60</v>
      </c>
      <c r="B3" s="378"/>
      <c r="C3" s="378"/>
      <c r="D3" s="378"/>
      <c r="E3" s="376" t="s">
        <v>107</v>
      </c>
    </row>
    <row r="4" spans="1:7" ht="84" customHeight="1">
      <c r="A4" s="801" t="s">
        <v>377</v>
      </c>
      <c r="B4" s="813" t="s">
        <v>3339</v>
      </c>
      <c r="C4" s="813" t="s">
        <v>3340</v>
      </c>
      <c r="D4" s="801" t="s">
        <v>963</v>
      </c>
      <c r="E4" s="801" t="s">
        <v>266</v>
      </c>
    </row>
    <row r="5" spans="1:7" ht="21.75" customHeight="1">
      <c r="A5" s="801">
        <v>1</v>
      </c>
      <c r="B5" s="801">
        <v>2</v>
      </c>
      <c r="C5" s="801">
        <v>3</v>
      </c>
      <c r="D5" s="801">
        <v>4</v>
      </c>
      <c r="E5" s="801">
        <v>5</v>
      </c>
    </row>
    <row r="6" spans="1:7" ht="71.25" customHeight="1">
      <c r="A6" s="832" t="s">
        <v>188</v>
      </c>
      <c r="B6" s="794">
        <v>162710.1</v>
      </c>
      <c r="C6" s="794">
        <v>119465.60000000001</v>
      </c>
      <c r="D6" s="794">
        <v>73.400000000000006</v>
      </c>
      <c r="E6" s="832" t="s">
        <v>409</v>
      </c>
    </row>
    <row r="7" spans="1:7" ht="55.5" customHeight="1">
      <c r="A7" s="829" t="s">
        <v>964</v>
      </c>
      <c r="B7" s="797">
        <v>0</v>
      </c>
      <c r="C7" s="784">
        <v>61233</v>
      </c>
      <c r="D7" s="794"/>
      <c r="E7" s="829" t="s">
        <v>2893</v>
      </c>
      <c r="G7" s="268" t="s">
        <v>448</v>
      </c>
    </row>
    <row r="8" spans="1:7" ht="18.75" customHeight="1">
      <c r="A8" s="1332" t="s">
        <v>2894</v>
      </c>
      <c r="B8" s="1332"/>
      <c r="C8" s="1332"/>
      <c r="D8" s="1332"/>
      <c r="E8" s="1332"/>
    </row>
    <row r="9" spans="1:7">
      <c r="A9" s="270"/>
      <c r="B9" s="267"/>
      <c r="C9" s="267"/>
      <c r="D9" s="267"/>
      <c r="E9" s="267"/>
    </row>
    <row r="10" spans="1:7">
      <c r="A10" s="270"/>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7" right="0.59"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E0295"/>
  </sheetPr>
  <dimension ref="A1:AH54"/>
  <sheetViews>
    <sheetView zoomScale="75" zoomScaleNormal="75" zoomScaleSheetLayoutView="70" workbookViewId="0">
      <pane xSplit="1" ySplit="9" topLeftCell="T10" activePane="bottomRight" state="frozen"/>
      <selection pane="topRight" activeCell="B1" sqref="B1"/>
      <selection pane="bottomLeft" activeCell="A10" sqref="A10"/>
      <selection pane="bottomRight" activeCell="Z19" sqref="Z19"/>
    </sheetView>
  </sheetViews>
  <sheetFormatPr defaultColWidth="9.140625" defaultRowHeight="15"/>
  <cols>
    <col min="1" max="1" width="30.85546875" style="24" customWidth="1"/>
    <col min="2" max="5" width="12.28515625" style="24" customWidth="1"/>
    <col min="6" max="6" width="12.28515625" style="157" customWidth="1"/>
    <col min="7" max="7" width="14.7109375" style="161" customWidth="1"/>
    <col min="8" max="8" width="14.7109375" style="165" customWidth="1"/>
    <col min="9" max="10" width="14.7109375" style="174" customWidth="1"/>
    <col min="11" max="16" width="13.7109375" style="174" customWidth="1"/>
    <col min="17" max="25" width="12.28515625" style="24" customWidth="1"/>
    <col min="26" max="31" width="14.140625" style="24" customWidth="1"/>
    <col min="32" max="32" width="31.7109375" style="24" customWidth="1"/>
    <col min="33" max="33" width="19.5703125" style="24" customWidth="1"/>
    <col min="34" max="36" width="9.140625" style="24"/>
    <col min="37" max="37" width="17.140625" style="24" customWidth="1"/>
    <col min="38" max="16384" width="9.140625" style="24"/>
  </cols>
  <sheetData>
    <row r="1" spans="1:34">
      <c r="A1" s="24" t="s">
        <v>1620</v>
      </c>
      <c r="AF1" s="25" t="s">
        <v>1621</v>
      </c>
    </row>
    <row r="3" spans="1:34" ht="18.75">
      <c r="A3" s="1333" t="s">
        <v>577</v>
      </c>
      <c r="B3" s="1333"/>
      <c r="C3" s="1333"/>
      <c r="D3" s="1333"/>
      <c r="E3" s="1333"/>
      <c r="F3" s="1333"/>
      <c r="G3" s="1333"/>
      <c r="H3" s="1333"/>
      <c r="I3" s="1333"/>
      <c r="J3" s="1333"/>
      <c r="K3" s="1333"/>
      <c r="L3" s="1333"/>
      <c r="M3" s="1333"/>
      <c r="N3" s="1333"/>
      <c r="O3" s="1333"/>
      <c r="P3" s="1333"/>
      <c r="Q3" s="1333"/>
      <c r="R3" s="1333"/>
      <c r="S3" s="1333"/>
      <c r="T3" s="1333"/>
      <c r="U3" s="1333"/>
      <c r="V3" s="1333"/>
      <c r="W3" s="1333"/>
      <c r="X3" s="1333"/>
      <c r="Y3" s="1333"/>
      <c r="Z3" s="1333"/>
      <c r="AA3" s="1333"/>
      <c r="AB3" s="1333"/>
      <c r="AC3" s="1333"/>
      <c r="AD3" s="1333"/>
      <c r="AE3" s="1333"/>
      <c r="AF3" s="1333"/>
    </row>
    <row r="4" spans="1:34" ht="18.75">
      <c r="A4" s="1333" t="s">
        <v>30</v>
      </c>
      <c r="B4" s="1333"/>
      <c r="C4" s="1333"/>
      <c r="D4" s="1333"/>
      <c r="E4" s="1333"/>
      <c r="F4" s="1333"/>
      <c r="G4" s="1333"/>
      <c r="H4" s="1333"/>
      <c r="I4" s="1333"/>
      <c r="J4" s="1333"/>
      <c r="K4" s="1333"/>
      <c r="L4" s="1333"/>
      <c r="M4" s="1333"/>
      <c r="N4" s="1333"/>
      <c r="O4" s="1333"/>
      <c r="P4" s="1333"/>
      <c r="Q4" s="1333"/>
      <c r="R4" s="1333"/>
      <c r="S4" s="1333"/>
      <c r="T4" s="1333"/>
      <c r="U4" s="1333"/>
      <c r="V4" s="1333"/>
      <c r="W4" s="1333"/>
      <c r="X4" s="1333"/>
      <c r="Y4" s="1333"/>
      <c r="Z4" s="1333"/>
      <c r="AA4" s="1333"/>
      <c r="AB4" s="1333"/>
      <c r="AC4" s="1333"/>
      <c r="AD4" s="1333"/>
      <c r="AE4" s="1333"/>
      <c r="AF4" s="1333"/>
    </row>
    <row r="5" spans="1:34">
      <c r="A5" s="24" t="s">
        <v>60</v>
      </c>
      <c r="AF5" s="25" t="s">
        <v>243</v>
      </c>
    </row>
    <row r="6" spans="1:34">
      <c r="A6" s="1336" t="s">
        <v>377</v>
      </c>
      <c r="B6" s="1338" t="s">
        <v>279</v>
      </c>
      <c r="C6" s="1339"/>
      <c r="D6" s="1339"/>
      <c r="E6" s="1339"/>
      <c r="F6" s="1339"/>
      <c r="G6" s="1339"/>
      <c r="H6" s="1339"/>
      <c r="I6" s="1339"/>
      <c r="J6" s="1339"/>
      <c r="K6" s="1339"/>
      <c r="L6" s="1339"/>
      <c r="M6" s="1339"/>
      <c r="N6" s="1339"/>
      <c r="O6" s="1339"/>
      <c r="P6" s="1340"/>
      <c r="Q6" s="1338" t="s">
        <v>280</v>
      </c>
      <c r="R6" s="1339"/>
      <c r="S6" s="1339"/>
      <c r="T6" s="1339"/>
      <c r="U6" s="1339"/>
      <c r="V6" s="1339"/>
      <c r="W6" s="1339"/>
      <c r="X6" s="1339"/>
      <c r="Y6" s="1339"/>
      <c r="Z6" s="1339"/>
      <c r="AA6" s="1339"/>
      <c r="AB6" s="1339"/>
      <c r="AC6" s="1339"/>
      <c r="AD6" s="1339"/>
      <c r="AE6" s="1340"/>
      <c r="AF6" s="1336" t="s">
        <v>37</v>
      </c>
    </row>
    <row r="7" spans="1:34">
      <c r="A7" s="1337"/>
      <c r="B7" s="1343" t="s">
        <v>281</v>
      </c>
      <c r="C7" s="1344"/>
      <c r="D7" s="1344"/>
      <c r="E7" s="1344"/>
      <c r="F7" s="1344"/>
      <c r="G7" s="1344"/>
      <c r="H7" s="1344"/>
      <c r="I7" s="1344"/>
      <c r="J7" s="1344"/>
      <c r="K7" s="1344"/>
      <c r="L7" s="1344"/>
      <c r="M7" s="1344"/>
      <c r="N7" s="1344"/>
      <c r="O7" s="1344"/>
      <c r="P7" s="1345"/>
      <c r="Q7" s="1341" t="s">
        <v>330</v>
      </c>
      <c r="R7" s="1334"/>
      <c r="S7" s="1334"/>
      <c r="T7" s="1334"/>
      <c r="U7" s="1334"/>
      <c r="V7" s="1334"/>
      <c r="W7" s="1334"/>
      <c r="X7" s="1334"/>
      <c r="Y7" s="1334"/>
      <c r="Z7" s="1334"/>
      <c r="AA7" s="1334"/>
      <c r="AB7" s="1334"/>
      <c r="AC7" s="1334"/>
      <c r="AD7" s="1334"/>
      <c r="AE7" s="1342"/>
      <c r="AF7" s="1337"/>
    </row>
    <row r="8" spans="1:34" ht="90.75" customHeight="1">
      <c r="A8" s="1337"/>
      <c r="B8" s="55" t="s">
        <v>1506</v>
      </c>
      <c r="C8" s="55" t="s">
        <v>1595</v>
      </c>
      <c r="D8" s="85" t="s">
        <v>1870</v>
      </c>
      <c r="E8" s="85" t="s">
        <v>1967</v>
      </c>
      <c r="F8" s="85" t="s">
        <v>2911</v>
      </c>
      <c r="G8" s="85" t="s">
        <v>2912</v>
      </c>
      <c r="H8" s="85" t="s">
        <v>2139</v>
      </c>
      <c r="I8" s="85" t="s">
        <v>2140</v>
      </c>
      <c r="J8" s="85" t="s">
        <v>2727</v>
      </c>
      <c r="K8" s="85" t="s">
        <v>2877</v>
      </c>
      <c r="L8" s="85" t="s">
        <v>2897</v>
      </c>
      <c r="M8" s="85" t="s">
        <v>2913</v>
      </c>
      <c r="N8" s="85" t="s">
        <v>2928</v>
      </c>
      <c r="O8" s="85" t="s">
        <v>3200</v>
      </c>
      <c r="P8" s="85" t="s">
        <v>3389</v>
      </c>
      <c r="Q8" s="85" t="s">
        <v>1506</v>
      </c>
      <c r="R8" s="85" t="s">
        <v>1595</v>
      </c>
      <c r="S8" s="85" t="s">
        <v>1870</v>
      </c>
      <c r="T8" s="85" t="s">
        <v>1967</v>
      </c>
      <c r="U8" s="85" t="s">
        <v>2911</v>
      </c>
      <c r="V8" s="85" t="s">
        <v>2103</v>
      </c>
      <c r="W8" s="85" t="s">
        <v>2121</v>
      </c>
      <c r="X8" s="85" t="s">
        <v>2141</v>
      </c>
      <c r="Y8" s="85" t="s">
        <v>3201</v>
      </c>
      <c r="Z8" s="85" t="s">
        <v>2877</v>
      </c>
      <c r="AA8" s="85" t="s">
        <v>2897</v>
      </c>
      <c r="AB8" s="85" t="s">
        <v>2913</v>
      </c>
      <c r="AC8" s="85" t="s">
        <v>2926</v>
      </c>
      <c r="AD8" s="85" t="s">
        <v>3200</v>
      </c>
      <c r="AE8" s="85" t="s">
        <v>3389</v>
      </c>
      <c r="AF8" s="1337"/>
    </row>
    <row r="9" spans="1:34" ht="30" customHeight="1">
      <c r="A9" s="26">
        <v>1</v>
      </c>
      <c r="B9" s="55">
        <v>2</v>
      </c>
      <c r="C9" s="55">
        <v>3</v>
      </c>
      <c r="D9" s="26">
        <v>4</v>
      </c>
      <c r="E9" s="55">
        <v>5</v>
      </c>
      <c r="F9" s="55">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row>
    <row r="10" spans="1:34" ht="18" customHeight="1">
      <c r="A10" s="27" t="s">
        <v>113</v>
      </c>
      <c r="B10" s="108">
        <v>833072.33680505003</v>
      </c>
      <c r="C10" s="108">
        <v>640568.01896373974</v>
      </c>
      <c r="D10" s="108">
        <v>912656.23740070034</v>
      </c>
      <c r="E10" s="108">
        <v>2534806.1728896499</v>
      </c>
      <c r="F10" s="108">
        <v>1566204.9362895507</v>
      </c>
      <c r="G10" s="108">
        <v>382189.30892918014</v>
      </c>
      <c r="H10" s="108">
        <v>1249185.8589798994</v>
      </c>
      <c r="I10" s="108">
        <v>592247.56826038053</v>
      </c>
      <c r="J10" s="108">
        <v>587477.8587479894</v>
      </c>
      <c r="K10" s="108">
        <v>271312.85565739003</v>
      </c>
      <c r="L10" s="108">
        <v>694701.46574849985</v>
      </c>
      <c r="M10" s="108">
        <v>1091941.6557680902</v>
      </c>
      <c r="N10" s="108">
        <v>2261675.8762103999</v>
      </c>
      <c r="O10" s="108">
        <v>-77995.154517450035</v>
      </c>
      <c r="P10" s="108">
        <v>1075781.4388192701</v>
      </c>
      <c r="Q10" s="108">
        <v>729188.09148355003</v>
      </c>
      <c r="R10" s="108">
        <v>483144.20098854008</v>
      </c>
      <c r="S10" s="108">
        <v>-45425.554890200263</v>
      </c>
      <c r="T10" s="108">
        <f>T11+T16</f>
        <v>2526271.2169568501</v>
      </c>
      <c r="U10" s="108">
        <v>1314939.7077773057</v>
      </c>
      <c r="V10" s="108">
        <v>830431.47591801989</v>
      </c>
      <c r="W10" s="108">
        <v>1493689.0109939997</v>
      </c>
      <c r="X10" s="108">
        <v>673601.55037629046</v>
      </c>
      <c r="Y10" s="108">
        <v>123128.24817644013</v>
      </c>
      <c r="Z10" s="108">
        <v>1031674.6262595898</v>
      </c>
      <c r="AA10" s="108">
        <v>866916.80297805974</v>
      </c>
      <c r="AB10" s="108">
        <v>1089964.5586982409</v>
      </c>
      <c r="AC10" s="108">
        <v>1393924.5149066597</v>
      </c>
      <c r="AD10" s="108">
        <v>559707.12801318115</v>
      </c>
      <c r="AE10" s="108">
        <v>978180.67416877847</v>
      </c>
      <c r="AF10" s="28" t="s">
        <v>42</v>
      </c>
    </row>
    <row r="11" spans="1:34" ht="17.45" customHeight="1">
      <c r="A11" s="29" t="s">
        <v>460</v>
      </c>
      <c r="B11" s="109">
        <v>483687.20949140005</v>
      </c>
      <c r="C11" s="109">
        <v>654333.38928399968</v>
      </c>
      <c r="D11" s="109">
        <v>917463.36805790011</v>
      </c>
      <c r="E11" s="109">
        <v>1571943.0960843</v>
      </c>
      <c r="F11" s="109">
        <v>1584542.1134227007</v>
      </c>
      <c r="G11" s="109">
        <v>418017.00788573013</v>
      </c>
      <c r="H11" s="109">
        <v>1111614.6802040397</v>
      </c>
      <c r="I11" s="109">
        <v>788753.15766038047</v>
      </c>
      <c r="J11" s="109">
        <v>903445.8565542493</v>
      </c>
      <c r="K11" s="109">
        <v>381660.56728928001</v>
      </c>
      <c r="L11" s="109">
        <v>732485.52981250989</v>
      </c>
      <c r="M11" s="109">
        <v>1184891.7911424702</v>
      </c>
      <c r="N11" s="109">
        <v>994933.16644106992</v>
      </c>
      <c r="O11" s="109">
        <v>-702.52226898004301</v>
      </c>
      <c r="P11" s="109">
        <v>1148015.9800942601</v>
      </c>
      <c r="Q11" s="109">
        <v>379136.95916990004</v>
      </c>
      <c r="R11" s="109">
        <v>496909.57130880002</v>
      </c>
      <c r="S11" s="109">
        <v>-30716.224233000306</v>
      </c>
      <c r="T11" s="109">
        <f>T12+T14</f>
        <v>1562697.2905095001</v>
      </c>
      <c r="U11" s="109">
        <v>1332476.8849104559</v>
      </c>
      <c r="V11" s="109">
        <v>866259.17487456987</v>
      </c>
      <c r="W11" s="109">
        <v>1355503.6552181398</v>
      </c>
      <c r="X11" s="109">
        <v>868840.43977629067</v>
      </c>
      <c r="Y11" s="109">
        <v>439096.24598270003</v>
      </c>
      <c r="Z11" s="109">
        <v>1141153.5814923698</v>
      </c>
      <c r="AA11" s="109">
        <v>904700.86704206979</v>
      </c>
      <c r="AB11" s="109">
        <v>1182914.6940726207</v>
      </c>
      <c r="AC11" s="109">
        <v>127181.80513732973</v>
      </c>
      <c r="AD11" s="109">
        <v>636999.76026165113</v>
      </c>
      <c r="AE11" s="109">
        <v>1050415.2154437685</v>
      </c>
      <c r="AF11" s="30" t="s">
        <v>461</v>
      </c>
    </row>
    <row r="12" spans="1:34" ht="34.5" customHeight="1">
      <c r="A12" s="31" t="s">
        <v>137</v>
      </c>
      <c r="B12" s="110">
        <v>14725.999825499981</v>
      </c>
      <c r="C12" s="110">
        <v>627184.49776199996</v>
      </c>
      <c r="D12" s="110">
        <v>135872.701413</v>
      </c>
      <c r="E12" s="110">
        <v>-17320.619333500043</v>
      </c>
      <c r="F12" s="110">
        <v>639147.72439393995</v>
      </c>
      <c r="G12" s="110">
        <v>-477389.58264137001</v>
      </c>
      <c r="H12" s="110">
        <v>-606325.18928910012</v>
      </c>
      <c r="I12" s="110">
        <v>276561.39364212018</v>
      </c>
      <c r="J12" s="110">
        <v>750848.26279354992</v>
      </c>
      <c r="K12" s="110">
        <v>-546921.36521231988</v>
      </c>
      <c r="L12" s="110">
        <v>-268964.29995945015</v>
      </c>
      <c r="M12" s="110">
        <v>-223969.05488686974</v>
      </c>
      <c r="N12" s="110">
        <v>780051.11364257976</v>
      </c>
      <c r="O12" s="110">
        <v>-654110.90647659008</v>
      </c>
      <c r="P12" s="110">
        <v>78001.755716820015</v>
      </c>
      <c r="Q12" s="110">
        <v>-25787.374284299993</v>
      </c>
      <c r="R12" s="110">
        <v>463054.13273000007</v>
      </c>
      <c r="S12" s="110">
        <v>-234075.52476800003</v>
      </c>
      <c r="T12" s="110">
        <v>59449.417118999962</v>
      </c>
      <c r="U12" s="110">
        <v>351076.72140857496</v>
      </c>
      <c r="V12" s="110">
        <v>-32719.039652529988</v>
      </c>
      <c r="W12" s="110">
        <v>-355284.73327497009</v>
      </c>
      <c r="X12" s="110">
        <v>395195.67475800007</v>
      </c>
      <c r="Y12" s="110">
        <v>215138.15422199998</v>
      </c>
      <c r="Z12" s="110">
        <v>60306.495990769996</v>
      </c>
      <c r="AA12" s="110">
        <v>530.44727011000214</v>
      </c>
      <c r="AB12" s="110">
        <v>-1841.6627378600024</v>
      </c>
      <c r="AC12" s="110">
        <v>1197.1262834299996</v>
      </c>
      <c r="AD12" s="110">
        <v>-21908.623945958898</v>
      </c>
      <c r="AE12" s="110">
        <v>19420.397955738899</v>
      </c>
      <c r="AF12" s="32" t="s">
        <v>514</v>
      </c>
      <c r="AG12" s="146"/>
    </row>
    <row r="13" spans="1:34" ht="18" customHeight="1">
      <c r="A13" s="31" t="s">
        <v>515</v>
      </c>
      <c r="B13" s="111"/>
      <c r="C13" s="111">
        <v>0</v>
      </c>
      <c r="D13" s="111">
        <v>0</v>
      </c>
      <c r="E13" s="111"/>
      <c r="F13" s="111">
        <v>0</v>
      </c>
      <c r="G13" s="111">
        <v>0</v>
      </c>
      <c r="H13" s="111">
        <v>0</v>
      </c>
      <c r="I13" s="111">
        <v>0</v>
      </c>
      <c r="J13" s="111">
        <v>0</v>
      </c>
      <c r="K13" s="111">
        <v>0</v>
      </c>
      <c r="L13" s="111">
        <v>0</v>
      </c>
      <c r="M13" s="111">
        <v>0</v>
      </c>
      <c r="N13" s="111">
        <v>0</v>
      </c>
      <c r="O13" s="111">
        <v>0</v>
      </c>
      <c r="P13" s="111">
        <v>0</v>
      </c>
      <c r="Q13" s="111"/>
      <c r="R13" s="111">
        <v>0</v>
      </c>
      <c r="S13" s="110">
        <v>0</v>
      </c>
      <c r="T13" s="110"/>
      <c r="U13" s="110">
        <v>0</v>
      </c>
      <c r="V13" s="110">
        <v>0</v>
      </c>
      <c r="W13" s="110">
        <v>0</v>
      </c>
      <c r="X13" s="110">
        <v>0</v>
      </c>
      <c r="Y13" s="110">
        <v>0</v>
      </c>
      <c r="Z13" s="111">
        <v>0</v>
      </c>
      <c r="AA13" s="111">
        <v>0</v>
      </c>
      <c r="AB13" s="111">
        <v>0</v>
      </c>
      <c r="AC13" s="110">
        <v>0</v>
      </c>
      <c r="AD13" s="110">
        <v>0</v>
      </c>
      <c r="AE13" s="110">
        <v>0</v>
      </c>
      <c r="AF13" s="32" t="s">
        <v>347</v>
      </c>
    </row>
    <row r="14" spans="1:34" ht="25.5" customHeight="1">
      <c r="A14" s="31" t="s">
        <v>155</v>
      </c>
      <c r="B14" s="110">
        <v>468961.20966590004</v>
      </c>
      <c r="C14" s="110">
        <v>27148.891521999729</v>
      </c>
      <c r="D14" s="110">
        <v>781590.66664490011</v>
      </c>
      <c r="E14" s="110">
        <v>1589263.7154178</v>
      </c>
      <c r="F14" s="110">
        <v>945394.3890287606</v>
      </c>
      <c r="G14" s="110">
        <v>895406.59052710014</v>
      </c>
      <c r="H14" s="110">
        <v>1717939.8694931399</v>
      </c>
      <c r="I14" s="110">
        <v>512191.76401826041</v>
      </c>
      <c r="J14" s="110">
        <v>152597.5937606995</v>
      </c>
      <c r="K14" s="110">
        <v>928581.93250159989</v>
      </c>
      <c r="L14" s="110">
        <v>1001449.8297719599</v>
      </c>
      <c r="M14" s="110">
        <v>1408860.8460293403</v>
      </c>
      <c r="N14" s="110">
        <v>214882.05279849004</v>
      </c>
      <c r="O14" s="110">
        <v>653408.38420761004</v>
      </c>
      <c r="P14" s="110">
        <v>1070014.2243774401</v>
      </c>
      <c r="Q14" s="110">
        <v>404924.33345420007</v>
      </c>
      <c r="R14" s="110">
        <v>33855.438578799949</v>
      </c>
      <c r="S14" s="110">
        <v>203359.3005349997</v>
      </c>
      <c r="T14" s="110">
        <v>1503247.8733905002</v>
      </c>
      <c r="U14" s="110">
        <v>981400.16350188106</v>
      </c>
      <c r="V14" s="110">
        <v>898978.21452709986</v>
      </c>
      <c r="W14" s="110">
        <v>1710788.38849311</v>
      </c>
      <c r="X14" s="110">
        <v>473644.76501829037</v>
      </c>
      <c r="Y14" s="110">
        <v>223958.0917607001</v>
      </c>
      <c r="Z14" s="110">
        <v>1080847.0855015998</v>
      </c>
      <c r="AA14" s="110">
        <v>904170.41977195977</v>
      </c>
      <c r="AB14" s="110">
        <v>1184756.3568104808</v>
      </c>
      <c r="AC14" s="110">
        <v>125984.67885389971</v>
      </c>
      <c r="AD14" s="110">
        <v>658908.38420761004</v>
      </c>
      <c r="AE14" s="110">
        <v>1030994.8174880296</v>
      </c>
      <c r="AF14" s="32" t="s">
        <v>154</v>
      </c>
    </row>
    <row r="15" spans="1:34" ht="30" customHeight="1">
      <c r="A15" s="31" t="s">
        <v>136</v>
      </c>
      <c r="B15" s="111">
        <v>0</v>
      </c>
      <c r="C15" s="111">
        <v>0</v>
      </c>
      <c r="D15" s="111">
        <v>0</v>
      </c>
      <c r="E15" s="111">
        <v>0</v>
      </c>
      <c r="F15" s="111">
        <v>0</v>
      </c>
      <c r="G15" s="111">
        <v>0</v>
      </c>
      <c r="H15" s="111">
        <v>0</v>
      </c>
      <c r="I15" s="111">
        <v>0</v>
      </c>
      <c r="J15" s="111">
        <v>0</v>
      </c>
      <c r="K15" s="111">
        <v>0</v>
      </c>
      <c r="L15" s="111">
        <v>0</v>
      </c>
      <c r="M15" s="111">
        <v>0</v>
      </c>
      <c r="N15" s="111">
        <v>0</v>
      </c>
      <c r="O15" s="111">
        <v>0</v>
      </c>
      <c r="P15" s="111">
        <v>0</v>
      </c>
      <c r="Q15" s="111">
        <v>0</v>
      </c>
      <c r="R15" s="111">
        <v>0</v>
      </c>
      <c r="S15" s="110">
        <v>0</v>
      </c>
      <c r="T15" s="110"/>
      <c r="U15" s="110">
        <v>0</v>
      </c>
      <c r="V15" s="110">
        <v>0</v>
      </c>
      <c r="W15" s="110">
        <v>0</v>
      </c>
      <c r="X15" s="110">
        <v>0</v>
      </c>
      <c r="Y15" s="110">
        <v>0</v>
      </c>
      <c r="Z15" s="111">
        <v>0</v>
      </c>
      <c r="AA15" s="111">
        <v>0</v>
      </c>
      <c r="AB15" s="111">
        <v>0</v>
      </c>
      <c r="AC15" s="110">
        <v>0</v>
      </c>
      <c r="AD15" s="110">
        <v>0</v>
      </c>
      <c r="AE15" s="110">
        <v>0</v>
      </c>
      <c r="AF15" s="32" t="s">
        <v>48</v>
      </c>
      <c r="AG15" s="1325"/>
      <c r="AH15" s="1325"/>
    </row>
    <row r="16" spans="1:34" s="33" customFormat="1" ht="18" customHeight="1">
      <c r="A16" s="29" t="s">
        <v>222</v>
      </c>
      <c r="B16" s="109">
        <v>349385.12731364998</v>
      </c>
      <c r="C16" s="109">
        <v>-13765.37032026003</v>
      </c>
      <c r="D16" s="109">
        <v>-4807.1306571998866</v>
      </c>
      <c r="E16" s="109">
        <v>962863.07680535014</v>
      </c>
      <c r="F16" s="109">
        <v>-18337.177133149991</v>
      </c>
      <c r="G16" s="109">
        <v>-35827.698956549997</v>
      </c>
      <c r="H16" s="109">
        <v>137571.17877586</v>
      </c>
      <c r="I16" s="109">
        <v>-196505.5894</v>
      </c>
      <c r="J16" s="109">
        <v>-315967.99780626001</v>
      </c>
      <c r="K16" s="109">
        <v>-110347.71163188999</v>
      </c>
      <c r="L16" s="109">
        <v>-37784.064064010032</v>
      </c>
      <c r="M16" s="109">
        <v>-92950.135374379955</v>
      </c>
      <c r="N16" s="109">
        <v>1266742.70976933</v>
      </c>
      <c r="O16" s="109">
        <v>-77292.632248469992</v>
      </c>
      <c r="P16" s="109">
        <v>-72234.54127498997</v>
      </c>
      <c r="Q16" s="109">
        <v>350051.13231364999</v>
      </c>
      <c r="R16" s="109">
        <v>-13765.37032026003</v>
      </c>
      <c r="S16" s="109">
        <v>-14709.330657199898</v>
      </c>
      <c r="T16" s="109">
        <f>T18+T20+T21</f>
        <v>963573.92644735007</v>
      </c>
      <c r="U16" s="109">
        <v>-17537.177133149991</v>
      </c>
      <c r="V16" s="109">
        <v>-35827.698956549997</v>
      </c>
      <c r="W16" s="109">
        <v>138185.35577585999</v>
      </c>
      <c r="X16" s="109">
        <v>-195238.88939999999</v>
      </c>
      <c r="Y16" s="109">
        <v>-315967.99780626001</v>
      </c>
      <c r="Z16" s="109">
        <v>-109478.95523277999</v>
      </c>
      <c r="AA16" s="109">
        <v>-37784.064064010046</v>
      </c>
      <c r="AB16" s="109">
        <v>-92950.135374379955</v>
      </c>
      <c r="AC16" s="109">
        <v>1266742.70976933</v>
      </c>
      <c r="AD16" s="109">
        <v>-77292.632248469992</v>
      </c>
      <c r="AE16" s="109">
        <v>-72234.541274989941</v>
      </c>
      <c r="AF16" s="30" t="s">
        <v>302</v>
      </c>
    </row>
    <row r="17" spans="1:32" ht="30.75" customHeight="1">
      <c r="A17" s="31" t="s">
        <v>306</v>
      </c>
      <c r="B17" s="111">
        <v>0</v>
      </c>
      <c r="C17" s="111">
        <v>0</v>
      </c>
      <c r="D17" s="111">
        <v>0</v>
      </c>
      <c r="E17" s="111">
        <v>0</v>
      </c>
      <c r="F17" s="111">
        <v>0</v>
      </c>
      <c r="G17" s="111">
        <v>0</v>
      </c>
      <c r="H17" s="111">
        <v>0</v>
      </c>
      <c r="I17" s="111">
        <v>0</v>
      </c>
      <c r="J17" s="111">
        <v>0</v>
      </c>
      <c r="K17" s="111">
        <v>0</v>
      </c>
      <c r="L17" s="111">
        <v>0</v>
      </c>
      <c r="M17" s="111">
        <v>0</v>
      </c>
      <c r="N17" s="111">
        <v>0</v>
      </c>
      <c r="O17" s="111">
        <v>0</v>
      </c>
      <c r="P17" s="111">
        <v>0</v>
      </c>
      <c r="Q17" s="111">
        <v>0</v>
      </c>
      <c r="R17" s="111">
        <v>0</v>
      </c>
      <c r="S17" s="110">
        <v>0</v>
      </c>
      <c r="T17" s="110"/>
      <c r="U17" s="110">
        <v>0</v>
      </c>
      <c r="V17" s="110">
        <v>0</v>
      </c>
      <c r="W17" s="110">
        <v>0</v>
      </c>
      <c r="X17" s="110">
        <v>0</v>
      </c>
      <c r="Y17" s="110">
        <v>0</v>
      </c>
      <c r="Z17" s="111">
        <v>0</v>
      </c>
      <c r="AA17" s="111">
        <v>0</v>
      </c>
      <c r="AB17" s="111">
        <v>0</v>
      </c>
      <c r="AC17" s="110">
        <v>0</v>
      </c>
      <c r="AD17" s="110">
        <v>0</v>
      </c>
      <c r="AE17" s="110">
        <v>0</v>
      </c>
      <c r="AF17" s="32" t="s">
        <v>514</v>
      </c>
    </row>
    <row r="18" spans="1:32" ht="32.25" customHeight="1">
      <c r="A18" s="31" t="s">
        <v>307</v>
      </c>
      <c r="B18" s="110">
        <v>-79161.902648429997</v>
      </c>
      <c r="C18" s="110">
        <v>-7841.7346964399912</v>
      </c>
      <c r="D18" s="110">
        <v>-7935.9177263099118</v>
      </c>
      <c r="E18" s="110">
        <v>713990.63717558002</v>
      </c>
      <c r="F18" s="110">
        <v>-18700.180794129992</v>
      </c>
      <c r="G18" s="110">
        <v>-44337.931490800001</v>
      </c>
      <c r="H18" s="110">
        <v>142958.63756758999</v>
      </c>
      <c r="I18" s="110">
        <v>-100097.21039999998</v>
      </c>
      <c r="J18" s="110">
        <v>-56918.329300110054</v>
      </c>
      <c r="K18" s="110">
        <v>-109871.14630338999</v>
      </c>
      <c r="L18" s="110">
        <v>-39010.087094520029</v>
      </c>
      <c r="M18" s="110">
        <v>-94414.122023189964</v>
      </c>
      <c r="N18" s="110">
        <v>531140.07071926002</v>
      </c>
      <c r="O18" s="110">
        <v>-74988.849022489987</v>
      </c>
      <c r="P18" s="110">
        <v>-68969.691572029973</v>
      </c>
      <c r="Q18" s="110">
        <v>-79161.902648429997</v>
      </c>
      <c r="R18" s="110">
        <v>-7841.7346964399912</v>
      </c>
      <c r="S18" s="110">
        <v>-7935.9177263099118</v>
      </c>
      <c r="T18" s="110">
        <v>713990.63717558002</v>
      </c>
      <c r="U18" s="110">
        <v>-18700.180794129992</v>
      </c>
      <c r="V18" s="110">
        <v>-44337.931490800001</v>
      </c>
      <c r="W18" s="110">
        <v>142958.63756758999</v>
      </c>
      <c r="X18" s="110">
        <v>-100097.21039999998</v>
      </c>
      <c r="Y18" s="110">
        <v>-56918.329300110054</v>
      </c>
      <c r="Z18" s="110">
        <v>-109871.14630338999</v>
      </c>
      <c r="AA18" s="110">
        <v>-39010.087094520029</v>
      </c>
      <c r="AB18" s="110">
        <v>-94414.122023189964</v>
      </c>
      <c r="AC18" s="110">
        <v>531140.07071926002</v>
      </c>
      <c r="AD18" s="110">
        <v>-74988.849022489987</v>
      </c>
      <c r="AE18" s="110">
        <v>-68969.691572029944</v>
      </c>
      <c r="AF18" s="32" t="s">
        <v>0</v>
      </c>
    </row>
    <row r="19" spans="1:32" ht="49.7" customHeight="1">
      <c r="A19" s="31" t="s">
        <v>352</v>
      </c>
      <c r="B19" s="111"/>
      <c r="C19" s="111">
        <v>0</v>
      </c>
      <c r="D19" s="111">
        <v>0</v>
      </c>
      <c r="E19" s="111"/>
      <c r="F19" s="111">
        <v>0</v>
      </c>
      <c r="G19" s="111">
        <v>0</v>
      </c>
      <c r="H19" s="111">
        <v>0</v>
      </c>
      <c r="I19" s="111">
        <v>0</v>
      </c>
      <c r="J19" s="111">
        <v>0</v>
      </c>
      <c r="K19" s="111">
        <v>0</v>
      </c>
      <c r="L19" s="111">
        <v>0</v>
      </c>
      <c r="M19" s="111">
        <v>0</v>
      </c>
      <c r="N19" s="111">
        <v>0</v>
      </c>
      <c r="O19" s="111">
        <v>0</v>
      </c>
      <c r="P19" s="111">
        <v>0</v>
      </c>
      <c r="Q19" s="111"/>
      <c r="R19" s="111">
        <v>0</v>
      </c>
      <c r="S19" s="110">
        <v>0</v>
      </c>
      <c r="T19" s="110"/>
      <c r="U19" s="110">
        <v>0</v>
      </c>
      <c r="V19" s="110">
        <v>0</v>
      </c>
      <c r="W19" s="110">
        <v>0</v>
      </c>
      <c r="X19" s="110">
        <v>0</v>
      </c>
      <c r="Y19" s="110">
        <v>0</v>
      </c>
      <c r="Z19" s="111">
        <v>0</v>
      </c>
      <c r="AA19" s="111">
        <v>0</v>
      </c>
      <c r="AB19" s="111">
        <v>0</v>
      </c>
      <c r="AC19" s="110">
        <v>0</v>
      </c>
      <c r="AD19" s="110">
        <v>0</v>
      </c>
      <c r="AE19" s="110">
        <v>0</v>
      </c>
      <c r="AF19" s="32" t="s">
        <v>354</v>
      </c>
    </row>
    <row r="20" spans="1:32">
      <c r="A20" s="31" t="s">
        <v>152</v>
      </c>
      <c r="B20" s="110">
        <v>-14348.965037920001</v>
      </c>
      <c r="C20" s="110">
        <v>-5923.6356238200024</v>
      </c>
      <c r="D20" s="110">
        <v>3128.7870691100015</v>
      </c>
      <c r="E20" s="110">
        <v>13183.289271769994</v>
      </c>
      <c r="F20" s="110">
        <v>1163.003660979999</v>
      </c>
      <c r="G20" s="110">
        <v>8510.2325342500008</v>
      </c>
      <c r="H20" s="110">
        <v>-4773.2817917299981</v>
      </c>
      <c r="I20" s="110">
        <v>-95141.679000000004</v>
      </c>
      <c r="J20" s="110">
        <v>-259049.66850614996</v>
      </c>
      <c r="K20" s="110">
        <v>392.19107061000022</v>
      </c>
      <c r="L20" s="110">
        <v>1226.023030509999</v>
      </c>
      <c r="M20" s="110">
        <v>1463.9866488100006</v>
      </c>
      <c r="N20" s="110">
        <v>2012.6390500699999</v>
      </c>
      <c r="O20" s="110">
        <v>-2303.7832259799998</v>
      </c>
      <c r="P20" s="110">
        <v>-3264.8497029599994</v>
      </c>
      <c r="Q20" s="110">
        <v>-14348.965037920001</v>
      </c>
      <c r="R20" s="110">
        <v>-5923.6356238200024</v>
      </c>
      <c r="S20" s="110">
        <v>-6773.4129308899992</v>
      </c>
      <c r="T20" s="110">
        <v>13183.289271769998</v>
      </c>
      <c r="U20" s="110">
        <v>1163.003660979999</v>
      </c>
      <c r="V20" s="110">
        <v>8510.2325342500008</v>
      </c>
      <c r="W20" s="110">
        <v>-4773.2817917299981</v>
      </c>
      <c r="X20" s="110">
        <v>-95141.679000000004</v>
      </c>
      <c r="Y20" s="110">
        <v>-259049.66850614996</v>
      </c>
      <c r="Z20" s="110">
        <v>392.19107061000022</v>
      </c>
      <c r="AA20" s="110">
        <v>1226.023030509999</v>
      </c>
      <c r="AB20" s="110">
        <v>1463.9866488100006</v>
      </c>
      <c r="AC20" s="110">
        <v>2012.6390500699999</v>
      </c>
      <c r="AD20" s="110">
        <v>-2303.7832259799998</v>
      </c>
      <c r="AE20" s="110">
        <v>-3264.8497029599994</v>
      </c>
      <c r="AF20" s="32" t="s">
        <v>415</v>
      </c>
    </row>
    <row r="21" spans="1:32" ht="26.45" customHeight="1">
      <c r="A21" s="34" t="s">
        <v>238</v>
      </c>
      <c r="B21" s="112">
        <v>442895.995</v>
      </c>
      <c r="C21" s="113">
        <v>0</v>
      </c>
      <c r="D21" s="113">
        <v>0</v>
      </c>
      <c r="E21" s="113">
        <v>235689.15035800001</v>
      </c>
      <c r="F21" s="113">
        <v>-800</v>
      </c>
      <c r="G21" s="113">
        <v>0</v>
      </c>
      <c r="H21" s="113">
        <v>-614.17700000000002</v>
      </c>
      <c r="I21" s="113">
        <v>-1266.6999999999998</v>
      </c>
      <c r="J21" s="113">
        <v>0</v>
      </c>
      <c r="K21" s="113">
        <v>-868.75639910999996</v>
      </c>
      <c r="L21" s="113">
        <v>0</v>
      </c>
      <c r="M21" s="113">
        <v>0</v>
      </c>
      <c r="N21" s="113">
        <v>733590</v>
      </c>
      <c r="O21" s="113">
        <v>0</v>
      </c>
      <c r="P21" s="113">
        <v>0</v>
      </c>
      <c r="Q21" s="112">
        <v>443562</v>
      </c>
      <c r="R21" s="113">
        <v>0</v>
      </c>
      <c r="S21" s="113">
        <v>0</v>
      </c>
      <c r="T21" s="113">
        <v>236400</v>
      </c>
      <c r="U21" s="113">
        <v>0</v>
      </c>
      <c r="V21" s="113">
        <v>0</v>
      </c>
      <c r="W21" s="113">
        <v>0</v>
      </c>
      <c r="X21" s="113">
        <v>0</v>
      </c>
      <c r="Y21" s="113">
        <v>0</v>
      </c>
      <c r="Z21" s="113">
        <v>0</v>
      </c>
      <c r="AA21" s="113">
        <v>0</v>
      </c>
      <c r="AB21" s="113">
        <v>0</v>
      </c>
      <c r="AC21" s="113">
        <v>733590</v>
      </c>
      <c r="AD21" s="113">
        <v>0</v>
      </c>
      <c r="AE21" s="113">
        <v>0</v>
      </c>
      <c r="AF21" s="35" t="s">
        <v>240</v>
      </c>
    </row>
    <row r="22" spans="1:32" ht="14.25" customHeight="1">
      <c r="A22" s="3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39"/>
    </row>
    <row r="23" spans="1:32">
      <c r="A23" s="24" t="s">
        <v>414</v>
      </c>
    </row>
    <row r="24" spans="1:32" ht="18">
      <c r="A24" s="36" t="s">
        <v>556</v>
      </c>
    </row>
    <row r="25" spans="1:32" ht="18">
      <c r="A25" s="44"/>
    </row>
    <row r="26" spans="1:32" ht="18">
      <c r="A26" s="43"/>
    </row>
    <row r="27" spans="1:32">
      <c r="AF27" s="25"/>
    </row>
    <row r="29" spans="1:32" ht="15.75">
      <c r="A29" s="1333"/>
      <c r="B29" s="1333"/>
      <c r="C29" s="1333"/>
      <c r="D29" s="1333"/>
      <c r="E29" s="1333"/>
      <c r="F29" s="1333"/>
      <c r="G29" s="1333"/>
      <c r="H29" s="1333"/>
      <c r="I29" s="1333"/>
      <c r="J29" s="1333"/>
      <c r="K29" s="1333"/>
      <c r="L29" s="1333"/>
      <c r="M29" s="1333"/>
      <c r="N29" s="1333"/>
      <c r="O29" s="1333"/>
      <c r="P29" s="1333"/>
      <c r="Q29" s="1333"/>
      <c r="R29" s="1333"/>
      <c r="S29" s="1333"/>
      <c r="T29" s="1333"/>
      <c r="U29" s="1333"/>
      <c r="V29" s="1333"/>
      <c r="W29" s="1333"/>
      <c r="X29" s="1333"/>
      <c r="Y29" s="1333"/>
      <c r="Z29" s="1333"/>
      <c r="AA29" s="1333"/>
      <c r="AB29" s="1333"/>
      <c r="AC29" s="1333"/>
      <c r="AD29" s="1333"/>
      <c r="AE29" s="1333"/>
      <c r="AF29" s="1333"/>
    </row>
    <row r="30" spans="1:32" ht="15.75">
      <c r="A30" s="1333"/>
      <c r="B30" s="1333"/>
      <c r="C30" s="1333"/>
      <c r="D30" s="1333"/>
      <c r="E30" s="1333"/>
      <c r="F30" s="1333"/>
      <c r="G30" s="1333"/>
      <c r="H30" s="1333"/>
      <c r="I30" s="1333"/>
      <c r="J30" s="1333"/>
      <c r="K30" s="1333"/>
      <c r="L30" s="1333"/>
      <c r="M30" s="1333"/>
      <c r="N30" s="1333"/>
      <c r="O30" s="1333"/>
      <c r="P30" s="1333"/>
      <c r="Q30" s="1333"/>
      <c r="R30" s="1333"/>
      <c r="S30" s="1333"/>
      <c r="T30" s="1333"/>
      <c r="U30" s="1333"/>
      <c r="V30" s="1333"/>
      <c r="W30" s="1333"/>
      <c r="X30" s="1333"/>
      <c r="Y30" s="1333"/>
      <c r="Z30" s="1333"/>
      <c r="AA30" s="1333"/>
      <c r="AB30" s="1333"/>
      <c r="AC30" s="1333"/>
      <c r="AD30" s="1333"/>
      <c r="AE30" s="1333"/>
      <c r="AF30" s="1333"/>
    </row>
    <row r="31" spans="1:32">
      <c r="AF31" s="25"/>
    </row>
    <row r="32" spans="1:32" s="86" customFormat="1">
      <c r="A32" s="1334"/>
      <c r="B32" s="1334"/>
      <c r="C32" s="1335"/>
      <c r="D32" s="107"/>
      <c r="E32" s="148"/>
      <c r="F32" s="142"/>
      <c r="G32" s="142"/>
      <c r="H32" s="142"/>
      <c r="I32" s="142"/>
      <c r="J32" s="142"/>
      <c r="K32" s="142"/>
      <c r="L32" s="142"/>
      <c r="M32" s="142"/>
      <c r="N32" s="142"/>
      <c r="O32" s="142"/>
      <c r="P32" s="142"/>
      <c r="Q32" s="1334"/>
      <c r="R32" s="1335"/>
      <c r="S32" s="107"/>
      <c r="T32" s="148"/>
      <c r="U32" s="159"/>
      <c r="V32" s="163"/>
      <c r="W32" s="167"/>
      <c r="X32" s="204"/>
      <c r="Y32" s="185"/>
      <c r="Z32" s="176"/>
      <c r="AA32" s="242"/>
      <c r="AB32" s="274"/>
      <c r="AC32" s="310"/>
      <c r="AD32" s="411"/>
      <c r="AE32" s="1237"/>
      <c r="AF32" s="1334"/>
    </row>
    <row r="33" spans="1:32" s="86" customFormat="1">
      <c r="A33" s="1334"/>
      <c r="B33" s="1334"/>
      <c r="C33" s="1335"/>
      <c r="D33" s="107"/>
      <c r="E33" s="148"/>
      <c r="F33" s="142"/>
      <c r="G33" s="142"/>
      <c r="H33" s="142"/>
      <c r="I33" s="142"/>
      <c r="J33" s="142"/>
      <c r="K33" s="142"/>
      <c r="L33" s="142"/>
      <c r="M33" s="142"/>
      <c r="N33" s="142"/>
      <c r="O33" s="142"/>
      <c r="P33" s="142"/>
      <c r="Q33" s="1334"/>
      <c r="R33" s="1335"/>
      <c r="S33" s="107"/>
      <c r="T33" s="148"/>
      <c r="U33" s="159"/>
      <c r="V33" s="163"/>
      <c r="W33" s="167"/>
      <c r="X33" s="204"/>
      <c r="Y33" s="185"/>
      <c r="Z33" s="176"/>
      <c r="AA33" s="242"/>
      <c r="AB33" s="274"/>
      <c r="AC33" s="310"/>
      <c r="AD33" s="411"/>
      <c r="AE33" s="1237"/>
      <c r="AF33" s="1334"/>
    </row>
    <row r="34" spans="1:32" s="86" customFormat="1" ht="81.75" customHeight="1">
      <c r="A34" s="1334"/>
      <c r="B34" s="87"/>
      <c r="C34" s="87"/>
      <c r="D34" s="87"/>
      <c r="E34" s="87"/>
      <c r="F34" s="143"/>
      <c r="G34" s="143"/>
      <c r="H34" s="143"/>
      <c r="I34" s="143"/>
      <c r="J34" s="143"/>
      <c r="K34" s="143"/>
      <c r="L34" s="143"/>
      <c r="M34" s="143"/>
      <c r="N34" s="143"/>
      <c r="O34" s="143"/>
      <c r="P34" s="143"/>
      <c r="Q34" s="87"/>
      <c r="R34" s="87"/>
      <c r="S34" s="87"/>
      <c r="T34" s="87"/>
      <c r="U34" s="87"/>
      <c r="V34" s="87"/>
      <c r="W34" s="87"/>
      <c r="X34" s="87"/>
      <c r="Y34" s="87"/>
      <c r="Z34" s="87"/>
      <c r="AA34" s="87"/>
      <c r="AB34" s="87"/>
      <c r="AC34" s="87"/>
      <c r="AD34" s="87"/>
      <c r="AE34" s="87"/>
      <c r="AF34" s="1334"/>
    </row>
    <row r="35" spans="1:32" s="86" customFormat="1">
      <c r="A35" s="88"/>
      <c r="B35" s="87"/>
      <c r="C35" s="87"/>
      <c r="D35" s="87"/>
      <c r="E35" s="87"/>
      <c r="F35" s="143"/>
      <c r="G35" s="143"/>
      <c r="H35" s="143"/>
      <c r="I35" s="143"/>
      <c r="J35" s="143"/>
      <c r="K35" s="143"/>
      <c r="L35" s="143"/>
      <c r="M35" s="143"/>
      <c r="N35" s="143"/>
      <c r="O35" s="143"/>
      <c r="P35" s="143"/>
      <c r="Q35" s="88"/>
      <c r="R35" s="88"/>
      <c r="S35" s="106"/>
      <c r="T35" s="147"/>
      <c r="U35" s="158"/>
      <c r="V35" s="162"/>
      <c r="W35" s="166"/>
      <c r="X35" s="203"/>
      <c r="Y35" s="184"/>
      <c r="Z35" s="175"/>
      <c r="AA35" s="241"/>
      <c r="AB35" s="273"/>
      <c r="AC35" s="309"/>
      <c r="AD35" s="410"/>
      <c r="AE35" s="1236"/>
      <c r="AF35" s="88"/>
    </row>
    <row r="36" spans="1:32" s="86" customFormat="1" ht="27" customHeight="1">
      <c r="A36" s="89"/>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89"/>
    </row>
    <row r="37" spans="1:32" s="93" customFormat="1" ht="15.75">
      <c r="A37" s="91"/>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1"/>
    </row>
    <row r="38" spans="1:32" s="86" customFormat="1" ht="23.25" customHeight="1">
      <c r="A38" s="3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39"/>
    </row>
    <row r="39" spans="1:32" s="86" customFormat="1" ht="32.25" customHeight="1">
      <c r="A39" s="94"/>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94"/>
    </row>
    <row r="40" spans="1:32" s="86" customFormat="1" ht="15" customHeight="1">
      <c r="A40" s="39"/>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39"/>
    </row>
    <row r="41" spans="1:32" s="86" customFormat="1" ht="19.5" customHeight="1">
      <c r="A41" s="95"/>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95"/>
    </row>
    <row r="42" spans="1:32" s="86" customFormat="1" ht="29.25" customHeight="1">
      <c r="A42" s="95"/>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95"/>
    </row>
    <row r="43" spans="1:32" s="86" customFormat="1" ht="42.75" customHeight="1">
      <c r="A43" s="95"/>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95"/>
    </row>
    <row r="44" spans="1:32" s="86" customFormat="1" ht="31.7" customHeight="1">
      <c r="A44" s="95"/>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95"/>
    </row>
    <row r="45" spans="1:32" s="86" customFormat="1" ht="17.45" customHeight="1">
      <c r="A45" s="39"/>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39"/>
    </row>
    <row r="46" spans="1:32" s="93" customFormat="1" ht="17.45" customHeight="1">
      <c r="A46" s="91"/>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1"/>
    </row>
    <row r="47" spans="1:32" s="86" customFormat="1" ht="22.7" customHeight="1">
      <c r="A47" s="3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39"/>
    </row>
    <row r="48" spans="1:32" s="86" customFormat="1" ht="31.7" customHeight="1">
      <c r="A48" s="3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39"/>
    </row>
    <row r="49" spans="1:32" s="86" customFormat="1" ht="20.25" customHeight="1">
      <c r="A49" s="39"/>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39"/>
    </row>
    <row r="50" spans="1:32" s="86" customFormat="1" ht="42.75" customHeight="1">
      <c r="A50" s="3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39"/>
    </row>
    <row r="51" spans="1:32" s="86" customFormat="1" ht="19.5" customHeight="1">
      <c r="A51" s="3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39"/>
    </row>
    <row r="52" spans="1:32" s="86" customFormat="1" ht="19.5" customHeight="1">
      <c r="F52" s="144"/>
      <c r="G52" s="144"/>
      <c r="H52" s="144"/>
      <c r="I52" s="144"/>
      <c r="J52" s="144"/>
      <c r="K52" s="144"/>
      <c r="L52" s="144"/>
      <c r="M52" s="144"/>
      <c r="N52" s="144"/>
      <c r="O52" s="144"/>
      <c r="P52" s="144"/>
      <c r="AF52" s="39"/>
    </row>
    <row r="53" spans="1:32" s="86" customFormat="1" ht="19.5" customHeight="1">
      <c r="A53" s="96"/>
      <c r="F53" s="144"/>
      <c r="G53" s="144"/>
      <c r="H53" s="144"/>
      <c r="I53" s="144"/>
      <c r="J53" s="144"/>
      <c r="K53" s="144"/>
      <c r="L53" s="144"/>
      <c r="M53" s="144"/>
      <c r="N53" s="144"/>
      <c r="O53" s="144"/>
      <c r="P53" s="144"/>
      <c r="AF53" s="39"/>
    </row>
    <row r="54" spans="1:32"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7">
    <mergeCell ref="A3:AF3"/>
    <mergeCell ref="A4:AF4"/>
    <mergeCell ref="A6:A8"/>
    <mergeCell ref="AF6:AF8"/>
    <mergeCell ref="Q6:AE6"/>
    <mergeCell ref="Q7:AE7"/>
    <mergeCell ref="B7:P7"/>
    <mergeCell ref="B6:P6"/>
    <mergeCell ref="AG15:AH15"/>
    <mergeCell ref="A29:AF29"/>
    <mergeCell ref="A30:AF30"/>
    <mergeCell ref="A32:A34"/>
    <mergeCell ref="B32:C32"/>
    <mergeCell ref="Q32:R32"/>
    <mergeCell ref="AF32:AF34"/>
    <mergeCell ref="B33:C33"/>
    <mergeCell ref="Q33:R33"/>
  </mergeCells>
  <pageMargins left="0.34" right="0.18" top="0.18" bottom="0.17" header="0.21" footer="0.17"/>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E0295"/>
  </sheetPr>
  <dimension ref="A1:AG29"/>
  <sheetViews>
    <sheetView zoomScale="75" zoomScaleNormal="75" zoomScaleSheetLayoutView="70" workbookViewId="0">
      <pane xSplit="1" ySplit="10" topLeftCell="N11" activePane="bottomRight" state="frozen"/>
      <selection pane="topRight" activeCell="B1" sqref="B1"/>
      <selection pane="bottomLeft" activeCell="A11" sqref="A11"/>
      <selection pane="bottomRight" activeCell="U20" sqref="U20"/>
    </sheetView>
  </sheetViews>
  <sheetFormatPr defaultColWidth="9.140625" defaultRowHeight="15"/>
  <cols>
    <col min="1" max="1" width="30.85546875" style="24" customWidth="1"/>
    <col min="2" max="8" width="12.140625" style="24" customWidth="1"/>
    <col min="9" max="16" width="13.28515625" style="24" customWidth="1"/>
    <col min="17" max="23" width="12.140625" style="24" customWidth="1"/>
    <col min="24" max="28" width="12.7109375" style="24" customWidth="1"/>
    <col min="29" max="29" width="15" style="24" customWidth="1"/>
    <col min="30" max="30" width="12.7109375" style="24" customWidth="1"/>
    <col min="31" max="31" width="13.28515625" style="24" customWidth="1"/>
    <col min="32" max="32" width="31.7109375" style="24" customWidth="1"/>
    <col min="33" max="33" width="19.5703125" style="24" customWidth="1"/>
    <col min="34" max="16384" width="9.140625" style="24"/>
  </cols>
  <sheetData>
    <row r="1" spans="1:33" ht="18">
      <c r="A1" s="43"/>
    </row>
    <row r="2" spans="1:33">
      <c r="A2" s="24" t="s">
        <v>1622</v>
      </c>
      <c r="AF2" s="25" t="s">
        <v>1887</v>
      </c>
    </row>
    <row r="4" spans="1:33" ht="15.75">
      <c r="A4" s="1333" t="s">
        <v>83</v>
      </c>
      <c r="B4" s="1333"/>
      <c r="C4" s="1333"/>
      <c r="D4" s="1333"/>
      <c r="E4" s="1333"/>
      <c r="F4" s="1333"/>
      <c r="G4" s="1333"/>
      <c r="H4" s="1333"/>
      <c r="I4" s="1333"/>
      <c r="J4" s="1333"/>
      <c r="K4" s="1333"/>
      <c r="L4" s="1333"/>
      <c r="M4" s="1333"/>
      <c r="N4" s="1333"/>
      <c r="O4" s="1333"/>
      <c r="P4" s="1333"/>
      <c r="Q4" s="1333"/>
      <c r="R4" s="1333"/>
      <c r="S4" s="1333"/>
      <c r="T4" s="1333"/>
      <c r="U4" s="1333"/>
      <c r="V4" s="1333"/>
      <c r="W4" s="1333"/>
      <c r="X4" s="1333"/>
      <c r="Y4" s="1333"/>
      <c r="Z4" s="1333"/>
      <c r="AA4" s="1333"/>
      <c r="AB4" s="1333"/>
      <c r="AC4" s="1333"/>
      <c r="AD4" s="1333"/>
      <c r="AE4" s="1333"/>
      <c r="AF4" s="1333"/>
    </row>
    <row r="5" spans="1:33" ht="18.75">
      <c r="A5" s="1333" t="s">
        <v>221</v>
      </c>
      <c r="B5" s="1333"/>
      <c r="C5" s="1333"/>
      <c r="D5" s="1333"/>
      <c r="E5" s="1333"/>
      <c r="F5" s="1333"/>
      <c r="G5" s="1333"/>
      <c r="H5" s="1333"/>
      <c r="I5" s="1333"/>
      <c r="J5" s="1333"/>
      <c r="K5" s="1333"/>
      <c r="L5" s="1333"/>
      <c r="M5" s="1333"/>
      <c r="N5" s="1333"/>
      <c r="O5" s="1333"/>
      <c r="P5" s="1333"/>
      <c r="Q5" s="1333"/>
      <c r="R5" s="1333"/>
      <c r="S5" s="1333"/>
      <c r="T5" s="1333"/>
      <c r="U5" s="1333"/>
      <c r="V5" s="1333"/>
      <c r="W5" s="1333"/>
      <c r="X5" s="1333"/>
      <c r="Y5" s="1333"/>
      <c r="Z5" s="1333"/>
      <c r="AA5" s="1333"/>
      <c r="AB5" s="1333"/>
      <c r="AC5" s="1333"/>
      <c r="AD5" s="1333"/>
      <c r="AE5" s="1333"/>
      <c r="AF5" s="1333"/>
    </row>
    <row r="6" spans="1:33">
      <c r="A6" s="24" t="s">
        <v>60</v>
      </c>
      <c r="AF6" s="25" t="s">
        <v>243</v>
      </c>
    </row>
    <row r="7" spans="1:33">
      <c r="A7" s="1336" t="s">
        <v>377</v>
      </c>
      <c r="B7" s="1338" t="s">
        <v>279</v>
      </c>
      <c r="C7" s="1339"/>
      <c r="D7" s="1339"/>
      <c r="E7" s="1339"/>
      <c r="F7" s="1339"/>
      <c r="G7" s="1339"/>
      <c r="H7" s="1339"/>
      <c r="I7" s="1339"/>
      <c r="J7" s="1339"/>
      <c r="K7" s="1339"/>
      <c r="L7" s="1339"/>
      <c r="M7" s="1339"/>
      <c r="N7" s="1339"/>
      <c r="O7" s="1339"/>
      <c r="P7" s="1340"/>
      <c r="Q7" s="1338" t="s">
        <v>280</v>
      </c>
      <c r="R7" s="1339"/>
      <c r="S7" s="1339"/>
      <c r="T7" s="1339"/>
      <c r="U7" s="1339"/>
      <c r="V7" s="1339"/>
      <c r="W7" s="1339"/>
      <c r="X7" s="1339"/>
      <c r="Y7" s="1339"/>
      <c r="Z7" s="1339"/>
      <c r="AA7" s="1339"/>
      <c r="AB7" s="1339"/>
      <c r="AC7" s="1339"/>
      <c r="AD7" s="1339"/>
      <c r="AE7" s="1340"/>
      <c r="AF7" s="1336" t="s">
        <v>37</v>
      </c>
    </row>
    <row r="8" spans="1:33">
      <c r="A8" s="1337"/>
      <c r="B8" s="1343" t="s">
        <v>281</v>
      </c>
      <c r="C8" s="1344"/>
      <c r="D8" s="1344"/>
      <c r="E8" s="1344"/>
      <c r="F8" s="1344"/>
      <c r="G8" s="1344"/>
      <c r="H8" s="1344"/>
      <c r="I8" s="1344"/>
      <c r="J8" s="1344"/>
      <c r="K8" s="1344"/>
      <c r="L8" s="1344"/>
      <c r="M8" s="1344"/>
      <c r="N8" s="1344"/>
      <c r="O8" s="1344"/>
      <c r="P8" s="1345"/>
      <c r="Q8" s="1343" t="s">
        <v>330</v>
      </c>
      <c r="R8" s="1344"/>
      <c r="S8" s="1344"/>
      <c r="T8" s="1344"/>
      <c r="U8" s="1344"/>
      <c r="V8" s="1344"/>
      <c r="W8" s="1344"/>
      <c r="X8" s="1344"/>
      <c r="Y8" s="1344"/>
      <c r="Z8" s="1344"/>
      <c r="AA8" s="1344"/>
      <c r="AB8" s="1344"/>
      <c r="AC8" s="1344"/>
      <c r="AD8" s="1344"/>
      <c r="AE8" s="1345"/>
      <c r="AF8" s="1337"/>
    </row>
    <row r="9" spans="1:33" ht="81.75" customHeight="1">
      <c r="A9" s="1337"/>
      <c r="B9" s="55" t="s">
        <v>1506</v>
      </c>
      <c r="C9" s="55" t="s">
        <v>1595</v>
      </c>
      <c r="D9" s="85" t="s">
        <v>1870</v>
      </c>
      <c r="E9" s="85" t="s">
        <v>1967</v>
      </c>
      <c r="F9" s="85" t="s">
        <v>2914</v>
      </c>
      <c r="G9" s="85" t="s">
        <v>2104</v>
      </c>
      <c r="H9" s="85" t="s">
        <v>2120</v>
      </c>
      <c r="I9" s="85" t="s">
        <v>2142</v>
      </c>
      <c r="J9" s="85" t="s">
        <v>2728</v>
      </c>
      <c r="K9" s="85" t="s">
        <v>2878</v>
      </c>
      <c r="L9" s="85" t="s">
        <v>2898</v>
      </c>
      <c r="M9" s="85" t="s">
        <v>2915</v>
      </c>
      <c r="N9" s="85" t="s">
        <v>2927</v>
      </c>
      <c r="O9" s="85" t="s">
        <v>3200</v>
      </c>
      <c r="P9" s="85" t="s">
        <v>3389</v>
      </c>
      <c r="Q9" s="85" t="s">
        <v>1506</v>
      </c>
      <c r="R9" s="85" t="s">
        <v>1595</v>
      </c>
      <c r="S9" s="85" t="s">
        <v>1870</v>
      </c>
      <c r="T9" s="85" t="s">
        <v>1967</v>
      </c>
      <c r="U9" s="85" t="s">
        <v>2914</v>
      </c>
      <c r="V9" s="85" t="s">
        <v>2104</v>
      </c>
      <c r="W9" s="85" t="s">
        <v>2120</v>
      </c>
      <c r="X9" s="85" t="s">
        <v>2142</v>
      </c>
      <c r="Y9" s="85" t="s">
        <v>2726</v>
      </c>
      <c r="Z9" s="85" t="s">
        <v>2878</v>
      </c>
      <c r="AA9" s="85" t="s">
        <v>2898</v>
      </c>
      <c r="AB9" s="85" t="s">
        <v>2915</v>
      </c>
      <c r="AC9" s="85" t="s">
        <v>2927</v>
      </c>
      <c r="AD9" s="85" t="s">
        <v>3200</v>
      </c>
      <c r="AE9" s="85" t="s">
        <v>3389</v>
      </c>
      <c r="AF9" s="1346"/>
    </row>
    <row r="10" spans="1:33">
      <c r="A10" s="26">
        <v>1</v>
      </c>
      <c r="B10" s="55">
        <v>2</v>
      </c>
      <c r="C10" s="55">
        <v>3</v>
      </c>
      <c r="D10" s="55">
        <v>4</v>
      </c>
      <c r="E10" s="55">
        <v>5</v>
      </c>
      <c r="F10" s="55">
        <v>6</v>
      </c>
      <c r="G10" s="55">
        <v>7</v>
      </c>
      <c r="H10" s="55">
        <v>8</v>
      </c>
      <c r="I10" s="55">
        <v>9</v>
      </c>
      <c r="J10" s="55">
        <v>10</v>
      </c>
      <c r="K10" s="55">
        <v>11</v>
      </c>
      <c r="L10" s="55">
        <v>12</v>
      </c>
      <c r="M10" s="55">
        <v>13</v>
      </c>
      <c r="N10" s="55">
        <v>14</v>
      </c>
      <c r="O10" s="55">
        <v>15</v>
      </c>
      <c r="P10" s="55">
        <v>16</v>
      </c>
      <c r="Q10" s="55">
        <v>17</v>
      </c>
      <c r="R10" s="55">
        <v>18</v>
      </c>
      <c r="S10" s="55">
        <v>19</v>
      </c>
      <c r="T10" s="55">
        <v>20</v>
      </c>
      <c r="U10" s="55">
        <v>21</v>
      </c>
      <c r="V10" s="55">
        <v>22</v>
      </c>
      <c r="W10" s="55">
        <v>23</v>
      </c>
      <c r="X10" s="55">
        <v>24</v>
      </c>
      <c r="Y10" s="55">
        <v>25</v>
      </c>
      <c r="Z10" s="55">
        <v>26</v>
      </c>
      <c r="AA10" s="55">
        <v>27</v>
      </c>
      <c r="AB10" s="55">
        <v>28</v>
      </c>
      <c r="AC10" s="55">
        <v>29</v>
      </c>
      <c r="AD10" s="55">
        <v>30</v>
      </c>
      <c r="AE10" s="55">
        <v>31</v>
      </c>
      <c r="AF10" s="55">
        <v>32</v>
      </c>
    </row>
    <row r="11" spans="1:33" ht="27" customHeight="1">
      <c r="A11" s="27" t="s">
        <v>113</v>
      </c>
      <c r="B11" s="97">
        <v>833072.33680505003</v>
      </c>
      <c r="C11" s="97">
        <v>640568.01896374009</v>
      </c>
      <c r="D11" s="97">
        <v>912656.23740070034</v>
      </c>
      <c r="E11" s="97">
        <v>2534806.1728896499</v>
      </c>
      <c r="F11" s="97">
        <v>1566204.9362895503</v>
      </c>
      <c r="G11" s="97">
        <v>382189.30892918003</v>
      </c>
      <c r="H11" s="97">
        <v>1249185.8589798997</v>
      </c>
      <c r="I11" s="97">
        <v>592247.56826038053</v>
      </c>
      <c r="J11" s="97">
        <v>587477.85874799034</v>
      </c>
      <c r="K11" s="97">
        <v>271312.85565738997</v>
      </c>
      <c r="L11" s="97">
        <v>694701.46574849996</v>
      </c>
      <c r="M11" s="97">
        <v>1091941.6557680902</v>
      </c>
      <c r="N11" s="97">
        <v>1528085.8762104001</v>
      </c>
      <c r="O11" s="97">
        <v>-77995.154517450035</v>
      </c>
      <c r="P11" s="97">
        <v>1075781.4388192703</v>
      </c>
      <c r="Q11" s="97">
        <v>729188.09148355003</v>
      </c>
      <c r="R11" s="97">
        <v>483144.20098854008</v>
      </c>
      <c r="S11" s="102">
        <v>-45425.55489020003</v>
      </c>
      <c r="T11" s="102">
        <v>2526271.2169568501</v>
      </c>
      <c r="U11" s="102">
        <v>489626.63898390532</v>
      </c>
      <c r="V11" s="102">
        <v>742503.33648392011</v>
      </c>
      <c r="W11" s="102">
        <v>1454521.8745661997</v>
      </c>
      <c r="X11" s="102">
        <v>800696.82623819029</v>
      </c>
      <c r="Y11" s="102">
        <v>123128.24817644013</v>
      </c>
      <c r="Z11" s="97">
        <v>1031674.6262595898</v>
      </c>
      <c r="AA11" s="102">
        <v>866916.80297805974</v>
      </c>
      <c r="AB11" s="102">
        <v>1089964.5586982404</v>
      </c>
      <c r="AC11" s="102">
        <v>660334.51490665972</v>
      </c>
      <c r="AD11" s="102">
        <v>491400.0542330012</v>
      </c>
      <c r="AE11" s="97">
        <v>875952.3343351091</v>
      </c>
      <c r="AF11" s="28" t="s">
        <v>42</v>
      </c>
      <c r="AG11" s="146"/>
    </row>
    <row r="12" spans="1:33" s="33" customFormat="1" ht="15.75">
      <c r="A12" s="29" t="s">
        <v>460</v>
      </c>
      <c r="B12" s="98">
        <v>483687.20949140005</v>
      </c>
      <c r="C12" s="98">
        <v>654333.38928400003</v>
      </c>
      <c r="D12" s="98">
        <v>917463.36805790011</v>
      </c>
      <c r="E12" s="98">
        <v>1571943.0960843</v>
      </c>
      <c r="F12" s="98">
        <v>1584542.1134227002</v>
      </c>
      <c r="G12" s="98">
        <v>418017.00788573001</v>
      </c>
      <c r="H12" s="98">
        <v>1111614.6802040399</v>
      </c>
      <c r="I12" s="98">
        <v>788753.15766038047</v>
      </c>
      <c r="J12" s="98">
        <v>903445.85655425023</v>
      </c>
      <c r="K12" s="98">
        <v>381660.56728928001</v>
      </c>
      <c r="L12" s="98">
        <v>732485.52981250989</v>
      </c>
      <c r="M12" s="98">
        <v>1184891.7911424702</v>
      </c>
      <c r="N12" s="98">
        <v>994933.16644106992</v>
      </c>
      <c r="O12" s="98">
        <v>-702.52226898004301</v>
      </c>
      <c r="P12" s="98">
        <v>1148015.9800942603</v>
      </c>
      <c r="Q12" s="98">
        <v>379136.95916990004</v>
      </c>
      <c r="R12" s="98">
        <v>496909.57130880002</v>
      </c>
      <c r="S12" s="98">
        <v>-30716.224233000074</v>
      </c>
      <c r="T12" s="98">
        <v>1562697.2905095001</v>
      </c>
      <c r="U12" s="98">
        <v>507163.81611705548</v>
      </c>
      <c r="V12" s="98">
        <v>778331.03544047009</v>
      </c>
      <c r="W12" s="98">
        <v>1316336.5187903398</v>
      </c>
      <c r="X12" s="98">
        <v>995935.71563819028</v>
      </c>
      <c r="Y12" s="98">
        <v>439096.24598270003</v>
      </c>
      <c r="Z12" s="98">
        <v>1141153.5814923698</v>
      </c>
      <c r="AA12" s="98">
        <v>904700.86704206979</v>
      </c>
      <c r="AB12" s="98">
        <v>1182914.6940726202</v>
      </c>
      <c r="AC12" s="98">
        <v>127181.80513732973</v>
      </c>
      <c r="AD12" s="98">
        <v>568692.68648147117</v>
      </c>
      <c r="AE12" s="98">
        <v>948186.87561009917</v>
      </c>
      <c r="AF12" s="29" t="s">
        <v>461</v>
      </c>
    </row>
    <row r="13" spans="1:33" ht="23.25" customHeight="1">
      <c r="A13" s="31" t="s">
        <v>464</v>
      </c>
      <c r="B13" s="99">
        <v>0</v>
      </c>
      <c r="C13" s="99">
        <v>0</v>
      </c>
      <c r="D13" s="99">
        <v>0</v>
      </c>
      <c r="E13" s="99">
        <v>0</v>
      </c>
      <c r="F13" s="99">
        <v>0</v>
      </c>
      <c r="G13" s="99">
        <v>0</v>
      </c>
      <c r="H13" s="99">
        <v>0</v>
      </c>
      <c r="I13" s="99">
        <v>0</v>
      </c>
      <c r="J13" s="99">
        <v>0</v>
      </c>
      <c r="K13" s="99">
        <v>0</v>
      </c>
      <c r="L13" s="99">
        <v>0</v>
      </c>
      <c r="M13" s="99">
        <v>0</v>
      </c>
      <c r="N13" s="99">
        <v>0</v>
      </c>
      <c r="O13" s="99">
        <v>0</v>
      </c>
      <c r="P13" s="99">
        <v>0</v>
      </c>
      <c r="Q13" s="99">
        <v>0</v>
      </c>
      <c r="R13" s="99">
        <v>0</v>
      </c>
      <c r="S13" s="99">
        <v>0</v>
      </c>
      <c r="T13" s="99"/>
      <c r="U13" s="99">
        <v>0</v>
      </c>
      <c r="V13" s="99">
        <v>0</v>
      </c>
      <c r="W13" s="99">
        <v>0</v>
      </c>
      <c r="X13" s="99">
        <v>0</v>
      </c>
      <c r="Y13" s="99">
        <v>0</v>
      </c>
      <c r="Z13" s="99"/>
      <c r="AA13" s="99">
        <v>0</v>
      </c>
      <c r="AB13" s="99">
        <v>0</v>
      </c>
      <c r="AC13" s="99">
        <v>0</v>
      </c>
      <c r="AD13" s="99">
        <v>0</v>
      </c>
      <c r="AE13" s="99">
        <v>0</v>
      </c>
      <c r="AF13" s="31" t="s">
        <v>503</v>
      </c>
    </row>
    <row r="14" spans="1:33" ht="32.25" customHeight="1">
      <c r="A14" s="37" t="s">
        <v>260</v>
      </c>
      <c r="B14" s="99">
        <v>468961.20966590004</v>
      </c>
      <c r="C14" s="99">
        <v>27148.891522000078</v>
      </c>
      <c r="D14" s="99">
        <v>781590.66664490011</v>
      </c>
      <c r="E14" s="99">
        <v>1589263.7154178</v>
      </c>
      <c r="F14" s="99">
        <v>945394.38902876014</v>
      </c>
      <c r="G14" s="99">
        <v>895406.59052710002</v>
      </c>
      <c r="H14" s="99">
        <v>1717939.8694931399</v>
      </c>
      <c r="I14" s="99">
        <v>512191.76401826041</v>
      </c>
      <c r="J14" s="99">
        <v>152597.59376069997</v>
      </c>
      <c r="K14" s="99">
        <v>928581.93250159989</v>
      </c>
      <c r="L14" s="99">
        <v>1001449.8297719599</v>
      </c>
      <c r="M14" s="99">
        <v>1408860.8460293403</v>
      </c>
      <c r="N14" s="99">
        <v>214882.05279849004</v>
      </c>
      <c r="O14" s="99">
        <v>653408.38420761004</v>
      </c>
      <c r="P14" s="99">
        <v>1070014.2243774403</v>
      </c>
      <c r="Q14" s="99">
        <v>404924.33345420007</v>
      </c>
      <c r="R14" s="99">
        <v>33855.438578799949</v>
      </c>
      <c r="S14" s="99">
        <v>203359.30053499993</v>
      </c>
      <c r="T14" s="110">
        <v>1503247.8733905002</v>
      </c>
      <c r="U14" s="110">
        <v>313183.7512353803</v>
      </c>
      <c r="V14" s="110">
        <v>811050.07509300008</v>
      </c>
      <c r="W14" s="110">
        <v>1671621.2520653098</v>
      </c>
      <c r="X14" s="110">
        <v>473644.76501829037</v>
      </c>
      <c r="Y14" s="110">
        <v>223958.0917607001</v>
      </c>
      <c r="Z14" s="99">
        <v>1080847.0855015998</v>
      </c>
      <c r="AA14" s="99">
        <v>904170.41977195977</v>
      </c>
      <c r="AB14" s="99">
        <v>1184756.3568104804</v>
      </c>
      <c r="AC14" s="99">
        <v>125984.67885389971</v>
      </c>
      <c r="AD14" s="99">
        <v>590601.31042743009</v>
      </c>
      <c r="AE14" s="99">
        <v>928766.47765436023</v>
      </c>
      <c r="AF14" s="37" t="s">
        <v>365</v>
      </c>
    </row>
    <row r="15" spans="1:33" ht="15" customHeight="1">
      <c r="A15" s="31" t="s">
        <v>74</v>
      </c>
      <c r="B15" s="99"/>
      <c r="C15" s="99">
        <v>0</v>
      </c>
      <c r="D15" s="99">
        <v>0</v>
      </c>
      <c r="E15" s="99"/>
      <c r="F15" s="99">
        <v>0</v>
      </c>
      <c r="G15" s="99"/>
      <c r="H15" s="99">
        <v>0</v>
      </c>
      <c r="I15" s="99">
        <v>0</v>
      </c>
      <c r="J15" s="99">
        <v>0</v>
      </c>
      <c r="K15" s="99"/>
      <c r="L15" s="99">
        <v>0</v>
      </c>
      <c r="M15" s="99">
        <v>0</v>
      </c>
      <c r="N15" s="99">
        <v>0</v>
      </c>
      <c r="O15" s="99"/>
      <c r="P15" s="99">
        <v>0</v>
      </c>
      <c r="Q15" s="99"/>
      <c r="R15" s="99">
        <v>0</v>
      </c>
      <c r="S15" s="99">
        <v>0</v>
      </c>
      <c r="T15" s="99"/>
      <c r="U15" s="99">
        <v>0</v>
      </c>
      <c r="V15" s="99"/>
      <c r="W15" s="99">
        <v>0</v>
      </c>
      <c r="X15" s="99">
        <v>0</v>
      </c>
      <c r="Y15" s="99">
        <v>0</v>
      </c>
      <c r="Z15" s="99"/>
      <c r="AA15" s="99">
        <v>0</v>
      </c>
      <c r="AB15" s="99">
        <v>0</v>
      </c>
      <c r="AC15" s="99">
        <v>0</v>
      </c>
      <c r="AD15" s="99"/>
      <c r="AE15" s="99">
        <v>0</v>
      </c>
      <c r="AF15" s="31" t="s">
        <v>495</v>
      </c>
    </row>
    <row r="16" spans="1:33" ht="30.75" customHeight="1">
      <c r="A16" s="38" t="s">
        <v>423</v>
      </c>
      <c r="B16" s="99">
        <v>404924.33345420007</v>
      </c>
      <c r="C16" s="99">
        <v>21551.861245400039</v>
      </c>
      <c r="D16" s="99">
        <v>508502.78288860014</v>
      </c>
      <c r="E16" s="99">
        <v>1777419.8270905002</v>
      </c>
      <c r="F16" s="99">
        <v>-51112.956418349873</v>
      </c>
      <c r="G16" s="99">
        <v>241522.33122000005</v>
      </c>
      <c r="H16" s="99">
        <v>1252048.2134678098</v>
      </c>
      <c r="I16" s="99">
        <v>370774.6680679901</v>
      </c>
      <c r="J16" s="99">
        <v>160702.58095640037</v>
      </c>
      <c r="K16" s="99">
        <v>812385.61813386995</v>
      </c>
      <c r="L16" s="99">
        <v>946265.21793664992</v>
      </c>
      <c r="M16" s="99">
        <v>1019705.7262130701</v>
      </c>
      <c r="N16" s="99">
        <v>124990.8274763599</v>
      </c>
      <c r="O16" s="99">
        <v>1134831.9942604101</v>
      </c>
      <c r="P16" s="99">
        <v>1096339.6199897302</v>
      </c>
      <c r="Q16" s="99">
        <v>404924.33345420007</v>
      </c>
      <c r="R16" s="99">
        <v>21551.861245400039</v>
      </c>
      <c r="S16" s="99">
        <v>508502.78288860014</v>
      </c>
      <c r="T16" s="99">
        <v>1777419.8270905002</v>
      </c>
      <c r="U16" s="99">
        <v>-51112.956418349873</v>
      </c>
      <c r="V16" s="99">
        <v>241522.33122000005</v>
      </c>
      <c r="W16" s="99">
        <v>1252048.2134678098</v>
      </c>
      <c r="X16" s="99">
        <v>370774.6680679901</v>
      </c>
      <c r="Y16" s="99">
        <v>160702.58095640037</v>
      </c>
      <c r="Z16" s="99">
        <v>812385.61813386995</v>
      </c>
      <c r="AA16" s="99">
        <v>946265.21793664992</v>
      </c>
      <c r="AB16" s="99">
        <v>1019705.7262130701</v>
      </c>
      <c r="AC16" s="99">
        <v>124990.8274763599</v>
      </c>
      <c r="AD16" s="99">
        <v>1134831.9942604101</v>
      </c>
      <c r="AE16" s="99">
        <v>1096339.6199897302</v>
      </c>
      <c r="AF16" s="38" t="s">
        <v>394</v>
      </c>
    </row>
    <row r="17" spans="1:32" ht="29.25" customHeight="1">
      <c r="A17" s="38" t="s">
        <v>219</v>
      </c>
      <c r="B17" s="99">
        <v>66451.345211699983</v>
      </c>
      <c r="C17" s="99">
        <v>10797.030276599995</v>
      </c>
      <c r="D17" s="99">
        <v>258868.57433330012</v>
      </c>
      <c r="E17" s="99">
        <v>23261.965520299971</v>
      </c>
      <c r="F17" s="99">
        <v>996507.34544711001</v>
      </c>
      <c r="G17" s="99">
        <v>489873.77084980003</v>
      </c>
      <c r="H17" s="99">
        <v>261714.82678725995</v>
      </c>
      <c r="I17" s="99">
        <v>160505.12357474014</v>
      </c>
      <c r="J17" s="99">
        <v>-8104.9875957001932</v>
      </c>
      <c r="K17" s="99">
        <v>2606.2227683300152</v>
      </c>
      <c r="L17" s="99">
        <v>169736.40388296999</v>
      </c>
      <c r="M17" s="99">
        <v>245476.33642045001</v>
      </c>
      <c r="N17" s="99">
        <v>138617.81853219005</v>
      </c>
      <c r="O17" s="99">
        <v>-503524.88521982002</v>
      </c>
      <c r="P17" s="99">
        <v>31999.968940220133</v>
      </c>
      <c r="Q17" s="99">
        <v>0</v>
      </c>
      <c r="R17" s="99">
        <v>12303.577333399997</v>
      </c>
      <c r="S17" s="99">
        <v>0</v>
      </c>
      <c r="T17" s="99">
        <v>-67138.496507000003</v>
      </c>
      <c r="U17" s="99">
        <v>364296.70765373006</v>
      </c>
      <c r="V17" s="99">
        <v>405517.25541570003</v>
      </c>
      <c r="W17" s="99">
        <v>215396.20935943001</v>
      </c>
      <c r="X17" s="99">
        <v>121958.12457476999</v>
      </c>
      <c r="Y17" s="99">
        <v>63255.510404299945</v>
      </c>
      <c r="Z17" s="99">
        <v>154871.37576833001</v>
      </c>
      <c r="AA17" s="99">
        <v>72456.993882970011</v>
      </c>
      <c r="AB17" s="99">
        <v>21371.84720158999</v>
      </c>
      <c r="AC17" s="99">
        <v>49720.444587599981</v>
      </c>
      <c r="AD17" s="99">
        <v>-566331.95900000003</v>
      </c>
      <c r="AE17" s="99">
        <v>-109247.77778285986</v>
      </c>
      <c r="AF17" s="38" t="s">
        <v>245</v>
      </c>
    </row>
    <row r="18" spans="1:32" ht="42.75" customHeight="1">
      <c r="A18" s="38" t="s">
        <v>118</v>
      </c>
      <c r="B18" s="99">
        <v>-2414.4690000000001</v>
      </c>
      <c r="C18" s="99">
        <v>-5200</v>
      </c>
      <c r="D18" s="99">
        <v>14219.30942299997</v>
      </c>
      <c r="E18" s="99">
        <v>-211418.077193</v>
      </c>
      <c r="F18" s="99">
        <v>0</v>
      </c>
      <c r="G18" s="99">
        <v>164010.4884573</v>
      </c>
      <c r="H18" s="99">
        <v>204176.82923807</v>
      </c>
      <c r="I18" s="99">
        <v>-19088.027624470007</v>
      </c>
      <c r="J18" s="99">
        <v>3.9999996079131961E-4</v>
      </c>
      <c r="K18" s="99">
        <v>113590.09159939998</v>
      </c>
      <c r="L18" s="99">
        <v>-114551.79204766004</v>
      </c>
      <c r="M18" s="99">
        <v>143678.78339582006</v>
      </c>
      <c r="N18" s="99">
        <v>-48726.593210059917</v>
      </c>
      <c r="O18" s="99">
        <v>22101.275167020009</v>
      </c>
      <c r="P18" s="99">
        <v>-58325.364552510029</v>
      </c>
      <c r="Q18" s="99">
        <v>0</v>
      </c>
      <c r="R18" s="99">
        <v>0</v>
      </c>
      <c r="S18" s="99">
        <v>-305143.48235360003</v>
      </c>
      <c r="T18" s="99">
        <v>-207033.45719300001</v>
      </c>
      <c r="U18" s="99">
        <v>0</v>
      </c>
      <c r="V18" s="99">
        <v>164010.4884573</v>
      </c>
      <c r="W18" s="99">
        <v>204176.82923807</v>
      </c>
      <c r="X18" s="99">
        <v>-19088.027624470007</v>
      </c>
      <c r="Y18" s="99">
        <v>3.9999996079131961E-4</v>
      </c>
      <c r="Z18" s="99">
        <v>113590.09159939998</v>
      </c>
      <c r="AA18" s="99">
        <v>-114551.79204766004</v>
      </c>
      <c r="AB18" s="99">
        <v>143678.78339582006</v>
      </c>
      <c r="AC18" s="99">
        <v>-48726.593210059917</v>
      </c>
      <c r="AD18" s="99">
        <v>22101.275167020009</v>
      </c>
      <c r="AE18" s="99">
        <v>-58325.364552510029</v>
      </c>
      <c r="AF18" s="38" t="s">
        <v>261</v>
      </c>
    </row>
    <row r="19" spans="1:32" ht="31.7" customHeight="1">
      <c r="A19" s="38" t="s">
        <v>463</v>
      </c>
      <c r="B19" s="99">
        <v>0</v>
      </c>
      <c r="C19" s="99">
        <v>0</v>
      </c>
      <c r="D19" s="99">
        <v>0</v>
      </c>
      <c r="E19" s="99">
        <v>0</v>
      </c>
      <c r="F19" s="99">
        <v>0</v>
      </c>
      <c r="G19" s="99"/>
      <c r="H19" s="99">
        <v>0</v>
      </c>
      <c r="I19" s="99">
        <v>0</v>
      </c>
      <c r="J19" s="99">
        <v>0</v>
      </c>
      <c r="K19" s="99">
        <v>0</v>
      </c>
      <c r="L19" s="99">
        <v>0</v>
      </c>
      <c r="M19" s="99">
        <v>0</v>
      </c>
      <c r="N19" s="99">
        <v>0</v>
      </c>
      <c r="O19" s="99"/>
      <c r="P19" s="99">
        <v>0</v>
      </c>
      <c r="Q19" s="99">
        <v>0</v>
      </c>
      <c r="R19" s="99">
        <v>0</v>
      </c>
      <c r="S19" s="99">
        <v>0</v>
      </c>
      <c r="T19" s="99"/>
      <c r="U19" s="99">
        <v>-157096.65652689998</v>
      </c>
      <c r="V19" s="99">
        <v>0</v>
      </c>
      <c r="W19" s="99">
        <v>0</v>
      </c>
      <c r="X19" s="99">
        <v>127095.27586189999</v>
      </c>
      <c r="Y19" s="99">
        <v>0</v>
      </c>
      <c r="Z19" s="99"/>
      <c r="AA19" s="99">
        <v>0</v>
      </c>
      <c r="AB19" s="99">
        <v>0</v>
      </c>
      <c r="AC19" s="99">
        <v>0</v>
      </c>
      <c r="AD19" s="99">
        <v>0</v>
      </c>
      <c r="AE19" s="99">
        <v>0</v>
      </c>
      <c r="AF19" s="38" t="s">
        <v>134</v>
      </c>
    </row>
    <row r="20" spans="1:32" ht="17.45" customHeight="1">
      <c r="A20" s="31" t="s">
        <v>147</v>
      </c>
      <c r="B20" s="99">
        <v>14725.999825499981</v>
      </c>
      <c r="C20" s="99">
        <v>627184.49776199996</v>
      </c>
      <c r="D20" s="99">
        <v>135872.701413</v>
      </c>
      <c r="E20" s="99">
        <v>-17320.619333500043</v>
      </c>
      <c r="F20" s="99">
        <v>639147.72439393995</v>
      </c>
      <c r="G20" s="99">
        <v>-477389.58264137001</v>
      </c>
      <c r="H20" s="99">
        <v>-606325.18928910012</v>
      </c>
      <c r="I20" s="99">
        <v>276561.39364212018</v>
      </c>
      <c r="J20" s="99">
        <v>750848.26279354992</v>
      </c>
      <c r="K20" s="99">
        <v>-546921.36521231988</v>
      </c>
      <c r="L20" s="99">
        <v>-268964.29995945015</v>
      </c>
      <c r="M20" s="99">
        <v>-223969.05488686974</v>
      </c>
      <c r="N20" s="99">
        <v>780051.11364257976</v>
      </c>
      <c r="O20" s="99">
        <v>-654110.90647659008</v>
      </c>
      <c r="P20" s="99">
        <v>78001.755716820015</v>
      </c>
      <c r="Q20" s="99">
        <v>-25787.374284299993</v>
      </c>
      <c r="R20" s="99">
        <v>463054.13273000007</v>
      </c>
      <c r="S20" s="99">
        <v>-234075.52476800003</v>
      </c>
      <c r="T20" s="99">
        <v>59449.417118999962</v>
      </c>
      <c r="U20" s="99">
        <v>351076.72140857496</v>
      </c>
      <c r="V20" s="99">
        <v>-32719.039652529988</v>
      </c>
      <c r="W20" s="99">
        <v>-355284.73327497009</v>
      </c>
      <c r="X20" s="99">
        <v>395195.67475800007</v>
      </c>
      <c r="Y20" s="99">
        <v>215138.15422199998</v>
      </c>
      <c r="Z20" s="99">
        <v>60306.495990769996</v>
      </c>
      <c r="AA20" s="99">
        <v>530.44727011000214</v>
      </c>
      <c r="AB20" s="99">
        <v>-1841.6627378600024</v>
      </c>
      <c r="AC20" s="99">
        <v>1197.1262834299996</v>
      </c>
      <c r="AD20" s="99">
        <v>-21908.623945958898</v>
      </c>
      <c r="AE20" s="99">
        <v>19420.397955738899</v>
      </c>
      <c r="AF20" s="31" t="s">
        <v>480</v>
      </c>
    </row>
    <row r="21" spans="1:32" s="33" customFormat="1" ht="17.45" customHeight="1">
      <c r="A21" s="29" t="s">
        <v>222</v>
      </c>
      <c r="B21" s="98">
        <v>349385.12731364998</v>
      </c>
      <c r="C21" s="98">
        <v>-13765.370320260001</v>
      </c>
      <c r="D21" s="98">
        <v>-4807.1306571999448</v>
      </c>
      <c r="E21" s="98">
        <v>962863.07680535014</v>
      </c>
      <c r="F21" s="98">
        <v>-18337.177133149991</v>
      </c>
      <c r="G21" s="98">
        <v>-35827.698956550004</v>
      </c>
      <c r="H21" s="98">
        <v>137571.17877586</v>
      </c>
      <c r="I21" s="98">
        <v>-196505.5894</v>
      </c>
      <c r="J21" s="98">
        <v>-315967.99780625995</v>
      </c>
      <c r="K21" s="98">
        <v>-110347.71163189001</v>
      </c>
      <c r="L21" s="98">
        <v>-37784.064064009988</v>
      </c>
      <c r="M21" s="98">
        <v>-92950.135374380014</v>
      </c>
      <c r="N21" s="98">
        <v>533152.7097693301</v>
      </c>
      <c r="O21" s="98">
        <v>-77292.632248469992</v>
      </c>
      <c r="P21" s="98">
        <v>-72234.54127498997</v>
      </c>
      <c r="Q21" s="98">
        <v>350051.13231364999</v>
      </c>
      <c r="R21" s="98">
        <v>-13765.370320260001</v>
      </c>
      <c r="S21" s="98">
        <v>-14709.330657199898</v>
      </c>
      <c r="T21" s="98">
        <v>963573.92644735007</v>
      </c>
      <c r="U21" s="98">
        <v>-17537.177133149991</v>
      </c>
      <c r="V21" s="98">
        <v>-35827.698956550004</v>
      </c>
      <c r="W21" s="98">
        <v>138185.35577585999</v>
      </c>
      <c r="X21" s="98">
        <v>-195238.88939999999</v>
      </c>
      <c r="Y21" s="98">
        <v>-315967.99780625995</v>
      </c>
      <c r="Z21" s="98">
        <v>-109478.95523278</v>
      </c>
      <c r="AA21" s="98">
        <v>-37784.064064010003</v>
      </c>
      <c r="AB21" s="98">
        <v>-92950.135374380014</v>
      </c>
      <c r="AC21" s="98">
        <v>533152.7097693301</v>
      </c>
      <c r="AD21" s="98">
        <v>-77292.632248469992</v>
      </c>
      <c r="AE21" s="98">
        <v>-72234.541274989941</v>
      </c>
      <c r="AF21" s="29" t="s">
        <v>302</v>
      </c>
    </row>
    <row r="22" spans="1:32" ht="22.7" customHeight="1">
      <c r="A22" s="31" t="s">
        <v>464</v>
      </c>
      <c r="B22" s="99">
        <v>0</v>
      </c>
      <c r="C22" s="99">
        <v>0</v>
      </c>
      <c r="D22" s="99">
        <v>0</v>
      </c>
      <c r="E22" s="99">
        <v>0</v>
      </c>
      <c r="F22" s="99">
        <v>0</v>
      </c>
      <c r="G22" s="99">
        <v>0</v>
      </c>
      <c r="H22" s="99">
        <v>0</v>
      </c>
      <c r="I22" s="99">
        <v>0</v>
      </c>
      <c r="J22" s="99">
        <v>0</v>
      </c>
      <c r="K22" s="99">
        <v>0</v>
      </c>
      <c r="L22" s="99">
        <v>0</v>
      </c>
      <c r="M22" s="99">
        <v>0</v>
      </c>
      <c r="N22" s="99">
        <v>0</v>
      </c>
      <c r="O22" s="99">
        <v>0</v>
      </c>
      <c r="P22" s="99">
        <v>0</v>
      </c>
      <c r="Q22" s="99">
        <v>0</v>
      </c>
      <c r="R22" s="99">
        <v>0</v>
      </c>
      <c r="S22" s="99">
        <v>0</v>
      </c>
      <c r="T22" s="99"/>
      <c r="U22" s="99">
        <v>0</v>
      </c>
      <c r="V22" s="99">
        <v>0</v>
      </c>
      <c r="W22" s="99">
        <v>0</v>
      </c>
      <c r="X22" s="99">
        <v>0</v>
      </c>
      <c r="Y22" s="99">
        <v>0</v>
      </c>
      <c r="Z22" s="99">
        <v>0</v>
      </c>
      <c r="AA22" s="99">
        <v>0</v>
      </c>
      <c r="AB22" s="99">
        <v>0</v>
      </c>
      <c r="AC22" s="99">
        <v>0</v>
      </c>
      <c r="AD22" s="99">
        <v>0</v>
      </c>
      <c r="AE22" s="99">
        <v>0</v>
      </c>
      <c r="AF22" s="31" t="s">
        <v>503</v>
      </c>
    </row>
    <row r="23" spans="1:32" ht="31.7" customHeight="1">
      <c r="A23" s="31" t="s">
        <v>260</v>
      </c>
      <c r="B23" s="99">
        <v>0</v>
      </c>
      <c r="C23" s="99">
        <v>0</v>
      </c>
      <c r="D23" s="99">
        <v>0</v>
      </c>
      <c r="E23" s="99">
        <v>0</v>
      </c>
      <c r="F23" s="99">
        <v>0</v>
      </c>
      <c r="G23" s="99">
        <v>0</v>
      </c>
      <c r="H23" s="99">
        <v>0</v>
      </c>
      <c r="I23" s="99">
        <v>0</v>
      </c>
      <c r="J23" s="99">
        <v>0</v>
      </c>
      <c r="K23" s="99">
        <v>0</v>
      </c>
      <c r="L23" s="99">
        <v>0</v>
      </c>
      <c r="M23" s="99">
        <v>0</v>
      </c>
      <c r="N23" s="99">
        <v>0</v>
      </c>
      <c r="O23" s="99">
        <v>0</v>
      </c>
      <c r="P23" s="99">
        <v>0</v>
      </c>
      <c r="Q23" s="99">
        <v>0</v>
      </c>
      <c r="R23" s="99">
        <v>0</v>
      </c>
      <c r="S23" s="99">
        <v>0</v>
      </c>
      <c r="T23" s="99"/>
      <c r="U23" s="99">
        <v>0</v>
      </c>
      <c r="V23" s="99">
        <v>0</v>
      </c>
      <c r="W23" s="99">
        <v>0</v>
      </c>
      <c r="X23" s="99">
        <v>0</v>
      </c>
      <c r="Y23" s="99">
        <v>0</v>
      </c>
      <c r="Z23" s="99">
        <v>0</v>
      </c>
      <c r="AA23" s="99">
        <v>0</v>
      </c>
      <c r="AB23" s="99">
        <v>0</v>
      </c>
      <c r="AC23" s="99">
        <v>0</v>
      </c>
      <c r="AD23" s="99">
        <v>0</v>
      </c>
      <c r="AE23" s="99">
        <v>0</v>
      </c>
      <c r="AF23" s="31" t="s">
        <v>365</v>
      </c>
    </row>
    <row r="24" spans="1:32" ht="20.25" customHeight="1">
      <c r="A24" s="31" t="s">
        <v>148</v>
      </c>
      <c r="B24" s="99">
        <v>-93510.86768635</v>
      </c>
      <c r="C24" s="99">
        <v>-13765.370320260001</v>
      </c>
      <c r="D24" s="99">
        <v>-4807.1306571999448</v>
      </c>
      <c r="E24" s="99">
        <v>727173.92644735007</v>
      </c>
      <c r="F24" s="99">
        <v>-17537.177133149991</v>
      </c>
      <c r="G24" s="99">
        <v>-35827.698956550004</v>
      </c>
      <c r="H24" s="99">
        <v>138185.35577585999</v>
      </c>
      <c r="I24" s="99">
        <v>-195238.88939999999</v>
      </c>
      <c r="J24" s="99">
        <v>-315967.99780625995</v>
      </c>
      <c r="K24" s="99">
        <v>-109478.95523278</v>
      </c>
      <c r="L24" s="99">
        <v>-37784.064064010003</v>
      </c>
      <c r="M24" s="99">
        <v>-92950.135374380014</v>
      </c>
      <c r="N24" s="99">
        <v>-200437.29023066993</v>
      </c>
      <c r="O24" s="99">
        <v>-77292.632248469992</v>
      </c>
      <c r="P24" s="99">
        <v>-72234.54127498997</v>
      </c>
      <c r="Q24" s="99">
        <v>-93510.86768635</v>
      </c>
      <c r="R24" s="99">
        <v>-13765.370320260001</v>
      </c>
      <c r="S24" s="99">
        <v>-14709.330657199898</v>
      </c>
      <c r="T24" s="99">
        <v>727173.92644735007</v>
      </c>
      <c r="U24" s="99">
        <v>-17537.177133149991</v>
      </c>
      <c r="V24" s="99">
        <v>-35827.698956550004</v>
      </c>
      <c r="W24" s="99">
        <v>138185.35577585999</v>
      </c>
      <c r="X24" s="99">
        <v>-195238.88939999999</v>
      </c>
      <c r="Y24" s="99">
        <v>-315967.99780625995</v>
      </c>
      <c r="Z24" s="99">
        <v>-109478.95523278</v>
      </c>
      <c r="AA24" s="99">
        <v>-37784.064064010003</v>
      </c>
      <c r="AB24" s="99">
        <v>-92950.135374380014</v>
      </c>
      <c r="AC24" s="99">
        <v>-200437.29023066993</v>
      </c>
      <c r="AD24" s="99">
        <v>-77292.632248469992</v>
      </c>
      <c r="AE24" s="99">
        <v>-72234.541274989941</v>
      </c>
      <c r="AF24" s="31" t="s">
        <v>149</v>
      </c>
    </row>
    <row r="25" spans="1:32" ht="42.75" customHeight="1">
      <c r="A25" s="31" t="s">
        <v>292</v>
      </c>
      <c r="B25" s="99">
        <v>0</v>
      </c>
      <c r="C25" s="99">
        <v>0</v>
      </c>
      <c r="D25" s="99">
        <v>0</v>
      </c>
      <c r="E25" s="99">
        <v>0</v>
      </c>
      <c r="F25" s="99">
        <v>0</v>
      </c>
      <c r="G25" s="99">
        <v>0</v>
      </c>
      <c r="H25" s="99">
        <v>0</v>
      </c>
      <c r="I25" s="99">
        <v>0</v>
      </c>
      <c r="J25" s="99">
        <v>0</v>
      </c>
      <c r="K25" s="99">
        <v>0</v>
      </c>
      <c r="L25" s="99">
        <v>0</v>
      </c>
      <c r="M25" s="99">
        <v>0</v>
      </c>
      <c r="N25" s="99">
        <v>0</v>
      </c>
      <c r="O25" s="99">
        <v>0</v>
      </c>
      <c r="P25" s="99">
        <v>0</v>
      </c>
      <c r="Q25" s="99">
        <v>0</v>
      </c>
      <c r="R25" s="99">
        <v>0</v>
      </c>
      <c r="S25" s="99">
        <v>0</v>
      </c>
      <c r="T25" s="99"/>
      <c r="U25" s="99">
        <v>0</v>
      </c>
      <c r="V25" s="99">
        <v>0</v>
      </c>
      <c r="W25" s="99">
        <v>0</v>
      </c>
      <c r="X25" s="99">
        <v>0</v>
      </c>
      <c r="Y25" s="99">
        <v>0</v>
      </c>
      <c r="Z25" s="99">
        <v>0</v>
      </c>
      <c r="AA25" s="99">
        <v>0</v>
      </c>
      <c r="AB25" s="99">
        <v>0</v>
      </c>
      <c r="AC25" s="99">
        <v>0</v>
      </c>
      <c r="AD25" s="99">
        <v>0</v>
      </c>
      <c r="AE25" s="99">
        <v>0</v>
      </c>
      <c r="AF25" s="31" t="s">
        <v>179</v>
      </c>
    </row>
    <row r="26" spans="1:32" ht="19.5" customHeight="1">
      <c r="A26" s="34" t="s">
        <v>346</v>
      </c>
      <c r="B26" s="100">
        <v>442895.995</v>
      </c>
      <c r="C26" s="100">
        <v>0</v>
      </c>
      <c r="D26" s="100">
        <v>0</v>
      </c>
      <c r="E26" s="100">
        <v>235689.15035800001</v>
      </c>
      <c r="F26" s="100">
        <v>-800</v>
      </c>
      <c r="G26" s="100">
        <v>0</v>
      </c>
      <c r="H26" s="100">
        <v>-614.17700000000002</v>
      </c>
      <c r="I26" s="100">
        <v>-1266.6999999999998</v>
      </c>
      <c r="J26" s="100">
        <v>0</v>
      </c>
      <c r="K26" s="100">
        <v>-868.75639910999996</v>
      </c>
      <c r="L26" s="100">
        <v>0</v>
      </c>
      <c r="M26" s="100">
        <v>0</v>
      </c>
      <c r="N26" s="100">
        <v>733590</v>
      </c>
      <c r="O26" s="100">
        <v>0</v>
      </c>
      <c r="P26" s="100">
        <v>0</v>
      </c>
      <c r="Q26" s="100">
        <v>443562</v>
      </c>
      <c r="R26" s="100">
        <v>0</v>
      </c>
      <c r="S26" s="103">
        <v>0</v>
      </c>
      <c r="T26" s="103">
        <v>236400</v>
      </c>
      <c r="U26" s="103">
        <v>0</v>
      </c>
      <c r="V26" s="103">
        <v>0</v>
      </c>
      <c r="W26" s="103">
        <v>0</v>
      </c>
      <c r="X26" s="103">
        <v>0</v>
      </c>
      <c r="Y26" s="103">
        <v>0</v>
      </c>
      <c r="Z26" s="100">
        <v>0</v>
      </c>
      <c r="AA26" s="103">
        <v>0</v>
      </c>
      <c r="AB26" s="103">
        <v>0</v>
      </c>
      <c r="AC26" s="103">
        <v>733590</v>
      </c>
      <c r="AD26" s="103">
        <v>0</v>
      </c>
      <c r="AE26" s="100">
        <v>0</v>
      </c>
      <c r="AF26" s="35" t="s">
        <v>480</v>
      </c>
    </row>
    <row r="27" spans="1:32" ht="19.5" customHeight="1">
      <c r="A27" s="24" t="s">
        <v>414</v>
      </c>
      <c r="AF27" s="39"/>
    </row>
    <row r="28" spans="1:32" ht="19.5" customHeight="1">
      <c r="A28" s="36" t="s">
        <v>556</v>
      </c>
      <c r="AF28" s="39"/>
    </row>
    <row r="29" spans="1:32"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F4"/>
    <mergeCell ref="A5:AF5"/>
    <mergeCell ref="A7:A9"/>
    <mergeCell ref="AF7:AF9"/>
    <mergeCell ref="B8:P8"/>
    <mergeCell ref="B7:P7"/>
    <mergeCell ref="Q7:AE7"/>
    <mergeCell ref="Q8:AE8"/>
  </mergeCells>
  <pageMargins left="0.34" right="0.18" top="0.18" bottom="0.17" header="0.21" footer="0.17"/>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E0295"/>
    <pageSetUpPr fitToPage="1"/>
  </sheetPr>
  <dimension ref="A1:XEE64"/>
  <sheetViews>
    <sheetView zoomScaleNormal="100" zoomScaleSheetLayoutView="85" workbookViewId="0">
      <pane xSplit="10" ySplit="10" topLeftCell="AF11" activePane="bottomRight" state="frozen"/>
      <selection pane="topRight" activeCell="K1" sqref="K1"/>
      <selection pane="bottomLeft" activeCell="A11" sqref="A11"/>
      <selection pane="bottomRight" activeCell="AH18" sqref="AH18"/>
    </sheetView>
  </sheetViews>
  <sheetFormatPr defaultColWidth="9.140625" defaultRowHeight="12.75"/>
  <cols>
    <col min="1" max="1" width="6.42578125" style="129" customWidth="1"/>
    <col min="2" max="2" width="48.7109375" style="150" customWidth="1"/>
    <col min="3" max="6" width="14" style="129" hidden="1" customWidth="1"/>
    <col min="7" max="7" width="16" style="129" hidden="1" customWidth="1"/>
    <col min="8" max="9" width="14" style="129" hidden="1" customWidth="1"/>
    <col min="10" max="10" width="13" style="129" hidden="1" customWidth="1"/>
    <col min="11" max="11" width="17.42578125" style="129" customWidth="1"/>
    <col min="12" max="12" width="14.7109375" style="129" customWidth="1"/>
    <col min="13" max="13" width="15.140625" style="152" customWidth="1"/>
    <col min="14" max="22" width="15.5703125" style="152" customWidth="1"/>
    <col min="23" max="24" width="15.5703125" style="169" customWidth="1"/>
    <col min="25" max="26" width="15.5703125" style="205" customWidth="1"/>
    <col min="27" max="28" width="15.5703125" style="173" customWidth="1"/>
    <col min="29" max="30" width="15.5703125" style="230" customWidth="1"/>
    <col min="31" max="31" width="15.5703125" style="283" customWidth="1"/>
    <col min="32" max="32" width="15.5703125" style="275" customWidth="1"/>
    <col min="33" max="34" width="15.5703125" style="301" customWidth="1"/>
    <col min="35" max="36" width="15.5703125" style="380" customWidth="1"/>
    <col min="37" max="38" width="15.5703125" style="942" customWidth="1"/>
    <col min="39" max="39" width="50.42578125" style="129" customWidth="1"/>
    <col min="40" max="16384" width="9.140625" style="129"/>
  </cols>
  <sheetData>
    <row r="1" spans="1:39" s="123" customFormat="1" ht="15">
      <c r="A1" s="7" t="s">
        <v>1623</v>
      </c>
      <c r="B1" s="217"/>
      <c r="C1" s="17"/>
      <c r="D1" s="17"/>
      <c r="E1" s="17"/>
      <c r="F1" s="17"/>
      <c r="G1" s="17"/>
      <c r="H1" s="17"/>
      <c r="I1" s="17"/>
      <c r="J1" s="17"/>
      <c r="K1" s="17"/>
      <c r="L1" s="17"/>
      <c r="AE1" s="288"/>
      <c r="AF1" s="282"/>
      <c r="AG1" s="288"/>
      <c r="AH1" s="288"/>
      <c r="AI1" s="288"/>
      <c r="AJ1" s="288"/>
      <c r="AK1" s="288"/>
      <c r="AL1" s="288"/>
      <c r="AM1" s="281" t="s">
        <v>1886</v>
      </c>
    </row>
    <row r="2" spans="1:39">
      <c r="A2" s="127"/>
      <c r="B2" s="218"/>
      <c r="C2" s="127"/>
      <c r="D2" s="127"/>
      <c r="E2" s="127"/>
      <c r="F2" s="127"/>
      <c r="G2" s="127"/>
      <c r="H2" s="127"/>
      <c r="I2" s="127"/>
      <c r="J2" s="127"/>
      <c r="K2" s="127"/>
      <c r="L2" s="127"/>
      <c r="AM2" s="104"/>
    </row>
    <row r="3" spans="1:39">
      <c r="A3" s="101" t="s">
        <v>531</v>
      </c>
      <c r="B3" s="219"/>
      <c r="C3" s="127"/>
      <c r="D3" s="127"/>
      <c r="E3" s="127"/>
      <c r="F3" s="127"/>
      <c r="G3" s="127"/>
      <c r="H3" s="127"/>
      <c r="I3" s="127"/>
      <c r="J3" s="127"/>
      <c r="K3" s="127"/>
      <c r="L3" s="127"/>
      <c r="AM3" s="5" t="s">
        <v>379</v>
      </c>
    </row>
    <row r="4" spans="1:39" s="9" customFormat="1">
      <c r="A4" s="83" t="s">
        <v>86</v>
      </c>
      <c r="B4" s="218"/>
      <c r="C4" s="46"/>
      <c r="D4" s="46"/>
      <c r="E4" s="46"/>
      <c r="F4" s="46"/>
      <c r="G4" s="46"/>
      <c r="H4" s="46"/>
      <c r="I4" s="46"/>
      <c r="J4" s="46"/>
      <c r="K4" s="46"/>
      <c r="L4" s="46"/>
      <c r="AE4" s="284"/>
      <c r="AF4" s="276"/>
      <c r="AG4" s="284"/>
      <c r="AH4" s="284"/>
      <c r="AI4" s="284"/>
      <c r="AJ4" s="284"/>
      <c r="AK4" s="284"/>
      <c r="AL4" s="284"/>
      <c r="AM4" s="5" t="s">
        <v>367</v>
      </c>
    </row>
    <row r="5" spans="1:39" s="9" customFormat="1">
      <c r="A5" s="8"/>
      <c r="B5" s="150"/>
      <c r="AE5" s="284"/>
      <c r="AF5" s="276"/>
      <c r="AG5" s="284"/>
      <c r="AH5" s="284"/>
      <c r="AI5" s="284"/>
      <c r="AJ5" s="284"/>
      <c r="AK5" s="284"/>
      <c r="AL5" s="284"/>
      <c r="AM5" s="5" t="s">
        <v>437</v>
      </c>
    </row>
    <row r="6" spans="1:39" ht="14.25" customHeight="1">
      <c r="A6" s="129" t="s">
        <v>60</v>
      </c>
    </row>
    <row r="7" spans="1:39" s="62" customFormat="1" ht="12.75" customHeight="1">
      <c r="A7" s="61"/>
      <c r="B7" s="1360" t="s">
        <v>205</v>
      </c>
      <c r="C7" s="1352" t="s">
        <v>1564</v>
      </c>
      <c r="D7" s="1353"/>
      <c r="E7" s="1352" t="s">
        <v>1632</v>
      </c>
      <c r="F7" s="1353"/>
      <c r="G7" s="1352" t="s">
        <v>1844</v>
      </c>
      <c r="H7" s="1353"/>
      <c r="I7" s="1352" t="s">
        <v>1896</v>
      </c>
      <c r="J7" s="1353"/>
      <c r="K7" s="1352" t="s">
        <v>1921</v>
      </c>
      <c r="L7" s="1353"/>
      <c r="M7" s="1352" t="s">
        <v>2050</v>
      </c>
      <c r="N7" s="1353"/>
      <c r="O7" s="1352" t="s">
        <v>1998</v>
      </c>
      <c r="P7" s="1353"/>
      <c r="Q7" s="1352" t="s">
        <v>2049</v>
      </c>
      <c r="R7" s="1353"/>
      <c r="S7" s="1352" t="s">
        <v>2048</v>
      </c>
      <c r="T7" s="1353"/>
      <c r="U7" s="1352" t="s">
        <v>2106</v>
      </c>
      <c r="V7" s="1353"/>
      <c r="W7" s="1352" t="s">
        <v>2136</v>
      </c>
      <c r="X7" s="1353"/>
      <c r="Y7" s="1366" t="s">
        <v>2817</v>
      </c>
      <c r="Z7" s="1367"/>
      <c r="AA7" s="1352" t="s">
        <v>2867</v>
      </c>
      <c r="AB7" s="1353"/>
      <c r="AC7" s="1352" t="s">
        <v>2896</v>
      </c>
      <c r="AD7" s="1353"/>
      <c r="AE7" s="1352" t="s">
        <v>2917</v>
      </c>
      <c r="AF7" s="1353"/>
      <c r="AG7" s="1352" t="s">
        <v>2929</v>
      </c>
      <c r="AH7" s="1353"/>
      <c r="AI7" s="1352" t="s">
        <v>3207</v>
      </c>
      <c r="AJ7" s="1353"/>
      <c r="AK7" s="1352" t="s">
        <v>3386</v>
      </c>
      <c r="AL7" s="1353"/>
      <c r="AM7" s="1363" t="s">
        <v>427</v>
      </c>
    </row>
    <row r="8" spans="1:39" s="62" customFormat="1" ht="12.75" customHeight="1">
      <c r="A8" s="63"/>
      <c r="B8" s="1361"/>
      <c r="C8" s="1347" t="s">
        <v>1563</v>
      </c>
      <c r="D8" s="1348"/>
      <c r="E8" s="1347" t="s">
        <v>1633</v>
      </c>
      <c r="F8" s="1348"/>
      <c r="G8" s="1347" t="s">
        <v>1879</v>
      </c>
      <c r="H8" s="1348"/>
      <c r="I8" s="1347" t="s">
        <v>1897</v>
      </c>
      <c r="J8" s="1348"/>
      <c r="K8" s="1347" t="s">
        <v>1922</v>
      </c>
      <c r="L8" s="1348"/>
      <c r="M8" s="1347" t="s">
        <v>1966</v>
      </c>
      <c r="N8" s="1348"/>
      <c r="O8" s="1347" t="s">
        <v>1997</v>
      </c>
      <c r="P8" s="1348"/>
      <c r="Q8" s="1347" t="s">
        <v>2037</v>
      </c>
      <c r="R8" s="1348"/>
      <c r="S8" s="1347" t="s">
        <v>2051</v>
      </c>
      <c r="T8" s="1348"/>
      <c r="U8" s="1347" t="s">
        <v>2105</v>
      </c>
      <c r="V8" s="1348"/>
      <c r="W8" s="1347" t="s">
        <v>2135</v>
      </c>
      <c r="X8" s="1348"/>
      <c r="Y8" s="1368" t="s">
        <v>2725</v>
      </c>
      <c r="Z8" s="1369"/>
      <c r="AA8" s="1347" t="s">
        <v>2868</v>
      </c>
      <c r="AB8" s="1348"/>
      <c r="AC8" s="1347" t="s">
        <v>2895</v>
      </c>
      <c r="AD8" s="1348"/>
      <c r="AE8" s="1347" t="s">
        <v>2916</v>
      </c>
      <c r="AF8" s="1348"/>
      <c r="AG8" s="1347" t="s">
        <v>2930</v>
      </c>
      <c r="AH8" s="1348"/>
      <c r="AI8" s="1347" t="s">
        <v>3206</v>
      </c>
      <c r="AJ8" s="1348"/>
      <c r="AK8" s="1347" t="s">
        <v>3387</v>
      </c>
      <c r="AL8" s="1348"/>
      <c r="AM8" s="1364"/>
    </row>
    <row r="9" spans="1:39" s="62" customFormat="1" ht="57.75" customHeight="1">
      <c r="A9" s="64"/>
      <c r="B9" s="1362"/>
      <c r="C9" s="154" t="s">
        <v>130</v>
      </c>
      <c r="D9" s="154" t="s">
        <v>209</v>
      </c>
      <c r="E9" s="154" t="s">
        <v>130</v>
      </c>
      <c r="F9" s="154" t="s">
        <v>209</v>
      </c>
      <c r="G9" s="154" t="s">
        <v>130</v>
      </c>
      <c r="H9" s="154" t="s">
        <v>209</v>
      </c>
      <c r="I9" s="154" t="s">
        <v>130</v>
      </c>
      <c r="J9" s="154" t="s">
        <v>209</v>
      </c>
      <c r="K9" s="154" t="s">
        <v>130</v>
      </c>
      <c r="L9" s="154" t="s">
        <v>209</v>
      </c>
      <c r="M9" s="154" t="s">
        <v>130</v>
      </c>
      <c r="N9" s="154" t="s">
        <v>209</v>
      </c>
      <c r="O9" s="154" t="s">
        <v>130</v>
      </c>
      <c r="P9" s="154" t="s">
        <v>209</v>
      </c>
      <c r="Q9" s="154" t="s">
        <v>130</v>
      </c>
      <c r="R9" s="154" t="s">
        <v>209</v>
      </c>
      <c r="S9" s="160" t="s">
        <v>130</v>
      </c>
      <c r="T9" s="160" t="s">
        <v>209</v>
      </c>
      <c r="U9" s="164" t="s">
        <v>130</v>
      </c>
      <c r="V9" s="164" t="s">
        <v>209</v>
      </c>
      <c r="W9" s="168" t="s">
        <v>130</v>
      </c>
      <c r="X9" s="168" t="s">
        <v>209</v>
      </c>
      <c r="Y9" s="202" t="s">
        <v>130</v>
      </c>
      <c r="Z9" s="202" t="s">
        <v>209</v>
      </c>
      <c r="AA9" s="186" t="s">
        <v>130</v>
      </c>
      <c r="AB9" s="186" t="s">
        <v>209</v>
      </c>
      <c r="AC9" s="243" t="s">
        <v>130</v>
      </c>
      <c r="AD9" s="243" t="s">
        <v>209</v>
      </c>
      <c r="AE9" s="289" t="s">
        <v>130</v>
      </c>
      <c r="AF9" s="289" t="s">
        <v>209</v>
      </c>
      <c r="AG9" s="311" t="s">
        <v>130</v>
      </c>
      <c r="AH9" s="311" t="s">
        <v>209</v>
      </c>
      <c r="AI9" s="412" t="s">
        <v>130</v>
      </c>
      <c r="AJ9" s="412" t="s">
        <v>209</v>
      </c>
      <c r="AK9" s="1154" t="s">
        <v>130</v>
      </c>
      <c r="AL9" s="1154" t="s">
        <v>209</v>
      </c>
      <c r="AM9" s="1365"/>
    </row>
    <row r="10" spans="1:39" s="16" customFormat="1" ht="12" customHeight="1">
      <c r="A10" s="18">
        <v>1</v>
      </c>
      <c r="B10" s="53">
        <v>2</v>
      </c>
      <c r="C10" s="53">
        <v>5</v>
      </c>
      <c r="D10" s="53">
        <v>6</v>
      </c>
      <c r="E10" s="53">
        <v>7</v>
      </c>
      <c r="F10" s="53">
        <v>8</v>
      </c>
      <c r="G10" s="53">
        <v>7</v>
      </c>
      <c r="H10" s="53">
        <v>8</v>
      </c>
      <c r="I10" s="53">
        <v>7</v>
      </c>
      <c r="J10" s="53">
        <v>8</v>
      </c>
      <c r="K10" s="53">
        <v>7</v>
      </c>
      <c r="L10" s="53">
        <v>8</v>
      </c>
      <c r="M10" s="53">
        <v>9</v>
      </c>
      <c r="N10" s="53">
        <v>10</v>
      </c>
      <c r="O10" s="53">
        <v>11</v>
      </c>
      <c r="P10" s="53">
        <v>12</v>
      </c>
      <c r="Q10" s="53">
        <v>13</v>
      </c>
      <c r="R10" s="53">
        <v>14</v>
      </c>
      <c r="S10" s="53">
        <v>15</v>
      </c>
      <c r="T10" s="53">
        <v>16</v>
      </c>
      <c r="U10" s="53">
        <v>17</v>
      </c>
      <c r="V10" s="53">
        <v>18</v>
      </c>
      <c r="W10" s="53">
        <v>19</v>
      </c>
      <c r="X10" s="53">
        <v>20</v>
      </c>
      <c r="Y10" s="221">
        <v>21</v>
      </c>
      <c r="Z10" s="221">
        <v>22</v>
      </c>
      <c r="AA10" s="53">
        <v>23</v>
      </c>
      <c r="AB10" s="53">
        <v>24</v>
      </c>
      <c r="AC10" s="53">
        <v>25</v>
      </c>
      <c r="AD10" s="53">
        <v>26</v>
      </c>
      <c r="AE10" s="289">
        <v>27</v>
      </c>
      <c r="AF10" s="289">
        <v>28</v>
      </c>
      <c r="AG10" s="311">
        <v>29</v>
      </c>
      <c r="AH10" s="311">
        <v>30</v>
      </c>
      <c r="AI10" s="412">
        <v>31</v>
      </c>
      <c r="AJ10" s="412">
        <v>32</v>
      </c>
      <c r="AK10" s="1154">
        <v>33</v>
      </c>
      <c r="AL10" s="1154">
        <v>34</v>
      </c>
      <c r="AM10" s="1154">
        <v>35</v>
      </c>
    </row>
    <row r="11" spans="1:39" s="65" customFormat="1" ht="26.45" customHeight="1">
      <c r="A11" s="19" t="s">
        <v>247</v>
      </c>
      <c r="B11" s="10" t="s">
        <v>561</v>
      </c>
      <c r="C11" s="11">
        <v>16486847.268489938</v>
      </c>
      <c r="D11" s="11">
        <v>43252.130931554479</v>
      </c>
      <c r="E11" s="11">
        <v>20642523.008030709</v>
      </c>
      <c r="F11" s="11">
        <v>49065.919536095433</v>
      </c>
      <c r="G11" s="11">
        <v>22222527.500422597</v>
      </c>
      <c r="H11" s="11">
        <v>51947.281377364132</v>
      </c>
      <c r="I11" s="11">
        <v>21841130.341015667</v>
      </c>
      <c r="J11" s="11">
        <v>51310.006204373502</v>
      </c>
      <c r="K11" s="11">
        <v>21975567.465731081</v>
      </c>
      <c r="L11" s="11">
        <v>50908.257385806472</v>
      </c>
      <c r="M11" s="11">
        <v>21694083.261488631</v>
      </c>
      <c r="N11" s="11">
        <v>47346.318772345337</v>
      </c>
      <c r="O11" s="11">
        <v>22952845.662668217</v>
      </c>
      <c r="P11" s="11">
        <v>49352.467667214711</v>
      </c>
      <c r="Q11" s="177">
        <v>23871983.163312349</v>
      </c>
      <c r="R11" s="178">
        <v>50057.629984508698</v>
      </c>
      <c r="S11" s="177">
        <v>25317692.955366097</v>
      </c>
      <c r="T11" s="178">
        <v>54723.20967332994</v>
      </c>
      <c r="U11" s="177">
        <v>26418906.69969666</v>
      </c>
      <c r="V11" s="178">
        <v>58964.193058133387</v>
      </c>
      <c r="W11" s="177">
        <v>29167177.620249115</v>
      </c>
      <c r="X11" s="178">
        <v>61473.175585915051</v>
      </c>
      <c r="Y11" s="177">
        <v>27165706.393301889</v>
      </c>
      <c r="Z11" s="178">
        <v>59762.641660731017</v>
      </c>
      <c r="AA11" s="177">
        <v>27260274.921999998</v>
      </c>
      <c r="AB11" s="178">
        <v>61014.985000000001</v>
      </c>
      <c r="AC11" s="177">
        <v>28721442.716479875</v>
      </c>
      <c r="AD11" s="178">
        <v>60920.211081491274</v>
      </c>
      <c r="AE11" s="177">
        <v>30504806.062269196</v>
      </c>
      <c r="AF11" s="178">
        <v>63653.790585458322</v>
      </c>
      <c r="AG11" s="177">
        <v>31838094.866879333</v>
      </c>
      <c r="AH11" s="178">
        <v>60813.108581730783</v>
      </c>
      <c r="AI11" s="416">
        <v>31878508.144813597</v>
      </c>
      <c r="AJ11" s="417">
        <v>63323.880943970398</v>
      </c>
      <c r="AK11" s="177">
        <v>33534250.882279526</v>
      </c>
      <c r="AL11" s="178">
        <v>64440.613544225533</v>
      </c>
      <c r="AM11" s="10" t="s">
        <v>562</v>
      </c>
    </row>
    <row r="12" spans="1:39" ht="27.75" customHeight="1">
      <c r="A12" s="20" t="s">
        <v>502</v>
      </c>
      <c r="B12" s="10" t="s">
        <v>206</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79">
        <v>21041119.850929834</v>
      </c>
      <c r="R12" s="180">
        <v>44121.537148880947</v>
      </c>
      <c r="S12" s="179">
        <v>22008766.321308859</v>
      </c>
      <c r="T12" s="180">
        <v>47571.093313106787</v>
      </c>
      <c r="U12" s="179">
        <v>22717972.637843911</v>
      </c>
      <c r="V12" s="180">
        <v>50704.101412440381</v>
      </c>
      <c r="W12" s="179">
        <v>25199826.173919857</v>
      </c>
      <c r="X12" s="180">
        <v>53111.526911964625</v>
      </c>
      <c r="Y12" s="179">
        <v>24914692.137785539</v>
      </c>
      <c r="Z12" s="180">
        <v>54810.568764927717</v>
      </c>
      <c r="AA12" s="179">
        <v>25861525.82</v>
      </c>
      <c r="AB12" s="180">
        <v>57884.250999999997</v>
      </c>
      <c r="AC12" s="179">
        <v>27324785.331769034</v>
      </c>
      <c r="AD12" s="180">
        <v>57957.802001800868</v>
      </c>
      <c r="AE12" s="179">
        <v>28784676.087769262</v>
      </c>
      <c r="AF12" s="180">
        <v>60064.428536964013</v>
      </c>
      <c r="AG12" s="179">
        <v>30074943.445461772</v>
      </c>
      <c r="AH12" s="180">
        <v>57445.359371703737</v>
      </c>
      <c r="AI12" s="418">
        <v>30574985.524313599</v>
      </c>
      <c r="AJ12" s="419">
        <v>60734.546748864894</v>
      </c>
      <c r="AK12" s="179">
        <v>32191714.273779526</v>
      </c>
      <c r="AL12" s="180">
        <v>61860.747273736095</v>
      </c>
      <c r="AM12" s="10" t="s">
        <v>255</v>
      </c>
    </row>
    <row r="13" spans="1:39">
      <c r="A13" s="20" t="s">
        <v>256</v>
      </c>
      <c r="B13" s="12" t="s">
        <v>257</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179">
        <v>13166244.493882071</v>
      </c>
      <c r="R13" s="133">
        <v>27608.556467701299</v>
      </c>
      <c r="S13" s="179">
        <v>14165036.51932572</v>
      </c>
      <c r="T13" s="133">
        <v>30617.176092782272</v>
      </c>
      <c r="U13" s="179">
        <v>15154020.22883564</v>
      </c>
      <c r="V13" s="133">
        <v>33822.163215792083</v>
      </c>
      <c r="W13" s="179">
        <v>17590242.88741646</v>
      </c>
      <c r="X13" s="133">
        <v>37073.45646177094</v>
      </c>
      <c r="Y13" s="179">
        <v>17833984.440953888</v>
      </c>
      <c r="Z13" s="133">
        <v>39233.510297769033</v>
      </c>
      <c r="AA13" s="179">
        <v>19066363.039000001</v>
      </c>
      <c r="AB13" s="133">
        <v>42675.059000000001</v>
      </c>
      <c r="AC13" s="179">
        <v>20186100.002865009</v>
      </c>
      <c r="AD13" s="133">
        <v>42816.145596370865</v>
      </c>
      <c r="AE13" s="179">
        <v>21567649.568551306</v>
      </c>
      <c r="AF13" s="133">
        <v>45004.798465353386</v>
      </c>
      <c r="AG13" s="179">
        <v>21765224.511810992</v>
      </c>
      <c r="AH13" s="133">
        <v>41573.183542443738</v>
      </c>
      <c r="AI13" s="418">
        <v>22569797.1714704</v>
      </c>
      <c r="AJ13" s="420">
        <v>44832.937053494898</v>
      </c>
      <c r="AK13" s="179">
        <v>23794008.228740871</v>
      </c>
      <c r="AL13" s="133">
        <v>45723.415570516096</v>
      </c>
      <c r="AM13" s="12" t="s">
        <v>120</v>
      </c>
    </row>
    <row r="14" spans="1:39" ht="25.5">
      <c r="A14" s="155" t="s">
        <v>2107</v>
      </c>
      <c r="B14" s="56" t="s">
        <v>2842</v>
      </c>
      <c r="C14" s="45"/>
      <c r="D14" s="45"/>
      <c r="E14" s="45"/>
      <c r="F14" s="45"/>
      <c r="G14" s="45"/>
      <c r="H14" s="45"/>
      <c r="I14" s="45"/>
      <c r="J14" s="45"/>
      <c r="K14" s="45"/>
      <c r="L14" s="45"/>
      <c r="M14" s="45"/>
      <c r="N14" s="45"/>
      <c r="O14" s="45"/>
      <c r="P14" s="45"/>
      <c r="Q14" s="214">
        <v>156165.90400000001</v>
      </c>
      <c r="R14" s="156">
        <v>327.46734886451804</v>
      </c>
      <c r="S14" s="214">
        <v>814501.82</v>
      </c>
      <c r="T14" s="156">
        <v>1760.5140386901546</v>
      </c>
      <c r="U14" s="214">
        <v>901466.89899999998</v>
      </c>
      <c r="V14" s="156">
        <v>2011.9783483986162</v>
      </c>
      <c r="W14" s="214">
        <v>938861.22199999995</v>
      </c>
      <c r="X14" s="156">
        <v>1978.7578181971462</v>
      </c>
      <c r="Y14" s="214">
        <v>938861.22199999995</v>
      </c>
      <c r="Z14" s="156">
        <v>2065.42859468497</v>
      </c>
      <c r="AA14" s="214">
        <v>938861.22199999995</v>
      </c>
      <c r="AB14" s="156">
        <v>2101.395</v>
      </c>
      <c r="AC14" s="214">
        <v>938861.22199999995</v>
      </c>
      <c r="AD14" s="156">
        <v>1991.3910448394349</v>
      </c>
      <c r="AE14" s="214">
        <v>938861.22199999995</v>
      </c>
      <c r="AF14" s="156">
        <v>1959.1036078709596</v>
      </c>
      <c r="AG14" s="214">
        <v>938861.22199999995</v>
      </c>
      <c r="AH14" s="156">
        <v>1793.29415517439</v>
      </c>
      <c r="AI14" s="421">
        <v>946503.2</v>
      </c>
      <c r="AJ14" s="422">
        <v>1880.14619999205</v>
      </c>
      <c r="AK14" s="214">
        <v>1020296.915</v>
      </c>
      <c r="AL14" s="156">
        <v>1960.638972693557</v>
      </c>
      <c r="AM14" s="56" t="s">
        <v>2042</v>
      </c>
    </row>
    <row r="15" spans="1:39" ht="25.5">
      <c r="A15" s="155" t="s">
        <v>2041</v>
      </c>
      <c r="B15" s="56" t="s">
        <v>1604</v>
      </c>
      <c r="C15" s="48"/>
      <c r="D15" s="48"/>
      <c r="E15" s="47">
        <v>350760.6728</v>
      </c>
      <c r="F15" s="79">
        <v>833.73504979677216</v>
      </c>
      <c r="G15" s="79">
        <v>156562.93909999999</v>
      </c>
      <c r="H15" s="79">
        <v>365.98082961266039</v>
      </c>
      <c r="I15" s="79">
        <v>156562.93909999996</v>
      </c>
      <c r="J15" s="79">
        <v>367.80355463152199</v>
      </c>
      <c r="K15" s="79">
        <v>156562.93909999996</v>
      </c>
      <c r="L15" s="79">
        <v>362.69126670836511</v>
      </c>
      <c r="M15" s="79">
        <v>51830.784100000004</v>
      </c>
      <c r="N15" s="79">
        <v>113.11825425578351</v>
      </c>
      <c r="O15" s="79">
        <v>78539.614199999996</v>
      </c>
      <c r="P15" s="79">
        <v>168.87334265072676</v>
      </c>
      <c r="Q15" s="214">
        <v>198408.36180000001</v>
      </c>
      <c r="R15" s="156">
        <v>416.04638763656192</v>
      </c>
      <c r="S15" s="214">
        <v>198408.36180000001</v>
      </c>
      <c r="T15" s="156">
        <v>428.85196541662168</v>
      </c>
      <c r="U15" s="214">
        <v>401849.51439999999</v>
      </c>
      <c r="V15" s="156">
        <v>896.88542439459866</v>
      </c>
      <c r="W15" s="214">
        <v>622581.30570000003</v>
      </c>
      <c r="X15" s="156">
        <v>1312.1615817649167</v>
      </c>
      <c r="Y15" s="214">
        <v>622581.30570000003</v>
      </c>
      <c r="Z15" s="156">
        <v>1369.6350442185851</v>
      </c>
      <c r="AA15" s="214">
        <v>788506.81299999997</v>
      </c>
      <c r="AB15" s="156">
        <v>1764.866</v>
      </c>
      <c r="AC15" s="214">
        <v>686662.30799999996</v>
      </c>
      <c r="AD15" s="156">
        <v>1456.459313621516</v>
      </c>
      <c r="AE15" s="214">
        <v>848044.277</v>
      </c>
      <c r="AF15" s="156">
        <v>1769.597639964109</v>
      </c>
      <c r="AG15" s="214">
        <v>845591.77740000002</v>
      </c>
      <c r="AH15" s="156">
        <v>1615.1426393398788</v>
      </c>
      <c r="AI15" s="421">
        <v>892164.70700000005</v>
      </c>
      <c r="AJ15" s="422">
        <v>1772.20751460013</v>
      </c>
      <c r="AK15" s="214">
        <v>842972.17449999996</v>
      </c>
      <c r="AL15" s="156">
        <v>1619.8854215107899</v>
      </c>
      <c r="AM15" s="56" t="s">
        <v>1603</v>
      </c>
    </row>
    <row r="16" spans="1:39" ht="25.5">
      <c r="A16" s="155" t="s">
        <v>2043</v>
      </c>
      <c r="B16" s="56" t="s">
        <v>2843</v>
      </c>
      <c r="C16" s="48">
        <v>703367.60400000005</v>
      </c>
      <c r="D16" s="48">
        <v>1845.2374311348967</v>
      </c>
      <c r="E16" s="47">
        <v>671365.26800000004</v>
      </c>
      <c r="F16" s="79">
        <v>1595.7910864966368</v>
      </c>
      <c r="G16" s="79">
        <v>557347.66399999999</v>
      </c>
      <c r="H16" s="79">
        <v>1302.8534187334906</v>
      </c>
      <c r="I16" s="79">
        <v>476003.38799999998</v>
      </c>
      <c r="J16" s="79">
        <v>1118.2450912678835</v>
      </c>
      <c r="K16" s="79">
        <v>601183.91799999995</v>
      </c>
      <c r="L16" s="79">
        <v>1392.6933027544189</v>
      </c>
      <c r="M16" s="79">
        <v>608380.36199999996</v>
      </c>
      <c r="N16" s="79">
        <v>1327.7615931907465</v>
      </c>
      <c r="O16" s="79">
        <v>934728.26</v>
      </c>
      <c r="P16" s="79">
        <v>2009.8225251569622</v>
      </c>
      <c r="Q16" s="214">
        <v>836495.49</v>
      </c>
      <c r="R16" s="156">
        <v>1754.0638092641909</v>
      </c>
      <c r="S16" s="214">
        <v>1208326.683</v>
      </c>
      <c r="T16" s="156">
        <v>2611.7511790770563</v>
      </c>
      <c r="U16" s="214">
        <v>1615281.071</v>
      </c>
      <c r="V16" s="156">
        <v>3605.1357460104896</v>
      </c>
      <c r="W16" s="214">
        <v>1953511.3729999999</v>
      </c>
      <c r="X16" s="156">
        <v>4117.2495057643264</v>
      </c>
      <c r="Y16" s="214">
        <v>2017194.8359999999</v>
      </c>
      <c r="Z16" s="156">
        <v>4437.6866332277368</v>
      </c>
      <c r="AA16" s="214">
        <v>2174660.7030000002</v>
      </c>
      <c r="AB16" s="156">
        <v>4867.4080000000004</v>
      </c>
      <c r="AC16" s="214">
        <v>2243804.8250000002</v>
      </c>
      <c r="AD16" s="156">
        <v>4759.2687078437202</v>
      </c>
      <c r="AE16" s="214">
        <v>2265907.398</v>
      </c>
      <c r="AF16" s="156">
        <v>4728.2252738768439</v>
      </c>
      <c r="AG16" s="214">
        <v>2316163.9160000002</v>
      </c>
      <c r="AH16" s="156">
        <v>4424.0438476525196</v>
      </c>
      <c r="AI16" s="421">
        <v>1749831.9569999999</v>
      </c>
      <c r="AJ16" s="422">
        <v>3475.88883437289</v>
      </c>
      <c r="AK16" s="214">
        <v>1641770.6259999999</v>
      </c>
      <c r="AL16" s="156">
        <v>3154.8850400661045</v>
      </c>
      <c r="AM16" s="56" t="s">
        <v>81</v>
      </c>
    </row>
    <row r="17" spans="1:16359" ht="25.5">
      <c r="A17" s="155" t="s">
        <v>2044</v>
      </c>
      <c r="B17" s="56" t="s">
        <v>2844</v>
      </c>
      <c r="C17" s="47">
        <v>1326228.807</v>
      </c>
      <c r="D17" s="79">
        <v>3479.2717535022825</v>
      </c>
      <c r="E17" s="47">
        <v>1282228.807</v>
      </c>
      <c r="F17" s="79">
        <v>3047.7735423450831</v>
      </c>
      <c r="G17" s="79">
        <v>1200805.807</v>
      </c>
      <c r="H17" s="79">
        <v>2806.9983099184178</v>
      </c>
      <c r="I17" s="79">
        <v>1200805.807</v>
      </c>
      <c r="J17" s="79">
        <v>2820.978239011441</v>
      </c>
      <c r="K17" s="79">
        <v>1200805.807</v>
      </c>
      <c r="L17" s="79">
        <v>2781.7680334514789</v>
      </c>
      <c r="M17" s="79">
        <v>1195805.807</v>
      </c>
      <c r="N17" s="79">
        <v>2609.7900632911396</v>
      </c>
      <c r="O17" s="79">
        <v>1168805.807</v>
      </c>
      <c r="P17" s="79">
        <v>2513.1285090737078</v>
      </c>
      <c r="Q17" s="214">
        <v>1168105.807</v>
      </c>
      <c r="R17" s="156">
        <v>2449.4239908574309</v>
      </c>
      <c r="S17" s="214">
        <v>1016743.666</v>
      </c>
      <c r="T17" s="156">
        <v>2197.6519312655359</v>
      </c>
      <c r="U17" s="214">
        <v>823743.66599999997</v>
      </c>
      <c r="V17" s="156">
        <v>1838.5083495145632</v>
      </c>
      <c r="W17" s="214">
        <v>794077</v>
      </c>
      <c r="X17" s="156">
        <v>1673.6084473201677</v>
      </c>
      <c r="Y17" s="214">
        <v>732077</v>
      </c>
      <c r="Z17" s="156">
        <v>1610.5178634283702</v>
      </c>
      <c r="AA17" s="214">
        <v>716400</v>
      </c>
      <c r="AB17" s="156">
        <v>1603.4739999999999</v>
      </c>
      <c r="AC17" s="214">
        <v>706400</v>
      </c>
      <c r="AD17" s="156">
        <v>1498.3243541339668</v>
      </c>
      <c r="AE17" s="214">
        <v>691400</v>
      </c>
      <c r="AF17" s="156">
        <v>1442.731047722388</v>
      </c>
      <c r="AG17" s="214">
        <v>631400</v>
      </c>
      <c r="AH17" s="156">
        <v>1206.0205523933225</v>
      </c>
      <c r="AI17" s="421">
        <v>602400</v>
      </c>
      <c r="AJ17" s="422">
        <v>1196.6151523578701</v>
      </c>
      <c r="AK17" s="214">
        <v>572400</v>
      </c>
      <c r="AL17" s="156">
        <v>1099.9442725648073</v>
      </c>
      <c r="AM17" s="56" t="s">
        <v>544</v>
      </c>
    </row>
    <row r="18" spans="1:16359" ht="25.5">
      <c r="A18" s="155" t="s">
        <v>2045</v>
      </c>
      <c r="B18" s="56" t="s">
        <v>2845</v>
      </c>
      <c r="C18" s="47">
        <v>5013793.5999999996</v>
      </c>
      <c r="D18" s="79">
        <v>13153.349073928328</v>
      </c>
      <c r="E18" s="47">
        <v>7454464.858</v>
      </c>
      <c r="F18" s="79">
        <v>17718.772689025696</v>
      </c>
      <c r="G18" s="79">
        <v>8388278.7620000001</v>
      </c>
      <c r="H18" s="79">
        <v>19608.403099651699</v>
      </c>
      <c r="I18" s="79">
        <v>8828980.7890000008</v>
      </c>
      <c r="J18" s="79">
        <v>20741.374278196727</v>
      </c>
      <c r="K18" s="79">
        <v>9369741.1280000005</v>
      </c>
      <c r="L18" s="79">
        <v>21705.796390761461</v>
      </c>
      <c r="M18" s="79">
        <v>9602399.6500000004</v>
      </c>
      <c r="N18" s="79">
        <v>20956.786665211701</v>
      </c>
      <c r="O18" s="79">
        <v>9915763.1390000004</v>
      </c>
      <c r="P18" s="79">
        <v>21320.553752042659</v>
      </c>
      <c r="Q18" s="214">
        <v>10804697.021</v>
      </c>
      <c r="R18" s="156">
        <v>22656.581226278598</v>
      </c>
      <c r="S18" s="214">
        <v>10924754.903999999</v>
      </c>
      <c r="T18" s="156">
        <v>23613.433273532908</v>
      </c>
      <c r="U18" s="214">
        <v>11409450.609999999</v>
      </c>
      <c r="V18" s="156">
        <v>25464.681642673808</v>
      </c>
      <c r="W18" s="214">
        <v>13278852.113</v>
      </c>
      <c r="X18" s="156">
        <v>27986.705403924374</v>
      </c>
      <c r="Y18" s="214">
        <v>13521009.23</v>
      </c>
      <c r="Z18" s="156">
        <v>29745.268457409362</v>
      </c>
      <c r="AA18" s="214">
        <v>14445712.149</v>
      </c>
      <c r="AB18" s="156">
        <v>32332.942999999999</v>
      </c>
      <c r="AC18" s="214">
        <v>15608026.744999999</v>
      </c>
      <c r="AD18" s="156">
        <v>33105.728471132228</v>
      </c>
      <c r="AE18" s="214">
        <v>16821053.123</v>
      </c>
      <c r="AF18" s="156">
        <v>35100.167191119079</v>
      </c>
      <c r="AG18" s="214">
        <v>17030603.662999999</v>
      </c>
      <c r="AH18" s="156">
        <v>32529.708643083624</v>
      </c>
      <c r="AI18" s="421">
        <v>18316393.445</v>
      </c>
      <c r="AJ18" s="422">
        <v>36383.920871240698</v>
      </c>
      <c r="AK18" s="214">
        <v>19633480.247000001</v>
      </c>
      <c r="AL18" s="156">
        <v>37728.396485328311</v>
      </c>
      <c r="AM18" s="56" t="s">
        <v>609</v>
      </c>
    </row>
    <row r="19" spans="1:16359" s="381" customFormat="1" ht="25.5">
      <c r="A19" s="57" t="s">
        <v>2046</v>
      </c>
      <c r="B19" s="415" t="s">
        <v>3205</v>
      </c>
      <c r="C19" s="47"/>
      <c r="D19" s="79"/>
      <c r="E19" s="47"/>
      <c r="F19" s="79"/>
      <c r="G19" s="79"/>
      <c r="H19" s="79"/>
      <c r="I19" s="79"/>
      <c r="J19" s="79"/>
      <c r="K19" s="79"/>
      <c r="L19" s="79"/>
      <c r="M19" s="79"/>
      <c r="N19" s="79"/>
      <c r="O19" s="79"/>
      <c r="P19" s="79"/>
      <c r="Q19" s="214"/>
      <c r="R19" s="156"/>
      <c r="S19" s="214"/>
      <c r="T19" s="156"/>
      <c r="U19" s="214"/>
      <c r="V19" s="156"/>
      <c r="W19" s="214"/>
      <c r="X19" s="156"/>
      <c r="Y19" s="214"/>
      <c r="Z19" s="156"/>
      <c r="AA19" s="214"/>
      <c r="AB19" s="156"/>
      <c r="AC19" s="214"/>
      <c r="AD19" s="156"/>
      <c r="AE19" s="214"/>
      <c r="AF19" s="156"/>
      <c r="AG19" s="214"/>
      <c r="AH19" s="156"/>
      <c r="AI19" s="421">
        <v>60000</v>
      </c>
      <c r="AJ19" s="422">
        <v>119.184776131262</v>
      </c>
      <c r="AK19" s="214">
        <v>80500</v>
      </c>
      <c r="AL19" s="156">
        <v>154.6916735525279</v>
      </c>
      <c r="AM19" s="56" t="s">
        <v>3202</v>
      </c>
    </row>
    <row r="20" spans="1:16359" ht="17.45" customHeight="1">
      <c r="A20" s="57" t="s">
        <v>3203</v>
      </c>
      <c r="B20" s="58" t="s">
        <v>557</v>
      </c>
      <c r="C20" s="47">
        <v>1895.8767956640027</v>
      </c>
      <c r="D20" s="79">
        <v>4.9737048000000064</v>
      </c>
      <c r="E20" s="47">
        <v>2092.4873464080028</v>
      </c>
      <c r="F20" s="79">
        <v>4.9737048000000064</v>
      </c>
      <c r="G20" s="79">
        <v>2127.7011763920032</v>
      </c>
      <c r="H20" s="79">
        <v>4.9737048000000064</v>
      </c>
      <c r="I20" s="79">
        <v>2117.1569222160028</v>
      </c>
      <c r="J20" s="79">
        <v>4.9737048000000064</v>
      </c>
      <c r="K20" s="79">
        <v>2146.999151016003</v>
      </c>
      <c r="L20" s="79">
        <v>4.9737048000000064</v>
      </c>
      <c r="M20" s="79">
        <v>2278.9515393600032</v>
      </c>
      <c r="N20" s="79">
        <v>4.9737048000000064</v>
      </c>
      <c r="O20" s="79">
        <v>2313.1706283840031</v>
      </c>
      <c r="P20" s="79">
        <v>4.9737048000000064</v>
      </c>
      <c r="Q20" s="214">
        <v>2371.9100820720032</v>
      </c>
      <c r="R20" s="156">
        <v>4.9737048000000064</v>
      </c>
      <c r="S20" s="214">
        <v>2301.0845257200031</v>
      </c>
      <c r="T20" s="156">
        <v>4.9737048000000064</v>
      </c>
      <c r="U20" s="214">
        <v>2228.468435640003</v>
      </c>
      <c r="V20" s="156">
        <v>4.9737048000000064</v>
      </c>
      <c r="W20" s="214">
        <v>2359.8737164560034</v>
      </c>
      <c r="X20" s="156">
        <v>4.9737048000000064</v>
      </c>
      <c r="Y20" s="214">
        <v>2260.8472538880033</v>
      </c>
      <c r="Z20" s="156">
        <v>4.9737048000000064</v>
      </c>
      <c r="AA20" s="214">
        <v>2222.152</v>
      </c>
      <c r="AB20" s="156">
        <v>4.9740000000000002</v>
      </c>
      <c r="AC20" s="214">
        <v>2344.9028650080004</v>
      </c>
      <c r="AD20" s="156">
        <v>4.9737048000000001</v>
      </c>
      <c r="AE20" s="214">
        <v>2383.5485513040003</v>
      </c>
      <c r="AF20" s="156">
        <v>4.9737048000000001</v>
      </c>
      <c r="AG20" s="214">
        <v>2603.9334109920001</v>
      </c>
      <c r="AH20" s="156">
        <v>4.9737048000000001</v>
      </c>
      <c r="AI20" s="421">
        <v>2503.8624704160002</v>
      </c>
      <c r="AJ20" s="422">
        <v>4.9737048000000001</v>
      </c>
      <c r="AK20" s="214">
        <v>2588.2662408720003</v>
      </c>
      <c r="AL20" s="156">
        <v>4.9737048000000001</v>
      </c>
      <c r="AM20" s="56" t="s">
        <v>480</v>
      </c>
    </row>
    <row r="21" spans="1:16359" ht="18.75" customHeight="1">
      <c r="A21" s="20" t="s">
        <v>301</v>
      </c>
      <c r="B21" s="12" t="s">
        <v>2</v>
      </c>
      <c r="C21" s="45">
        <v>5806462.1637000749</v>
      </c>
      <c r="D21" s="80">
        <v>15232.861544939597</v>
      </c>
      <c r="E21" s="45">
        <v>6897091.1142095104</v>
      </c>
      <c r="F21" s="80">
        <v>16393.931958378718</v>
      </c>
      <c r="G21" s="80">
        <v>7491981.0646720054</v>
      </c>
      <c r="H21" s="80">
        <v>17513.221591603371</v>
      </c>
      <c r="I21" s="80">
        <v>7378454.4389254414</v>
      </c>
      <c r="J21" s="80">
        <v>17333.743131828509</v>
      </c>
      <c r="K21" s="80">
        <v>7399531.8660240844</v>
      </c>
      <c r="L21" s="80">
        <v>17141.640294725334</v>
      </c>
      <c r="M21" s="80">
        <v>7718434.337807931</v>
      </c>
      <c r="N21" s="80">
        <v>16845.120772169208</v>
      </c>
      <c r="O21" s="80">
        <v>7951723.234862213</v>
      </c>
      <c r="P21" s="80">
        <v>17097.538562961672</v>
      </c>
      <c r="Q21" s="134">
        <v>7874875.3570477637</v>
      </c>
      <c r="R21" s="133">
        <v>16512.980681179652</v>
      </c>
      <c r="S21" s="134">
        <v>7843729.8019831358</v>
      </c>
      <c r="T21" s="133">
        <v>16953.917220324518</v>
      </c>
      <c r="U21" s="134">
        <v>7563952.4090082701</v>
      </c>
      <c r="V21" s="133">
        <v>16881.938196648298</v>
      </c>
      <c r="W21" s="134">
        <v>7609583.2865033997</v>
      </c>
      <c r="X21" s="133">
        <v>16038.070450193687</v>
      </c>
      <c r="Y21" s="134">
        <v>7080707.6968316492</v>
      </c>
      <c r="Z21" s="133">
        <v>15577.058467158678</v>
      </c>
      <c r="AA21" s="134">
        <v>6795162.7810000004</v>
      </c>
      <c r="AB21" s="133">
        <v>15209.191999999999</v>
      </c>
      <c r="AC21" s="134">
        <v>7138685.3289040262</v>
      </c>
      <c r="AD21" s="133">
        <v>15141.65640543</v>
      </c>
      <c r="AE21" s="134">
        <v>7217026.5192179605</v>
      </c>
      <c r="AF21" s="133">
        <v>15059.630071610625</v>
      </c>
      <c r="AG21" s="134">
        <v>8309718.9336507795</v>
      </c>
      <c r="AH21" s="133">
        <v>15872.175829259999</v>
      </c>
      <c r="AI21" s="423">
        <v>8005188.3528431701</v>
      </c>
      <c r="AJ21" s="420">
        <v>15901.60969537</v>
      </c>
      <c r="AK21" s="134">
        <v>8397706.0450386554</v>
      </c>
      <c r="AL21" s="133">
        <v>16137.331703220001</v>
      </c>
      <c r="AM21" s="12" t="s">
        <v>466</v>
      </c>
    </row>
    <row r="22" spans="1:16359" ht="25.5" customHeight="1">
      <c r="A22" s="57" t="s">
        <v>2854</v>
      </c>
      <c r="B22" s="56" t="s">
        <v>2846</v>
      </c>
      <c r="C22" s="47">
        <v>1405223.2377430245</v>
      </c>
      <c r="D22" s="79">
        <v>3686.5083103599991</v>
      </c>
      <c r="E22" s="47">
        <v>1478342.3812531</v>
      </c>
      <c r="F22" s="79">
        <v>3513.9226100000001</v>
      </c>
      <c r="G22" s="79">
        <v>1461128.0650335313</v>
      </c>
      <c r="H22" s="79">
        <v>3415.5264616599998</v>
      </c>
      <c r="I22" s="79">
        <v>1429569.5739266444</v>
      </c>
      <c r="J22" s="79">
        <v>3358.3986983499994</v>
      </c>
      <c r="K22" s="79">
        <v>1457297.7724502548</v>
      </c>
      <c r="L22" s="79">
        <v>3375.9533264999991</v>
      </c>
      <c r="M22" s="79">
        <v>1511279.7685999556</v>
      </c>
      <c r="N22" s="79">
        <v>3298.2971815799992</v>
      </c>
      <c r="O22" s="79">
        <v>1513943.3446029196</v>
      </c>
      <c r="P22" s="79">
        <v>3255.2320989999989</v>
      </c>
      <c r="Q22" s="214">
        <v>1518793.2485645523</v>
      </c>
      <c r="R22" s="156">
        <v>3184.7873693399993</v>
      </c>
      <c r="S22" s="214">
        <v>1641738.0738882215</v>
      </c>
      <c r="T22" s="156">
        <v>3548.5530614681111</v>
      </c>
      <c r="U22" s="214">
        <v>1557449.062336582</v>
      </c>
      <c r="V22" s="156">
        <v>3476.0608466389508</v>
      </c>
      <c r="W22" s="214">
        <v>1609971.3129864563</v>
      </c>
      <c r="X22" s="156">
        <v>3393.1993866555449</v>
      </c>
      <c r="Y22" s="214">
        <v>1530820.332581142</v>
      </c>
      <c r="Z22" s="156">
        <v>3367.6969653756205</v>
      </c>
      <c r="AA22" s="214">
        <v>1472368.8359999999</v>
      </c>
      <c r="AB22" s="156">
        <v>3295.5120000000002</v>
      </c>
      <c r="AC22" s="214">
        <v>1550238.9543142722</v>
      </c>
      <c r="AD22" s="156">
        <v>3288.1664495700002</v>
      </c>
      <c r="AE22" s="214">
        <v>1578222.4521082942</v>
      </c>
      <c r="AF22" s="156">
        <v>3293.2463579247842</v>
      </c>
      <c r="AG22" s="214">
        <v>1998126.2297848421</v>
      </c>
      <c r="AH22" s="156">
        <v>3816.5684184300003</v>
      </c>
      <c r="AI22" s="421">
        <v>1895141.12524774</v>
      </c>
      <c r="AJ22" s="422">
        <v>3764.53284583</v>
      </c>
      <c r="AK22" s="214">
        <v>1959769.3214285863</v>
      </c>
      <c r="AL22" s="156">
        <v>3765.9626845800003</v>
      </c>
      <c r="AM22" s="56" t="s">
        <v>197</v>
      </c>
    </row>
    <row r="23" spans="1:16359" ht="18" customHeight="1">
      <c r="A23" s="57" t="s">
        <v>2855</v>
      </c>
      <c r="B23" s="56" t="s">
        <v>2847</v>
      </c>
      <c r="C23" s="47">
        <v>632330.3519189792</v>
      </c>
      <c r="D23" s="79">
        <v>1658.8759953800807</v>
      </c>
      <c r="E23" s="47">
        <v>945014.24626409996</v>
      </c>
      <c r="F23" s="79">
        <v>2246.2367100000001</v>
      </c>
      <c r="G23" s="79">
        <v>931430.08293012751</v>
      </c>
      <c r="H23" s="79">
        <v>2177.306816265288</v>
      </c>
      <c r="I23" s="79">
        <v>916049.45928295807</v>
      </c>
      <c r="J23" s="79">
        <v>2152.0178995065617</v>
      </c>
      <c r="K23" s="79">
        <v>907287.3948969153</v>
      </c>
      <c r="L23" s="79">
        <v>2101.8078506658217</v>
      </c>
      <c r="M23" s="79">
        <v>950787.01597745391</v>
      </c>
      <c r="N23" s="79">
        <v>2075.0480488377434</v>
      </c>
      <c r="O23" s="79">
        <v>924964.60281647695</v>
      </c>
      <c r="P23" s="79">
        <v>1988.8290247193536</v>
      </c>
      <c r="Q23" s="214">
        <v>909358.62227365875</v>
      </c>
      <c r="R23" s="156">
        <v>1906.8519412729536</v>
      </c>
      <c r="S23" s="214">
        <v>908303.46054268943</v>
      </c>
      <c r="T23" s="156">
        <v>1963.2626403170636</v>
      </c>
      <c r="U23" s="214">
        <v>883702.35544633248</v>
      </c>
      <c r="V23" s="156">
        <v>1972.3297744589497</v>
      </c>
      <c r="W23" s="214">
        <v>834966.02062585659</v>
      </c>
      <c r="X23" s="156">
        <v>1759.7867528523545</v>
      </c>
      <c r="Y23" s="214">
        <v>801313.52186777827</v>
      </c>
      <c r="Z23" s="156">
        <v>1762.8333374423141</v>
      </c>
      <c r="AA23" s="214">
        <v>703285.61899999995</v>
      </c>
      <c r="AB23" s="156">
        <v>1574.1210000000001</v>
      </c>
      <c r="AC23" s="214">
        <v>724770.35043337534</v>
      </c>
      <c r="AD23" s="156">
        <v>1537.2891664900001</v>
      </c>
      <c r="AE23" s="214">
        <v>665808.60791947506</v>
      </c>
      <c r="AF23" s="156">
        <v>1389.3299833471924</v>
      </c>
      <c r="AG23" s="214">
        <v>864664.57611972932</v>
      </c>
      <c r="AH23" s="156">
        <v>1651.57309111</v>
      </c>
      <c r="AI23" s="421">
        <v>761212.98682712193</v>
      </c>
      <c r="AJ23" s="422">
        <v>1512.08332372</v>
      </c>
      <c r="AK23" s="214">
        <v>794186.6015055622</v>
      </c>
      <c r="AL23" s="156">
        <v>1526.1373229799999</v>
      </c>
      <c r="AM23" s="56" t="s">
        <v>58</v>
      </c>
    </row>
    <row r="24" spans="1:16359" ht="18.75" customHeight="1">
      <c r="A24" s="57" t="s">
        <v>2856</v>
      </c>
      <c r="B24" s="56" t="s">
        <v>2848</v>
      </c>
      <c r="C24" s="47">
        <v>64273.150137850229</v>
      </c>
      <c r="D24" s="79">
        <v>168.61627089000007</v>
      </c>
      <c r="E24" s="47">
        <v>63683.390173299995</v>
      </c>
      <c r="F24" s="79">
        <v>151.37123</v>
      </c>
      <c r="G24" s="79">
        <v>61066.467155855731</v>
      </c>
      <c r="H24" s="79">
        <v>142.74870183000007</v>
      </c>
      <c r="I24" s="79">
        <v>57093.490534052733</v>
      </c>
      <c r="J24" s="79">
        <v>134.12617881000008</v>
      </c>
      <c r="K24" s="79">
        <v>57898.24760691273</v>
      </c>
      <c r="L24" s="79">
        <v>134.12617881000008</v>
      </c>
      <c r="M24" s="79">
        <v>57505.775082978034</v>
      </c>
      <c r="N24" s="79">
        <v>125.50365579000008</v>
      </c>
      <c r="O24" s="79">
        <v>58369.240234813238</v>
      </c>
      <c r="P24" s="79">
        <v>125.50365579000008</v>
      </c>
      <c r="Q24" s="214">
        <v>55739.443406685336</v>
      </c>
      <c r="R24" s="156">
        <v>116.88113277000008</v>
      </c>
      <c r="S24" s="214">
        <v>54075.056076040535</v>
      </c>
      <c r="T24" s="156">
        <v>116.88113277000008</v>
      </c>
      <c r="U24" s="214">
        <v>48505.270098487541</v>
      </c>
      <c r="V24" s="156">
        <v>108.25860975000009</v>
      </c>
      <c r="W24" s="214">
        <v>47274.334070783145</v>
      </c>
      <c r="X24" s="156">
        <v>99.636086730000102</v>
      </c>
      <c r="Y24" s="214">
        <v>45290.579583988845</v>
      </c>
      <c r="Z24" s="156">
        <v>99.636086730000102</v>
      </c>
      <c r="AA24" s="214">
        <v>40661.699999999997</v>
      </c>
      <c r="AB24" s="156">
        <v>91.010999999999996</v>
      </c>
      <c r="AC24" s="214">
        <v>42907.840366716599</v>
      </c>
      <c r="AD24" s="156">
        <v>91.01056371</v>
      </c>
      <c r="AE24" s="214">
        <v>39481.383049868746</v>
      </c>
      <c r="AF24" s="156">
        <v>82.385040690000096</v>
      </c>
      <c r="AG24" s="214">
        <v>43131.864202842597</v>
      </c>
      <c r="AH24" s="156">
        <v>82.385040689999997</v>
      </c>
      <c r="AI24" s="421">
        <v>37132.016385431401</v>
      </c>
      <c r="AJ24" s="422">
        <v>73.759517670000008</v>
      </c>
      <c r="AK24" s="214">
        <v>38383.715400291301</v>
      </c>
      <c r="AL24" s="156">
        <v>73.759517670000008</v>
      </c>
      <c r="AM24" s="56" t="s">
        <v>21</v>
      </c>
    </row>
    <row r="25" spans="1:16359" ht="17.45" customHeight="1">
      <c r="A25" s="57" t="s">
        <v>2857</v>
      </c>
      <c r="B25" s="56" t="s">
        <v>2849</v>
      </c>
      <c r="C25" s="47">
        <v>45255.223541326697</v>
      </c>
      <c r="D25" s="79">
        <v>118.72402419152813</v>
      </c>
      <c r="E25" s="47">
        <v>45120.810931999993</v>
      </c>
      <c r="F25" s="79">
        <v>107.2492</v>
      </c>
      <c r="G25" s="79">
        <v>43297.924048307694</v>
      </c>
      <c r="H25" s="79">
        <v>101.21303454570629</v>
      </c>
      <c r="I25" s="79">
        <v>40799.914025812097</v>
      </c>
      <c r="J25" s="79">
        <v>95.848695059111733</v>
      </c>
      <c r="K25" s="79">
        <v>41065.520760756895</v>
      </c>
      <c r="L25" s="79">
        <v>95.131745918773348</v>
      </c>
      <c r="M25" s="79">
        <v>41121.120268511993</v>
      </c>
      <c r="N25" s="79">
        <v>89.744915470344822</v>
      </c>
      <c r="O25" s="79">
        <v>41378.875080644189</v>
      </c>
      <c r="P25" s="79">
        <v>88.971521202038772</v>
      </c>
      <c r="Q25" s="214">
        <v>39797.683395220593</v>
      </c>
      <c r="R25" s="156">
        <v>83.45254334379122</v>
      </c>
      <c r="S25" s="214">
        <v>38259.08638873179</v>
      </c>
      <c r="T25" s="156">
        <v>82.695528777113992</v>
      </c>
      <c r="U25" s="214">
        <v>34686.225913360788</v>
      </c>
      <c r="V25" s="156">
        <v>77.415971238390341</v>
      </c>
      <c r="W25" s="214">
        <v>33970.714004817492</v>
      </c>
      <c r="X25" s="156">
        <v>71.597180021534541</v>
      </c>
      <c r="Y25" s="214">
        <v>32371.832968697996</v>
      </c>
      <c r="Z25" s="156">
        <v>71.215753627019524</v>
      </c>
      <c r="AA25" s="214">
        <v>29431.172999999999</v>
      </c>
      <c r="AB25" s="156">
        <v>65.873999999999995</v>
      </c>
      <c r="AC25" s="214">
        <v>30847.507530553998</v>
      </c>
      <c r="AD25" s="156">
        <v>65.429744900000003</v>
      </c>
      <c r="AE25" s="214">
        <v>28833.621789929191</v>
      </c>
      <c r="AF25" s="156">
        <v>60.166562589840353</v>
      </c>
      <c r="AG25" s="214">
        <v>31344.175822036599</v>
      </c>
      <c r="AH25" s="156">
        <v>59.869686790000003</v>
      </c>
      <c r="AI25" s="421">
        <v>27477.3348803648</v>
      </c>
      <c r="AJ25" s="422">
        <v>54.581333440000002</v>
      </c>
      <c r="AK25" s="214">
        <v>28329.4450632271</v>
      </c>
      <c r="AL25" s="156">
        <v>54.438872889999999</v>
      </c>
      <c r="AM25" s="56" t="s">
        <v>380</v>
      </c>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row>
    <row r="26" spans="1:16359" ht="17.45" customHeight="1">
      <c r="A26" s="57" t="s">
        <v>2858</v>
      </c>
      <c r="B26" s="56" t="s">
        <v>1881</v>
      </c>
      <c r="C26" s="134"/>
      <c r="D26" s="133"/>
      <c r="E26" s="134"/>
      <c r="F26" s="133"/>
      <c r="G26" s="133">
        <v>337101.06599999999</v>
      </c>
      <c r="H26" s="133">
        <v>788.00595151826826</v>
      </c>
      <c r="I26" s="133">
        <v>328530.75599999999</v>
      </c>
      <c r="J26" s="133">
        <v>771.79682852914232</v>
      </c>
      <c r="K26" s="133">
        <v>322819.42200000002</v>
      </c>
      <c r="L26" s="133">
        <v>747.8384460351657</v>
      </c>
      <c r="M26" s="133">
        <v>337895.22600000002</v>
      </c>
      <c r="N26" s="133">
        <v>737.44047577477079</v>
      </c>
      <c r="O26" s="133">
        <v>323454.75</v>
      </c>
      <c r="P26" s="133">
        <v>695.48196009288733</v>
      </c>
      <c r="Q26" s="214">
        <v>305883.96000000002</v>
      </c>
      <c r="R26" s="156">
        <v>641.4140787183627</v>
      </c>
      <c r="S26" s="214">
        <v>326174.74800000002</v>
      </c>
      <c r="T26" s="156">
        <v>705.01404517453807</v>
      </c>
      <c r="U26" s="214">
        <v>322018.64399999997</v>
      </c>
      <c r="V26" s="156">
        <v>718.71140274522929</v>
      </c>
      <c r="W26" s="214">
        <v>333222.91800000006</v>
      </c>
      <c r="X26" s="156">
        <v>702.30555778026007</v>
      </c>
      <c r="Y26" s="214">
        <v>308650.32635519997</v>
      </c>
      <c r="Z26" s="156">
        <v>679.00898969376976</v>
      </c>
      <c r="AA26" s="214">
        <v>296095.12099999998</v>
      </c>
      <c r="AB26" s="156">
        <v>662.73099999999999</v>
      </c>
      <c r="AC26" s="214">
        <v>286364.82285839994</v>
      </c>
      <c r="AD26" s="156">
        <v>607.40003999999988</v>
      </c>
      <c r="AE26" s="214">
        <v>303480.11180160003</v>
      </c>
      <c r="AF26" s="156">
        <v>633.26609728439371</v>
      </c>
      <c r="AG26" s="214">
        <v>459284.39218419313</v>
      </c>
      <c r="AH26" s="156">
        <v>877.26705157999993</v>
      </c>
      <c r="AI26" s="421">
        <v>458056.20587712096</v>
      </c>
      <c r="AJ26" s="422">
        <v>909.88877255</v>
      </c>
      <c r="AK26" s="214">
        <v>478067.27943106211</v>
      </c>
      <c r="AL26" s="156">
        <v>918.67114938999998</v>
      </c>
      <c r="AM26" s="56" t="s">
        <v>1880</v>
      </c>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B26" s="135"/>
      <c r="CC26" s="135"/>
      <c r="CD26" s="135"/>
      <c r="CE26" s="135"/>
      <c r="CF26" s="135"/>
      <c r="CG26" s="135"/>
      <c r="CH26" s="135"/>
      <c r="CI26" s="135"/>
      <c r="CJ26" s="145"/>
      <c r="CK26" s="133"/>
      <c r="CL26" s="134"/>
      <c r="CM26" s="133"/>
      <c r="CN26" s="134"/>
      <c r="CO26" s="133"/>
      <c r="CP26" s="134"/>
      <c r="CQ26" s="133"/>
      <c r="CR26" s="134"/>
      <c r="CS26" s="133"/>
      <c r="CT26" s="134"/>
      <c r="CU26" s="133"/>
      <c r="CV26" s="134"/>
      <c r="CW26" s="133"/>
      <c r="CX26" s="134"/>
      <c r="CY26" s="133"/>
      <c r="CZ26" s="134"/>
      <c r="DA26" s="133"/>
      <c r="DB26" s="134"/>
      <c r="DC26" s="133"/>
      <c r="DD26" s="134"/>
      <c r="DE26" s="133"/>
      <c r="DF26" s="134"/>
      <c r="DG26" s="133"/>
      <c r="DH26" s="134"/>
      <c r="DI26" s="133"/>
      <c r="DJ26" s="134"/>
      <c r="DK26" s="133"/>
      <c r="DL26" s="134"/>
      <c r="DM26" s="133"/>
      <c r="DN26" s="134"/>
      <c r="DO26" s="133"/>
      <c r="DP26" s="134"/>
      <c r="DQ26" s="133"/>
      <c r="DR26" s="134"/>
      <c r="DS26" s="133"/>
      <c r="DT26" s="134"/>
      <c r="DU26" s="133"/>
      <c r="DV26" s="134"/>
      <c r="DW26" s="133"/>
      <c r="DX26" s="134"/>
      <c r="DY26" s="133"/>
      <c r="DZ26" s="134"/>
      <c r="EA26" s="133"/>
      <c r="EB26" s="134"/>
      <c r="EC26" s="133"/>
      <c r="ED26" s="134"/>
      <c r="EE26" s="133"/>
      <c r="EF26" s="134"/>
      <c r="EG26" s="133"/>
      <c r="EH26" s="134"/>
      <c r="EI26" s="133"/>
      <c r="EJ26" s="134"/>
      <c r="EK26" s="133"/>
      <c r="EL26" s="134"/>
      <c r="EM26" s="133"/>
      <c r="EN26" s="134"/>
      <c r="EO26" s="133"/>
      <c r="EP26" s="134"/>
      <c r="EQ26" s="133"/>
      <c r="ER26" s="134"/>
      <c r="ES26" s="133"/>
      <c r="ET26" s="134"/>
      <c r="EU26" s="133"/>
      <c r="EV26" s="134"/>
      <c r="EW26" s="133"/>
      <c r="EX26" s="134"/>
      <c r="EY26" s="133"/>
      <c r="EZ26" s="134"/>
      <c r="FA26" s="133"/>
      <c r="FB26" s="134"/>
      <c r="FC26" s="133"/>
      <c r="FD26" s="134"/>
      <c r="FE26" s="133"/>
      <c r="FF26" s="134"/>
      <c r="FG26" s="133"/>
      <c r="FH26" s="134"/>
      <c r="FI26" s="133"/>
      <c r="FJ26" s="134"/>
      <c r="FK26" s="133"/>
      <c r="FL26" s="134"/>
      <c r="FM26" s="133"/>
      <c r="FN26" s="134"/>
      <c r="FO26" s="133"/>
      <c r="FP26" s="134"/>
      <c r="FQ26" s="133"/>
      <c r="FR26" s="134"/>
      <c r="FS26" s="133"/>
      <c r="FT26" s="134"/>
      <c r="FU26" s="133"/>
      <c r="FV26" s="134"/>
      <c r="FW26" s="133"/>
      <c r="FX26" s="134"/>
      <c r="FY26" s="133"/>
      <c r="FZ26" s="134"/>
      <c r="GA26" s="133"/>
      <c r="GB26" s="134"/>
      <c r="GC26" s="133"/>
      <c r="GD26" s="134"/>
      <c r="GE26" s="133"/>
      <c r="GF26" s="134"/>
      <c r="GG26" s="133"/>
      <c r="GH26" s="134"/>
      <c r="GI26" s="133"/>
      <c r="GJ26" s="134"/>
      <c r="GK26" s="133"/>
      <c r="GL26" s="134"/>
      <c r="GM26" s="133"/>
      <c r="GN26" s="134"/>
      <c r="GO26" s="133"/>
      <c r="GP26" s="134"/>
      <c r="GQ26" s="133"/>
      <c r="GR26" s="134"/>
      <c r="GS26" s="133"/>
      <c r="GT26" s="134"/>
      <c r="GU26" s="133"/>
      <c r="GV26" s="134"/>
      <c r="GW26" s="133"/>
      <c r="GX26" s="134"/>
      <c r="GY26" s="133"/>
      <c r="GZ26" s="134"/>
      <c r="HA26" s="133"/>
      <c r="HB26" s="134"/>
      <c r="HC26" s="133"/>
      <c r="HD26" s="134"/>
      <c r="HE26" s="133"/>
      <c r="HF26" s="134"/>
      <c r="HG26" s="133"/>
      <c r="HH26" s="134"/>
      <c r="HI26" s="133"/>
      <c r="HJ26" s="134"/>
      <c r="HK26" s="133"/>
      <c r="HL26" s="134"/>
      <c r="HM26" s="133"/>
      <c r="HN26" s="134"/>
      <c r="HO26" s="133"/>
      <c r="HP26" s="134"/>
      <c r="HQ26" s="133"/>
      <c r="HR26" s="134"/>
      <c r="HS26" s="133"/>
      <c r="HT26" s="134"/>
      <c r="HU26" s="133"/>
      <c r="HV26" s="134"/>
      <c r="HW26" s="133"/>
      <c r="HX26" s="134"/>
      <c r="HY26" s="133"/>
      <c r="HZ26" s="134"/>
      <c r="IA26" s="133"/>
      <c r="IB26" s="134"/>
      <c r="IC26" s="133"/>
      <c r="ID26" s="134"/>
      <c r="IE26" s="133"/>
      <c r="IF26" s="134"/>
      <c r="IG26" s="133"/>
      <c r="IH26" s="134"/>
      <c r="II26" s="133"/>
      <c r="IJ26" s="134"/>
      <c r="IK26" s="133"/>
      <c r="IL26" s="134"/>
      <c r="IM26" s="133"/>
      <c r="IN26" s="134"/>
      <c r="IO26" s="133"/>
      <c r="IP26" s="134"/>
      <c r="IQ26" s="133"/>
      <c r="IR26" s="134"/>
      <c r="IS26" s="133"/>
      <c r="IT26" s="134"/>
      <c r="IU26" s="133"/>
      <c r="IV26" s="134"/>
      <c r="IW26" s="133"/>
      <c r="IX26" s="134"/>
      <c r="IY26" s="133"/>
      <c r="IZ26" s="134"/>
      <c r="JA26" s="133"/>
      <c r="JB26" s="134"/>
      <c r="JC26" s="133"/>
      <c r="JD26" s="134"/>
      <c r="JE26" s="133"/>
      <c r="JF26" s="134"/>
      <c r="JG26" s="133"/>
      <c r="JH26" s="134"/>
      <c r="JI26" s="133"/>
      <c r="JJ26" s="134"/>
      <c r="JK26" s="133"/>
      <c r="JL26" s="134"/>
      <c r="JM26" s="133"/>
      <c r="JN26" s="134"/>
      <c r="JO26" s="133"/>
      <c r="JP26" s="134"/>
      <c r="JQ26" s="133"/>
      <c r="JR26" s="134"/>
      <c r="JS26" s="133"/>
      <c r="JT26" s="134"/>
      <c r="JU26" s="133"/>
      <c r="JV26" s="134"/>
      <c r="JW26" s="133"/>
      <c r="JX26" s="134"/>
      <c r="JY26" s="133"/>
      <c r="JZ26" s="134"/>
      <c r="KA26" s="133"/>
      <c r="KB26" s="134"/>
      <c r="KC26" s="133"/>
      <c r="KD26" s="134"/>
      <c r="KE26" s="133"/>
      <c r="KF26" s="134"/>
      <c r="KG26" s="133"/>
      <c r="KH26" s="134"/>
      <c r="KI26" s="133"/>
      <c r="KJ26" s="134"/>
      <c r="KK26" s="133"/>
      <c r="KL26" s="134"/>
      <c r="KM26" s="133"/>
      <c r="KN26" s="134"/>
      <c r="KO26" s="133"/>
      <c r="KP26" s="134"/>
      <c r="KQ26" s="133"/>
      <c r="KR26" s="134"/>
      <c r="KS26" s="133"/>
      <c r="KT26" s="134"/>
      <c r="KU26" s="133"/>
      <c r="KV26" s="134"/>
      <c r="KW26" s="133"/>
      <c r="KX26" s="134"/>
      <c r="KY26" s="133"/>
      <c r="KZ26" s="134"/>
      <c r="LA26" s="133"/>
      <c r="LB26" s="134"/>
      <c r="LC26" s="133"/>
      <c r="LD26" s="134"/>
      <c r="LE26" s="133"/>
      <c r="LF26" s="134"/>
      <c r="LG26" s="133"/>
      <c r="LH26" s="134"/>
      <c r="LI26" s="133"/>
      <c r="LJ26" s="134"/>
      <c r="LK26" s="133"/>
      <c r="LL26" s="134"/>
      <c r="LM26" s="133"/>
      <c r="LN26" s="134"/>
      <c r="LO26" s="133"/>
      <c r="LP26" s="134"/>
      <c r="LQ26" s="133"/>
      <c r="LR26" s="134"/>
      <c r="LS26" s="133"/>
      <c r="LT26" s="134"/>
      <c r="LU26" s="133"/>
      <c r="LV26" s="134"/>
      <c r="LW26" s="133"/>
      <c r="LX26" s="134"/>
      <c r="LY26" s="133"/>
      <c r="LZ26" s="134"/>
      <c r="MA26" s="133"/>
      <c r="MB26" s="134"/>
      <c r="MC26" s="133"/>
      <c r="MD26" s="134"/>
      <c r="ME26" s="133"/>
      <c r="MF26" s="134"/>
      <c r="MG26" s="133"/>
      <c r="MH26" s="134"/>
      <c r="MI26" s="133"/>
      <c r="MJ26" s="134"/>
      <c r="MK26" s="133"/>
      <c r="ML26" s="134"/>
      <c r="MM26" s="133"/>
      <c r="MN26" s="134"/>
      <c r="MO26" s="133"/>
      <c r="MP26" s="134"/>
      <c r="MQ26" s="133"/>
      <c r="MR26" s="134"/>
      <c r="MS26" s="133"/>
      <c r="MT26" s="134"/>
      <c r="MU26" s="133"/>
      <c r="MV26" s="134"/>
      <c r="MW26" s="133"/>
      <c r="MX26" s="134"/>
      <c r="MY26" s="133"/>
      <c r="MZ26" s="134"/>
      <c r="NA26" s="133"/>
      <c r="NB26" s="134"/>
      <c r="NC26" s="133"/>
      <c r="ND26" s="134"/>
      <c r="NE26" s="133"/>
      <c r="NF26" s="134"/>
      <c r="NG26" s="133"/>
      <c r="NH26" s="134"/>
      <c r="NI26" s="133"/>
      <c r="NJ26" s="134"/>
      <c r="NK26" s="133"/>
      <c r="NL26" s="134"/>
      <c r="NM26" s="133"/>
      <c r="NN26" s="134"/>
      <c r="NO26" s="133"/>
      <c r="NP26" s="134"/>
      <c r="NQ26" s="133"/>
      <c r="NR26" s="134"/>
      <c r="NS26" s="133"/>
      <c r="NT26" s="134"/>
      <c r="NU26" s="133"/>
      <c r="NV26" s="134"/>
      <c r="NW26" s="133"/>
      <c r="NX26" s="134"/>
      <c r="NY26" s="133"/>
      <c r="NZ26" s="134"/>
      <c r="OA26" s="133"/>
      <c r="OB26" s="134"/>
      <c r="OC26" s="133"/>
      <c r="OD26" s="134"/>
      <c r="OE26" s="133"/>
      <c r="OF26" s="134"/>
      <c r="OG26" s="133"/>
      <c r="OH26" s="134"/>
      <c r="OI26" s="133"/>
      <c r="OJ26" s="134"/>
      <c r="OK26" s="133"/>
      <c r="OL26" s="134"/>
      <c r="OM26" s="133"/>
      <c r="ON26" s="134"/>
      <c r="OO26" s="133"/>
      <c r="OP26" s="134"/>
      <c r="OQ26" s="133"/>
      <c r="OR26" s="134"/>
      <c r="OS26" s="133"/>
      <c r="OT26" s="134"/>
      <c r="OU26" s="133"/>
      <c r="OV26" s="134"/>
      <c r="OW26" s="133"/>
      <c r="OX26" s="134"/>
      <c r="OY26" s="133"/>
      <c r="OZ26" s="134"/>
      <c r="PA26" s="133"/>
      <c r="PB26" s="134"/>
      <c r="PC26" s="133"/>
      <c r="PD26" s="134"/>
      <c r="PE26" s="133"/>
      <c r="PF26" s="134"/>
      <c r="PG26" s="133"/>
      <c r="PH26" s="134"/>
      <c r="PI26" s="133"/>
      <c r="PJ26" s="134"/>
      <c r="PK26" s="133"/>
      <c r="PL26" s="134"/>
      <c r="PM26" s="133"/>
      <c r="PN26" s="134"/>
      <c r="PO26" s="133"/>
      <c r="PP26" s="134"/>
      <c r="PQ26" s="133"/>
      <c r="PR26" s="134"/>
      <c r="PS26" s="133"/>
      <c r="PT26" s="134"/>
      <c r="PU26" s="133"/>
      <c r="PV26" s="134"/>
      <c r="PW26" s="133"/>
      <c r="PX26" s="134"/>
      <c r="PY26" s="133"/>
      <c r="PZ26" s="134"/>
      <c r="QA26" s="133"/>
      <c r="QB26" s="134"/>
      <c r="QC26" s="133"/>
      <c r="QD26" s="134"/>
      <c r="QE26" s="133"/>
      <c r="QF26" s="134"/>
      <c r="QG26" s="133"/>
      <c r="QH26" s="134"/>
      <c r="QI26" s="133"/>
      <c r="QJ26" s="134"/>
      <c r="QK26" s="133"/>
      <c r="QL26" s="134"/>
      <c r="QM26" s="133"/>
      <c r="QN26" s="134"/>
      <c r="QO26" s="133"/>
      <c r="QP26" s="134"/>
      <c r="QQ26" s="133"/>
      <c r="QR26" s="134"/>
      <c r="QS26" s="133"/>
      <c r="QT26" s="134"/>
      <c r="QU26" s="133"/>
      <c r="QV26" s="134"/>
      <c r="QW26" s="133"/>
      <c r="QX26" s="134"/>
      <c r="QY26" s="133"/>
      <c r="QZ26" s="134"/>
      <c r="RA26" s="133"/>
      <c r="RB26" s="134"/>
      <c r="RC26" s="133"/>
      <c r="RD26" s="134"/>
      <c r="RE26" s="133"/>
      <c r="RF26" s="134"/>
      <c r="RG26" s="133"/>
      <c r="RH26" s="134"/>
      <c r="RI26" s="133"/>
      <c r="RJ26" s="134"/>
      <c r="RK26" s="133"/>
      <c r="RL26" s="134"/>
      <c r="RM26" s="133"/>
      <c r="RN26" s="134"/>
      <c r="RO26" s="133"/>
      <c r="RP26" s="134"/>
      <c r="RQ26" s="133"/>
      <c r="RR26" s="134"/>
      <c r="RS26" s="133"/>
      <c r="RT26" s="134"/>
      <c r="RU26" s="133"/>
      <c r="RV26" s="134"/>
      <c r="RW26" s="133"/>
      <c r="RX26" s="134"/>
      <c r="RY26" s="133"/>
      <c r="RZ26" s="134"/>
      <c r="SA26" s="133"/>
      <c r="SB26" s="134"/>
      <c r="SC26" s="133"/>
      <c r="SD26" s="134"/>
      <c r="SE26" s="133"/>
      <c r="SF26" s="134"/>
      <c r="SG26" s="133"/>
      <c r="SH26" s="134"/>
      <c r="SI26" s="133"/>
      <c r="SJ26" s="134"/>
      <c r="SK26" s="133"/>
      <c r="SL26" s="134"/>
      <c r="SM26" s="133"/>
      <c r="SN26" s="134"/>
      <c r="SO26" s="133"/>
      <c r="SP26" s="134"/>
      <c r="SQ26" s="133"/>
      <c r="SR26" s="134"/>
      <c r="SS26" s="133"/>
      <c r="ST26" s="134"/>
      <c r="SU26" s="133"/>
      <c r="SV26" s="134"/>
      <c r="SW26" s="133"/>
      <c r="SX26" s="134"/>
      <c r="SY26" s="133"/>
      <c r="SZ26" s="134"/>
      <c r="TA26" s="133"/>
      <c r="TB26" s="134"/>
      <c r="TC26" s="133"/>
      <c r="TD26" s="134"/>
      <c r="TE26" s="133"/>
      <c r="TF26" s="134"/>
      <c r="TG26" s="133"/>
      <c r="TH26" s="134"/>
      <c r="TI26" s="133"/>
      <c r="TJ26" s="134"/>
      <c r="TK26" s="133"/>
      <c r="TL26" s="134"/>
      <c r="TM26" s="133"/>
      <c r="TN26" s="134"/>
      <c r="TO26" s="133"/>
      <c r="TP26" s="134"/>
      <c r="TQ26" s="133"/>
      <c r="TR26" s="134"/>
      <c r="TS26" s="133"/>
      <c r="TT26" s="134"/>
      <c r="TU26" s="133"/>
      <c r="TV26" s="134"/>
      <c r="TW26" s="133"/>
      <c r="TX26" s="134"/>
      <c r="TY26" s="133"/>
      <c r="TZ26" s="134"/>
      <c r="UA26" s="133"/>
      <c r="UB26" s="134"/>
      <c r="UC26" s="133"/>
      <c r="UD26" s="134"/>
      <c r="UE26" s="133"/>
      <c r="UF26" s="134"/>
      <c r="UG26" s="133"/>
      <c r="UH26" s="134"/>
      <c r="UI26" s="133"/>
      <c r="UJ26" s="134"/>
      <c r="UK26" s="133"/>
      <c r="UL26" s="134"/>
      <c r="UM26" s="133"/>
      <c r="UN26" s="134"/>
      <c r="UO26" s="133"/>
      <c r="UP26" s="134"/>
      <c r="UQ26" s="133"/>
      <c r="UR26" s="134"/>
      <c r="US26" s="133"/>
      <c r="UT26" s="134"/>
      <c r="UU26" s="133"/>
      <c r="UV26" s="134"/>
      <c r="UW26" s="133"/>
      <c r="UX26" s="134"/>
      <c r="UY26" s="133"/>
      <c r="UZ26" s="134"/>
      <c r="VA26" s="133"/>
      <c r="VB26" s="134"/>
      <c r="VC26" s="133"/>
      <c r="VD26" s="134"/>
      <c r="VE26" s="133"/>
      <c r="VF26" s="134"/>
      <c r="VG26" s="133"/>
      <c r="VH26" s="134"/>
      <c r="VI26" s="133"/>
      <c r="VJ26" s="134"/>
      <c r="VK26" s="133"/>
      <c r="VL26" s="134"/>
      <c r="VM26" s="133"/>
      <c r="VN26" s="134"/>
      <c r="VO26" s="133"/>
      <c r="VP26" s="134"/>
      <c r="VQ26" s="133"/>
      <c r="VR26" s="134"/>
      <c r="VS26" s="133"/>
      <c r="VT26" s="134"/>
      <c r="VU26" s="133"/>
      <c r="VV26" s="134"/>
      <c r="VW26" s="133"/>
      <c r="VX26" s="134"/>
      <c r="VY26" s="133"/>
      <c r="VZ26" s="134"/>
      <c r="WA26" s="133"/>
      <c r="WB26" s="134"/>
      <c r="WC26" s="133"/>
      <c r="WD26" s="134"/>
      <c r="WE26" s="133"/>
      <c r="WF26" s="134"/>
      <c r="WG26" s="133"/>
      <c r="WH26" s="134"/>
      <c r="WI26" s="133"/>
      <c r="WJ26" s="134"/>
      <c r="WK26" s="133"/>
      <c r="WL26" s="134"/>
      <c r="WM26" s="133"/>
      <c r="WN26" s="134"/>
      <c r="WO26" s="133"/>
      <c r="WP26" s="134"/>
      <c r="WQ26" s="133"/>
      <c r="WR26" s="134"/>
      <c r="WS26" s="133"/>
      <c r="WT26" s="134"/>
      <c r="WU26" s="133"/>
      <c r="WV26" s="134"/>
      <c r="WW26" s="133"/>
      <c r="WX26" s="134"/>
      <c r="WY26" s="133"/>
      <c r="WZ26" s="134"/>
      <c r="XA26" s="133"/>
      <c r="XB26" s="134"/>
      <c r="XC26" s="133"/>
      <c r="XD26" s="134"/>
      <c r="XE26" s="133"/>
      <c r="XF26" s="134"/>
      <c r="XG26" s="133"/>
      <c r="XH26" s="134"/>
      <c r="XI26" s="133"/>
      <c r="XJ26" s="134"/>
      <c r="XK26" s="133"/>
      <c r="XL26" s="134"/>
      <c r="XM26" s="133"/>
      <c r="XN26" s="134"/>
      <c r="XO26" s="133"/>
      <c r="XP26" s="134"/>
      <c r="XQ26" s="133"/>
      <c r="XR26" s="134"/>
      <c r="XS26" s="133"/>
      <c r="XT26" s="134"/>
      <c r="XU26" s="133"/>
      <c r="XV26" s="134"/>
      <c r="XW26" s="133"/>
      <c r="XX26" s="134"/>
      <c r="XY26" s="133"/>
      <c r="XZ26" s="134"/>
      <c r="YA26" s="133"/>
      <c r="YB26" s="134"/>
      <c r="YC26" s="133"/>
      <c r="YD26" s="134"/>
      <c r="YE26" s="133"/>
      <c r="YF26" s="134"/>
      <c r="YG26" s="133"/>
      <c r="YH26" s="134"/>
      <c r="YI26" s="133"/>
      <c r="YJ26" s="134"/>
      <c r="YK26" s="133"/>
      <c r="YL26" s="134"/>
      <c r="YM26" s="133"/>
      <c r="YN26" s="134"/>
      <c r="YO26" s="133"/>
      <c r="YP26" s="134"/>
      <c r="YQ26" s="133"/>
      <c r="YR26" s="134"/>
      <c r="YS26" s="133"/>
      <c r="YT26" s="134"/>
      <c r="YU26" s="133"/>
      <c r="YV26" s="134"/>
      <c r="YW26" s="133"/>
      <c r="YX26" s="134"/>
      <c r="YY26" s="133"/>
      <c r="YZ26" s="134"/>
      <c r="ZA26" s="133"/>
      <c r="ZB26" s="134"/>
      <c r="ZC26" s="133"/>
      <c r="ZD26" s="134"/>
      <c r="ZE26" s="133"/>
      <c r="ZF26" s="134"/>
      <c r="ZG26" s="133"/>
      <c r="ZH26" s="134"/>
      <c r="ZI26" s="133"/>
      <c r="ZJ26" s="134"/>
      <c r="ZK26" s="133"/>
      <c r="ZL26" s="134"/>
      <c r="ZM26" s="133"/>
      <c r="ZN26" s="134"/>
      <c r="ZO26" s="133"/>
      <c r="ZP26" s="134"/>
      <c r="ZQ26" s="133"/>
      <c r="ZR26" s="134"/>
      <c r="ZS26" s="133"/>
      <c r="ZT26" s="134"/>
      <c r="ZU26" s="133"/>
      <c r="ZV26" s="134"/>
      <c r="ZW26" s="133"/>
      <c r="ZX26" s="134"/>
      <c r="ZY26" s="133"/>
      <c r="ZZ26" s="134"/>
      <c r="AAA26" s="133"/>
      <c r="AAB26" s="134"/>
      <c r="AAC26" s="133"/>
      <c r="AAD26" s="134"/>
      <c r="AAE26" s="133"/>
      <c r="AAF26" s="134"/>
      <c r="AAG26" s="133"/>
      <c r="AAH26" s="134"/>
      <c r="AAI26" s="133"/>
      <c r="AAJ26" s="134"/>
      <c r="AAK26" s="133"/>
      <c r="AAL26" s="134"/>
      <c r="AAM26" s="133"/>
      <c r="AAN26" s="134"/>
      <c r="AAO26" s="133"/>
      <c r="AAP26" s="134"/>
      <c r="AAQ26" s="133"/>
      <c r="AAR26" s="134"/>
      <c r="AAS26" s="133"/>
      <c r="AAT26" s="134"/>
      <c r="AAU26" s="133"/>
      <c r="AAV26" s="134"/>
      <c r="AAW26" s="133"/>
      <c r="AAX26" s="134"/>
      <c r="AAY26" s="133"/>
      <c r="AAZ26" s="134"/>
      <c r="ABA26" s="133"/>
      <c r="ABB26" s="134"/>
      <c r="ABC26" s="133"/>
      <c r="ABD26" s="134"/>
      <c r="ABE26" s="133"/>
      <c r="ABF26" s="134"/>
      <c r="ABG26" s="133"/>
      <c r="ABH26" s="134"/>
      <c r="ABI26" s="133"/>
      <c r="ABJ26" s="134"/>
      <c r="ABK26" s="133"/>
      <c r="ABL26" s="134"/>
      <c r="ABM26" s="133"/>
      <c r="ABN26" s="134"/>
      <c r="ABO26" s="133"/>
      <c r="ABP26" s="134"/>
      <c r="ABQ26" s="133"/>
      <c r="ABR26" s="134"/>
      <c r="ABS26" s="133"/>
      <c r="ABT26" s="134"/>
      <c r="ABU26" s="133"/>
      <c r="ABV26" s="134"/>
      <c r="ABW26" s="133"/>
      <c r="ABX26" s="134"/>
      <c r="ABY26" s="133"/>
      <c r="ABZ26" s="134"/>
      <c r="ACA26" s="133"/>
      <c r="ACB26" s="134"/>
      <c r="ACC26" s="133"/>
      <c r="ACD26" s="134"/>
      <c r="ACE26" s="133"/>
      <c r="ACF26" s="134"/>
      <c r="ACG26" s="133"/>
      <c r="ACH26" s="134"/>
      <c r="ACI26" s="133"/>
      <c r="ACJ26" s="134"/>
      <c r="ACK26" s="133"/>
      <c r="ACL26" s="134"/>
      <c r="ACM26" s="133"/>
      <c r="ACN26" s="134"/>
      <c r="ACO26" s="133"/>
      <c r="ACP26" s="134"/>
      <c r="ACQ26" s="133"/>
      <c r="ACR26" s="134"/>
      <c r="ACS26" s="133"/>
      <c r="ACT26" s="134"/>
      <c r="ACU26" s="133"/>
      <c r="ACV26" s="134"/>
      <c r="ACW26" s="133"/>
      <c r="ACX26" s="134"/>
      <c r="ACY26" s="133"/>
      <c r="ACZ26" s="134"/>
      <c r="ADA26" s="133"/>
      <c r="ADB26" s="134"/>
      <c r="ADC26" s="133"/>
      <c r="ADD26" s="134"/>
      <c r="ADE26" s="133"/>
      <c r="ADF26" s="134"/>
      <c r="ADG26" s="133"/>
      <c r="ADH26" s="134"/>
      <c r="ADI26" s="133"/>
      <c r="ADJ26" s="134"/>
      <c r="ADK26" s="133"/>
      <c r="ADL26" s="134"/>
      <c r="ADM26" s="133"/>
      <c r="ADN26" s="134"/>
      <c r="ADO26" s="133"/>
      <c r="ADP26" s="134"/>
      <c r="ADQ26" s="133"/>
      <c r="ADR26" s="134"/>
      <c r="ADS26" s="133"/>
      <c r="ADT26" s="134"/>
      <c r="ADU26" s="133"/>
      <c r="ADV26" s="134"/>
      <c r="ADW26" s="133"/>
      <c r="ADX26" s="134"/>
      <c r="ADY26" s="133"/>
      <c r="ADZ26" s="134"/>
      <c r="AEA26" s="133"/>
      <c r="AEB26" s="134"/>
      <c r="AEC26" s="133"/>
      <c r="AED26" s="134"/>
      <c r="AEE26" s="133"/>
      <c r="AEF26" s="134"/>
      <c r="AEG26" s="133"/>
      <c r="AEH26" s="134"/>
      <c r="AEI26" s="133"/>
      <c r="AEJ26" s="134"/>
      <c r="AEK26" s="133"/>
      <c r="AEL26" s="134"/>
      <c r="AEM26" s="133"/>
      <c r="AEN26" s="134"/>
      <c r="AEO26" s="133"/>
      <c r="AEP26" s="134"/>
      <c r="AEQ26" s="133"/>
      <c r="AER26" s="134"/>
      <c r="AES26" s="133"/>
      <c r="AET26" s="134"/>
      <c r="AEU26" s="133"/>
      <c r="AEV26" s="134"/>
      <c r="AEW26" s="133"/>
      <c r="AEX26" s="134"/>
      <c r="AEY26" s="133"/>
      <c r="AEZ26" s="134"/>
      <c r="AFA26" s="133"/>
      <c r="AFB26" s="134"/>
      <c r="AFC26" s="133"/>
      <c r="AFD26" s="134"/>
      <c r="AFE26" s="133"/>
      <c r="AFF26" s="134"/>
      <c r="AFG26" s="133"/>
      <c r="AFH26" s="134"/>
      <c r="AFI26" s="133"/>
      <c r="AFJ26" s="134"/>
      <c r="AFK26" s="133"/>
      <c r="AFL26" s="134"/>
      <c r="AFM26" s="133"/>
      <c r="AFN26" s="134"/>
      <c r="AFO26" s="133"/>
      <c r="AFP26" s="134"/>
      <c r="AFQ26" s="133"/>
      <c r="AFR26" s="134"/>
      <c r="AFS26" s="133"/>
      <c r="AFT26" s="134"/>
      <c r="AFU26" s="133"/>
      <c r="AFV26" s="134"/>
      <c r="AFW26" s="133"/>
      <c r="AFX26" s="134"/>
      <c r="AFY26" s="133"/>
      <c r="AFZ26" s="134"/>
      <c r="AGA26" s="133"/>
      <c r="AGB26" s="134"/>
      <c r="AGC26" s="133"/>
      <c r="AGD26" s="134"/>
      <c r="AGE26" s="133"/>
      <c r="AGF26" s="134"/>
      <c r="AGG26" s="133"/>
      <c r="AGH26" s="134"/>
      <c r="AGI26" s="133"/>
      <c r="AGJ26" s="134"/>
      <c r="AGK26" s="133"/>
      <c r="AGL26" s="134"/>
      <c r="AGM26" s="133"/>
      <c r="AGN26" s="134"/>
      <c r="AGO26" s="133"/>
      <c r="AGP26" s="134"/>
      <c r="AGQ26" s="133"/>
      <c r="AGR26" s="134"/>
      <c r="AGS26" s="133"/>
      <c r="AGT26" s="134"/>
      <c r="AGU26" s="133"/>
      <c r="AGV26" s="134"/>
      <c r="AGW26" s="133"/>
      <c r="AGX26" s="134"/>
      <c r="AGY26" s="133"/>
      <c r="AGZ26" s="134"/>
      <c r="AHA26" s="133"/>
      <c r="AHB26" s="134"/>
      <c r="AHC26" s="133"/>
      <c r="AHD26" s="134"/>
      <c r="AHE26" s="133"/>
      <c r="AHF26" s="134"/>
      <c r="AHG26" s="133"/>
      <c r="AHH26" s="134"/>
      <c r="AHI26" s="133"/>
      <c r="AHJ26" s="134"/>
      <c r="AHK26" s="133"/>
      <c r="AHL26" s="134"/>
      <c r="AHM26" s="133"/>
      <c r="AHN26" s="134"/>
      <c r="AHO26" s="133"/>
      <c r="AHP26" s="134"/>
      <c r="AHQ26" s="133"/>
      <c r="AHR26" s="134"/>
      <c r="AHS26" s="133"/>
      <c r="AHT26" s="134"/>
      <c r="AHU26" s="133"/>
      <c r="AHV26" s="134"/>
      <c r="AHW26" s="133"/>
      <c r="AHX26" s="134"/>
      <c r="AHY26" s="133"/>
      <c r="AHZ26" s="134"/>
      <c r="AIA26" s="133"/>
      <c r="AIB26" s="134"/>
      <c r="AIC26" s="133"/>
      <c r="AID26" s="134"/>
      <c r="AIE26" s="133"/>
      <c r="AIF26" s="134"/>
      <c r="AIG26" s="133"/>
      <c r="AIH26" s="134"/>
      <c r="AII26" s="133"/>
      <c r="AIJ26" s="134"/>
      <c r="AIK26" s="133"/>
      <c r="AIL26" s="134"/>
      <c r="AIM26" s="133"/>
      <c r="AIN26" s="134"/>
      <c r="AIO26" s="133"/>
      <c r="AIP26" s="134"/>
      <c r="AIQ26" s="133"/>
      <c r="AIR26" s="134"/>
      <c r="AIS26" s="133"/>
      <c r="AIT26" s="134"/>
      <c r="AIU26" s="133"/>
      <c r="AIV26" s="134"/>
      <c r="AIW26" s="133"/>
      <c r="AIX26" s="134"/>
      <c r="AIY26" s="133"/>
      <c r="AIZ26" s="134"/>
      <c r="AJA26" s="133"/>
      <c r="AJB26" s="134"/>
      <c r="AJC26" s="133"/>
      <c r="AJD26" s="134"/>
      <c r="AJE26" s="133"/>
      <c r="AJF26" s="134"/>
      <c r="AJG26" s="133"/>
      <c r="AJH26" s="134"/>
      <c r="AJI26" s="133"/>
      <c r="AJJ26" s="134"/>
      <c r="AJK26" s="133"/>
      <c r="AJL26" s="134"/>
      <c r="AJM26" s="133"/>
      <c r="AJN26" s="134"/>
      <c r="AJO26" s="133"/>
      <c r="AJP26" s="134"/>
      <c r="AJQ26" s="133"/>
      <c r="AJR26" s="134"/>
      <c r="AJS26" s="133"/>
      <c r="AJT26" s="134"/>
      <c r="AJU26" s="133"/>
      <c r="AJV26" s="134"/>
      <c r="AJW26" s="133"/>
      <c r="AJX26" s="134"/>
      <c r="AJY26" s="133"/>
      <c r="AJZ26" s="134"/>
      <c r="AKA26" s="133"/>
      <c r="AKB26" s="134"/>
      <c r="AKC26" s="133"/>
      <c r="AKD26" s="134"/>
      <c r="AKE26" s="133"/>
      <c r="AKF26" s="134"/>
      <c r="AKG26" s="133"/>
      <c r="AKH26" s="134"/>
      <c r="AKI26" s="133"/>
      <c r="AKJ26" s="134"/>
      <c r="AKK26" s="133"/>
      <c r="AKL26" s="134"/>
      <c r="AKM26" s="133"/>
      <c r="AKN26" s="134"/>
      <c r="AKO26" s="133"/>
      <c r="AKP26" s="134"/>
      <c r="AKQ26" s="133"/>
      <c r="AKR26" s="134"/>
      <c r="AKS26" s="133"/>
      <c r="AKT26" s="134"/>
      <c r="AKU26" s="133"/>
      <c r="AKV26" s="134"/>
      <c r="AKW26" s="133"/>
      <c r="AKX26" s="134"/>
      <c r="AKY26" s="133"/>
      <c r="AKZ26" s="134"/>
      <c r="ALA26" s="133"/>
      <c r="ALB26" s="134"/>
      <c r="ALC26" s="133"/>
      <c r="ALD26" s="134"/>
      <c r="ALE26" s="133"/>
      <c r="ALF26" s="134"/>
      <c r="ALG26" s="133"/>
      <c r="ALH26" s="134"/>
      <c r="ALI26" s="133"/>
      <c r="ALJ26" s="134"/>
      <c r="ALK26" s="133"/>
      <c r="ALL26" s="134"/>
      <c r="ALM26" s="133"/>
      <c r="ALN26" s="134"/>
      <c r="ALO26" s="133"/>
      <c r="ALP26" s="134"/>
      <c r="ALQ26" s="133"/>
      <c r="ALR26" s="134"/>
      <c r="ALS26" s="133"/>
      <c r="ALT26" s="134"/>
      <c r="ALU26" s="133"/>
      <c r="ALV26" s="134"/>
      <c r="ALW26" s="133"/>
      <c r="ALX26" s="134"/>
      <c r="ALY26" s="133"/>
      <c r="ALZ26" s="134"/>
      <c r="AMA26" s="133"/>
      <c r="AMB26" s="134"/>
      <c r="AMC26" s="133"/>
      <c r="AMD26" s="134"/>
      <c r="AME26" s="133"/>
      <c r="AMF26" s="134"/>
      <c r="AMG26" s="133"/>
      <c r="AMH26" s="134"/>
      <c r="AMI26" s="133"/>
      <c r="AMJ26" s="134"/>
      <c r="AMK26" s="133"/>
      <c r="AML26" s="134"/>
      <c r="AMM26" s="133"/>
      <c r="AMN26" s="134"/>
      <c r="AMO26" s="133"/>
      <c r="AMP26" s="134"/>
      <c r="AMQ26" s="133"/>
      <c r="AMR26" s="134"/>
      <c r="AMS26" s="133"/>
      <c r="AMT26" s="134"/>
      <c r="AMU26" s="133"/>
      <c r="AMV26" s="134"/>
      <c r="AMW26" s="133"/>
      <c r="AMX26" s="134"/>
      <c r="AMY26" s="133"/>
      <c r="AMZ26" s="134"/>
      <c r="ANA26" s="133"/>
      <c r="ANB26" s="134"/>
      <c r="ANC26" s="133"/>
      <c r="AND26" s="134"/>
      <c r="ANE26" s="133"/>
      <c r="ANF26" s="134"/>
      <c r="ANG26" s="133"/>
      <c r="ANH26" s="134"/>
      <c r="ANI26" s="133"/>
      <c r="ANJ26" s="134"/>
      <c r="ANK26" s="133"/>
      <c r="ANL26" s="134"/>
      <c r="ANM26" s="133"/>
      <c r="ANN26" s="134"/>
      <c r="ANO26" s="133"/>
      <c r="ANP26" s="134"/>
      <c r="ANQ26" s="133"/>
      <c r="ANR26" s="134"/>
      <c r="ANS26" s="133"/>
      <c r="ANT26" s="134"/>
      <c r="ANU26" s="133"/>
      <c r="ANV26" s="134"/>
      <c r="ANW26" s="133"/>
      <c r="ANX26" s="134"/>
      <c r="ANY26" s="133"/>
      <c r="ANZ26" s="134"/>
      <c r="AOA26" s="133"/>
      <c r="AOB26" s="134"/>
      <c r="AOC26" s="133"/>
      <c r="AOD26" s="134"/>
      <c r="AOE26" s="133"/>
      <c r="AOF26" s="134"/>
      <c r="AOG26" s="133"/>
      <c r="AOH26" s="134"/>
      <c r="AOI26" s="133"/>
      <c r="AOJ26" s="134"/>
      <c r="AOK26" s="133"/>
      <c r="AOL26" s="134"/>
      <c r="AOM26" s="133"/>
      <c r="AON26" s="134"/>
      <c r="AOO26" s="133"/>
      <c r="AOP26" s="134"/>
      <c r="AOQ26" s="133"/>
      <c r="AOR26" s="134"/>
      <c r="AOS26" s="133"/>
      <c r="AOT26" s="134"/>
      <c r="AOU26" s="133"/>
      <c r="AOV26" s="134"/>
      <c r="AOW26" s="133"/>
      <c r="AOX26" s="134"/>
      <c r="AOY26" s="133"/>
      <c r="AOZ26" s="134"/>
      <c r="APA26" s="133"/>
      <c r="APB26" s="134"/>
      <c r="APC26" s="133"/>
      <c r="APD26" s="134"/>
      <c r="APE26" s="133"/>
      <c r="APF26" s="134"/>
      <c r="APG26" s="133"/>
      <c r="APH26" s="134"/>
      <c r="API26" s="133"/>
      <c r="APJ26" s="134"/>
      <c r="APK26" s="133"/>
      <c r="APL26" s="134"/>
      <c r="APM26" s="133"/>
      <c r="APN26" s="134"/>
      <c r="APO26" s="133"/>
      <c r="APP26" s="134"/>
      <c r="APQ26" s="133"/>
      <c r="APR26" s="134"/>
      <c r="APS26" s="133"/>
      <c r="APT26" s="134"/>
      <c r="APU26" s="133"/>
      <c r="APV26" s="134"/>
      <c r="APW26" s="133"/>
      <c r="APX26" s="134"/>
      <c r="APY26" s="133"/>
      <c r="APZ26" s="134"/>
      <c r="AQA26" s="133"/>
      <c r="AQB26" s="134"/>
      <c r="AQC26" s="133"/>
      <c r="AQD26" s="134"/>
      <c r="AQE26" s="133"/>
      <c r="AQF26" s="134"/>
      <c r="AQG26" s="133"/>
      <c r="AQH26" s="134"/>
      <c r="AQI26" s="133"/>
      <c r="AQJ26" s="134"/>
      <c r="AQK26" s="133"/>
      <c r="AQL26" s="134"/>
      <c r="AQM26" s="133"/>
      <c r="AQN26" s="134"/>
      <c r="AQO26" s="133"/>
      <c r="AQP26" s="134"/>
      <c r="AQQ26" s="133"/>
      <c r="AQR26" s="134"/>
      <c r="AQS26" s="133"/>
      <c r="AQT26" s="134"/>
      <c r="AQU26" s="133"/>
      <c r="AQV26" s="134"/>
      <c r="AQW26" s="133"/>
      <c r="AQX26" s="134"/>
      <c r="AQY26" s="133"/>
      <c r="AQZ26" s="134"/>
      <c r="ARA26" s="133"/>
      <c r="ARB26" s="134"/>
      <c r="ARC26" s="133"/>
      <c r="ARD26" s="134"/>
      <c r="ARE26" s="133"/>
      <c r="ARF26" s="134"/>
      <c r="ARG26" s="133"/>
      <c r="ARH26" s="134"/>
      <c r="ARI26" s="133"/>
      <c r="ARJ26" s="134"/>
      <c r="ARK26" s="133"/>
      <c r="ARL26" s="134"/>
      <c r="ARM26" s="133"/>
      <c r="ARN26" s="134"/>
      <c r="ARO26" s="133"/>
      <c r="ARP26" s="134"/>
      <c r="ARQ26" s="133"/>
      <c r="ARR26" s="134"/>
      <c r="ARS26" s="133"/>
      <c r="ART26" s="134"/>
      <c r="ARU26" s="133"/>
      <c r="ARV26" s="134"/>
      <c r="ARW26" s="133"/>
      <c r="ARX26" s="134"/>
      <c r="ARY26" s="133"/>
      <c r="ARZ26" s="134"/>
      <c r="ASA26" s="133"/>
      <c r="ASB26" s="134"/>
      <c r="ASC26" s="133"/>
      <c r="ASD26" s="134"/>
      <c r="ASE26" s="133"/>
      <c r="ASF26" s="134"/>
      <c r="ASG26" s="133"/>
      <c r="ASH26" s="134"/>
      <c r="ASI26" s="133"/>
      <c r="ASJ26" s="134"/>
      <c r="ASK26" s="133"/>
      <c r="ASL26" s="134"/>
      <c r="ASM26" s="133"/>
      <c r="ASN26" s="134"/>
      <c r="ASO26" s="133"/>
      <c r="ASP26" s="134"/>
      <c r="ASQ26" s="133"/>
      <c r="ASR26" s="134"/>
      <c r="ASS26" s="133"/>
      <c r="AST26" s="134"/>
      <c r="ASU26" s="133"/>
      <c r="ASV26" s="134"/>
      <c r="ASW26" s="133"/>
      <c r="ASX26" s="134"/>
      <c r="ASY26" s="133"/>
      <c r="ASZ26" s="134"/>
      <c r="ATA26" s="133"/>
      <c r="ATB26" s="134"/>
      <c r="ATC26" s="133"/>
      <c r="ATD26" s="134"/>
      <c r="ATE26" s="133"/>
      <c r="ATF26" s="134"/>
      <c r="ATG26" s="133"/>
      <c r="ATH26" s="134"/>
      <c r="ATI26" s="133"/>
      <c r="ATJ26" s="134"/>
      <c r="ATK26" s="133"/>
      <c r="ATL26" s="134"/>
      <c r="ATM26" s="133"/>
      <c r="ATN26" s="134"/>
      <c r="ATO26" s="133"/>
      <c r="ATP26" s="134"/>
      <c r="ATQ26" s="133"/>
      <c r="ATR26" s="134"/>
      <c r="ATS26" s="133"/>
      <c r="ATT26" s="134"/>
      <c r="ATU26" s="133"/>
      <c r="ATV26" s="134"/>
      <c r="ATW26" s="133"/>
      <c r="ATX26" s="134"/>
      <c r="ATY26" s="133"/>
      <c r="ATZ26" s="134"/>
      <c r="AUA26" s="133"/>
      <c r="AUB26" s="134"/>
      <c r="AUC26" s="133"/>
      <c r="AUD26" s="134"/>
      <c r="AUE26" s="133"/>
      <c r="AUF26" s="134"/>
      <c r="AUG26" s="133"/>
      <c r="AUH26" s="134"/>
      <c r="AUI26" s="133"/>
      <c r="AUJ26" s="134"/>
      <c r="AUK26" s="133"/>
      <c r="AUL26" s="134"/>
      <c r="AUM26" s="133"/>
      <c r="AUN26" s="134"/>
      <c r="AUO26" s="133"/>
      <c r="AUP26" s="134"/>
      <c r="AUQ26" s="133"/>
      <c r="AUR26" s="134"/>
      <c r="AUS26" s="133"/>
      <c r="AUT26" s="134"/>
      <c r="AUU26" s="133"/>
      <c r="AUV26" s="134"/>
      <c r="AUW26" s="133"/>
      <c r="AUX26" s="134"/>
      <c r="AUY26" s="133"/>
      <c r="AUZ26" s="134"/>
      <c r="AVA26" s="133"/>
      <c r="AVB26" s="134"/>
      <c r="AVC26" s="133"/>
      <c r="AVD26" s="134"/>
      <c r="AVE26" s="133"/>
      <c r="AVF26" s="134"/>
      <c r="AVG26" s="133"/>
      <c r="AVH26" s="134"/>
      <c r="AVI26" s="133"/>
      <c r="AVJ26" s="134"/>
      <c r="AVK26" s="133"/>
      <c r="AVL26" s="134"/>
      <c r="AVM26" s="133"/>
      <c r="AVN26" s="134"/>
      <c r="AVO26" s="133"/>
      <c r="AVP26" s="134"/>
      <c r="AVQ26" s="133"/>
      <c r="AVR26" s="134"/>
      <c r="AVS26" s="133"/>
      <c r="AVT26" s="134"/>
      <c r="AVU26" s="133"/>
      <c r="AVV26" s="134"/>
      <c r="AVW26" s="133"/>
      <c r="AVX26" s="134"/>
      <c r="AVY26" s="133"/>
      <c r="AVZ26" s="134"/>
      <c r="AWA26" s="133"/>
      <c r="AWB26" s="134"/>
      <c r="AWC26" s="133"/>
      <c r="AWD26" s="134"/>
      <c r="AWE26" s="133"/>
      <c r="AWF26" s="134"/>
      <c r="AWG26" s="133"/>
      <c r="AWH26" s="134"/>
      <c r="AWI26" s="133"/>
      <c r="AWJ26" s="134"/>
      <c r="AWK26" s="133"/>
      <c r="AWL26" s="134"/>
      <c r="AWM26" s="133"/>
      <c r="AWN26" s="134"/>
      <c r="AWO26" s="133"/>
      <c r="AWP26" s="134"/>
      <c r="AWQ26" s="133"/>
      <c r="AWR26" s="134"/>
      <c r="AWS26" s="133"/>
      <c r="AWT26" s="134"/>
      <c r="AWU26" s="133"/>
      <c r="AWV26" s="134"/>
      <c r="AWW26" s="133"/>
      <c r="AWX26" s="134"/>
      <c r="AWY26" s="133"/>
      <c r="AWZ26" s="134"/>
      <c r="AXA26" s="133"/>
      <c r="AXB26" s="134"/>
      <c r="AXC26" s="133"/>
      <c r="AXD26" s="134"/>
      <c r="AXE26" s="133"/>
      <c r="AXF26" s="134"/>
      <c r="AXG26" s="133"/>
      <c r="AXH26" s="134"/>
      <c r="AXI26" s="133"/>
      <c r="AXJ26" s="134"/>
      <c r="AXK26" s="133"/>
      <c r="AXL26" s="134"/>
      <c r="AXM26" s="133"/>
      <c r="AXN26" s="134"/>
      <c r="AXO26" s="133"/>
      <c r="AXP26" s="134"/>
      <c r="AXQ26" s="133"/>
      <c r="AXR26" s="134"/>
      <c r="AXS26" s="133"/>
      <c r="AXT26" s="134"/>
      <c r="AXU26" s="133"/>
      <c r="AXV26" s="134"/>
      <c r="AXW26" s="133"/>
      <c r="AXX26" s="134"/>
      <c r="AXY26" s="133"/>
      <c r="AXZ26" s="134"/>
      <c r="AYA26" s="133"/>
      <c r="AYB26" s="134"/>
      <c r="AYC26" s="133"/>
      <c r="AYD26" s="134"/>
      <c r="AYE26" s="133"/>
      <c r="AYF26" s="134"/>
      <c r="AYG26" s="133"/>
      <c r="AYH26" s="134"/>
      <c r="AYI26" s="133"/>
      <c r="AYJ26" s="134"/>
      <c r="AYK26" s="133"/>
      <c r="AYL26" s="134"/>
      <c r="AYM26" s="133"/>
      <c r="AYN26" s="134"/>
      <c r="AYO26" s="133"/>
      <c r="AYP26" s="134"/>
      <c r="AYQ26" s="133"/>
      <c r="AYR26" s="134"/>
      <c r="AYS26" s="133"/>
      <c r="AYT26" s="134"/>
      <c r="AYU26" s="133"/>
      <c r="AYV26" s="134"/>
      <c r="AYW26" s="133"/>
      <c r="AYX26" s="134"/>
      <c r="AYY26" s="133"/>
      <c r="AYZ26" s="134"/>
      <c r="AZA26" s="133"/>
      <c r="AZB26" s="134"/>
      <c r="AZC26" s="133"/>
      <c r="AZD26" s="134"/>
      <c r="AZE26" s="133"/>
      <c r="AZF26" s="134"/>
      <c r="AZG26" s="133"/>
      <c r="AZH26" s="134"/>
      <c r="AZI26" s="133"/>
      <c r="AZJ26" s="134"/>
      <c r="AZK26" s="133"/>
      <c r="AZL26" s="134"/>
      <c r="AZM26" s="133"/>
      <c r="AZN26" s="134"/>
      <c r="AZO26" s="133"/>
      <c r="AZP26" s="134"/>
      <c r="AZQ26" s="133"/>
      <c r="AZR26" s="134"/>
      <c r="AZS26" s="133"/>
      <c r="AZT26" s="134"/>
      <c r="AZU26" s="133"/>
      <c r="AZV26" s="134"/>
      <c r="AZW26" s="133"/>
      <c r="AZX26" s="134"/>
      <c r="AZY26" s="133"/>
      <c r="AZZ26" s="134"/>
      <c r="BAA26" s="133"/>
      <c r="BAB26" s="134"/>
      <c r="BAC26" s="133"/>
      <c r="BAD26" s="134"/>
      <c r="BAE26" s="133"/>
      <c r="BAF26" s="134"/>
      <c r="BAG26" s="133"/>
      <c r="BAH26" s="134"/>
      <c r="BAI26" s="133"/>
      <c r="BAJ26" s="134"/>
      <c r="BAK26" s="133"/>
      <c r="BAL26" s="134"/>
      <c r="BAM26" s="133"/>
      <c r="BAN26" s="134"/>
      <c r="BAO26" s="133"/>
      <c r="BAP26" s="134"/>
      <c r="BAQ26" s="133"/>
      <c r="BAR26" s="134"/>
      <c r="BAS26" s="133"/>
      <c r="BAT26" s="134"/>
      <c r="BAU26" s="133"/>
      <c r="BAV26" s="134"/>
      <c r="BAW26" s="133"/>
      <c r="BAX26" s="134"/>
      <c r="BAY26" s="133"/>
      <c r="BAZ26" s="134"/>
      <c r="BBA26" s="133"/>
      <c r="BBB26" s="134"/>
      <c r="BBC26" s="133"/>
      <c r="BBD26" s="134"/>
      <c r="BBE26" s="133"/>
      <c r="BBF26" s="134"/>
      <c r="BBG26" s="133"/>
      <c r="BBH26" s="134"/>
      <c r="BBI26" s="133"/>
      <c r="BBJ26" s="134"/>
      <c r="BBK26" s="133"/>
      <c r="BBL26" s="134"/>
      <c r="BBM26" s="133"/>
      <c r="BBN26" s="134"/>
      <c r="BBO26" s="133"/>
      <c r="BBP26" s="134"/>
      <c r="BBQ26" s="133"/>
      <c r="BBR26" s="134"/>
      <c r="BBS26" s="133"/>
      <c r="BBT26" s="134"/>
      <c r="BBU26" s="133"/>
      <c r="BBV26" s="134"/>
      <c r="BBW26" s="133"/>
      <c r="BBX26" s="134"/>
      <c r="BBY26" s="133"/>
      <c r="BBZ26" s="134"/>
      <c r="BCA26" s="133"/>
      <c r="BCB26" s="134"/>
      <c r="BCC26" s="133"/>
      <c r="BCD26" s="134"/>
      <c r="BCE26" s="133"/>
      <c r="BCF26" s="134"/>
      <c r="BCG26" s="133"/>
      <c r="BCH26" s="134"/>
      <c r="BCI26" s="133"/>
      <c r="BCJ26" s="134"/>
      <c r="BCK26" s="133"/>
      <c r="BCL26" s="134"/>
      <c r="BCM26" s="133"/>
      <c r="BCN26" s="134"/>
      <c r="BCO26" s="133"/>
      <c r="BCP26" s="134"/>
      <c r="BCQ26" s="133"/>
      <c r="BCR26" s="134"/>
      <c r="BCS26" s="133"/>
      <c r="BCT26" s="134"/>
      <c r="BCU26" s="133"/>
      <c r="BCV26" s="134"/>
      <c r="BCW26" s="133"/>
      <c r="BCX26" s="134"/>
      <c r="BCY26" s="133"/>
      <c r="BCZ26" s="134"/>
      <c r="BDA26" s="133"/>
      <c r="BDB26" s="134"/>
      <c r="BDC26" s="133"/>
      <c r="BDD26" s="134"/>
      <c r="BDE26" s="133"/>
      <c r="BDF26" s="134"/>
      <c r="BDG26" s="133"/>
      <c r="BDH26" s="134"/>
      <c r="BDI26" s="133"/>
      <c r="BDJ26" s="134"/>
      <c r="BDK26" s="133"/>
      <c r="BDL26" s="134"/>
      <c r="BDM26" s="133"/>
      <c r="BDN26" s="134"/>
      <c r="BDO26" s="133"/>
      <c r="BDP26" s="134"/>
      <c r="BDQ26" s="133"/>
      <c r="BDR26" s="134"/>
      <c r="BDS26" s="133"/>
      <c r="BDT26" s="134"/>
      <c r="BDU26" s="133"/>
      <c r="BDV26" s="134"/>
      <c r="BDW26" s="133"/>
      <c r="BDX26" s="134"/>
      <c r="BDY26" s="133"/>
      <c r="BDZ26" s="134"/>
      <c r="BEA26" s="133"/>
      <c r="BEB26" s="134"/>
      <c r="BEC26" s="133"/>
      <c r="BED26" s="134"/>
      <c r="BEE26" s="133"/>
      <c r="BEF26" s="134"/>
      <c r="BEG26" s="133"/>
      <c r="BEH26" s="134"/>
      <c r="BEI26" s="133"/>
      <c r="BEJ26" s="134"/>
      <c r="BEK26" s="133"/>
      <c r="BEL26" s="134"/>
      <c r="BEM26" s="133"/>
      <c r="BEN26" s="134"/>
      <c r="BEO26" s="133"/>
      <c r="BEP26" s="134"/>
      <c r="BEQ26" s="133"/>
      <c r="BER26" s="134"/>
      <c r="BES26" s="133"/>
      <c r="BET26" s="134"/>
      <c r="BEU26" s="133"/>
      <c r="BEV26" s="134"/>
      <c r="BEW26" s="133"/>
      <c r="BEX26" s="134"/>
      <c r="BEY26" s="133"/>
      <c r="BEZ26" s="134"/>
      <c r="BFA26" s="133"/>
      <c r="BFB26" s="134"/>
      <c r="BFC26" s="133"/>
      <c r="BFD26" s="134"/>
      <c r="BFE26" s="133"/>
      <c r="BFF26" s="134"/>
      <c r="BFG26" s="133"/>
      <c r="BFH26" s="134"/>
      <c r="BFI26" s="133"/>
      <c r="BFJ26" s="134"/>
      <c r="BFK26" s="133"/>
      <c r="BFL26" s="134"/>
      <c r="BFM26" s="133"/>
      <c r="BFN26" s="134"/>
      <c r="BFO26" s="133"/>
      <c r="BFP26" s="134"/>
      <c r="BFQ26" s="133"/>
      <c r="BFR26" s="134"/>
      <c r="BFS26" s="133"/>
      <c r="BFT26" s="134"/>
      <c r="BFU26" s="133"/>
      <c r="BFV26" s="134"/>
      <c r="BFW26" s="133"/>
      <c r="BFX26" s="134"/>
      <c r="BFY26" s="133"/>
      <c r="BFZ26" s="134"/>
      <c r="BGA26" s="133"/>
      <c r="BGB26" s="134"/>
      <c r="BGC26" s="133"/>
      <c r="BGD26" s="134"/>
      <c r="BGE26" s="133"/>
      <c r="BGF26" s="134"/>
      <c r="BGG26" s="133"/>
      <c r="BGH26" s="134"/>
      <c r="BGI26" s="133"/>
      <c r="BGJ26" s="134"/>
      <c r="BGK26" s="133"/>
      <c r="BGL26" s="134"/>
      <c r="BGM26" s="133"/>
      <c r="BGN26" s="134"/>
      <c r="BGO26" s="133"/>
      <c r="BGP26" s="134"/>
      <c r="BGQ26" s="133"/>
      <c r="BGR26" s="134"/>
      <c r="BGS26" s="133"/>
      <c r="BGT26" s="134"/>
      <c r="BGU26" s="133"/>
      <c r="BGV26" s="134"/>
      <c r="BGW26" s="133"/>
      <c r="BGX26" s="134"/>
      <c r="BGY26" s="133"/>
      <c r="BGZ26" s="134"/>
      <c r="BHA26" s="133"/>
      <c r="BHB26" s="134"/>
      <c r="BHC26" s="133"/>
      <c r="BHD26" s="134"/>
      <c r="BHE26" s="133"/>
      <c r="BHF26" s="134"/>
      <c r="BHG26" s="133"/>
      <c r="BHH26" s="134"/>
      <c r="BHI26" s="133"/>
      <c r="BHJ26" s="134"/>
      <c r="BHK26" s="133"/>
      <c r="BHL26" s="134"/>
      <c r="BHM26" s="133"/>
      <c r="BHN26" s="134"/>
      <c r="BHO26" s="133"/>
      <c r="BHP26" s="134"/>
      <c r="BHQ26" s="133"/>
      <c r="BHR26" s="134"/>
      <c r="BHS26" s="133"/>
      <c r="BHT26" s="134"/>
      <c r="BHU26" s="133"/>
      <c r="BHV26" s="134"/>
      <c r="BHW26" s="133"/>
      <c r="BHX26" s="134"/>
      <c r="BHY26" s="133"/>
      <c r="BHZ26" s="134"/>
      <c r="BIA26" s="133"/>
      <c r="BIB26" s="134"/>
      <c r="BIC26" s="133"/>
      <c r="BID26" s="134"/>
      <c r="BIE26" s="133"/>
      <c r="BIF26" s="134"/>
      <c r="BIG26" s="133"/>
      <c r="BIH26" s="134"/>
      <c r="BII26" s="133"/>
      <c r="BIJ26" s="134"/>
      <c r="BIK26" s="133"/>
      <c r="BIL26" s="134"/>
      <c r="BIM26" s="133"/>
      <c r="BIN26" s="134"/>
      <c r="BIO26" s="133"/>
      <c r="BIP26" s="134"/>
      <c r="BIQ26" s="133"/>
      <c r="BIR26" s="134"/>
      <c r="BIS26" s="133"/>
      <c r="BIT26" s="134"/>
      <c r="BIU26" s="133"/>
      <c r="BIV26" s="134"/>
      <c r="BIW26" s="133"/>
      <c r="BIX26" s="134"/>
      <c r="BIY26" s="133"/>
      <c r="BIZ26" s="134"/>
      <c r="BJA26" s="133"/>
      <c r="BJB26" s="134"/>
      <c r="BJC26" s="133"/>
      <c r="BJD26" s="134"/>
      <c r="BJE26" s="133"/>
      <c r="BJF26" s="134"/>
      <c r="BJG26" s="133"/>
      <c r="BJH26" s="134"/>
      <c r="BJI26" s="133"/>
      <c r="BJJ26" s="134"/>
      <c r="BJK26" s="133"/>
      <c r="BJL26" s="134"/>
      <c r="BJM26" s="133"/>
      <c r="BJN26" s="134"/>
      <c r="BJO26" s="133"/>
      <c r="BJP26" s="134"/>
      <c r="BJQ26" s="133"/>
      <c r="BJR26" s="134"/>
      <c r="BJS26" s="133"/>
      <c r="BJT26" s="134"/>
      <c r="BJU26" s="133"/>
      <c r="BJV26" s="134"/>
      <c r="BJW26" s="133"/>
      <c r="BJX26" s="134"/>
      <c r="BJY26" s="133"/>
      <c r="BJZ26" s="134"/>
      <c r="BKA26" s="133"/>
      <c r="BKB26" s="134"/>
      <c r="BKC26" s="133"/>
      <c r="BKD26" s="134"/>
      <c r="BKE26" s="133"/>
      <c r="BKF26" s="134"/>
      <c r="BKG26" s="133"/>
      <c r="BKH26" s="134"/>
      <c r="BKI26" s="133"/>
      <c r="BKJ26" s="134"/>
      <c r="BKK26" s="133"/>
      <c r="BKL26" s="134"/>
      <c r="BKM26" s="133"/>
      <c r="BKN26" s="134"/>
      <c r="BKO26" s="133"/>
      <c r="BKP26" s="134"/>
      <c r="BKQ26" s="133"/>
      <c r="BKR26" s="134"/>
      <c r="BKS26" s="133"/>
      <c r="BKT26" s="134"/>
      <c r="BKU26" s="133"/>
      <c r="BKV26" s="134"/>
      <c r="BKW26" s="133"/>
      <c r="BKX26" s="134"/>
      <c r="BKY26" s="133"/>
      <c r="BKZ26" s="134"/>
      <c r="BLA26" s="133"/>
      <c r="BLB26" s="134"/>
      <c r="BLC26" s="133"/>
      <c r="BLD26" s="134"/>
      <c r="BLE26" s="133"/>
      <c r="BLF26" s="134"/>
      <c r="BLG26" s="133"/>
      <c r="BLH26" s="134"/>
      <c r="BLI26" s="133"/>
      <c r="BLJ26" s="134"/>
      <c r="BLK26" s="133"/>
      <c r="BLL26" s="134"/>
      <c r="BLM26" s="133"/>
      <c r="BLN26" s="134"/>
      <c r="BLO26" s="133"/>
      <c r="BLP26" s="134"/>
      <c r="BLQ26" s="133"/>
      <c r="BLR26" s="134"/>
      <c r="BLS26" s="133"/>
      <c r="BLT26" s="134"/>
      <c r="BLU26" s="133"/>
      <c r="BLV26" s="134"/>
      <c r="BLW26" s="133"/>
      <c r="BLX26" s="134"/>
      <c r="BLY26" s="133"/>
      <c r="BLZ26" s="134"/>
      <c r="BMA26" s="133"/>
      <c r="BMB26" s="134"/>
      <c r="BMC26" s="133"/>
      <c r="BMD26" s="134"/>
      <c r="BME26" s="133"/>
      <c r="BMF26" s="134"/>
      <c r="BMG26" s="133"/>
      <c r="BMH26" s="134"/>
      <c r="BMI26" s="133"/>
      <c r="BMJ26" s="134"/>
      <c r="BMK26" s="133"/>
      <c r="BML26" s="134"/>
      <c r="BMM26" s="133"/>
      <c r="BMN26" s="134"/>
      <c r="BMO26" s="133"/>
      <c r="BMP26" s="134"/>
      <c r="BMQ26" s="133"/>
      <c r="BMR26" s="134"/>
      <c r="BMS26" s="133"/>
      <c r="BMT26" s="134"/>
      <c r="BMU26" s="133"/>
      <c r="BMV26" s="134"/>
      <c r="BMW26" s="133"/>
      <c r="BMX26" s="134"/>
      <c r="BMY26" s="133"/>
      <c r="BMZ26" s="134"/>
      <c r="BNA26" s="133"/>
      <c r="BNB26" s="134"/>
      <c r="BNC26" s="133"/>
      <c r="BND26" s="134"/>
      <c r="BNE26" s="133"/>
      <c r="BNF26" s="134"/>
      <c r="BNG26" s="133"/>
      <c r="BNH26" s="134"/>
      <c r="BNI26" s="133"/>
      <c r="BNJ26" s="134"/>
      <c r="BNK26" s="133"/>
      <c r="BNL26" s="134"/>
      <c r="BNM26" s="133"/>
      <c r="BNN26" s="134"/>
      <c r="BNO26" s="133"/>
      <c r="BNP26" s="134"/>
      <c r="BNQ26" s="133"/>
      <c r="BNR26" s="134"/>
      <c r="BNS26" s="133"/>
      <c r="BNT26" s="134"/>
      <c r="BNU26" s="133"/>
      <c r="BNV26" s="134"/>
      <c r="BNW26" s="133"/>
      <c r="BNX26" s="134"/>
      <c r="BNY26" s="133"/>
      <c r="BNZ26" s="134"/>
      <c r="BOA26" s="133"/>
      <c r="BOB26" s="134"/>
      <c r="BOC26" s="133"/>
      <c r="BOD26" s="134"/>
      <c r="BOE26" s="133"/>
      <c r="BOF26" s="134"/>
      <c r="BOG26" s="133"/>
      <c r="BOH26" s="134"/>
      <c r="BOI26" s="133"/>
      <c r="BOJ26" s="134"/>
      <c r="BOK26" s="133"/>
      <c r="BOL26" s="134"/>
      <c r="BOM26" s="133"/>
      <c r="BON26" s="134"/>
      <c r="BOO26" s="133"/>
      <c r="BOP26" s="134"/>
      <c r="BOQ26" s="133"/>
      <c r="BOR26" s="134"/>
      <c r="BOS26" s="133"/>
      <c r="BOT26" s="134"/>
      <c r="BOU26" s="133"/>
      <c r="BOV26" s="134"/>
      <c r="BOW26" s="133"/>
      <c r="BOX26" s="134"/>
      <c r="BOY26" s="133"/>
      <c r="BOZ26" s="134"/>
      <c r="BPA26" s="133"/>
      <c r="BPB26" s="134"/>
      <c r="BPC26" s="133"/>
      <c r="BPD26" s="134"/>
      <c r="BPE26" s="133"/>
      <c r="BPF26" s="134"/>
      <c r="BPG26" s="133"/>
      <c r="BPH26" s="134"/>
      <c r="BPI26" s="133"/>
      <c r="BPJ26" s="134"/>
      <c r="BPK26" s="133"/>
      <c r="BPL26" s="134"/>
      <c r="BPM26" s="133"/>
      <c r="BPN26" s="134"/>
      <c r="BPO26" s="133"/>
      <c r="BPP26" s="134"/>
      <c r="BPQ26" s="133"/>
      <c r="BPR26" s="134"/>
      <c r="BPS26" s="133"/>
      <c r="BPT26" s="134"/>
      <c r="BPU26" s="133"/>
      <c r="BPV26" s="134"/>
      <c r="BPW26" s="133"/>
      <c r="BPX26" s="134"/>
      <c r="BPY26" s="133"/>
      <c r="BPZ26" s="134"/>
      <c r="BQA26" s="133"/>
      <c r="BQB26" s="134"/>
      <c r="BQC26" s="133"/>
      <c r="BQD26" s="134"/>
      <c r="BQE26" s="133"/>
      <c r="BQF26" s="134"/>
      <c r="BQG26" s="133"/>
      <c r="BQH26" s="134"/>
      <c r="BQI26" s="133"/>
      <c r="BQJ26" s="134"/>
      <c r="BQK26" s="133"/>
      <c r="BQL26" s="134"/>
      <c r="BQM26" s="133"/>
      <c r="BQN26" s="134"/>
      <c r="BQO26" s="133"/>
      <c r="BQP26" s="134"/>
      <c r="BQQ26" s="133"/>
      <c r="BQR26" s="134"/>
      <c r="BQS26" s="133"/>
      <c r="BQT26" s="134"/>
      <c r="BQU26" s="133"/>
      <c r="BQV26" s="134"/>
      <c r="BQW26" s="133"/>
      <c r="BQX26" s="134"/>
      <c r="BQY26" s="133"/>
      <c r="BQZ26" s="134"/>
      <c r="BRA26" s="133"/>
      <c r="BRB26" s="134"/>
      <c r="BRC26" s="133"/>
      <c r="BRD26" s="134"/>
      <c r="BRE26" s="133"/>
      <c r="BRF26" s="134"/>
      <c r="BRG26" s="133"/>
      <c r="BRH26" s="134"/>
      <c r="BRI26" s="133"/>
      <c r="BRJ26" s="134"/>
      <c r="BRK26" s="133"/>
      <c r="BRL26" s="134"/>
      <c r="BRM26" s="133"/>
      <c r="BRN26" s="134"/>
      <c r="BRO26" s="133"/>
      <c r="BRP26" s="134"/>
      <c r="BRQ26" s="133"/>
      <c r="BRR26" s="134"/>
      <c r="BRS26" s="133"/>
      <c r="BRT26" s="134"/>
      <c r="BRU26" s="133"/>
      <c r="BRV26" s="134"/>
      <c r="BRW26" s="133"/>
      <c r="BRX26" s="134"/>
      <c r="BRY26" s="133"/>
      <c r="BRZ26" s="134"/>
      <c r="BSA26" s="133"/>
      <c r="BSB26" s="134"/>
      <c r="BSC26" s="133"/>
      <c r="BSD26" s="134"/>
      <c r="BSE26" s="133"/>
      <c r="BSF26" s="134"/>
      <c r="BSG26" s="133"/>
      <c r="BSH26" s="134"/>
      <c r="BSI26" s="133"/>
      <c r="BSJ26" s="134"/>
      <c r="BSK26" s="133"/>
      <c r="BSL26" s="134"/>
      <c r="BSM26" s="133"/>
      <c r="BSN26" s="134"/>
      <c r="BSO26" s="133"/>
      <c r="BSP26" s="134"/>
      <c r="BSQ26" s="133"/>
      <c r="BSR26" s="134"/>
      <c r="BSS26" s="133"/>
      <c r="BST26" s="134"/>
      <c r="BSU26" s="133"/>
      <c r="BSV26" s="134"/>
      <c r="BSW26" s="133"/>
      <c r="BSX26" s="134"/>
      <c r="BSY26" s="133"/>
      <c r="BSZ26" s="134"/>
      <c r="BTA26" s="133"/>
      <c r="BTB26" s="134"/>
      <c r="BTC26" s="133"/>
      <c r="BTD26" s="134"/>
      <c r="BTE26" s="133"/>
      <c r="BTF26" s="134"/>
      <c r="BTG26" s="133"/>
      <c r="BTH26" s="134"/>
      <c r="BTI26" s="133"/>
      <c r="BTJ26" s="134"/>
      <c r="BTK26" s="133"/>
      <c r="BTL26" s="134"/>
      <c r="BTM26" s="133"/>
      <c r="BTN26" s="134"/>
      <c r="BTO26" s="133"/>
      <c r="BTP26" s="134"/>
      <c r="BTQ26" s="133"/>
      <c r="BTR26" s="134"/>
      <c r="BTS26" s="133"/>
      <c r="BTT26" s="134"/>
      <c r="BTU26" s="133"/>
      <c r="BTV26" s="134"/>
      <c r="BTW26" s="133"/>
      <c r="BTX26" s="134"/>
      <c r="BTY26" s="133"/>
      <c r="BTZ26" s="134"/>
      <c r="BUA26" s="133"/>
      <c r="BUB26" s="134"/>
      <c r="BUC26" s="133"/>
      <c r="BUD26" s="134"/>
      <c r="BUE26" s="133"/>
      <c r="BUF26" s="134"/>
      <c r="BUG26" s="133"/>
      <c r="BUH26" s="134"/>
      <c r="BUI26" s="133"/>
      <c r="BUJ26" s="134"/>
      <c r="BUK26" s="133"/>
      <c r="BUL26" s="134"/>
      <c r="BUM26" s="133"/>
      <c r="BUN26" s="134"/>
      <c r="BUO26" s="133"/>
      <c r="BUP26" s="134"/>
      <c r="BUQ26" s="133"/>
      <c r="BUR26" s="134"/>
      <c r="BUS26" s="133"/>
      <c r="BUT26" s="134"/>
      <c r="BUU26" s="133"/>
      <c r="BUV26" s="134"/>
      <c r="BUW26" s="133"/>
      <c r="BUX26" s="134"/>
      <c r="BUY26" s="133"/>
      <c r="BUZ26" s="134"/>
      <c r="BVA26" s="133"/>
      <c r="BVB26" s="134"/>
      <c r="BVC26" s="133"/>
      <c r="BVD26" s="134"/>
      <c r="BVE26" s="133"/>
      <c r="BVF26" s="134"/>
      <c r="BVG26" s="133"/>
      <c r="BVH26" s="134"/>
      <c r="BVI26" s="133"/>
      <c r="BVJ26" s="134"/>
      <c r="BVK26" s="133"/>
      <c r="BVL26" s="134"/>
      <c r="BVM26" s="133"/>
      <c r="BVN26" s="134"/>
      <c r="BVO26" s="133"/>
      <c r="BVP26" s="134"/>
      <c r="BVQ26" s="133"/>
      <c r="BVR26" s="134"/>
      <c r="BVS26" s="133"/>
      <c r="BVT26" s="134"/>
      <c r="BVU26" s="133"/>
      <c r="BVV26" s="134"/>
      <c r="BVW26" s="133"/>
      <c r="BVX26" s="134"/>
      <c r="BVY26" s="133"/>
      <c r="BVZ26" s="134"/>
      <c r="BWA26" s="133"/>
      <c r="BWB26" s="134"/>
      <c r="BWC26" s="133"/>
      <c r="BWD26" s="134"/>
      <c r="BWE26" s="133"/>
      <c r="BWF26" s="134"/>
      <c r="BWG26" s="133"/>
      <c r="BWH26" s="134"/>
      <c r="BWI26" s="133"/>
      <c r="BWJ26" s="134"/>
      <c r="BWK26" s="133"/>
      <c r="BWL26" s="134"/>
      <c r="BWM26" s="133"/>
      <c r="BWN26" s="134"/>
      <c r="BWO26" s="133"/>
      <c r="BWP26" s="134"/>
      <c r="BWQ26" s="133"/>
      <c r="BWR26" s="134"/>
      <c r="BWS26" s="133"/>
      <c r="BWT26" s="134"/>
      <c r="BWU26" s="133"/>
      <c r="BWV26" s="134"/>
      <c r="BWW26" s="133"/>
      <c r="BWX26" s="134"/>
      <c r="BWY26" s="133"/>
      <c r="BWZ26" s="134"/>
      <c r="BXA26" s="133"/>
      <c r="BXB26" s="134"/>
      <c r="BXC26" s="133"/>
      <c r="BXD26" s="134"/>
      <c r="BXE26" s="133"/>
      <c r="BXF26" s="134"/>
      <c r="BXG26" s="133"/>
      <c r="BXH26" s="134"/>
      <c r="BXI26" s="133"/>
      <c r="BXJ26" s="134"/>
      <c r="BXK26" s="133"/>
      <c r="BXL26" s="134"/>
      <c r="BXM26" s="133"/>
      <c r="BXN26" s="134"/>
      <c r="BXO26" s="133"/>
      <c r="BXP26" s="134"/>
      <c r="BXQ26" s="133"/>
      <c r="BXR26" s="134"/>
      <c r="BXS26" s="133"/>
      <c r="BXT26" s="134"/>
      <c r="BXU26" s="133"/>
      <c r="BXV26" s="134"/>
      <c r="BXW26" s="133"/>
      <c r="BXX26" s="134"/>
      <c r="BXY26" s="133"/>
      <c r="BXZ26" s="134"/>
      <c r="BYA26" s="133"/>
      <c r="BYB26" s="134"/>
      <c r="BYC26" s="133"/>
      <c r="BYD26" s="134"/>
      <c r="BYE26" s="133"/>
      <c r="BYF26" s="134"/>
      <c r="BYG26" s="133"/>
      <c r="BYH26" s="134"/>
      <c r="BYI26" s="133"/>
      <c r="BYJ26" s="134"/>
      <c r="BYK26" s="133"/>
      <c r="BYL26" s="134"/>
      <c r="BYM26" s="133"/>
      <c r="BYN26" s="134"/>
      <c r="BYO26" s="133"/>
      <c r="BYP26" s="134"/>
      <c r="BYQ26" s="133"/>
      <c r="BYR26" s="134"/>
      <c r="BYS26" s="133"/>
      <c r="BYT26" s="134"/>
      <c r="BYU26" s="133"/>
      <c r="BYV26" s="134"/>
      <c r="BYW26" s="133"/>
      <c r="BYX26" s="134"/>
      <c r="BYY26" s="133"/>
      <c r="BYZ26" s="134"/>
      <c r="BZA26" s="133"/>
      <c r="BZB26" s="134"/>
      <c r="BZC26" s="133"/>
      <c r="BZD26" s="134"/>
      <c r="BZE26" s="133"/>
      <c r="BZF26" s="134"/>
      <c r="BZG26" s="133"/>
      <c r="BZH26" s="134"/>
      <c r="BZI26" s="133"/>
      <c r="BZJ26" s="134"/>
      <c r="BZK26" s="133"/>
      <c r="BZL26" s="134"/>
      <c r="BZM26" s="133"/>
      <c r="BZN26" s="134"/>
      <c r="BZO26" s="133"/>
      <c r="BZP26" s="134"/>
      <c r="BZQ26" s="133"/>
      <c r="BZR26" s="134"/>
      <c r="BZS26" s="133"/>
      <c r="BZT26" s="134"/>
      <c r="BZU26" s="133"/>
      <c r="BZV26" s="134"/>
      <c r="BZW26" s="133"/>
      <c r="BZX26" s="134"/>
      <c r="BZY26" s="133"/>
      <c r="BZZ26" s="134"/>
      <c r="CAA26" s="133"/>
      <c r="CAB26" s="134"/>
      <c r="CAC26" s="133"/>
      <c r="CAD26" s="134"/>
      <c r="CAE26" s="133"/>
      <c r="CAF26" s="134"/>
      <c r="CAG26" s="133"/>
      <c r="CAH26" s="134"/>
      <c r="CAI26" s="133"/>
      <c r="CAJ26" s="134"/>
      <c r="CAK26" s="133"/>
      <c r="CAL26" s="134"/>
      <c r="CAM26" s="133"/>
      <c r="CAN26" s="134"/>
      <c r="CAO26" s="133"/>
      <c r="CAP26" s="134"/>
      <c r="CAQ26" s="133"/>
      <c r="CAR26" s="134"/>
      <c r="CAS26" s="133"/>
      <c r="CAT26" s="134"/>
      <c r="CAU26" s="133"/>
      <c r="CAV26" s="134"/>
      <c r="CAW26" s="133"/>
      <c r="CAX26" s="134"/>
      <c r="CAY26" s="133"/>
      <c r="CAZ26" s="134"/>
      <c r="CBA26" s="133"/>
      <c r="CBB26" s="134"/>
      <c r="CBC26" s="133"/>
      <c r="CBD26" s="134"/>
      <c r="CBE26" s="133"/>
      <c r="CBF26" s="134"/>
      <c r="CBG26" s="133"/>
      <c r="CBH26" s="134"/>
      <c r="CBI26" s="133"/>
      <c r="CBJ26" s="134"/>
      <c r="CBK26" s="133"/>
      <c r="CBL26" s="134"/>
      <c r="CBM26" s="133"/>
      <c r="CBN26" s="134"/>
      <c r="CBO26" s="133"/>
      <c r="CBP26" s="134"/>
      <c r="CBQ26" s="133"/>
      <c r="CBR26" s="134"/>
      <c r="CBS26" s="133"/>
      <c r="CBT26" s="134"/>
      <c r="CBU26" s="133"/>
      <c r="CBV26" s="134"/>
      <c r="CBW26" s="133"/>
      <c r="CBX26" s="134"/>
      <c r="CBY26" s="133"/>
      <c r="CBZ26" s="134"/>
      <c r="CCA26" s="133"/>
      <c r="CCB26" s="134"/>
      <c r="CCC26" s="133"/>
      <c r="CCD26" s="134"/>
      <c r="CCE26" s="133"/>
      <c r="CCF26" s="134"/>
      <c r="CCG26" s="133"/>
      <c r="CCH26" s="134"/>
      <c r="CCI26" s="133"/>
      <c r="CCJ26" s="134"/>
      <c r="CCK26" s="133"/>
      <c r="CCL26" s="134"/>
      <c r="CCM26" s="133"/>
      <c r="CCN26" s="134"/>
      <c r="CCO26" s="133"/>
      <c r="CCP26" s="134"/>
      <c r="CCQ26" s="133"/>
      <c r="CCR26" s="134"/>
      <c r="CCS26" s="133"/>
      <c r="CCT26" s="134"/>
      <c r="CCU26" s="133"/>
      <c r="CCV26" s="134"/>
      <c r="CCW26" s="133"/>
      <c r="CCX26" s="134"/>
      <c r="CCY26" s="133"/>
      <c r="CCZ26" s="134"/>
      <c r="CDA26" s="133"/>
      <c r="CDB26" s="134"/>
      <c r="CDC26" s="133"/>
      <c r="CDD26" s="134"/>
      <c r="CDE26" s="133"/>
      <c r="CDF26" s="134"/>
      <c r="CDG26" s="133"/>
      <c r="CDH26" s="134"/>
      <c r="CDI26" s="133"/>
      <c r="CDJ26" s="134"/>
      <c r="CDK26" s="133"/>
      <c r="CDL26" s="134"/>
      <c r="CDM26" s="133"/>
      <c r="CDN26" s="134"/>
      <c r="CDO26" s="133"/>
      <c r="CDP26" s="134"/>
      <c r="CDQ26" s="133"/>
      <c r="CDR26" s="134"/>
      <c r="CDS26" s="133"/>
      <c r="CDT26" s="134"/>
      <c r="CDU26" s="133"/>
      <c r="CDV26" s="134"/>
      <c r="CDW26" s="133"/>
      <c r="CDX26" s="134"/>
      <c r="CDY26" s="133"/>
      <c r="CDZ26" s="134"/>
      <c r="CEA26" s="133"/>
      <c r="CEB26" s="134"/>
      <c r="CEC26" s="133"/>
      <c r="CED26" s="134"/>
      <c r="CEE26" s="133"/>
      <c r="CEF26" s="134"/>
      <c r="CEG26" s="133"/>
      <c r="CEH26" s="134"/>
      <c r="CEI26" s="133"/>
      <c r="CEJ26" s="134"/>
      <c r="CEK26" s="133"/>
      <c r="CEL26" s="134"/>
      <c r="CEM26" s="133"/>
      <c r="CEN26" s="134"/>
      <c r="CEO26" s="133"/>
      <c r="CEP26" s="134"/>
      <c r="CEQ26" s="133"/>
      <c r="CER26" s="134"/>
      <c r="CES26" s="133"/>
      <c r="CET26" s="134"/>
      <c r="CEU26" s="133"/>
      <c r="CEV26" s="134"/>
      <c r="CEW26" s="133"/>
      <c r="CEX26" s="134"/>
      <c r="CEY26" s="133"/>
      <c r="CEZ26" s="134"/>
      <c r="CFA26" s="133"/>
      <c r="CFB26" s="134"/>
      <c r="CFC26" s="133"/>
      <c r="CFD26" s="134"/>
      <c r="CFE26" s="133"/>
      <c r="CFF26" s="134"/>
      <c r="CFG26" s="133"/>
      <c r="CFH26" s="134"/>
      <c r="CFI26" s="133"/>
      <c r="CFJ26" s="134"/>
      <c r="CFK26" s="133"/>
      <c r="CFL26" s="134"/>
      <c r="CFM26" s="133"/>
      <c r="CFN26" s="134"/>
      <c r="CFO26" s="133"/>
      <c r="CFP26" s="134"/>
      <c r="CFQ26" s="133"/>
      <c r="CFR26" s="134"/>
      <c r="CFS26" s="133"/>
      <c r="CFT26" s="134"/>
      <c r="CFU26" s="133"/>
      <c r="CFV26" s="134"/>
      <c r="CFW26" s="133"/>
      <c r="CFX26" s="134"/>
      <c r="CFY26" s="133"/>
      <c r="CFZ26" s="134"/>
      <c r="CGA26" s="133"/>
      <c r="CGB26" s="134"/>
      <c r="CGC26" s="133"/>
      <c r="CGD26" s="134"/>
      <c r="CGE26" s="133"/>
      <c r="CGF26" s="134"/>
      <c r="CGG26" s="133"/>
      <c r="CGH26" s="134"/>
      <c r="CGI26" s="133"/>
      <c r="CGJ26" s="134"/>
      <c r="CGK26" s="133"/>
      <c r="CGL26" s="134"/>
      <c r="CGM26" s="133"/>
      <c r="CGN26" s="134"/>
      <c r="CGO26" s="133"/>
      <c r="CGP26" s="134"/>
      <c r="CGQ26" s="133"/>
      <c r="CGR26" s="134"/>
      <c r="CGS26" s="133"/>
      <c r="CGT26" s="134"/>
      <c r="CGU26" s="133"/>
      <c r="CGV26" s="134"/>
      <c r="CGW26" s="133"/>
      <c r="CGX26" s="134"/>
      <c r="CGY26" s="133"/>
      <c r="CGZ26" s="134"/>
      <c r="CHA26" s="133"/>
      <c r="CHB26" s="134"/>
      <c r="CHC26" s="133"/>
      <c r="CHD26" s="134"/>
      <c r="CHE26" s="133"/>
      <c r="CHF26" s="134"/>
      <c r="CHG26" s="133"/>
      <c r="CHH26" s="134"/>
      <c r="CHI26" s="133"/>
      <c r="CHJ26" s="134"/>
      <c r="CHK26" s="133"/>
      <c r="CHL26" s="134"/>
      <c r="CHM26" s="133"/>
      <c r="CHN26" s="134"/>
      <c r="CHO26" s="133"/>
      <c r="CHP26" s="134"/>
      <c r="CHQ26" s="133"/>
      <c r="CHR26" s="134"/>
      <c r="CHS26" s="133"/>
      <c r="CHT26" s="134"/>
      <c r="CHU26" s="133"/>
      <c r="CHV26" s="134"/>
      <c r="CHW26" s="133"/>
      <c r="CHX26" s="134"/>
      <c r="CHY26" s="133"/>
      <c r="CHZ26" s="134"/>
      <c r="CIA26" s="133"/>
      <c r="CIB26" s="134"/>
      <c r="CIC26" s="133"/>
      <c r="CID26" s="134"/>
      <c r="CIE26" s="133"/>
      <c r="CIF26" s="134"/>
      <c r="CIG26" s="133"/>
      <c r="CIH26" s="134"/>
      <c r="CII26" s="133"/>
      <c r="CIJ26" s="134"/>
      <c r="CIK26" s="133"/>
      <c r="CIL26" s="134"/>
      <c r="CIM26" s="133"/>
      <c r="CIN26" s="134"/>
      <c r="CIO26" s="133"/>
      <c r="CIP26" s="134"/>
      <c r="CIQ26" s="133"/>
      <c r="CIR26" s="134"/>
      <c r="CIS26" s="133"/>
      <c r="CIT26" s="134"/>
      <c r="CIU26" s="133"/>
      <c r="CIV26" s="134"/>
      <c r="CIW26" s="133"/>
      <c r="CIX26" s="134"/>
      <c r="CIY26" s="133"/>
      <c r="CIZ26" s="134"/>
      <c r="CJA26" s="133"/>
      <c r="CJB26" s="134"/>
      <c r="CJC26" s="133"/>
      <c r="CJD26" s="134"/>
      <c r="CJE26" s="133"/>
      <c r="CJF26" s="134"/>
      <c r="CJG26" s="133"/>
      <c r="CJH26" s="134"/>
      <c r="CJI26" s="133"/>
      <c r="CJJ26" s="134"/>
      <c r="CJK26" s="133"/>
      <c r="CJL26" s="134"/>
      <c r="CJM26" s="133"/>
      <c r="CJN26" s="134"/>
      <c r="CJO26" s="133"/>
      <c r="CJP26" s="134"/>
      <c r="CJQ26" s="133"/>
      <c r="CJR26" s="134"/>
      <c r="CJS26" s="133"/>
      <c r="CJT26" s="134"/>
      <c r="CJU26" s="133"/>
      <c r="CJV26" s="134"/>
      <c r="CJW26" s="133"/>
      <c r="CJX26" s="134"/>
      <c r="CJY26" s="133"/>
      <c r="CJZ26" s="134"/>
      <c r="CKA26" s="133"/>
      <c r="CKB26" s="134"/>
      <c r="CKC26" s="133"/>
      <c r="CKD26" s="134"/>
      <c r="CKE26" s="133"/>
      <c r="CKF26" s="134"/>
      <c r="CKG26" s="133"/>
      <c r="CKH26" s="134"/>
      <c r="CKI26" s="133"/>
      <c r="CKJ26" s="134"/>
      <c r="CKK26" s="133"/>
      <c r="CKL26" s="134"/>
      <c r="CKM26" s="133"/>
      <c r="CKN26" s="134"/>
      <c r="CKO26" s="133"/>
      <c r="CKP26" s="134"/>
      <c r="CKQ26" s="133"/>
      <c r="CKR26" s="134"/>
      <c r="CKS26" s="133"/>
      <c r="CKT26" s="134"/>
      <c r="CKU26" s="133"/>
      <c r="CKV26" s="134"/>
      <c r="CKW26" s="133"/>
      <c r="CKX26" s="134"/>
      <c r="CKY26" s="133"/>
      <c r="CKZ26" s="134"/>
      <c r="CLA26" s="133"/>
      <c r="CLB26" s="134"/>
      <c r="CLC26" s="133"/>
      <c r="CLD26" s="134"/>
      <c r="CLE26" s="133"/>
      <c r="CLF26" s="134"/>
      <c r="CLG26" s="133"/>
      <c r="CLH26" s="134"/>
      <c r="CLI26" s="133"/>
      <c r="CLJ26" s="134"/>
      <c r="CLK26" s="133"/>
      <c r="CLL26" s="134"/>
      <c r="CLM26" s="133"/>
      <c r="CLN26" s="134"/>
      <c r="CLO26" s="133"/>
      <c r="CLP26" s="134"/>
      <c r="CLQ26" s="133"/>
      <c r="CLR26" s="134"/>
      <c r="CLS26" s="133"/>
      <c r="CLT26" s="134"/>
      <c r="CLU26" s="133"/>
      <c r="CLV26" s="134"/>
      <c r="CLW26" s="133"/>
      <c r="CLX26" s="134"/>
      <c r="CLY26" s="133"/>
      <c r="CLZ26" s="134"/>
      <c r="CMA26" s="133"/>
      <c r="CMB26" s="134"/>
      <c r="CMC26" s="133"/>
      <c r="CMD26" s="134"/>
      <c r="CME26" s="133"/>
      <c r="CMF26" s="134"/>
      <c r="CMG26" s="133"/>
      <c r="CMH26" s="134"/>
      <c r="CMI26" s="133"/>
      <c r="CMJ26" s="134"/>
      <c r="CMK26" s="133"/>
      <c r="CML26" s="134"/>
      <c r="CMM26" s="133"/>
      <c r="CMN26" s="134"/>
      <c r="CMO26" s="133"/>
      <c r="CMP26" s="134"/>
      <c r="CMQ26" s="133"/>
      <c r="CMR26" s="134"/>
      <c r="CMS26" s="133"/>
      <c r="CMT26" s="134"/>
      <c r="CMU26" s="133"/>
      <c r="CMV26" s="134"/>
      <c r="CMW26" s="133"/>
      <c r="CMX26" s="134"/>
      <c r="CMY26" s="133"/>
      <c r="CMZ26" s="134"/>
      <c r="CNA26" s="133"/>
      <c r="CNB26" s="134"/>
      <c r="CNC26" s="133"/>
      <c r="CND26" s="134"/>
      <c r="CNE26" s="133"/>
      <c r="CNF26" s="134"/>
      <c r="CNG26" s="133"/>
      <c r="CNH26" s="134"/>
      <c r="CNI26" s="133"/>
      <c r="CNJ26" s="134"/>
      <c r="CNK26" s="133"/>
      <c r="CNL26" s="134"/>
      <c r="CNM26" s="133"/>
      <c r="CNN26" s="134"/>
      <c r="CNO26" s="133"/>
      <c r="CNP26" s="134"/>
      <c r="CNQ26" s="133"/>
      <c r="CNR26" s="134"/>
      <c r="CNS26" s="133"/>
      <c r="CNT26" s="134"/>
      <c r="CNU26" s="133"/>
      <c r="CNV26" s="134"/>
      <c r="CNW26" s="133"/>
      <c r="CNX26" s="134"/>
      <c r="CNY26" s="133"/>
      <c r="CNZ26" s="134"/>
      <c r="COA26" s="133"/>
      <c r="COB26" s="134"/>
      <c r="COC26" s="133"/>
      <c r="COD26" s="134"/>
      <c r="COE26" s="133"/>
      <c r="COF26" s="134"/>
      <c r="COG26" s="133"/>
      <c r="COH26" s="134"/>
      <c r="COI26" s="133"/>
      <c r="COJ26" s="134"/>
      <c r="COK26" s="133"/>
      <c r="COL26" s="134"/>
      <c r="COM26" s="133"/>
      <c r="CON26" s="134"/>
      <c r="COO26" s="133"/>
      <c r="COP26" s="134"/>
      <c r="COQ26" s="133"/>
      <c r="COR26" s="134"/>
      <c r="COS26" s="133"/>
      <c r="COT26" s="134"/>
      <c r="COU26" s="133"/>
      <c r="COV26" s="134"/>
      <c r="COW26" s="133"/>
      <c r="COX26" s="134"/>
      <c r="COY26" s="133"/>
      <c r="COZ26" s="134"/>
      <c r="CPA26" s="133"/>
      <c r="CPB26" s="134"/>
      <c r="CPC26" s="133"/>
      <c r="CPD26" s="134"/>
      <c r="CPE26" s="133"/>
      <c r="CPF26" s="134"/>
      <c r="CPG26" s="133"/>
      <c r="CPH26" s="134"/>
      <c r="CPI26" s="133"/>
      <c r="CPJ26" s="134"/>
      <c r="CPK26" s="133"/>
      <c r="CPL26" s="134"/>
      <c r="CPM26" s="133"/>
      <c r="CPN26" s="134"/>
      <c r="CPO26" s="133"/>
      <c r="CPP26" s="134"/>
      <c r="CPQ26" s="133"/>
      <c r="CPR26" s="134"/>
      <c r="CPS26" s="133"/>
      <c r="CPT26" s="134"/>
      <c r="CPU26" s="133"/>
      <c r="CPV26" s="134"/>
      <c r="CPW26" s="133"/>
      <c r="CPX26" s="134"/>
      <c r="CPY26" s="133"/>
      <c r="CPZ26" s="134"/>
      <c r="CQA26" s="133"/>
      <c r="CQB26" s="134"/>
      <c r="CQC26" s="133"/>
      <c r="CQD26" s="134"/>
      <c r="CQE26" s="133"/>
      <c r="CQF26" s="134"/>
      <c r="CQG26" s="133"/>
      <c r="CQH26" s="134"/>
      <c r="CQI26" s="133"/>
      <c r="CQJ26" s="134"/>
      <c r="CQK26" s="133"/>
      <c r="CQL26" s="134"/>
      <c r="CQM26" s="133"/>
      <c r="CQN26" s="134"/>
      <c r="CQO26" s="133"/>
      <c r="CQP26" s="134"/>
      <c r="CQQ26" s="133"/>
      <c r="CQR26" s="134"/>
      <c r="CQS26" s="133"/>
      <c r="CQT26" s="134"/>
      <c r="CQU26" s="133"/>
      <c r="CQV26" s="134"/>
      <c r="CQW26" s="133"/>
      <c r="CQX26" s="134"/>
      <c r="CQY26" s="133"/>
      <c r="CQZ26" s="134"/>
      <c r="CRA26" s="133"/>
      <c r="CRB26" s="134"/>
      <c r="CRC26" s="133"/>
      <c r="CRD26" s="134"/>
      <c r="CRE26" s="133"/>
      <c r="CRF26" s="134"/>
      <c r="CRG26" s="133"/>
      <c r="CRH26" s="134"/>
      <c r="CRI26" s="133"/>
      <c r="CRJ26" s="134"/>
      <c r="CRK26" s="133"/>
      <c r="CRL26" s="134"/>
      <c r="CRM26" s="133"/>
      <c r="CRN26" s="134"/>
      <c r="CRO26" s="133"/>
      <c r="CRP26" s="134"/>
      <c r="CRQ26" s="133"/>
      <c r="CRR26" s="134"/>
      <c r="CRS26" s="133"/>
      <c r="CRT26" s="134"/>
      <c r="CRU26" s="133"/>
      <c r="CRV26" s="134"/>
      <c r="CRW26" s="133"/>
      <c r="CRX26" s="134"/>
      <c r="CRY26" s="133"/>
      <c r="CRZ26" s="134"/>
      <c r="CSA26" s="133"/>
      <c r="CSB26" s="134"/>
      <c r="CSC26" s="133"/>
      <c r="CSD26" s="134"/>
      <c r="CSE26" s="133"/>
      <c r="CSF26" s="134"/>
      <c r="CSG26" s="133"/>
      <c r="CSH26" s="134"/>
      <c r="CSI26" s="133"/>
      <c r="CSJ26" s="134"/>
      <c r="CSK26" s="133"/>
      <c r="CSL26" s="134"/>
      <c r="CSM26" s="133"/>
      <c r="CSN26" s="134"/>
      <c r="CSO26" s="133"/>
      <c r="CSP26" s="134"/>
      <c r="CSQ26" s="133"/>
      <c r="CSR26" s="134"/>
      <c r="CSS26" s="133"/>
      <c r="CST26" s="134"/>
      <c r="CSU26" s="133"/>
      <c r="CSV26" s="134"/>
      <c r="CSW26" s="133"/>
      <c r="CSX26" s="134"/>
      <c r="CSY26" s="133"/>
      <c r="CSZ26" s="134"/>
      <c r="CTA26" s="133"/>
      <c r="CTB26" s="134"/>
      <c r="CTC26" s="133"/>
      <c r="CTD26" s="134"/>
      <c r="CTE26" s="133"/>
      <c r="CTF26" s="134"/>
      <c r="CTG26" s="133"/>
      <c r="CTH26" s="134"/>
      <c r="CTI26" s="133"/>
      <c r="CTJ26" s="134"/>
      <c r="CTK26" s="133"/>
      <c r="CTL26" s="134"/>
      <c r="CTM26" s="133"/>
      <c r="CTN26" s="134"/>
      <c r="CTO26" s="133"/>
      <c r="CTP26" s="134"/>
      <c r="CTQ26" s="133"/>
      <c r="CTR26" s="134"/>
      <c r="CTS26" s="133"/>
      <c r="CTT26" s="134"/>
      <c r="CTU26" s="133"/>
      <c r="CTV26" s="134"/>
      <c r="CTW26" s="133"/>
      <c r="CTX26" s="134"/>
      <c r="CTY26" s="133"/>
      <c r="CTZ26" s="134"/>
      <c r="CUA26" s="133"/>
      <c r="CUB26" s="134"/>
      <c r="CUC26" s="133"/>
      <c r="CUD26" s="134"/>
      <c r="CUE26" s="133"/>
      <c r="CUF26" s="134"/>
      <c r="CUG26" s="133"/>
      <c r="CUH26" s="134"/>
      <c r="CUI26" s="133"/>
      <c r="CUJ26" s="134"/>
      <c r="CUK26" s="133"/>
      <c r="CUL26" s="134"/>
      <c r="CUM26" s="133"/>
      <c r="CUN26" s="134"/>
      <c r="CUO26" s="133"/>
      <c r="CUP26" s="134"/>
      <c r="CUQ26" s="133"/>
      <c r="CUR26" s="134"/>
      <c r="CUS26" s="133"/>
      <c r="CUT26" s="134"/>
      <c r="CUU26" s="133"/>
      <c r="CUV26" s="134"/>
      <c r="CUW26" s="133"/>
      <c r="CUX26" s="134"/>
      <c r="CUY26" s="133"/>
      <c r="CUZ26" s="134"/>
      <c r="CVA26" s="133"/>
      <c r="CVB26" s="134"/>
      <c r="CVC26" s="133"/>
      <c r="CVD26" s="134"/>
      <c r="CVE26" s="133"/>
      <c r="CVF26" s="134"/>
      <c r="CVG26" s="133"/>
      <c r="CVH26" s="134"/>
      <c r="CVI26" s="133"/>
      <c r="CVJ26" s="134"/>
      <c r="CVK26" s="133"/>
      <c r="CVL26" s="134"/>
      <c r="CVM26" s="133"/>
      <c r="CVN26" s="134"/>
      <c r="CVO26" s="133"/>
      <c r="CVP26" s="134"/>
      <c r="CVQ26" s="133"/>
      <c r="CVR26" s="134"/>
      <c r="CVS26" s="133"/>
      <c r="CVT26" s="134"/>
      <c r="CVU26" s="133"/>
      <c r="CVV26" s="134"/>
      <c r="CVW26" s="133"/>
      <c r="CVX26" s="134"/>
      <c r="CVY26" s="133"/>
      <c r="CVZ26" s="134"/>
      <c r="CWA26" s="133"/>
      <c r="CWB26" s="134"/>
      <c r="CWC26" s="133"/>
      <c r="CWD26" s="134"/>
      <c r="CWE26" s="133"/>
      <c r="CWF26" s="134"/>
      <c r="CWG26" s="133"/>
      <c r="CWH26" s="134"/>
      <c r="CWI26" s="133"/>
      <c r="CWJ26" s="134"/>
      <c r="CWK26" s="133"/>
      <c r="CWL26" s="134"/>
      <c r="CWM26" s="133"/>
      <c r="CWN26" s="134"/>
      <c r="CWO26" s="133"/>
      <c r="CWP26" s="134"/>
      <c r="CWQ26" s="133"/>
      <c r="CWR26" s="134"/>
      <c r="CWS26" s="133"/>
      <c r="CWT26" s="134"/>
      <c r="CWU26" s="133"/>
      <c r="CWV26" s="134"/>
      <c r="CWW26" s="133"/>
      <c r="CWX26" s="134"/>
      <c r="CWY26" s="133"/>
      <c r="CWZ26" s="134"/>
      <c r="CXA26" s="133"/>
      <c r="CXB26" s="134"/>
      <c r="CXC26" s="133"/>
      <c r="CXD26" s="134"/>
      <c r="CXE26" s="133"/>
      <c r="CXF26" s="134"/>
      <c r="CXG26" s="133"/>
      <c r="CXH26" s="134"/>
      <c r="CXI26" s="133"/>
      <c r="CXJ26" s="134"/>
      <c r="CXK26" s="133"/>
      <c r="CXL26" s="134"/>
      <c r="CXM26" s="133"/>
      <c r="CXN26" s="134"/>
      <c r="CXO26" s="133"/>
      <c r="CXP26" s="134"/>
      <c r="CXQ26" s="133"/>
      <c r="CXR26" s="134"/>
      <c r="CXS26" s="133"/>
      <c r="CXT26" s="134"/>
      <c r="CXU26" s="133"/>
      <c r="CXV26" s="134"/>
      <c r="CXW26" s="133"/>
      <c r="CXX26" s="134"/>
      <c r="CXY26" s="133"/>
      <c r="CXZ26" s="134"/>
      <c r="CYA26" s="133"/>
      <c r="CYB26" s="134"/>
      <c r="CYC26" s="133"/>
      <c r="CYD26" s="134"/>
      <c r="CYE26" s="133"/>
      <c r="CYF26" s="134"/>
      <c r="CYG26" s="133"/>
      <c r="CYH26" s="134"/>
      <c r="CYI26" s="133"/>
      <c r="CYJ26" s="134"/>
      <c r="CYK26" s="133"/>
      <c r="CYL26" s="134"/>
      <c r="CYM26" s="133"/>
      <c r="CYN26" s="134"/>
      <c r="CYO26" s="133"/>
      <c r="CYP26" s="134"/>
      <c r="CYQ26" s="133"/>
      <c r="CYR26" s="134"/>
      <c r="CYS26" s="133"/>
      <c r="CYT26" s="134"/>
      <c r="CYU26" s="133"/>
      <c r="CYV26" s="134"/>
      <c r="CYW26" s="133"/>
      <c r="CYX26" s="134"/>
      <c r="CYY26" s="133"/>
      <c r="CYZ26" s="134"/>
      <c r="CZA26" s="133"/>
      <c r="CZB26" s="134"/>
      <c r="CZC26" s="133"/>
      <c r="CZD26" s="134"/>
      <c r="CZE26" s="133"/>
      <c r="CZF26" s="134"/>
      <c r="CZG26" s="133"/>
      <c r="CZH26" s="134"/>
      <c r="CZI26" s="133"/>
      <c r="CZJ26" s="134"/>
      <c r="CZK26" s="133"/>
      <c r="CZL26" s="134"/>
      <c r="CZM26" s="133"/>
      <c r="CZN26" s="134"/>
      <c r="CZO26" s="133"/>
      <c r="CZP26" s="134"/>
      <c r="CZQ26" s="133"/>
      <c r="CZR26" s="134"/>
      <c r="CZS26" s="133"/>
      <c r="CZT26" s="134"/>
      <c r="CZU26" s="133"/>
      <c r="CZV26" s="134"/>
      <c r="CZW26" s="133"/>
      <c r="CZX26" s="134"/>
      <c r="CZY26" s="133"/>
      <c r="CZZ26" s="134"/>
      <c r="DAA26" s="133"/>
      <c r="DAB26" s="134"/>
      <c r="DAC26" s="133"/>
      <c r="DAD26" s="134"/>
      <c r="DAE26" s="133"/>
      <c r="DAF26" s="134"/>
      <c r="DAG26" s="133"/>
      <c r="DAH26" s="134"/>
      <c r="DAI26" s="133"/>
      <c r="DAJ26" s="134"/>
      <c r="DAK26" s="133"/>
      <c r="DAL26" s="134"/>
      <c r="DAM26" s="133"/>
      <c r="DAN26" s="134"/>
      <c r="DAO26" s="133"/>
      <c r="DAP26" s="134"/>
      <c r="DAQ26" s="133"/>
      <c r="DAR26" s="134"/>
      <c r="DAS26" s="133"/>
      <c r="DAT26" s="134"/>
      <c r="DAU26" s="133"/>
      <c r="DAV26" s="134"/>
      <c r="DAW26" s="133"/>
      <c r="DAX26" s="134"/>
      <c r="DAY26" s="133"/>
      <c r="DAZ26" s="134"/>
      <c r="DBA26" s="133"/>
      <c r="DBB26" s="134"/>
      <c r="DBC26" s="133"/>
      <c r="DBD26" s="134"/>
      <c r="DBE26" s="133"/>
      <c r="DBF26" s="134"/>
      <c r="DBG26" s="133"/>
      <c r="DBH26" s="134"/>
      <c r="DBI26" s="133"/>
      <c r="DBJ26" s="134"/>
      <c r="DBK26" s="133"/>
      <c r="DBL26" s="134"/>
      <c r="DBM26" s="133"/>
      <c r="DBN26" s="134"/>
      <c r="DBO26" s="133"/>
      <c r="DBP26" s="134"/>
      <c r="DBQ26" s="133"/>
      <c r="DBR26" s="134"/>
      <c r="DBS26" s="133"/>
      <c r="DBT26" s="134"/>
      <c r="DBU26" s="133"/>
      <c r="DBV26" s="134"/>
      <c r="DBW26" s="133"/>
      <c r="DBX26" s="134"/>
      <c r="DBY26" s="133"/>
      <c r="DBZ26" s="134"/>
      <c r="DCA26" s="133"/>
      <c r="DCB26" s="134"/>
      <c r="DCC26" s="133"/>
      <c r="DCD26" s="134"/>
      <c r="DCE26" s="133"/>
      <c r="DCF26" s="134"/>
      <c r="DCG26" s="133"/>
      <c r="DCH26" s="134"/>
      <c r="DCI26" s="133"/>
      <c r="DCJ26" s="134"/>
      <c r="DCK26" s="133"/>
      <c r="DCL26" s="134"/>
      <c r="DCM26" s="133"/>
      <c r="DCN26" s="134"/>
      <c r="DCO26" s="133"/>
      <c r="DCP26" s="134"/>
      <c r="DCQ26" s="133"/>
      <c r="DCR26" s="134"/>
      <c r="DCS26" s="133"/>
      <c r="DCT26" s="134"/>
      <c r="DCU26" s="133"/>
      <c r="DCV26" s="134"/>
      <c r="DCW26" s="133"/>
      <c r="DCX26" s="134"/>
      <c r="DCY26" s="133"/>
      <c r="DCZ26" s="134"/>
      <c r="DDA26" s="133"/>
      <c r="DDB26" s="134"/>
      <c r="DDC26" s="133"/>
      <c r="DDD26" s="134"/>
      <c r="DDE26" s="133"/>
      <c r="DDF26" s="134"/>
      <c r="DDG26" s="133"/>
      <c r="DDH26" s="134"/>
      <c r="DDI26" s="133"/>
      <c r="DDJ26" s="134"/>
      <c r="DDK26" s="133"/>
      <c r="DDL26" s="134"/>
      <c r="DDM26" s="133"/>
      <c r="DDN26" s="134"/>
      <c r="DDO26" s="133"/>
      <c r="DDP26" s="134"/>
      <c r="DDQ26" s="133"/>
      <c r="DDR26" s="134"/>
      <c r="DDS26" s="133"/>
      <c r="DDT26" s="134"/>
      <c r="DDU26" s="133"/>
      <c r="DDV26" s="134"/>
      <c r="DDW26" s="133"/>
      <c r="DDX26" s="134"/>
      <c r="DDY26" s="133"/>
      <c r="DDZ26" s="134"/>
      <c r="DEA26" s="133"/>
      <c r="DEB26" s="134"/>
      <c r="DEC26" s="133"/>
      <c r="DED26" s="134"/>
      <c r="DEE26" s="133"/>
      <c r="DEF26" s="134"/>
      <c r="DEG26" s="133"/>
      <c r="DEH26" s="134"/>
      <c r="DEI26" s="133"/>
      <c r="DEJ26" s="134"/>
      <c r="DEK26" s="133"/>
      <c r="DEL26" s="134"/>
      <c r="DEM26" s="133"/>
      <c r="DEN26" s="134"/>
      <c r="DEO26" s="133"/>
      <c r="DEP26" s="134"/>
      <c r="DEQ26" s="133"/>
      <c r="DER26" s="134"/>
      <c r="DES26" s="133"/>
      <c r="DET26" s="134"/>
      <c r="DEU26" s="133"/>
      <c r="DEV26" s="134"/>
      <c r="DEW26" s="133"/>
      <c r="DEX26" s="134"/>
      <c r="DEY26" s="133"/>
      <c r="DEZ26" s="134"/>
      <c r="DFA26" s="133"/>
      <c r="DFB26" s="134"/>
      <c r="DFC26" s="133"/>
      <c r="DFD26" s="134"/>
      <c r="DFE26" s="133"/>
      <c r="DFF26" s="134"/>
      <c r="DFG26" s="133"/>
      <c r="DFH26" s="134"/>
      <c r="DFI26" s="133"/>
      <c r="DFJ26" s="134"/>
      <c r="DFK26" s="133"/>
      <c r="DFL26" s="134"/>
      <c r="DFM26" s="133"/>
      <c r="DFN26" s="134"/>
      <c r="DFO26" s="133"/>
      <c r="DFP26" s="134"/>
      <c r="DFQ26" s="133"/>
      <c r="DFR26" s="134"/>
      <c r="DFS26" s="133"/>
      <c r="DFT26" s="134"/>
      <c r="DFU26" s="133"/>
      <c r="DFV26" s="134"/>
      <c r="DFW26" s="133"/>
      <c r="DFX26" s="134"/>
      <c r="DFY26" s="133"/>
      <c r="DFZ26" s="134"/>
      <c r="DGA26" s="133"/>
      <c r="DGB26" s="134"/>
      <c r="DGC26" s="133"/>
      <c r="DGD26" s="134"/>
      <c r="DGE26" s="133"/>
      <c r="DGF26" s="134"/>
      <c r="DGG26" s="133"/>
      <c r="DGH26" s="134"/>
      <c r="DGI26" s="133"/>
      <c r="DGJ26" s="134"/>
      <c r="DGK26" s="133"/>
      <c r="DGL26" s="134"/>
      <c r="DGM26" s="133"/>
      <c r="DGN26" s="134"/>
      <c r="DGO26" s="133"/>
      <c r="DGP26" s="134"/>
      <c r="DGQ26" s="133"/>
      <c r="DGR26" s="134"/>
      <c r="DGS26" s="133"/>
      <c r="DGT26" s="134"/>
      <c r="DGU26" s="133"/>
      <c r="DGV26" s="134"/>
      <c r="DGW26" s="133"/>
      <c r="DGX26" s="134"/>
      <c r="DGY26" s="133"/>
      <c r="DGZ26" s="134"/>
      <c r="DHA26" s="133"/>
      <c r="DHB26" s="134"/>
      <c r="DHC26" s="133"/>
      <c r="DHD26" s="134"/>
      <c r="DHE26" s="133"/>
      <c r="DHF26" s="134"/>
      <c r="DHG26" s="133"/>
      <c r="DHH26" s="134"/>
      <c r="DHI26" s="133"/>
      <c r="DHJ26" s="134"/>
      <c r="DHK26" s="133"/>
      <c r="DHL26" s="134"/>
      <c r="DHM26" s="133"/>
      <c r="DHN26" s="134"/>
      <c r="DHO26" s="133"/>
      <c r="DHP26" s="134"/>
      <c r="DHQ26" s="133"/>
      <c r="DHR26" s="134"/>
      <c r="DHS26" s="133"/>
      <c r="DHT26" s="134"/>
      <c r="DHU26" s="133"/>
      <c r="DHV26" s="134"/>
      <c r="DHW26" s="133"/>
      <c r="DHX26" s="134"/>
      <c r="DHY26" s="133"/>
      <c r="DHZ26" s="134"/>
      <c r="DIA26" s="133"/>
      <c r="DIB26" s="134"/>
      <c r="DIC26" s="133"/>
      <c r="DID26" s="134"/>
      <c r="DIE26" s="133"/>
      <c r="DIF26" s="134"/>
      <c r="DIG26" s="133"/>
      <c r="DIH26" s="134"/>
      <c r="DII26" s="133"/>
      <c r="DIJ26" s="134"/>
      <c r="DIK26" s="133"/>
      <c r="DIL26" s="134"/>
      <c r="DIM26" s="133"/>
      <c r="DIN26" s="134"/>
      <c r="DIO26" s="133"/>
      <c r="DIP26" s="134"/>
      <c r="DIQ26" s="133"/>
      <c r="DIR26" s="134"/>
      <c r="DIS26" s="133"/>
      <c r="DIT26" s="134"/>
      <c r="DIU26" s="133"/>
      <c r="DIV26" s="134"/>
      <c r="DIW26" s="133"/>
      <c r="DIX26" s="134"/>
      <c r="DIY26" s="133"/>
      <c r="DIZ26" s="134"/>
      <c r="DJA26" s="133"/>
      <c r="DJB26" s="134"/>
      <c r="DJC26" s="133"/>
      <c r="DJD26" s="134"/>
      <c r="DJE26" s="133"/>
      <c r="DJF26" s="134"/>
      <c r="DJG26" s="133"/>
      <c r="DJH26" s="134"/>
      <c r="DJI26" s="133"/>
      <c r="DJJ26" s="134"/>
      <c r="DJK26" s="133"/>
      <c r="DJL26" s="134"/>
      <c r="DJM26" s="133"/>
      <c r="DJN26" s="134"/>
      <c r="DJO26" s="133"/>
      <c r="DJP26" s="134"/>
      <c r="DJQ26" s="133"/>
      <c r="DJR26" s="134"/>
      <c r="DJS26" s="133"/>
      <c r="DJT26" s="134"/>
      <c r="DJU26" s="133"/>
      <c r="DJV26" s="134"/>
      <c r="DJW26" s="133"/>
      <c r="DJX26" s="134"/>
      <c r="DJY26" s="133"/>
      <c r="DJZ26" s="134"/>
      <c r="DKA26" s="133"/>
      <c r="DKB26" s="134"/>
      <c r="DKC26" s="133"/>
      <c r="DKD26" s="134"/>
      <c r="DKE26" s="133"/>
      <c r="DKF26" s="134"/>
      <c r="DKG26" s="133"/>
      <c r="DKH26" s="134"/>
      <c r="DKI26" s="133"/>
      <c r="DKJ26" s="134"/>
      <c r="DKK26" s="133"/>
      <c r="DKL26" s="134"/>
      <c r="DKM26" s="133"/>
      <c r="DKN26" s="134"/>
      <c r="DKO26" s="133"/>
      <c r="DKP26" s="134"/>
      <c r="DKQ26" s="133"/>
      <c r="DKR26" s="134"/>
      <c r="DKS26" s="133"/>
      <c r="DKT26" s="134"/>
      <c r="DKU26" s="133"/>
      <c r="DKV26" s="134"/>
      <c r="DKW26" s="133"/>
      <c r="DKX26" s="134"/>
      <c r="DKY26" s="133"/>
      <c r="DKZ26" s="134"/>
      <c r="DLA26" s="133"/>
      <c r="DLB26" s="134"/>
      <c r="DLC26" s="133"/>
      <c r="DLD26" s="134"/>
      <c r="DLE26" s="133"/>
      <c r="DLF26" s="134"/>
      <c r="DLG26" s="133"/>
      <c r="DLH26" s="134"/>
      <c r="DLI26" s="133"/>
      <c r="DLJ26" s="134"/>
      <c r="DLK26" s="133"/>
      <c r="DLL26" s="134"/>
      <c r="DLM26" s="133"/>
      <c r="DLN26" s="134"/>
      <c r="DLO26" s="133"/>
      <c r="DLP26" s="134"/>
      <c r="DLQ26" s="133"/>
      <c r="DLR26" s="134"/>
      <c r="DLS26" s="133"/>
      <c r="DLT26" s="134"/>
      <c r="DLU26" s="133"/>
      <c r="DLV26" s="134"/>
      <c r="DLW26" s="133"/>
      <c r="DLX26" s="134"/>
      <c r="DLY26" s="133"/>
      <c r="DLZ26" s="134"/>
      <c r="DMA26" s="133"/>
      <c r="DMB26" s="134"/>
      <c r="DMC26" s="133"/>
      <c r="DMD26" s="134"/>
      <c r="DME26" s="133"/>
      <c r="DMF26" s="134"/>
      <c r="DMG26" s="133"/>
      <c r="DMH26" s="134"/>
      <c r="DMI26" s="133"/>
      <c r="DMJ26" s="134"/>
      <c r="DMK26" s="133"/>
      <c r="DML26" s="134"/>
      <c r="DMM26" s="133"/>
      <c r="DMN26" s="134"/>
      <c r="DMO26" s="133"/>
      <c r="DMP26" s="134"/>
      <c r="DMQ26" s="133"/>
      <c r="DMR26" s="134"/>
      <c r="DMS26" s="133"/>
      <c r="DMT26" s="134"/>
      <c r="DMU26" s="133"/>
      <c r="DMV26" s="134"/>
      <c r="DMW26" s="133"/>
      <c r="DMX26" s="134"/>
      <c r="DMY26" s="133"/>
      <c r="DMZ26" s="134"/>
      <c r="DNA26" s="133"/>
      <c r="DNB26" s="134"/>
      <c r="DNC26" s="133"/>
      <c r="DND26" s="134"/>
      <c r="DNE26" s="133"/>
      <c r="DNF26" s="134"/>
      <c r="DNG26" s="133"/>
      <c r="DNH26" s="134"/>
      <c r="DNI26" s="133"/>
      <c r="DNJ26" s="134"/>
      <c r="DNK26" s="133"/>
      <c r="DNL26" s="134"/>
      <c r="DNM26" s="133"/>
      <c r="DNN26" s="134"/>
      <c r="DNO26" s="133"/>
      <c r="DNP26" s="134"/>
      <c r="DNQ26" s="133"/>
      <c r="DNR26" s="134"/>
      <c r="DNS26" s="133"/>
      <c r="DNT26" s="134"/>
      <c r="DNU26" s="133"/>
      <c r="DNV26" s="134"/>
      <c r="DNW26" s="133"/>
      <c r="DNX26" s="134"/>
      <c r="DNY26" s="133"/>
      <c r="DNZ26" s="134"/>
      <c r="DOA26" s="133"/>
      <c r="DOB26" s="134"/>
      <c r="DOC26" s="133"/>
      <c r="DOD26" s="134"/>
      <c r="DOE26" s="133"/>
      <c r="DOF26" s="134"/>
      <c r="DOG26" s="133"/>
      <c r="DOH26" s="134"/>
      <c r="DOI26" s="133"/>
      <c r="DOJ26" s="134"/>
      <c r="DOK26" s="133"/>
      <c r="DOL26" s="134"/>
      <c r="DOM26" s="133"/>
      <c r="DON26" s="134"/>
      <c r="DOO26" s="133"/>
      <c r="DOP26" s="134"/>
      <c r="DOQ26" s="133"/>
      <c r="DOR26" s="134"/>
      <c r="DOS26" s="133"/>
      <c r="DOT26" s="134"/>
      <c r="DOU26" s="133"/>
      <c r="DOV26" s="134"/>
      <c r="DOW26" s="133"/>
      <c r="DOX26" s="134"/>
      <c r="DOY26" s="133"/>
      <c r="DOZ26" s="134"/>
      <c r="DPA26" s="133"/>
      <c r="DPB26" s="134"/>
      <c r="DPC26" s="133"/>
      <c r="DPD26" s="134"/>
      <c r="DPE26" s="133"/>
      <c r="DPF26" s="134"/>
      <c r="DPG26" s="133"/>
      <c r="DPH26" s="134"/>
      <c r="DPI26" s="133"/>
      <c r="DPJ26" s="134"/>
      <c r="DPK26" s="133"/>
      <c r="DPL26" s="134"/>
      <c r="DPM26" s="133"/>
      <c r="DPN26" s="134"/>
      <c r="DPO26" s="133"/>
      <c r="DPP26" s="134"/>
      <c r="DPQ26" s="133"/>
      <c r="DPR26" s="134"/>
      <c r="DPS26" s="133"/>
      <c r="DPT26" s="134"/>
      <c r="DPU26" s="133"/>
      <c r="DPV26" s="134"/>
      <c r="DPW26" s="133"/>
      <c r="DPX26" s="134"/>
      <c r="DPY26" s="133"/>
      <c r="DPZ26" s="134"/>
      <c r="DQA26" s="133"/>
      <c r="DQB26" s="134"/>
      <c r="DQC26" s="133"/>
      <c r="DQD26" s="134"/>
      <c r="DQE26" s="133"/>
      <c r="DQF26" s="134"/>
      <c r="DQG26" s="133"/>
      <c r="DQH26" s="134"/>
      <c r="DQI26" s="133"/>
      <c r="DQJ26" s="134"/>
      <c r="DQK26" s="133"/>
      <c r="DQL26" s="134"/>
      <c r="DQM26" s="133"/>
      <c r="DQN26" s="134"/>
      <c r="DQO26" s="133"/>
      <c r="DQP26" s="134"/>
      <c r="DQQ26" s="133"/>
      <c r="DQR26" s="134"/>
      <c r="DQS26" s="133"/>
      <c r="DQT26" s="134"/>
      <c r="DQU26" s="133"/>
      <c r="DQV26" s="134"/>
      <c r="DQW26" s="133"/>
      <c r="DQX26" s="134"/>
      <c r="DQY26" s="133"/>
      <c r="DQZ26" s="134"/>
      <c r="DRA26" s="133"/>
      <c r="DRB26" s="134"/>
      <c r="DRC26" s="133"/>
      <c r="DRD26" s="134"/>
      <c r="DRE26" s="133"/>
      <c r="DRF26" s="134"/>
      <c r="DRG26" s="133"/>
      <c r="DRH26" s="134"/>
      <c r="DRI26" s="133"/>
      <c r="DRJ26" s="134"/>
      <c r="DRK26" s="133"/>
      <c r="DRL26" s="134"/>
      <c r="DRM26" s="133"/>
      <c r="DRN26" s="134"/>
      <c r="DRO26" s="133"/>
      <c r="DRP26" s="134"/>
      <c r="DRQ26" s="133"/>
      <c r="DRR26" s="134"/>
      <c r="DRS26" s="133"/>
      <c r="DRT26" s="134"/>
      <c r="DRU26" s="133"/>
      <c r="DRV26" s="134"/>
      <c r="DRW26" s="133"/>
      <c r="DRX26" s="134"/>
      <c r="DRY26" s="133"/>
      <c r="DRZ26" s="134"/>
      <c r="DSA26" s="133"/>
      <c r="DSB26" s="134"/>
      <c r="DSC26" s="133"/>
      <c r="DSD26" s="134"/>
      <c r="DSE26" s="133"/>
      <c r="DSF26" s="134"/>
      <c r="DSG26" s="133"/>
      <c r="DSH26" s="134"/>
      <c r="DSI26" s="133"/>
      <c r="DSJ26" s="134"/>
      <c r="DSK26" s="133"/>
      <c r="DSL26" s="134"/>
      <c r="DSM26" s="133"/>
      <c r="DSN26" s="134"/>
      <c r="DSO26" s="133"/>
      <c r="DSP26" s="134"/>
      <c r="DSQ26" s="133"/>
      <c r="DSR26" s="134"/>
      <c r="DSS26" s="133"/>
      <c r="DST26" s="134"/>
      <c r="DSU26" s="133"/>
      <c r="DSV26" s="134"/>
      <c r="DSW26" s="133"/>
      <c r="DSX26" s="134"/>
      <c r="DSY26" s="133"/>
      <c r="DSZ26" s="134"/>
      <c r="DTA26" s="133"/>
      <c r="DTB26" s="134"/>
      <c r="DTC26" s="133"/>
      <c r="DTD26" s="134"/>
      <c r="DTE26" s="133"/>
      <c r="DTF26" s="134"/>
      <c r="DTG26" s="133"/>
      <c r="DTH26" s="134"/>
      <c r="DTI26" s="133"/>
      <c r="DTJ26" s="134"/>
      <c r="DTK26" s="133"/>
      <c r="DTL26" s="134"/>
      <c r="DTM26" s="133"/>
      <c r="DTN26" s="134"/>
      <c r="DTO26" s="133"/>
      <c r="DTP26" s="134"/>
      <c r="DTQ26" s="133"/>
      <c r="DTR26" s="134"/>
      <c r="DTS26" s="133"/>
      <c r="DTT26" s="134"/>
      <c r="DTU26" s="133"/>
      <c r="DTV26" s="134"/>
      <c r="DTW26" s="133"/>
      <c r="DTX26" s="134"/>
      <c r="DTY26" s="133"/>
      <c r="DTZ26" s="134"/>
      <c r="DUA26" s="133"/>
      <c r="DUB26" s="134"/>
      <c r="DUC26" s="133"/>
      <c r="DUD26" s="134"/>
      <c r="DUE26" s="133"/>
      <c r="DUF26" s="134"/>
      <c r="DUG26" s="133"/>
      <c r="DUH26" s="134"/>
      <c r="DUI26" s="133"/>
      <c r="DUJ26" s="134"/>
      <c r="DUK26" s="133"/>
      <c r="DUL26" s="134"/>
      <c r="DUM26" s="133"/>
      <c r="DUN26" s="134"/>
      <c r="DUO26" s="133"/>
      <c r="DUP26" s="134"/>
      <c r="DUQ26" s="133"/>
      <c r="DUR26" s="134"/>
      <c r="DUS26" s="133"/>
      <c r="DUT26" s="134"/>
      <c r="DUU26" s="133"/>
      <c r="DUV26" s="134"/>
      <c r="DUW26" s="133"/>
      <c r="DUX26" s="134"/>
      <c r="DUY26" s="133"/>
      <c r="DUZ26" s="134"/>
      <c r="DVA26" s="133"/>
      <c r="DVB26" s="134"/>
      <c r="DVC26" s="133"/>
      <c r="DVD26" s="134"/>
      <c r="DVE26" s="133"/>
      <c r="DVF26" s="134"/>
      <c r="DVG26" s="133"/>
      <c r="DVH26" s="134"/>
      <c r="DVI26" s="133"/>
      <c r="DVJ26" s="134"/>
      <c r="DVK26" s="133"/>
      <c r="DVL26" s="134"/>
      <c r="DVM26" s="133"/>
      <c r="DVN26" s="134"/>
      <c r="DVO26" s="133"/>
      <c r="DVP26" s="134"/>
      <c r="DVQ26" s="133"/>
      <c r="DVR26" s="134"/>
      <c r="DVS26" s="133"/>
      <c r="DVT26" s="134"/>
      <c r="DVU26" s="133"/>
      <c r="DVV26" s="134"/>
      <c r="DVW26" s="133"/>
      <c r="DVX26" s="134"/>
      <c r="DVY26" s="133"/>
      <c r="DVZ26" s="134"/>
      <c r="DWA26" s="133"/>
      <c r="DWB26" s="134"/>
      <c r="DWC26" s="133"/>
      <c r="DWD26" s="134"/>
      <c r="DWE26" s="133"/>
      <c r="DWF26" s="134"/>
      <c r="DWG26" s="133"/>
      <c r="DWH26" s="134"/>
      <c r="DWI26" s="133"/>
      <c r="DWJ26" s="134"/>
      <c r="DWK26" s="133"/>
      <c r="DWL26" s="134"/>
      <c r="DWM26" s="133"/>
      <c r="DWN26" s="134"/>
      <c r="DWO26" s="133"/>
      <c r="DWP26" s="134"/>
      <c r="DWQ26" s="133"/>
      <c r="DWR26" s="134"/>
      <c r="DWS26" s="133"/>
      <c r="DWT26" s="134"/>
      <c r="DWU26" s="133"/>
      <c r="DWV26" s="134"/>
      <c r="DWW26" s="133"/>
      <c r="DWX26" s="134"/>
      <c r="DWY26" s="133"/>
      <c r="DWZ26" s="134"/>
      <c r="DXA26" s="133"/>
      <c r="DXB26" s="134"/>
      <c r="DXC26" s="133"/>
      <c r="DXD26" s="134"/>
      <c r="DXE26" s="133"/>
      <c r="DXF26" s="134"/>
      <c r="DXG26" s="133"/>
      <c r="DXH26" s="134"/>
      <c r="DXI26" s="133"/>
      <c r="DXJ26" s="134"/>
      <c r="DXK26" s="133"/>
      <c r="DXL26" s="134"/>
      <c r="DXM26" s="133"/>
      <c r="DXN26" s="134"/>
      <c r="DXO26" s="133"/>
      <c r="DXP26" s="134"/>
      <c r="DXQ26" s="133"/>
      <c r="DXR26" s="134"/>
      <c r="DXS26" s="133"/>
      <c r="DXT26" s="134"/>
      <c r="DXU26" s="133"/>
      <c r="DXV26" s="134"/>
      <c r="DXW26" s="133"/>
      <c r="DXX26" s="134"/>
      <c r="DXY26" s="133"/>
      <c r="DXZ26" s="134"/>
      <c r="DYA26" s="133"/>
      <c r="DYB26" s="134"/>
      <c r="DYC26" s="133"/>
      <c r="DYD26" s="134"/>
      <c r="DYE26" s="133"/>
      <c r="DYF26" s="134"/>
      <c r="DYG26" s="133"/>
      <c r="DYH26" s="134"/>
      <c r="DYI26" s="133"/>
      <c r="DYJ26" s="134"/>
      <c r="DYK26" s="133"/>
      <c r="DYL26" s="134"/>
      <c r="DYM26" s="133"/>
      <c r="DYN26" s="134"/>
      <c r="DYO26" s="133"/>
      <c r="DYP26" s="134"/>
      <c r="DYQ26" s="133"/>
      <c r="DYR26" s="134"/>
      <c r="DYS26" s="133"/>
      <c r="DYT26" s="134"/>
      <c r="DYU26" s="133"/>
      <c r="DYV26" s="134"/>
      <c r="DYW26" s="133"/>
      <c r="DYX26" s="134"/>
      <c r="DYY26" s="133"/>
      <c r="DYZ26" s="134"/>
      <c r="DZA26" s="133"/>
      <c r="DZB26" s="134"/>
      <c r="DZC26" s="133"/>
      <c r="DZD26" s="134"/>
      <c r="DZE26" s="133"/>
      <c r="DZF26" s="134"/>
      <c r="DZG26" s="133"/>
      <c r="DZH26" s="134"/>
      <c r="DZI26" s="133"/>
      <c r="DZJ26" s="134"/>
      <c r="DZK26" s="133"/>
      <c r="DZL26" s="134"/>
      <c r="DZM26" s="133"/>
      <c r="DZN26" s="134"/>
      <c r="DZO26" s="133"/>
      <c r="DZP26" s="134"/>
      <c r="DZQ26" s="133"/>
      <c r="DZR26" s="134"/>
      <c r="DZS26" s="133"/>
      <c r="DZT26" s="134"/>
      <c r="DZU26" s="133"/>
      <c r="DZV26" s="134"/>
      <c r="DZW26" s="133"/>
      <c r="DZX26" s="134"/>
      <c r="DZY26" s="133"/>
      <c r="DZZ26" s="134"/>
      <c r="EAA26" s="133"/>
      <c r="EAB26" s="134"/>
      <c r="EAC26" s="133"/>
      <c r="EAD26" s="134"/>
      <c r="EAE26" s="133"/>
      <c r="EAF26" s="134"/>
      <c r="EAG26" s="133"/>
      <c r="EAH26" s="134"/>
      <c r="EAI26" s="133"/>
      <c r="EAJ26" s="134"/>
      <c r="EAK26" s="133"/>
      <c r="EAL26" s="134"/>
      <c r="EAM26" s="133"/>
      <c r="EAN26" s="134"/>
      <c r="EAO26" s="133"/>
      <c r="EAP26" s="134"/>
      <c r="EAQ26" s="133"/>
      <c r="EAR26" s="134"/>
      <c r="EAS26" s="133"/>
      <c r="EAT26" s="134"/>
      <c r="EAU26" s="133"/>
      <c r="EAV26" s="134"/>
      <c r="EAW26" s="133"/>
      <c r="EAX26" s="134"/>
      <c r="EAY26" s="133"/>
      <c r="EAZ26" s="134"/>
      <c r="EBA26" s="133"/>
      <c r="EBB26" s="134"/>
      <c r="EBC26" s="133"/>
      <c r="EBD26" s="134"/>
      <c r="EBE26" s="133"/>
      <c r="EBF26" s="134"/>
      <c r="EBG26" s="133"/>
      <c r="EBH26" s="134"/>
      <c r="EBI26" s="133"/>
      <c r="EBJ26" s="134"/>
      <c r="EBK26" s="133"/>
      <c r="EBL26" s="134"/>
      <c r="EBM26" s="133"/>
      <c r="EBN26" s="134"/>
      <c r="EBO26" s="133"/>
      <c r="EBP26" s="134"/>
      <c r="EBQ26" s="133"/>
      <c r="EBR26" s="134"/>
      <c r="EBS26" s="133"/>
      <c r="EBT26" s="134"/>
      <c r="EBU26" s="133"/>
      <c r="EBV26" s="134"/>
      <c r="EBW26" s="133"/>
      <c r="EBX26" s="134"/>
      <c r="EBY26" s="133"/>
      <c r="EBZ26" s="134"/>
      <c r="ECA26" s="133"/>
      <c r="ECB26" s="134"/>
      <c r="ECC26" s="133"/>
      <c r="ECD26" s="134"/>
      <c r="ECE26" s="133"/>
      <c r="ECF26" s="134"/>
      <c r="ECG26" s="133"/>
      <c r="ECH26" s="134"/>
      <c r="ECI26" s="133"/>
      <c r="ECJ26" s="134"/>
      <c r="ECK26" s="133"/>
      <c r="ECL26" s="134"/>
      <c r="ECM26" s="133"/>
      <c r="ECN26" s="134"/>
      <c r="ECO26" s="133"/>
      <c r="ECP26" s="134"/>
      <c r="ECQ26" s="133"/>
      <c r="ECR26" s="134"/>
      <c r="ECS26" s="133"/>
      <c r="ECT26" s="134"/>
      <c r="ECU26" s="133"/>
      <c r="ECV26" s="134"/>
      <c r="ECW26" s="133"/>
      <c r="ECX26" s="134"/>
      <c r="ECY26" s="133"/>
      <c r="ECZ26" s="134"/>
      <c r="EDA26" s="133"/>
      <c r="EDB26" s="134"/>
      <c r="EDC26" s="133"/>
      <c r="EDD26" s="134"/>
      <c r="EDE26" s="133"/>
      <c r="EDF26" s="134"/>
      <c r="EDG26" s="133"/>
      <c r="EDH26" s="134"/>
      <c r="EDI26" s="133"/>
      <c r="EDJ26" s="134"/>
      <c r="EDK26" s="133"/>
      <c r="EDL26" s="134"/>
      <c r="EDM26" s="133"/>
      <c r="EDN26" s="134"/>
      <c r="EDO26" s="133"/>
      <c r="EDP26" s="134"/>
      <c r="EDQ26" s="133"/>
      <c r="EDR26" s="134"/>
      <c r="EDS26" s="133"/>
      <c r="EDT26" s="134"/>
      <c r="EDU26" s="133"/>
      <c r="EDV26" s="134"/>
      <c r="EDW26" s="133"/>
      <c r="EDX26" s="134"/>
      <c r="EDY26" s="133"/>
      <c r="EDZ26" s="134"/>
      <c r="EEA26" s="133"/>
      <c r="EEB26" s="134"/>
      <c r="EEC26" s="133"/>
      <c r="EED26" s="134"/>
      <c r="EEE26" s="133"/>
      <c r="EEF26" s="134"/>
      <c r="EEG26" s="133"/>
      <c r="EEH26" s="134"/>
      <c r="EEI26" s="133"/>
      <c r="EEJ26" s="134"/>
      <c r="EEK26" s="133"/>
      <c r="EEL26" s="134"/>
      <c r="EEM26" s="133"/>
      <c r="EEN26" s="134"/>
      <c r="EEO26" s="133"/>
      <c r="EEP26" s="134"/>
      <c r="EEQ26" s="133"/>
      <c r="EER26" s="134"/>
      <c r="EES26" s="133"/>
      <c r="EET26" s="134"/>
      <c r="EEU26" s="133"/>
      <c r="EEV26" s="134"/>
      <c r="EEW26" s="133"/>
      <c r="EEX26" s="134"/>
      <c r="EEY26" s="133"/>
      <c r="EEZ26" s="134"/>
      <c r="EFA26" s="133"/>
      <c r="EFB26" s="134"/>
      <c r="EFC26" s="133"/>
      <c r="EFD26" s="134"/>
      <c r="EFE26" s="133"/>
      <c r="EFF26" s="134"/>
      <c r="EFG26" s="133"/>
      <c r="EFH26" s="134"/>
      <c r="EFI26" s="133"/>
      <c r="EFJ26" s="134"/>
      <c r="EFK26" s="133"/>
      <c r="EFL26" s="134"/>
      <c r="EFM26" s="133"/>
      <c r="EFN26" s="134"/>
      <c r="EFO26" s="133"/>
      <c r="EFP26" s="134"/>
      <c r="EFQ26" s="133"/>
      <c r="EFR26" s="134"/>
      <c r="EFS26" s="133"/>
      <c r="EFT26" s="134"/>
      <c r="EFU26" s="133"/>
      <c r="EFV26" s="134"/>
      <c r="EFW26" s="133"/>
      <c r="EFX26" s="134"/>
      <c r="EFY26" s="133"/>
      <c r="EFZ26" s="134"/>
      <c r="EGA26" s="133"/>
      <c r="EGB26" s="134"/>
      <c r="EGC26" s="133"/>
      <c r="EGD26" s="134"/>
      <c r="EGE26" s="133"/>
      <c r="EGF26" s="134"/>
      <c r="EGG26" s="133"/>
      <c r="EGH26" s="134"/>
      <c r="EGI26" s="133"/>
      <c r="EGJ26" s="134"/>
      <c r="EGK26" s="133"/>
      <c r="EGL26" s="134"/>
      <c r="EGM26" s="133"/>
      <c r="EGN26" s="134"/>
      <c r="EGO26" s="133"/>
      <c r="EGP26" s="134"/>
      <c r="EGQ26" s="133"/>
      <c r="EGR26" s="134"/>
      <c r="EGS26" s="133"/>
      <c r="EGT26" s="134"/>
      <c r="EGU26" s="133"/>
      <c r="EGV26" s="134"/>
      <c r="EGW26" s="133"/>
      <c r="EGX26" s="134"/>
      <c r="EGY26" s="133"/>
      <c r="EGZ26" s="134"/>
      <c r="EHA26" s="133"/>
      <c r="EHB26" s="134"/>
      <c r="EHC26" s="133"/>
      <c r="EHD26" s="134"/>
      <c r="EHE26" s="133"/>
      <c r="EHF26" s="134"/>
      <c r="EHG26" s="133"/>
      <c r="EHH26" s="134"/>
      <c r="EHI26" s="133"/>
      <c r="EHJ26" s="134"/>
      <c r="EHK26" s="133"/>
      <c r="EHL26" s="134"/>
      <c r="EHM26" s="133"/>
      <c r="EHN26" s="134"/>
      <c r="EHO26" s="133"/>
      <c r="EHP26" s="134"/>
      <c r="EHQ26" s="133"/>
      <c r="EHR26" s="134"/>
      <c r="EHS26" s="133"/>
      <c r="EHT26" s="134"/>
      <c r="EHU26" s="133"/>
      <c r="EHV26" s="134"/>
      <c r="EHW26" s="133"/>
      <c r="EHX26" s="134"/>
      <c r="EHY26" s="133"/>
      <c r="EHZ26" s="134"/>
      <c r="EIA26" s="133"/>
      <c r="EIB26" s="134"/>
      <c r="EIC26" s="133"/>
      <c r="EID26" s="134"/>
      <c r="EIE26" s="133"/>
      <c r="EIF26" s="134"/>
      <c r="EIG26" s="133"/>
      <c r="EIH26" s="134"/>
      <c r="EII26" s="133"/>
      <c r="EIJ26" s="134"/>
      <c r="EIK26" s="133"/>
      <c r="EIL26" s="134"/>
      <c r="EIM26" s="133"/>
      <c r="EIN26" s="134"/>
      <c r="EIO26" s="133"/>
      <c r="EIP26" s="134"/>
      <c r="EIQ26" s="133"/>
      <c r="EIR26" s="134"/>
      <c r="EIS26" s="133"/>
      <c r="EIT26" s="134"/>
      <c r="EIU26" s="133"/>
      <c r="EIV26" s="134"/>
      <c r="EIW26" s="133"/>
      <c r="EIX26" s="134"/>
      <c r="EIY26" s="133"/>
      <c r="EIZ26" s="134"/>
      <c r="EJA26" s="133"/>
      <c r="EJB26" s="134"/>
      <c r="EJC26" s="133"/>
      <c r="EJD26" s="134"/>
      <c r="EJE26" s="133"/>
      <c r="EJF26" s="134"/>
      <c r="EJG26" s="133"/>
      <c r="EJH26" s="134"/>
      <c r="EJI26" s="133"/>
      <c r="EJJ26" s="134"/>
      <c r="EJK26" s="133"/>
      <c r="EJL26" s="134"/>
      <c r="EJM26" s="133"/>
      <c r="EJN26" s="134"/>
      <c r="EJO26" s="133"/>
      <c r="EJP26" s="134"/>
      <c r="EJQ26" s="133"/>
      <c r="EJR26" s="134"/>
      <c r="EJS26" s="133"/>
      <c r="EJT26" s="134"/>
      <c r="EJU26" s="133"/>
      <c r="EJV26" s="134"/>
      <c r="EJW26" s="133"/>
      <c r="EJX26" s="134"/>
      <c r="EJY26" s="133"/>
      <c r="EJZ26" s="134"/>
      <c r="EKA26" s="133"/>
      <c r="EKB26" s="134"/>
      <c r="EKC26" s="133"/>
      <c r="EKD26" s="134"/>
      <c r="EKE26" s="133"/>
      <c r="EKF26" s="134"/>
      <c r="EKG26" s="133"/>
      <c r="EKH26" s="134"/>
      <c r="EKI26" s="133"/>
      <c r="EKJ26" s="134"/>
      <c r="EKK26" s="133"/>
      <c r="EKL26" s="134"/>
      <c r="EKM26" s="133"/>
      <c r="EKN26" s="134"/>
      <c r="EKO26" s="133"/>
      <c r="EKP26" s="134"/>
      <c r="EKQ26" s="133"/>
      <c r="EKR26" s="134"/>
      <c r="EKS26" s="133"/>
      <c r="EKT26" s="134"/>
      <c r="EKU26" s="133"/>
      <c r="EKV26" s="134"/>
      <c r="EKW26" s="133"/>
      <c r="EKX26" s="134"/>
      <c r="EKY26" s="133"/>
      <c r="EKZ26" s="134"/>
      <c r="ELA26" s="133"/>
      <c r="ELB26" s="134"/>
      <c r="ELC26" s="133"/>
      <c r="ELD26" s="134"/>
      <c r="ELE26" s="133"/>
      <c r="ELF26" s="134"/>
      <c r="ELG26" s="133"/>
      <c r="ELH26" s="134"/>
      <c r="ELI26" s="133"/>
      <c r="ELJ26" s="134"/>
      <c r="ELK26" s="133"/>
      <c r="ELL26" s="134"/>
      <c r="ELM26" s="133"/>
      <c r="ELN26" s="134"/>
      <c r="ELO26" s="133"/>
      <c r="ELP26" s="134"/>
      <c r="ELQ26" s="133"/>
      <c r="ELR26" s="134"/>
      <c r="ELS26" s="133"/>
      <c r="ELT26" s="134"/>
      <c r="ELU26" s="133"/>
      <c r="ELV26" s="134"/>
      <c r="ELW26" s="133"/>
      <c r="ELX26" s="134"/>
      <c r="ELY26" s="133"/>
      <c r="ELZ26" s="134"/>
      <c r="EMA26" s="133"/>
      <c r="EMB26" s="134"/>
      <c r="EMC26" s="133"/>
      <c r="EMD26" s="134"/>
      <c r="EME26" s="133"/>
      <c r="EMF26" s="134"/>
      <c r="EMG26" s="133"/>
      <c r="EMH26" s="134"/>
      <c r="EMI26" s="133"/>
      <c r="EMJ26" s="134"/>
      <c r="EMK26" s="133"/>
      <c r="EML26" s="134"/>
      <c r="EMM26" s="133"/>
      <c r="EMN26" s="134"/>
      <c r="EMO26" s="133"/>
      <c r="EMP26" s="134"/>
      <c r="EMQ26" s="133"/>
      <c r="EMR26" s="134"/>
      <c r="EMS26" s="133"/>
      <c r="EMT26" s="134"/>
      <c r="EMU26" s="133"/>
      <c r="EMV26" s="134"/>
      <c r="EMW26" s="133"/>
      <c r="EMX26" s="134"/>
      <c r="EMY26" s="133"/>
      <c r="EMZ26" s="134"/>
      <c r="ENA26" s="133"/>
      <c r="ENB26" s="134"/>
      <c r="ENC26" s="133"/>
      <c r="END26" s="134"/>
      <c r="ENE26" s="133"/>
      <c r="ENF26" s="134"/>
      <c r="ENG26" s="133"/>
      <c r="ENH26" s="134"/>
      <c r="ENI26" s="133"/>
      <c r="ENJ26" s="134"/>
      <c r="ENK26" s="133"/>
      <c r="ENL26" s="134"/>
      <c r="ENM26" s="133"/>
      <c r="ENN26" s="134"/>
      <c r="ENO26" s="133"/>
      <c r="ENP26" s="134"/>
      <c r="ENQ26" s="133"/>
      <c r="ENR26" s="134"/>
      <c r="ENS26" s="133"/>
      <c r="ENT26" s="134"/>
      <c r="ENU26" s="133"/>
      <c r="ENV26" s="134"/>
      <c r="ENW26" s="133"/>
      <c r="ENX26" s="134"/>
      <c r="ENY26" s="133"/>
      <c r="ENZ26" s="134"/>
      <c r="EOA26" s="133"/>
      <c r="EOB26" s="134"/>
      <c r="EOC26" s="133"/>
      <c r="EOD26" s="134"/>
      <c r="EOE26" s="133"/>
      <c r="EOF26" s="134"/>
      <c r="EOG26" s="133"/>
      <c r="EOH26" s="134"/>
      <c r="EOI26" s="133"/>
      <c r="EOJ26" s="134"/>
      <c r="EOK26" s="133"/>
      <c r="EOL26" s="134"/>
      <c r="EOM26" s="133"/>
      <c r="EON26" s="134"/>
      <c r="EOO26" s="133"/>
      <c r="EOP26" s="134"/>
      <c r="EOQ26" s="133"/>
      <c r="EOR26" s="134"/>
      <c r="EOS26" s="133"/>
      <c r="EOT26" s="134"/>
      <c r="EOU26" s="133"/>
      <c r="EOV26" s="134"/>
      <c r="EOW26" s="133"/>
      <c r="EOX26" s="134"/>
      <c r="EOY26" s="133"/>
      <c r="EOZ26" s="134"/>
      <c r="EPA26" s="133"/>
      <c r="EPB26" s="134"/>
      <c r="EPC26" s="133"/>
      <c r="EPD26" s="134"/>
      <c r="EPE26" s="133"/>
      <c r="EPF26" s="134"/>
      <c r="EPG26" s="133"/>
      <c r="EPH26" s="134"/>
      <c r="EPI26" s="133"/>
      <c r="EPJ26" s="134"/>
      <c r="EPK26" s="133"/>
      <c r="EPL26" s="134"/>
      <c r="EPM26" s="133"/>
      <c r="EPN26" s="134"/>
      <c r="EPO26" s="133"/>
      <c r="EPP26" s="134"/>
      <c r="EPQ26" s="133"/>
      <c r="EPR26" s="134"/>
      <c r="EPS26" s="133"/>
      <c r="EPT26" s="134"/>
      <c r="EPU26" s="133"/>
      <c r="EPV26" s="134"/>
      <c r="EPW26" s="133"/>
      <c r="EPX26" s="134"/>
      <c r="EPY26" s="133"/>
      <c r="EPZ26" s="134"/>
      <c r="EQA26" s="133"/>
      <c r="EQB26" s="134"/>
      <c r="EQC26" s="133"/>
      <c r="EQD26" s="134"/>
      <c r="EQE26" s="133"/>
      <c r="EQF26" s="134"/>
      <c r="EQG26" s="133"/>
      <c r="EQH26" s="134"/>
      <c r="EQI26" s="133"/>
      <c r="EQJ26" s="134"/>
      <c r="EQK26" s="133"/>
      <c r="EQL26" s="134"/>
      <c r="EQM26" s="133"/>
      <c r="EQN26" s="134"/>
      <c r="EQO26" s="133"/>
      <c r="EQP26" s="134"/>
      <c r="EQQ26" s="133"/>
      <c r="EQR26" s="134"/>
      <c r="EQS26" s="133"/>
      <c r="EQT26" s="134"/>
      <c r="EQU26" s="133"/>
      <c r="EQV26" s="134"/>
      <c r="EQW26" s="133"/>
      <c r="EQX26" s="134"/>
      <c r="EQY26" s="133"/>
      <c r="EQZ26" s="134"/>
      <c r="ERA26" s="133"/>
      <c r="ERB26" s="134"/>
      <c r="ERC26" s="133"/>
      <c r="ERD26" s="134"/>
      <c r="ERE26" s="133"/>
      <c r="ERF26" s="134"/>
      <c r="ERG26" s="133"/>
      <c r="ERH26" s="134"/>
      <c r="ERI26" s="133"/>
      <c r="ERJ26" s="134"/>
      <c r="ERK26" s="133"/>
      <c r="ERL26" s="134"/>
      <c r="ERM26" s="133"/>
      <c r="ERN26" s="134"/>
      <c r="ERO26" s="133"/>
      <c r="ERP26" s="134"/>
      <c r="ERQ26" s="133"/>
      <c r="ERR26" s="134"/>
      <c r="ERS26" s="133"/>
      <c r="ERT26" s="134"/>
      <c r="ERU26" s="133"/>
      <c r="ERV26" s="134"/>
      <c r="ERW26" s="133"/>
      <c r="ERX26" s="134"/>
      <c r="ERY26" s="133"/>
      <c r="ERZ26" s="134"/>
      <c r="ESA26" s="133"/>
      <c r="ESB26" s="134"/>
      <c r="ESC26" s="133"/>
      <c r="ESD26" s="134"/>
      <c r="ESE26" s="133"/>
      <c r="ESF26" s="134"/>
      <c r="ESG26" s="133"/>
      <c r="ESH26" s="134"/>
      <c r="ESI26" s="133"/>
      <c r="ESJ26" s="134"/>
      <c r="ESK26" s="133"/>
      <c r="ESL26" s="134"/>
      <c r="ESM26" s="133"/>
      <c r="ESN26" s="134"/>
      <c r="ESO26" s="133"/>
      <c r="ESP26" s="134"/>
      <c r="ESQ26" s="133"/>
      <c r="ESR26" s="134"/>
      <c r="ESS26" s="133"/>
      <c r="EST26" s="134"/>
      <c r="ESU26" s="133"/>
      <c r="ESV26" s="134"/>
      <c r="ESW26" s="133"/>
      <c r="ESX26" s="134"/>
      <c r="ESY26" s="133"/>
      <c r="ESZ26" s="134"/>
      <c r="ETA26" s="133"/>
      <c r="ETB26" s="134"/>
      <c r="ETC26" s="133"/>
      <c r="ETD26" s="134"/>
      <c r="ETE26" s="133"/>
      <c r="ETF26" s="134"/>
      <c r="ETG26" s="133"/>
      <c r="ETH26" s="134"/>
      <c r="ETI26" s="133"/>
      <c r="ETJ26" s="134"/>
      <c r="ETK26" s="133"/>
      <c r="ETL26" s="134"/>
      <c r="ETM26" s="133"/>
      <c r="ETN26" s="134"/>
      <c r="ETO26" s="133"/>
      <c r="ETP26" s="134"/>
      <c r="ETQ26" s="133"/>
      <c r="ETR26" s="134"/>
      <c r="ETS26" s="133"/>
      <c r="ETT26" s="134"/>
      <c r="ETU26" s="133"/>
      <c r="ETV26" s="134"/>
      <c r="ETW26" s="133"/>
      <c r="ETX26" s="134"/>
      <c r="ETY26" s="133"/>
      <c r="ETZ26" s="134"/>
      <c r="EUA26" s="133"/>
      <c r="EUB26" s="134"/>
      <c r="EUC26" s="133"/>
      <c r="EUD26" s="134"/>
      <c r="EUE26" s="133"/>
      <c r="EUF26" s="134"/>
      <c r="EUG26" s="133"/>
      <c r="EUH26" s="134"/>
      <c r="EUI26" s="133"/>
      <c r="EUJ26" s="134"/>
      <c r="EUK26" s="133"/>
      <c r="EUL26" s="134"/>
      <c r="EUM26" s="133"/>
      <c r="EUN26" s="134"/>
      <c r="EUO26" s="133"/>
      <c r="EUP26" s="134"/>
      <c r="EUQ26" s="133"/>
      <c r="EUR26" s="134"/>
      <c r="EUS26" s="133"/>
      <c r="EUT26" s="134"/>
      <c r="EUU26" s="133"/>
      <c r="EUV26" s="134"/>
      <c r="EUW26" s="133"/>
      <c r="EUX26" s="134"/>
      <c r="EUY26" s="133"/>
      <c r="EUZ26" s="134"/>
      <c r="EVA26" s="133"/>
      <c r="EVB26" s="134"/>
      <c r="EVC26" s="133"/>
      <c r="EVD26" s="134"/>
      <c r="EVE26" s="133"/>
      <c r="EVF26" s="134"/>
      <c r="EVG26" s="133"/>
      <c r="EVH26" s="134"/>
      <c r="EVI26" s="133"/>
      <c r="EVJ26" s="134"/>
      <c r="EVK26" s="133"/>
      <c r="EVL26" s="134"/>
      <c r="EVM26" s="133"/>
      <c r="EVN26" s="134"/>
      <c r="EVO26" s="133"/>
      <c r="EVP26" s="134"/>
      <c r="EVQ26" s="133"/>
      <c r="EVR26" s="134"/>
      <c r="EVS26" s="133"/>
      <c r="EVT26" s="134"/>
      <c r="EVU26" s="133"/>
      <c r="EVV26" s="134"/>
      <c r="EVW26" s="133"/>
      <c r="EVX26" s="134"/>
      <c r="EVY26" s="133"/>
      <c r="EVZ26" s="134"/>
      <c r="EWA26" s="133"/>
      <c r="EWB26" s="134"/>
      <c r="EWC26" s="133"/>
      <c r="EWD26" s="134"/>
      <c r="EWE26" s="133"/>
      <c r="EWF26" s="134"/>
      <c r="EWG26" s="133"/>
      <c r="EWH26" s="134"/>
      <c r="EWI26" s="133"/>
      <c r="EWJ26" s="134"/>
      <c r="EWK26" s="133"/>
      <c r="EWL26" s="134"/>
      <c r="EWM26" s="133"/>
      <c r="EWN26" s="134"/>
      <c r="EWO26" s="133"/>
      <c r="EWP26" s="134"/>
      <c r="EWQ26" s="133"/>
      <c r="EWR26" s="134"/>
      <c r="EWS26" s="133"/>
      <c r="EWT26" s="134"/>
      <c r="EWU26" s="133"/>
      <c r="EWV26" s="134"/>
      <c r="EWW26" s="133"/>
      <c r="EWX26" s="134"/>
      <c r="EWY26" s="133"/>
      <c r="EWZ26" s="134"/>
      <c r="EXA26" s="133"/>
      <c r="EXB26" s="134"/>
      <c r="EXC26" s="133"/>
      <c r="EXD26" s="134"/>
      <c r="EXE26" s="133"/>
      <c r="EXF26" s="134"/>
      <c r="EXG26" s="133"/>
      <c r="EXH26" s="134"/>
      <c r="EXI26" s="133"/>
      <c r="EXJ26" s="134"/>
      <c r="EXK26" s="133"/>
      <c r="EXL26" s="134"/>
      <c r="EXM26" s="133"/>
      <c r="EXN26" s="134"/>
      <c r="EXO26" s="133"/>
      <c r="EXP26" s="134"/>
      <c r="EXQ26" s="133"/>
      <c r="EXR26" s="134"/>
      <c r="EXS26" s="133"/>
      <c r="EXT26" s="134"/>
      <c r="EXU26" s="133"/>
      <c r="EXV26" s="134"/>
      <c r="EXW26" s="133"/>
      <c r="EXX26" s="134"/>
      <c r="EXY26" s="133"/>
      <c r="EXZ26" s="134"/>
      <c r="EYA26" s="133"/>
      <c r="EYB26" s="134"/>
      <c r="EYC26" s="133"/>
      <c r="EYD26" s="134"/>
      <c r="EYE26" s="133"/>
      <c r="EYF26" s="134"/>
      <c r="EYG26" s="133"/>
      <c r="EYH26" s="134"/>
      <c r="EYI26" s="133"/>
      <c r="EYJ26" s="134"/>
      <c r="EYK26" s="133"/>
      <c r="EYL26" s="134"/>
      <c r="EYM26" s="133"/>
      <c r="EYN26" s="134"/>
      <c r="EYO26" s="133"/>
      <c r="EYP26" s="134"/>
      <c r="EYQ26" s="133"/>
      <c r="EYR26" s="134"/>
      <c r="EYS26" s="133"/>
      <c r="EYT26" s="134"/>
      <c r="EYU26" s="133"/>
      <c r="EYV26" s="134"/>
      <c r="EYW26" s="133"/>
      <c r="EYX26" s="134"/>
      <c r="EYY26" s="133"/>
      <c r="EYZ26" s="134"/>
      <c r="EZA26" s="133"/>
      <c r="EZB26" s="134"/>
      <c r="EZC26" s="133"/>
      <c r="EZD26" s="134"/>
      <c r="EZE26" s="133"/>
      <c r="EZF26" s="134"/>
      <c r="EZG26" s="133"/>
      <c r="EZH26" s="134"/>
      <c r="EZI26" s="133"/>
      <c r="EZJ26" s="134"/>
      <c r="EZK26" s="133"/>
      <c r="EZL26" s="134"/>
      <c r="EZM26" s="133"/>
      <c r="EZN26" s="134"/>
      <c r="EZO26" s="133"/>
      <c r="EZP26" s="134"/>
      <c r="EZQ26" s="133"/>
      <c r="EZR26" s="134"/>
      <c r="EZS26" s="133"/>
      <c r="EZT26" s="134"/>
      <c r="EZU26" s="133"/>
      <c r="EZV26" s="134"/>
      <c r="EZW26" s="133"/>
      <c r="EZX26" s="134"/>
      <c r="EZY26" s="133"/>
      <c r="EZZ26" s="134"/>
      <c r="FAA26" s="133"/>
      <c r="FAB26" s="134"/>
      <c r="FAC26" s="133"/>
      <c r="FAD26" s="134"/>
      <c r="FAE26" s="133"/>
      <c r="FAF26" s="134"/>
      <c r="FAG26" s="133"/>
      <c r="FAH26" s="134"/>
      <c r="FAI26" s="133"/>
      <c r="FAJ26" s="134"/>
      <c r="FAK26" s="133"/>
      <c r="FAL26" s="134"/>
      <c r="FAM26" s="133"/>
      <c r="FAN26" s="134"/>
      <c r="FAO26" s="133"/>
      <c r="FAP26" s="134"/>
      <c r="FAQ26" s="133"/>
      <c r="FAR26" s="134"/>
      <c r="FAS26" s="133"/>
      <c r="FAT26" s="134"/>
      <c r="FAU26" s="133"/>
      <c r="FAV26" s="134"/>
      <c r="FAW26" s="133"/>
      <c r="FAX26" s="134"/>
      <c r="FAY26" s="133"/>
      <c r="FAZ26" s="134"/>
      <c r="FBA26" s="133"/>
      <c r="FBB26" s="134"/>
      <c r="FBC26" s="133"/>
      <c r="FBD26" s="134"/>
      <c r="FBE26" s="133"/>
      <c r="FBF26" s="134"/>
      <c r="FBG26" s="133"/>
      <c r="FBH26" s="134"/>
      <c r="FBI26" s="133"/>
      <c r="FBJ26" s="134"/>
      <c r="FBK26" s="133"/>
      <c r="FBL26" s="134"/>
      <c r="FBM26" s="133"/>
      <c r="FBN26" s="134"/>
      <c r="FBO26" s="133"/>
      <c r="FBP26" s="134"/>
      <c r="FBQ26" s="133"/>
      <c r="FBR26" s="134"/>
      <c r="FBS26" s="133"/>
      <c r="FBT26" s="134"/>
      <c r="FBU26" s="133"/>
      <c r="FBV26" s="134"/>
      <c r="FBW26" s="133"/>
      <c r="FBX26" s="134"/>
      <c r="FBY26" s="133"/>
      <c r="FBZ26" s="134"/>
      <c r="FCA26" s="133"/>
      <c r="FCB26" s="134"/>
      <c r="FCC26" s="133"/>
      <c r="FCD26" s="134"/>
      <c r="FCE26" s="133"/>
      <c r="FCF26" s="134"/>
      <c r="FCG26" s="133"/>
      <c r="FCH26" s="134"/>
      <c r="FCI26" s="133"/>
      <c r="FCJ26" s="134"/>
      <c r="FCK26" s="133"/>
      <c r="FCL26" s="134"/>
      <c r="FCM26" s="133"/>
      <c r="FCN26" s="134"/>
      <c r="FCO26" s="133"/>
      <c r="FCP26" s="134"/>
      <c r="FCQ26" s="133"/>
      <c r="FCR26" s="134"/>
      <c r="FCS26" s="133"/>
      <c r="FCT26" s="134"/>
      <c r="FCU26" s="133"/>
      <c r="FCV26" s="134"/>
      <c r="FCW26" s="133"/>
      <c r="FCX26" s="134"/>
      <c r="FCY26" s="133"/>
      <c r="FCZ26" s="134"/>
      <c r="FDA26" s="133"/>
      <c r="FDB26" s="134"/>
      <c r="FDC26" s="133"/>
      <c r="FDD26" s="134"/>
      <c r="FDE26" s="133"/>
      <c r="FDF26" s="134"/>
      <c r="FDG26" s="133"/>
      <c r="FDH26" s="134"/>
      <c r="FDI26" s="133"/>
      <c r="FDJ26" s="134"/>
      <c r="FDK26" s="133"/>
      <c r="FDL26" s="134"/>
      <c r="FDM26" s="133"/>
      <c r="FDN26" s="134"/>
      <c r="FDO26" s="133"/>
      <c r="FDP26" s="134"/>
      <c r="FDQ26" s="133"/>
      <c r="FDR26" s="134"/>
      <c r="FDS26" s="133"/>
      <c r="FDT26" s="134"/>
      <c r="FDU26" s="133"/>
      <c r="FDV26" s="134"/>
      <c r="FDW26" s="133"/>
      <c r="FDX26" s="134"/>
      <c r="FDY26" s="133"/>
      <c r="FDZ26" s="134"/>
      <c r="FEA26" s="133"/>
      <c r="FEB26" s="134"/>
      <c r="FEC26" s="133"/>
      <c r="FED26" s="134"/>
      <c r="FEE26" s="133"/>
      <c r="FEF26" s="134"/>
      <c r="FEG26" s="133"/>
      <c r="FEH26" s="134"/>
      <c r="FEI26" s="133"/>
      <c r="FEJ26" s="134"/>
      <c r="FEK26" s="133"/>
      <c r="FEL26" s="134"/>
      <c r="FEM26" s="133"/>
      <c r="FEN26" s="134"/>
      <c r="FEO26" s="133"/>
      <c r="FEP26" s="134"/>
      <c r="FEQ26" s="133"/>
      <c r="FER26" s="134"/>
      <c r="FES26" s="133"/>
      <c r="FET26" s="134"/>
      <c r="FEU26" s="133"/>
      <c r="FEV26" s="134"/>
      <c r="FEW26" s="133"/>
      <c r="FEX26" s="134"/>
      <c r="FEY26" s="133"/>
      <c r="FEZ26" s="134"/>
      <c r="FFA26" s="133"/>
      <c r="FFB26" s="134"/>
      <c r="FFC26" s="133"/>
      <c r="FFD26" s="134"/>
      <c r="FFE26" s="133"/>
      <c r="FFF26" s="134"/>
      <c r="FFG26" s="133"/>
      <c r="FFH26" s="134"/>
      <c r="FFI26" s="133"/>
      <c r="FFJ26" s="134"/>
      <c r="FFK26" s="133"/>
      <c r="FFL26" s="134"/>
      <c r="FFM26" s="133"/>
      <c r="FFN26" s="134"/>
      <c r="FFO26" s="133"/>
      <c r="FFP26" s="134"/>
      <c r="FFQ26" s="133"/>
      <c r="FFR26" s="134"/>
      <c r="FFS26" s="133"/>
      <c r="FFT26" s="134"/>
      <c r="FFU26" s="133"/>
      <c r="FFV26" s="134"/>
      <c r="FFW26" s="133"/>
      <c r="FFX26" s="134"/>
      <c r="FFY26" s="133"/>
      <c r="FFZ26" s="134"/>
      <c r="FGA26" s="133"/>
      <c r="FGB26" s="134"/>
      <c r="FGC26" s="133"/>
      <c r="FGD26" s="134"/>
      <c r="FGE26" s="133"/>
      <c r="FGF26" s="134"/>
      <c r="FGG26" s="133"/>
      <c r="FGH26" s="134"/>
      <c r="FGI26" s="133"/>
      <c r="FGJ26" s="134"/>
      <c r="FGK26" s="133"/>
      <c r="FGL26" s="134"/>
      <c r="FGM26" s="133"/>
      <c r="FGN26" s="134"/>
      <c r="FGO26" s="133"/>
      <c r="FGP26" s="134"/>
      <c r="FGQ26" s="133"/>
      <c r="FGR26" s="134"/>
      <c r="FGS26" s="133"/>
      <c r="FGT26" s="134"/>
      <c r="FGU26" s="133"/>
      <c r="FGV26" s="134"/>
      <c r="FGW26" s="133"/>
      <c r="FGX26" s="134"/>
      <c r="FGY26" s="133"/>
      <c r="FGZ26" s="134"/>
      <c r="FHA26" s="133"/>
      <c r="FHB26" s="134"/>
      <c r="FHC26" s="133"/>
      <c r="FHD26" s="134"/>
      <c r="FHE26" s="133"/>
      <c r="FHF26" s="134"/>
      <c r="FHG26" s="133"/>
      <c r="FHH26" s="134"/>
      <c r="FHI26" s="133"/>
      <c r="FHJ26" s="134"/>
      <c r="FHK26" s="133"/>
      <c r="FHL26" s="134"/>
      <c r="FHM26" s="133"/>
      <c r="FHN26" s="134"/>
      <c r="FHO26" s="133"/>
      <c r="FHP26" s="134"/>
      <c r="FHQ26" s="133"/>
      <c r="FHR26" s="134"/>
      <c r="FHS26" s="133"/>
      <c r="FHT26" s="134"/>
      <c r="FHU26" s="133"/>
      <c r="FHV26" s="134"/>
      <c r="FHW26" s="133"/>
      <c r="FHX26" s="134"/>
      <c r="FHY26" s="133"/>
      <c r="FHZ26" s="134"/>
      <c r="FIA26" s="133"/>
      <c r="FIB26" s="134"/>
      <c r="FIC26" s="133"/>
      <c r="FID26" s="134"/>
      <c r="FIE26" s="133"/>
      <c r="FIF26" s="134"/>
      <c r="FIG26" s="133"/>
      <c r="FIH26" s="134"/>
      <c r="FII26" s="133"/>
      <c r="FIJ26" s="134"/>
      <c r="FIK26" s="133"/>
      <c r="FIL26" s="134"/>
      <c r="FIM26" s="133"/>
      <c r="FIN26" s="134"/>
      <c r="FIO26" s="133"/>
      <c r="FIP26" s="134"/>
      <c r="FIQ26" s="133"/>
      <c r="FIR26" s="134"/>
      <c r="FIS26" s="133"/>
      <c r="FIT26" s="134"/>
      <c r="FIU26" s="133"/>
      <c r="FIV26" s="134"/>
      <c r="FIW26" s="133"/>
      <c r="FIX26" s="134"/>
      <c r="FIY26" s="133"/>
      <c r="FIZ26" s="134"/>
      <c r="FJA26" s="133"/>
      <c r="FJB26" s="134"/>
      <c r="FJC26" s="133"/>
      <c r="FJD26" s="134"/>
      <c r="FJE26" s="133"/>
      <c r="FJF26" s="134"/>
      <c r="FJG26" s="133"/>
      <c r="FJH26" s="134"/>
      <c r="FJI26" s="133"/>
      <c r="FJJ26" s="134"/>
      <c r="FJK26" s="133"/>
      <c r="FJL26" s="134"/>
      <c r="FJM26" s="133"/>
      <c r="FJN26" s="134"/>
      <c r="FJO26" s="133"/>
      <c r="FJP26" s="134"/>
      <c r="FJQ26" s="133"/>
      <c r="FJR26" s="134"/>
      <c r="FJS26" s="133"/>
      <c r="FJT26" s="134"/>
      <c r="FJU26" s="133"/>
      <c r="FJV26" s="134"/>
      <c r="FJW26" s="133"/>
      <c r="FJX26" s="134"/>
      <c r="FJY26" s="133"/>
      <c r="FJZ26" s="134"/>
      <c r="FKA26" s="133"/>
      <c r="FKB26" s="134"/>
      <c r="FKC26" s="133"/>
      <c r="FKD26" s="134"/>
      <c r="FKE26" s="133"/>
      <c r="FKF26" s="134"/>
      <c r="FKG26" s="133"/>
      <c r="FKH26" s="134"/>
      <c r="FKI26" s="133"/>
      <c r="FKJ26" s="134"/>
      <c r="FKK26" s="133"/>
      <c r="FKL26" s="134"/>
      <c r="FKM26" s="133"/>
      <c r="FKN26" s="134"/>
      <c r="FKO26" s="133"/>
      <c r="FKP26" s="134"/>
      <c r="FKQ26" s="133"/>
      <c r="FKR26" s="134"/>
      <c r="FKS26" s="133"/>
      <c r="FKT26" s="134"/>
      <c r="FKU26" s="133"/>
      <c r="FKV26" s="134"/>
      <c r="FKW26" s="133"/>
      <c r="FKX26" s="134"/>
      <c r="FKY26" s="133"/>
      <c r="FKZ26" s="134"/>
      <c r="FLA26" s="133"/>
      <c r="FLB26" s="134"/>
      <c r="FLC26" s="133"/>
      <c r="FLD26" s="134"/>
      <c r="FLE26" s="133"/>
      <c r="FLF26" s="134"/>
      <c r="FLG26" s="133"/>
      <c r="FLH26" s="134"/>
      <c r="FLI26" s="133"/>
      <c r="FLJ26" s="134"/>
      <c r="FLK26" s="133"/>
      <c r="FLL26" s="134"/>
      <c r="FLM26" s="133"/>
      <c r="FLN26" s="134"/>
      <c r="FLO26" s="133"/>
      <c r="FLP26" s="134"/>
      <c r="FLQ26" s="133"/>
      <c r="FLR26" s="134"/>
      <c r="FLS26" s="133"/>
      <c r="FLT26" s="134"/>
      <c r="FLU26" s="133"/>
      <c r="FLV26" s="134"/>
      <c r="FLW26" s="133"/>
      <c r="FLX26" s="134"/>
      <c r="FLY26" s="133"/>
      <c r="FLZ26" s="134"/>
      <c r="FMA26" s="133"/>
      <c r="FMB26" s="134"/>
      <c r="FMC26" s="133"/>
      <c r="FMD26" s="134"/>
      <c r="FME26" s="133"/>
      <c r="FMF26" s="134"/>
      <c r="FMG26" s="133"/>
      <c r="FMH26" s="134"/>
      <c r="FMI26" s="133"/>
      <c r="FMJ26" s="134"/>
      <c r="FMK26" s="133"/>
      <c r="FML26" s="134"/>
      <c r="FMM26" s="133"/>
      <c r="FMN26" s="134"/>
      <c r="FMO26" s="133"/>
      <c r="FMP26" s="134"/>
      <c r="FMQ26" s="133"/>
      <c r="FMR26" s="134"/>
      <c r="FMS26" s="133"/>
      <c r="FMT26" s="134"/>
      <c r="FMU26" s="133"/>
      <c r="FMV26" s="134"/>
      <c r="FMW26" s="133"/>
      <c r="FMX26" s="134"/>
      <c r="FMY26" s="133"/>
      <c r="FMZ26" s="134"/>
      <c r="FNA26" s="133"/>
      <c r="FNB26" s="134"/>
      <c r="FNC26" s="133"/>
      <c r="FND26" s="134"/>
      <c r="FNE26" s="133"/>
      <c r="FNF26" s="134"/>
      <c r="FNG26" s="133"/>
      <c r="FNH26" s="134"/>
      <c r="FNI26" s="133"/>
      <c r="FNJ26" s="134"/>
      <c r="FNK26" s="133"/>
      <c r="FNL26" s="134"/>
      <c r="FNM26" s="133"/>
      <c r="FNN26" s="134"/>
      <c r="FNO26" s="133"/>
      <c r="FNP26" s="134"/>
      <c r="FNQ26" s="133"/>
      <c r="FNR26" s="134"/>
      <c r="FNS26" s="133"/>
      <c r="FNT26" s="134"/>
      <c r="FNU26" s="133"/>
      <c r="FNV26" s="134"/>
      <c r="FNW26" s="133"/>
      <c r="FNX26" s="134"/>
      <c r="FNY26" s="133"/>
      <c r="FNZ26" s="134"/>
      <c r="FOA26" s="133"/>
      <c r="FOB26" s="134"/>
      <c r="FOC26" s="133"/>
      <c r="FOD26" s="134"/>
      <c r="FOE26" s="133"/>
      <c r="FOF26" s="134"/>
      <c r="FOG26" s="133"/>
      <c r="FOH26" s="134"/>
      <c r="FOI26" s="133"/>
      <c r="FOJ26" s="134"/>
      <c r="FOK26" s="133"/>
      <c r="FOL26" s="134"/>
      <c r="FOM26" s="133"/>
      <c r="FON26" s="134"/>
      <c r="FOO26" s="133"/>
      <c r="FOP26" s="134"/>
      <c r="FOQ26" s="133"/>
      <c r="FOR26" s="134"/>
      <c r="FOS26" s="133"/>
      <c r="FOT26" s="134"/>
      <c r="FOU26" s="133"/>
      <c r="FOV26" s="134"/>
      <c r="FOW26" s="133"/>
      <c r="FOX26" s="134"/>
      <c r="FOY26" s="133"/>
      <c r="FOZ26" s="134"/>
      <c r="FPA26" s="133"/>
      <c r="FPB26" s="134"/>
      <c r="FPC26" s="133"/>
      <c r="FPD26" s="134"/>
      <c r="FPE26" s="133"/>
      <c r="FPF26" s="134"/>
      <c r="FPG26" s="133"/>
      <c r="FPH26" s="134"/>
      <c r="FPI26" s="133"/>
      <c r="FPJ26" s="134"/>
      <c r="FPK26" s="133"/>
      <c r="FPL26" s="134"/>
      <c r="FPM26" s="133"/>
      <c r="FPN26" s="134"/>
      <c r="FPO26" s="133"/>
      <c r="FPP26" s="134"/>
      <c r="FPQ26" s="133"/>
      <c r="FPR26" s="134"/>
      <c r="FPS26" s="133"/>
      <c r="FPT26" s="134"/>
      <c r="FPU26" s="133"/>
      <c r="FPV26" s="134"/>
      <c r="FPW26" s="133"/>
      <c r="FPX26" s="134"/>
      <c r="FPY26" s="133"/>
      <c r="FPZ26" s="134"/>
      <c r="FQA26" s="133"/>
      <c r="FQB26" s="134"/>
      <c r="FQC26" s="133"/>
      <c r="FQD26" s="134"/>
      <c r="FQE26" s="133"/>
      <c r="FQF26" s="134"/>
      <c r="FQG26" s="133"/>
      <c r="FQH26" s="134"/>
      <c r="FQI26" s="133"/>
      <c r="FQJ26" s="134"/>
      <c r="FQK26" s="133"/>
      <c r="FQL26" s="134"/>
      <c r="FQM26" s="133"/>
      <c r="FQN26" s="134"/>
      <c r="FQO26" s="133"/>
      <c r="FQP26" s="134"/>
      <c r="FQQ26" s="133"/>
      <c r="FQR26" s="134"/>
      <c r="FQS26" s="133"/>
      <c r="FQT26" s="134"/>
      <c r="FQU26" s="133"/>
      <c r="FQV26" s="134"/>
      <c r="FQW26" s="133"/>
      <c r="FQX26" s="134"/>
      <c r="FQY26" s="133"/>
      <c r="FQZ26" s="134"/>
      <c r="FRA26" s="133"/>
      <c r="FRB26" s="134"/>
      <c r="FRC26" s="133"/>
      <c r="FRD26" s="134"/>
      <c r="FRE26" s="133"/>
      <c r="FRF26" s="134"/>
      <c r="FRG26" s="133"/>
      <c r="FRH26" s="134"/>
      <c r="FRI26" s="133"/>
      <c r="FRJ26" s="134"/>
      <c r="FRK26" s="133"/>
      <c r="FRL26" s="134"/>
      <c r="FRM26" s="133"/>
      <c r="FRN26" s="134"/>
      <c r="FRO26" s="133"/>
      <c r="FRP26" s="134"/>
      <c r="FRQ26" s="133"/>
      <c r="FRR26" s="134"/>
      <c r="FRS26" s="133"/>
      <c r="FRT26" s="134"/>
      <c r="FRU26" s="133"/>
      <c r="FRV26" s="134"/>
      <c r="FRW26" s="133"/>
      <c r="FRX26" s="134"/>
      <c r="FRY26" s="133"/>
      <c r="FRZ26" s="134"/>
      <c r="FSA26" s="133"/>
      <c r="FSB26" s="134"/>
      <c r="FSC26" s="133"/>
      <c r="FSD26" s="134"/>
      <c r="FSE26" s="133"/>
      <c r="FSF26" s="134"/>
      <c r="FSG26" s="133"/>
      <c r="FSH26" s="134"/>
      <c r="FSI26" s="133"/>
      <c r="FSJ26" s="134"/>
      <c r="FSK26" s="133"/>
      <c r="FSL26" s="134"/>
      <c r="FSM26" s="133"/>
      <c r="FSN26" s="134"/>
      <c r="FSO26" s="133"/>
      <c r="FSP26" s="134"/>
      <c r="FSQ26" s="133"/>
      <c r="FSR26" s="134"/>
      <c r="FSS26" s="133"/>
      <c r="FST26" s="134"/>
      <c r="FSU26" s="133"/>
      <c r="FSV26" s="134"/>
      <c r="FSW26" s="133"/>
      <c r="FSX26" s="134"/>
      <c r="FSY26" s="133"/>
      <c r="FSZ26" s="134"/>
      <c r="FTA26" s="133"/>
      <c r="FTB26" s="134"/>
      <c r="FTC26" s="133"/>
      <c r="FTD26" s="134"/>
      <c r="FTE26" s="133"/>
      <c r="FTF26" s="134"/>
      <c r="FTG26" s="133"/>
      <c r="FTH26" s="134"/>
      <c r="FTI26" s="133"/>
      <c r="FTJ26" s="134"/>
      <c r="FTK26" s="133"/>
      <c r="FTL26" s="134"/>
      <c r="FTM26" s="133"/>
      <c r="FTN26" s="134"/>
      <c r="FTO26" s="133"/>
      <c r="FTP26" s="134"/>
      <c r="FTQ26" s="133"/>
      <c r="FTR26" s="134"/>
      <c r="FTS26" s="133"/>
      <c r="FTT26" s="134"/>
      <c r="FTU26" s="133"/>
      <c r="FTV26" s="134"/>
      <c r="FTW26" s="133"/>
      <c r="FTX26" s="134"/>
      <c r="FTY26" s="133"/>
      <c r="FTZ26" s="134"/>
      <c r="FUA26" s="133"/>
      <c r="FUB26" s="134"/>
      <c r="FUC26" s="133"/>
      <c r="FUD26" s="134"/>
      <c r="FUE26" s="133"/>
      <c r="FUF26" s="134"/>
      <c r="FUG26" s="133"/>
      <c r="FUH26" s="134"/>
      <c r="FUI26" s="133"/>
      <c r="FUJ26" s="134"/>
      <c r="FUK26" s="133"/>
      <c r="FUL26" s="134"/>
      <c r="FUM26" s="133"/>
      <c r="FUN26" s="134"/>
      <c r="FUO26" s="133"/>
      <c r="FUP26" s="134"/>
      <c r="FUQ26" s="133"/>
      <c r="FUR26" s="134"/>
      <c r="FUS26" s="133"/>
      <c r="FUT26" s="134"/>
      <c r="FUU26" s="133"/>
      <c r="FUV26" s="134"/>
      <c r="FUW26" s="133"/>
      <c r="FUX26" s="134"/>
      <c r="FUY26" s="133"/>
      <c r="FUZ26" s="134"/>
      <c r="FVA26" s="133"/>
      <c r="FVB26" s="134"/>
      <c r="FVC26" s="133"/>
      <c r="FVD26" s="134"/>
      <c r="FVE26" s="133"/>
      <c r="FVF26" s="134"/>
      <c r="FVG26" s="133"/>
      <c r="FVH26" s="134"/>
      <c r="FVI26" s="133"/>
      <c r="FVJ26" s="134"/>
      <c r="FVK26" s="133"/>
      <c r="FVL26" s="134"/>
      <c r="FVM26" s="133"/>
      <c r="FVN26" s="134"/>
      <c r="FVO26" s="133"/>
      <c r="FVP26" s="134"/>
      <c r="FVQ26" s="133"/>
      <c r="FVR26" s="134"/>
      <c r="FVS26" s="133"/>
      <c r="FVT26" s="134"/>
      <c r="FVU26" s="133"/>
      <c r="FVV26" s="134"/>
      <c r="FVW26" s="133"/>
      <c r="FVX26" s="134"/>
      <c r="FVY26" s="133"/>
      <c r="FVZ26" s="134"/>
      <c r="FWA26" s="133"/>
      <c r="FWB26" s="134"/>
      <c r="FWC26" s="133"/>
      <c r="FWD26" s="134"/>
      <c r="FWE26" s="133"/>
      <c r="FWF26" s="134"/>
      <c r="FWG26" s="133"/>
      <c r="FWH26" s="134"/>
      <c r="FWI26" s="133"/>
      <c r="FWJ26" s="134"/>
      <c r="FWK26" s="133"/>
      <c r="FWL26" s="134"/>
      <c r="FWM26" s="133"/>
      <c r="FWN26" s="134"/>
      <c r="FWO26" s="133"/>
      <c r="FWP26" s="134"/>
      <c r="FWQ26" s="133"/>
      <c r="FWR26" s="134"/>
      <c r="FWS26" s="133"/>
      <c r="FWT26" s="134"/>
      <c r="FWU26" s="133"/>
      <c r="FWV26" s="134"/>
      <c r="FWW26" s="133"/>
      <c r="FWX26" s="134"/>
      <c r="FWY26" s="133"/>
      <c r="FWZ26" s="134"/>
      <c r="FXA26" s="133"/>
      <c r="FXB26" s="134"/>
      <c r="FXC26" s="133"/>
      <c r="FXD26" s="134"/>
      <c r="FXE26" s="133"/>
      <c r="FXF26" s="134"/>
      <c r="FXG26" s="133"/>
      <c r="FXH26" s="134"/>
      <c r="FXI26" s="133"/>
      <c r="FXJ26" s="134"/>
      <c r="FXK26" s="133"/>
      <c r="FXL26" s="134"/>
      <c r="FXM26" s="133"/>
      <c r="FXN26" s="134"/>
      <c r="FXO26" s="133"/>
      <c r="FXP26" s="134"/>
      <c r="FXQ26" s="133"/>
      <c r="FXR26" s="134"/>
      <c r="FXS26" s="133"/>
      <c r="FXT26" s="134"/>
      <c r="FXU26" s="133"/>
      <c r="FXV26" s="134"/>
      <c r="FXW26" s="133"/>
      <c r="FXX26" s="134"/>
      <c r="FXY26" s="133"/>
      <c r="FXZ26" s="134"/>
      <c r="FYA26" s="133"/>
      <c r="FYB26" s="134"/>
      <c r="FYC26" s="133"/>
      <c r="FYD26" s="134"/>
      <c r="FYE26" s="133"/>
      <c r="FYF26" s="134"/>
      <c r="FYG26" s="133"/>
      <c r="FYH26" s="134"/>
      <c r="FYI26" s="133"/>
      <c r="FYJ26" s="134"/>
      <c r="FYK26" s="133"/>
      <c r="FYL26" s="134"/>
      <c r="FYM26" s="133"/>
      <c r="FYN26" s="134"/>
      <c r="FYO26" s="133"/>
      <c r="FYP26" s="134"/>
      <c r="FYQ26" s="133"/>
      <c r="FYR26" s="134"/>
      <c r="FYS26" s="133"/>
      <c r="FYT26" s="134"/>
      <c r="FYU26" s="133"/>
      <c r="FYV26" s="134"/>
      <c r="FYW26" s="133"/>
      <c r="FYX26" s="134"/>
      <c r="FYY26" s="133"/>
      <c r="FYZ26" s="134"/>
      <c r="FZA26" s="133"/>
      <c r="FZB26" s="134"/>
      <c r="FZC26" s="133"/>
      <c r="FZD26" s="134"/>
      <c r="FZE26" s="133"/>
      <c r="FZF26" s="134"/>
      <c r="FZG26" s="133"/>
      <c r="FZH26" s="134"/>
      <c r="FZI26" s="133"/>
      <c r="FZJ26" s="134"/>
      <c r="FZK26" s="133"/>
      <c r="FZL26" s="134"/>
      <c r="FZM26" s="133"/>
      <c r="FZN26" s="134"/>
      <c r="FZO26" s="133"/>
      <c r="FZP26" s="134"/>
      <c r="FZQ26" s="133"/>
      <c r="FZR26" s="134"/>
      <c r="FZS26" s="133"/>
      <c r="FZT26" s="134"/>
      <c r="FZU26" s="133"/>
      <c r="FZV26" s="134"/>
      <c r="FZW26" s="133"/>
      <c r="FZX26" s="134"/>
      <c r="FZY26" s="133"/>
      <c r="FZZ26" s="134"/>
      <c r="GAA26" s="133"/>
      <c r="GAB26" s="134"/>
      <c r="GAC26" s="133"/>
      <c r="GAD26" s="134"/>
      <c r="GAE26" s="133"/>
      <c r="GAF26" s="134"/>
      <c r="GAG26" s="133"/>
      <c r="GAH26" s="134"/>
      <c r="GAI26" s="133"/>
      <c r="GAJ26" s="134"/>
      <c r="GAK26" s="133"/>
      <c r="GAL26" s="134"/>
      <c r="GAM26" s="133"/>
      <c r="GAN26" s="134"/>
      <c r="GAO26" s="133"/>
      <c r="GAP26" s="134"/>
      <c r="GAQ26" s="133"/>
      <c r="GAR26" s="134"/>
      <c r="GAS26" s="133"/>
      <c r="GAT26" s="134"/>
      <c r="GAU26" s="133"/>
      <c r="GAV26" s="134"/>
      <c r="GAW26" s="133"/>
      <c r="GAX26" s="134"/>
      <c r="GAY26" s="133"/>
      <c r="GAZ26" s="134"/>
      <c r="GBA26" s="133"/>
      <c r="GBB26" s="134"/>
      <c r="GBC26" s="133"/>
      <c r="GBD26" s="134"/>
      <c r="GBE26" s="133"/>
      <c r="GBF26" s="134"/>
      <c r="GBG26" s="133"/>
      <c r="GBH26" s="134"/>
      <c r="GBI26" s="133"/>
      <c r="GBJ26" s="134"/>
      <c r="GBK26" s="133"/>
      <c r="GBL26" s="134"/>
      <c r="GBM26" s="133"/>
      <c r="GBN26" s="134"/>
      <c r="GBO26" s="133"/>
      <c r="GBP26" s="134"/>
      <c r="GBQ26" s="133"/>
      <c r="GBR26" s="134"/>
      <c r="GBS26" s="133"/>
      <c r="GBT26" s="134"/>
      <c r="GBU26" s="133"/>
      <c r="GBV26" s="134"/>
      <c r="GBW26" s="133"/>
      <c r="GBX26" s="134"/>
      <c r="GBY26" s="133"/>
      <c r="GBZ26" s="134"/>
      <c r="GCA26" s="133"/>
      <c r="GCB26" s="134"/>
      <c r="GCC26" s="133"/>
      <c r="GCD26" s="134"/>
      <c r="GCE26" s="133"/>
      <c r="GCF26" s="134"/>
      <c r="GCG26" s="133"/>
      <c r="GCH26" s="134"/>
      <c r="GCI26" s="133"/>
      <c r="GCJ26" s="134"/>
      <c r="GCK26" s="133"/>
      <c r="GCL26" s="134"/>
      <c r="GCM26" s="133"/>
      <c r="GCN26" s="134"/>
      <c r="GCO26" s="133"/>
      <c r="GCP26" s="134"/>
      <c r="GCQ26" s="133"/>
      <c r="GCR26" s="134"/>
      <c r="GCS26" s="133"/>
      <c r="GCT26" s="134"/>
      <c r="GCU26" s="133"/>
      <c r="GCV26" s="134"/>
      <c r="GCW26" s="133"/>
      <c r="GCX26" s="134"/>
      <c r="GCY26" s="133"/>
      <c r="GCZ26" s="134"/>
      <c r="GDA26" s="133"/>
      <c r="GDB26" s="134"/>
      <c r="GDC26" s="133"/>
      <c r="GDD26" s="134"/>
      <c r="GDE26" s="133"/>
      <c r="GDF26" s="134"/>
      <c r="GDG26" s="133"/>
      <c r="GDH26" s="134"/>
      <c r="GDI26" s="133"/>
      <c r="GDJ26" s="134"/>
      <c r="GDK26" s="133"/>
      <c r="GDL26" s="134"/>
      <c r="GDM26" s="133"/>
      <c r="GDN26" s="134"/>
      <c r="GDO26" s="133"/>
      <c r="GDP26" s="134"/>
      <c r="GDQ26" s="133"/>
      <c r="GDR26" s="134"/>
      <c r="GDS26" s="133"/>
      <c r="GDT26" s="134"/>
      <c r="GDU26" s="133"/>
      <c r="GDV26" s="134"/>
      <c r="GDW26" s="133"/>
      <c r="GDX26" s="134"/>
      <c r="GDY26" s="133"/>
      <c r="GDZ26" s="134"/>
      <c r="GEA26" s="133"/>
      <c r="GEB26" s="134"/>
      <c r="GEC26" s="133"/>
      <c r="GED26" s="134"/>
      <c r="GEE26" s="133"/>
      <c r="GEF26" s="134"/>
      <c r="GEG26" s="133"/>
      <c r="GEH26" s="134"/>
      <c r="GEI26" s="133"/>
      <c r="GEJ26" s="134"/>
      <c r="GEK26" s="133"/>
      <c r="GEL26" s="134"/>
      <c r="GEM26" s="133"/>
      <c r="GEN26" s="134"/>
      <c r="GEO26" s="133"/>
      <c r="GEP26" s="134"/>
      <c r="GEQ26" s="133"/>
      <c r="GER26" s="134"/>
      <c r="GES26" s="133"/>
      <c r="GET26" s="134"/>
      <c r="GEU26" s="133"/>
      <c r="GEV26" s="134"/>
      <c r="GEW26" s="133"/>
      <c r="GEX26" s="134"/>
      <c r="GEY26" s="133"/>
      <c r="GEZ26" s="134"/>
      <c r="GFA26" s="133"/>
      <c r="GFB26" s="134"/>
      <c r="GFC26" s="133"/>
      <c r="GFD26" s="134"/>
      <c r="GFE26" s="133"/>
      <c r="GFF26" s="134"/>
      <c r="GFG26" s="133"/>
      <c r="GFH26" s="134"/>
      <c r="GFI26" s="133"/>
      <c r="GFJ26" s="134"/>
      <c r="GFK26" s="133"/>
      <c r="GFL26" s="134"/>
      <c r="GFM26" s="133"/>
      <c r="GFN26" s="134"/>
      <c r="GFO26" s="133"/>
      <c r="GFP26" s="134"/>
      <c r="GFQ26" s="133"/>
      <c r="GFR26" s="134"/>
      <c r="GFS26" s="133"/>
      <c r="GFT26" s="134"/>
      <c r="GFU26" s="133"/>
      <c r="GFV26" s="134"/>
      <c r="GFW26" s="133"/>
      <c r="GFX26" s="134"/>
      <c r="GFY26" s="133"/>
      <c r="GFZ26" s="134"/>
      <c r="GGA26" s="133"/>
      <c r="GGB26" s="134"/>
      <c r="GGC26" s="133"/>
      <c r="GGD26" s="134"/>
      <c r="GGE26" s="133"/>
      <c r="GGF26" s="134"/>
      <c r="GGG26" s="133"/>
      <c r="GGH26" s="134"/>
      <c r="GGI26" s="133"/>
      <c r="GGJ26" s="134"/>
      <c r="GGK26" s="133"/>
      <c r="GGL26" s="134"/>
      <c r="GGM26" s="133"/>
      <c r="GGN26" s="134"/>
      <c r="GGO26" s="133"/>
      <c r="GGP26" s="134"/>
      <c r="GGQ26" s="133"/>
      <c r="GGR26" s="134"/>
      <c r="GGS26" s="133"/>
      <c r="GGT26" s="134"/>
      <c r="GGU26" s="133"/>
      <c r="GGV26" s="134"/>
      <c r="GGW26" s="133"/>
      <c r="GGX26" s="134"/>
      <c r="GGY26" s="133"/>
      <c r="GGZ26" s="134"/>
      <c r="GHA26" s="133"/>
      <c r="GHB26" s="134"/>
      <c r="GHC26" s="133"/>
      <c r="GHD26" s="134"/>
      <c r="GHE26" s="133"/>
      <c r="GHF26" s="134"/>
      <c r="GHG26" s="133"/>
      <c r="GHH26" s="134"/>
      <c r="GHI26" s="133"/>
      <c r="GHJ26" s="134"/>
      <c r="GHK26" s="133"/>
      <c r="GHL26" s="134"/>
      <c r="GHM26" s="133"/>
      <c r="GHN26" s="134"/>
      <c r="GHO26" s="133"/>
      <c r="GHP26" s="134"/>
      <c r="GHQ26" s="133"/>
      <c r="GHR26" s="134"/>
      <c r="GHS26" s="133"/>
      <c r="GHT26" s="134"/>
      <c r="GHU26" s="133"/>
      <c r="GHV26" s="134"/>
      <c r="GHW26" s="133"/>
      <c r="GHX26" s="134"/>
      <c r="GHY26" s="133"/>
      <c r="GHZ26" s="134"/>
      <c r="GIA26" s="133"/>
      <c r="GIB26" s="134"/>
      <c r="GIC26" s="133"/>
      <c r="GID26" s="134"/>
      <c r="GIE26" s="133"/>
      <c r="GIF26" s="134"/>
      <c r="GIG26" s="133"/>
      <c r="GIH26" s="134"/>
      <c r="GII26" s="133"/>
      <c r="GIJ26" s="134"/>
      <c r="GIK26" s="133"/>
      <c r="GIL26" s="134"/>
      <c r="GIM26" s="133"/>
      <c r="GIN26" s="134"/>
      <c r="GIO26" s="133"/>
      <c r="GIP26" s="134"/>
      <c r="GIQ26" s="133"/>
      <c r="GIR26" s="134"/>
      <c r="GIS26" s="133"/>
      <c r="GIT26" s="134"/>
      <c r="GIU26" s="133"/>
      <c r="GIV26" s="134"/>
      <c r="GIW26" s="133"/>
      <c r="GIX26" s="134"/>
      <c r="GIY26" s="133"/>
      <c r="GIZ26" s="134"/>
      <c r="GJA26" s="133"/>
      <c r="GJB26" s="134"/>
      <c r="GJC26" s="133"/>
      <c r="GJD26" s="134"/>
      <c r="GJE26" s="133"/>
      <c r="GJF26" s="134"/>
      <c r="GJG26" s="133"/>
      <c r="GJH26" s="134"/>
      <c r="GJI26" s="133"/>
      <c r="GJJ26" s="134"/>
      <c r="GJK26" s="133"/>
      <c r="GJL26" s="134"/>
      <c r="GJM26" s="133"/>
      <c r="GJN26" s="134"/>
      <c r="GJO26" s="133"/>
      <c r="GJP26" s="134"/>
      <c r="GJQ26" s="133"/>
      <c r="GJR26" s="134"/>
      <c r="GJS26" s="133"/>
      <c r="GJT26" s="134"/>
      <c r="GJU26" s="133"/>
      <c r="GJV26" s="134"/>
      <c r="GJW26" s="133"/>
      <c r="GJX26" s="134"/>
      <c r="GJY26" s="133"/>
      <c r="GJZ26" s="134"/>
      <c r="GKA26" s="133"/>
      <c r="GKB26" s="134"/>
      <c r="GKC26" s="133"/>
      <c r="GKD26" s="134"/>
      <c r="GKE26" s="133"/>
      <c r="GKF26" s="134"/>
      <c r="GKG26" s="133"/>
      <c r="GKH26" s="134"/>
      <c r="GKI26" s="133"/>
      <c r="GKJ26" s="134"/>
      <c r="GKK26" s="133"/>
      <c r="GKL26" s="134"/>
      <c r="GKM26" s="133"/>
      <c r="GKN26" s="134"/>
      <c r="GKO26" s="133"/>
      <c r="GKP26" s="134"/>
      <c r="GKQ26" s="133"/>
      <c r="GKR26" s="134"/>
      <c r="GKS26" s="133"/>
      <c r="GKT26" s="134"/>
      <c r="GKU26" s="133"/>
      <c r="GKV26" s="134"/>
      <c r="GKW26" s="133"/>
      <c r="GKX26" s="134"/>
      <c r="GKY26" s="133"/>
      <c r="GKZ26" s="134"/>
      <c r="GLA26" s="133"/>
      <c r="GLB26" s="134"/>
      <c r="GLC26" s="133"/>
      <c r="GLD26" s="134"/>
      <c r="GLE26" s="133"/>
      <c r="GLF26" s="134"/>
      <c r="GLG26" s="133"/>
      <c r="GLH26" s="134"/>
      <c r="GLI26" s="133"/>
      <c r="GLJ26" s="134"/>
      <c r="GLK26" s="133"/>
      <c r="GLL26" s="134"/>
      <c r="GLM26" s="133"/>
      <c r="GLN26" s="134"/>
      <c r="GLO26" s="133"/>
      <c r="GLP26" s="134"/>
      <c r="GLQ26" s="133"/>
      <c r="GLR26" s="134"/>
      <c r="GLS26" s="133"/>
      <c r="GLT26" s="134"/>
      <c r="GLU26" s="133"/>
      <c r="GLV26" s="134"/>
      <c r="GLW26" s="133"/>
      <c r="GLX26" s="134"/>
      <c r="GLY26" s="133"/>
      <c r="GLZ26" s="134"/>
      <c r="GMA26" s="133"/>
      <c r="GMB26" s="134"/>
      <c r="GMC26" s="133"/>
      <c r="GMD26" s="134"/>
      <c r="GME26" s="133"/>
      <c r="GMF26" s="134"/>
      <c r="GMG26" s="133"/>
      <c r="GMH26" s="134"/>
      <c r="GMI26" s="133"/>
      <c r="GMJ26" s="134"/>
      <c r="GMK26" s="133"/>
      <c r="GML26" s="134"/>
      <c r="GMM26" s="133"/>
      <c r="GMN26" s="134"/>
      <c r="GMO26" s="133"/>
      <c r="GMP26" s="134"/>
      <c r="GMQ26" s="133"/>
      <c r="GMR26" s="134"/>
      <c r="GMS26" s="133"/>
      <c r="GMT26" s="134"/>
      <c r="GMU26" s="133"/>
      <c r="GMV26" s="134"/>
      <c r="GMW26" s="133"/>
      <c r="GMX26" s="134"/>
      <c r="GMY26" s="133"/>
      <c r="GMZ26" s="134"/>
      <c r="GNA26" s="133"/>
      <c r="GNB26" s="134"/>
      <c r="GNC26" s="133"/>
      <c r="GND26" s="134"/>
      <c r="GNE26" s="133"/>
      <c r="GNF26" s="134"/>
      <c r="GNG26" s="133"/>
      <c r="GNH26" s="134"/>
      <c r="GNI26" s="133"/>
      <c r="GNJ26" s="134"/>
      <c r="GNK26" s="133"/>
      <c r="GNL26" s="134"/>
      <c r="GNM26" s="133"/>
      <c r="GNN26" s="134"/>
      <c r="GNO26" s="133"/>
      <c r="GNP26" s="134"/>
      <c r="GNQ26" s="133"/>
      <c r="GNR26" s="134"/>
      <c r="GNS26" s="133"/>
      <c r="GNT26" s="134"/>
      <c r="GNU26" s="133"/>
      <c r="GNV26" s="134"/>
      <c r="GNW26" s="133"/>
      <c r="GNX26" s="134"/>
      <c r="GNY26" s="133"/>
      <c r="GNZ26" s="134"/>
      <c r="GOA26" s="133"/>
      <c r="GOB26" s="134"/>
      <c r="GOC26" s="133"/>
      <c r="GOD26" s="134"/>
      <c r="GOE26" s="133"/>
      <c r="GOF26" s="134"/>
      <c r="GOG26" s="133"/>
      <c r="GOH26" s="134"/>
      <c r="GOI26" s="133"/>
      <c r="GOJ26" s="134"/>
      <c r="GOK26" s="133"/>
      <c r="GOL26" s="134"/>
      <c r="GOM26" s="133"/>
      <c r="GON26" s="134"/>
      <c r="GOO26" s="133"/>
      <c r="GOP26" s="134"/>
      <c r="GOQ26" s="133"/>
      <c r="GOR26" s="134"/>
      <c r="GOS26" s="133"/>
      <c r="GOT26" s="134"/>
      <c r="GOU26" s="133"/>
      <c r="GOV26" s="134"/>
      <c r="GOW26" s="133"/>
      <c r="GOX26" s="134"/>
      <c r="GOY26" s="133"/>
      <c r="GOZ26" s="134"/>
      <c r="GPA26" s="133"/>
      <c r="GPB26" s="134"/>
      <c r="GPC26" s="133"/>
      <c r="GPD26" s="134"/>
      <c r="GPE26" s="133"/>
      <c r="GPF26" s="134"/>
      <c r="GPG26" s="133"/>
      <c r="GPH26" s="134"/>
      <c r="GPI26" s="133"/>
      <c r="GPJ26" s="134"/>
      <c r="GPK26" s="133"/>
      <c r="GPL26" s="134"/>
      <c r="GPM26" s="133"/>
      <c r="GPN26" s="134"/>
      <c r="GPO26" s="133"/>
      <c r="GPP26" s="134"/>
      <c r="GPQ26" s="133"/>
      <c r="GPR26" s="134"/>
      <c r="GPS26" s="133"/>
      <c r="GPT26" s="134"/>
      <c r="GPU26" s="133"/>
      <c r="GPV26" s="134"/>
      <c r="GPW26" s="133"/>
      <c r="GPX26" s="134"/>
      <c r="GPY26" s="133"/>
      <c r="GPZ26" s="134"/>
      <c r="GQA26" s="133"/>
      <c r="GQB26" s="134"/>
      <c r="GQC26" s="133"/>
      <c r="GQD26" s="134"/>
      <c r="GQE26" s="133"/>
      <c r="GQF26" s="134"/>
      <c r="GQG26" s="133"/>
      <c r="GQH26" s="134"/>
      <c r="GQI26" s="133"/>
      <c r="GQJ26" s="134"/>
      <c r="GQK26" s="133"/>
      <c r="GQL26" s="134"/>
      <c r="GQM26" s="133"/>
      <c r="GQN26" s="134"/>
      <c r="GQO26" s="133"/>
      <c r="GQP26" s="134"/>
      <c r="GQQ26" s="133"/>
      <c r="GQR26" s="134"/>
      <c r="GQS26" s="133"/>
      <c r="GQT26" s="134"/>
      <c r="GQU26" s="133"/>
      <c r="GQV26" s="134"/>
      <c r="GQW26" s="133"/>
      <c r="GQX26" s="134"/>
      <c r="GQY26" s="133"/>
      <c r="GQZ26" s="134"/>
      <c r="GRA26" s="133"/>
      <c r="GRB26" s="134"/>
      <c r="GRC26" s="133"/>
      <c r="GRD26" s="134"/>
      <c r="GRE26" s="133"/>
      <c r="GRF26" s="134"/>
      <c r="GRG26" s="133"/>
      <c r="GRH26" s="134"/>
      <c r="GRI26" s="133"/>
      <c r="GRJ26" s="134"/>
      <c r="GRK26" s="133"/>
      <c r="GRL26" s="134"/>
      <c r="GRM26" s="133"/>
      <c r="GRN26" s="134"/>
      <c r="GRO26" s="133"/>
      <c r="GRP26" s="134"/>
      <c r="GRQ26" s="133"/>
      <c r="GRR26" s="134"/>
      <c r="GRS26" s="133"/>
      <c r="GRT26" s="134"/>
      <c r="GRU26" s="133"/>
      <c r="GRV26" s="134"/>
      <c r="GRW26" s="133"/>
      <c r="GRX26" s="134"/>
      <c r="GRY26" s="133"/>
      <c r="GRZ26" s="134"/>
      <c r="GSA26" s="133"/>
      <c r="GSB26" s="134"/>
      <c r="GSC26" s="133"/>
      <c r="GSD26" s="134"/>
      <c r="GSE26" s="133"/>
      <c r="GSF26" s="134"/>
      <c r="GSG26" s="133"/>
      <c r="GSH26" s="134"/>
      <c r="GSI26" s="133"/>
      <c r="GSJ26" s="134"/>
      <c r="GSK26" s="133"/>
      <c r="GSL26" s="134"/>
      <c r="GSM26" s="133"/>
      <c r="GSN26" s="134"/>
      <c r="GSO26" s="133"/>
      <c r="GSP26" s="134"/>
      <c r="GSQ26" s="133"/>
      <c r="GSR26" s="134"/>
      <c r="GSS26" s="133"/>
      <c r="GST26" s="134"/>
      <c r="GSU26" s="133"/>
      <c r="GSV26" s="134"/>
      <c r="GSW26" s="133"/>
      <c r="GSX26" s="134"/>
      <c r="GSY26" s="133"/>
      <c r="GSZ26" s="134"/>
      <c r="GTA26" s="133"/>
      <c r="GTB26" s="134"/>
      <c r="GTC26" s="133"/>
      <c r="GTD26" s="134"/>
      <c r="GTE26" s="133"/>
      <c r="GTF26" s="134"/>
      <c r="GTG26" s="133"/>
      <c r="GTH26" s="134"/>
      <c r="GTI26" s="133"/>
      <c r="GTJ26" s="134"/>
      <c r="GTK26" s="133"/>
      <c r="GTL26" s="134"/>
      <c r="GTM26" s="133"/>
      <c r="GTN26" s="134"/>
      <c r="GTO26" s="133"/>
      <c r="GTP26" s="134"/>
      <c r="GTQ26" s="133"/>
      <c r="GTR26" s="134"/>
      <c r="GTS26" s="133"/>
      <c r="GTT26" s="134"/>
      <c r="GTU26" s="133"/>
      <c r="GTV26" s="134"/>
      <c r="GTW26" s="133"/>
      <c r="GTX26" s="134"/>
      <c r="GTY26" s="133"/>
      <c r="GTZ26" s="134"/>
      <c r="GUA26" s="133"/>
      <c r="GUB26" s="134"/>
      <c r="GUC26" s="133"/>
      <c r="GUD26" s="134"/>
      <c r="GUE26" s="133"/>
      <c r="GUF26" s="134"/>
      <c r="GUG26" s="133"/>
      <c r="GUH26" s="134"/>
      <c r="GUI26" s="133"/>
      <c r="GUJ26" s="134"/>
      <c r="GUK26" s="133"/>
      <c r="GUL26" s="134"/>
      <c r="GUM26" s="133"/>
      <c r="GUN26" s="134"/>
      <c r="GUO26" s="133"/>
      <c r="GUP26" s="134"/>
      <c r="GUQ26" s="133"/>
      <c r="GUR26" s="134"/>
      <c r="GUS26" s="133"/>
      <c r="GUT26" s="134"/>
      <c r="GUU26" s="133"/>
      <c r="GUV26" s="134"/>
      <c r="GUW26" s="133"/>
      <c r="GUX26" s="134"/>
      <c r="GUY26" s="133"/>
      <c r="GUZ26" s="134"/>
      <c r="GVA26" s="133"/>
      <c r="GVB26" s="134"/>
      <c r="GVC26" s="133"/>
      <c r="GVD26" s="134"/>
      <c r="GVE26" s="133"/>
      <c r="GVF26" s="134"/>
      <c r="GVG26" s="133"/>
      <c r="GVH26" s="134"/>
      <c r="GVI26" s="133"/>
      <c r="GVJ26" s="134"/>
      <c r="GVK26" s="133"/>
      <c r="GVL26" s="134"/>
      <c r="GVM26" s="133"/>
      <c r="GVN26" s="134"/>
      <c r="GVO26" s="133"/>
      <c r="GVP26" s="134"/>
      <c r="GVQ26" s="133"/>
      <c r="GVR26" s="134"/>
      <c r="GVS26" s="133"/>
      <c r="GVT26" s="134"/>
      <c r="GVU26" s="133"/>
      <c r="GVV26" s="134"/>
      <c r="GVW26" s="133"/>
      <c r="GVX26" s="134"/>
      <c r="GVY26" s="133"/>
      <c r="GVZ26" s="134"/>
      <c r="GWA26" s="133"/>
      <c r="GWB26" s="134"/>
      <c r="GWC26" s="133"/>
      <c r="GWD26" s="134"/>
      <c r="GWE26" s="133"/>
      <c r="GWF26" s="134"/>
      <c r="GWG26" s="133"/>
      <c r="GWH26" s="134"/>
      <c r="GWI26" s="133"/>
      <c r="GWJ26" s="134"/>
      <c r="GWK26" s="133"/>
      <c r="GWL26" s="134"/>
      <c r="GWM26" s="133"/>
      <c r="GWN26" s="134"/>
      <c r="GWO26" s="133"/>
      <c r="GWP26" s="134"/>
      <c r="GWQ26" s="133"/>
      <c r="GWR26" s="134"/>
      <c r="GWS26" s="133"/>
      <c r="GWT26" s="134"/>
      <c r="GWU26" s="133"/>
      <c r="GWV26" s="134"/>
      <c r="GWW26" s="133"/>
      <c r="GWX26" s="134"/>
      <c r="GWY26" s="133"/>
      <c r="GWZ26" s="134"/>
      <c r="GXA26" s="133"/>
      <c r="GXB26" s="134"/>
      <c r="GXC26" s="133"/>
      <c r="GXD26" s="134"/>
      <c r="GXE26" s="133"/>
      <c r="GXF26" s="134"/>
      <c r="GXG26" s="133"/>
      <c r="GXH26" s="134"/>
      <c r="GXI26" s="133"/>
      <c r="GXJ26" s="134"/>
      <c r="GXK26" s="133"/>
      <c r="GXL26" s="134"/>
      <c r="GXM26" s="133"/>
      <c r="GXN26" s="134"/>
      <c r="GXO26" s="133"/>
      <c r="GXP26" s="134"/>
      <c r="GXQ26" s="133"/>
      <c r="GXR26" s="134"/>
      <c r="GXS26" s="133"/>
      <c r="GXT26" s="134"/>
      <c r="GXU26" s="133"/>
      <c r="GXV26" s="134"/>
      <c r="GXW26" s="133"/>
      <c r="GXX26" s="134"/>
      <c r="GXY26" s="133"/>
      <c r="GXZ26" s="134"/>
      <c r="GYA26" s="133"/>
      <c r="GYB26" s="134"/>
      <c r="GYC26" s="133"/>
      <c r="GYD26" s="134"/>
      <c r="GYE26" s="133"/>
      <c r="GYF26" s="134"/>
      <c r="GYG26" s="133"/>
      <c r="GYH26" s="134"/>
      <c r="GYI26" s="133"/>
      <c r="GYJ26" s="134"/>
      <c r="GYK26" s="133"/>
      <c r="GYL26" s="134"/>
      <c r="GYM26" s="133"/>
      <c r="GYN26" s="134"/>
      <c r="GYO26" s="133"/>
      <c r="GYP26" s="134"/>
      <c r="GYQ26" s="133"/>
      <c r="GYR26" s="134"/>
      <c r="GYS26" s="133"/>
      <c r="GYT26" s="134"/>
      <c r="GYU26" s="133"/>
      <c r="GYV26" s="134"/>
      <c r="GYW26" s="133"/>
      <c r="GYX26" s="134"/>
      <c r="GYY26" s="133"/>
      <c r="GYZ26" s="134"/>
      <c r="GZA26" s="133"/>
      <c r="GZB26" s="134"/>
      <c r="GZC26" s="133"/>
      <c r="GZD26" s="134"/>
      <c r="GZE26" s="133"/>
      <c r="GZF26" s="134"/>
      <c r="GZG26" s="133"/>
      <c r="GZH26" s="134"/>
      <c r="GZI26" s="133"/>
      <c r="GZJ26" s="134"/>
      <c r="GZK26" s="133"/>
      <c r="GZL26" s="134"/>
      <c r="GZM26" s="133"/>
      <c r="GZN26" s="134"/>
      <c r="GZO26" s="133"/>
      <c r="GZP26" s="134"/>
      <c r="GZQ26" s="133"/>
      <c r="GZR26" s="134"/>
      <c r="GZS26" s="133"/>
      <c r="GZT26" s="134"/>
      <c r="GZU26" s="133"/>
      <c r="GZV26" s="134"/>
      <c r="GZW26" s="133"/>
      <c r="GZX26" s="134"/>
      <c r="GZY26" s="133"/>
      <c r="GZZ26" s="134"/>
      <c r="HAA26" s="133"/>
      <c r="HAB26" s="134"/>
      <c r="HAC26" s="133"/>
      <c r="HAD26" s="134"/>
      <c r="HAE26" s="133"/>
      <c r="HAF26" s="134"/>
      <c r="HAG26" s="133"/>
      <c r="HAH26" s="134"/>
      <c r="HAI26" s="133"/>
      <c r="HAJ26" s="134"/>
      <c r="HAK26" s="133"/>
      <c r="HAL26" s="134"/>
      <c r="HAM26" s="133"/>
      <c r="HAN26" s="134"/>
      <c r="HAO26" s="133"/>
      <c r="HAP26" s="134"/>
      <c r="HAQ26" s="133"/>
      <c r="HAR26" s="134"/>
      <c r="HAS26" s="133"/>
      <c r="HAT26" s="134"/>
      <c r="HAU26" s="133"/>
      <c r="HAV26" s="134"/>
      <c r="HAW26" s="133"/>
      <c r="HAX26" s="134"/>
      <c r="HAY26" s="133"/>
      <c r="HAZ26" s="134"/>
      <c r="HBA26" s="133"/>
      <c r="HBB26" s="134"/>
      <c r="HBC26" s="133"/>
      <c r="HBD26" s="134"/>
      <c r="HBE26" s="133"/>
      <c r="HBF26" s="134"/>
      <c r="HBG26" s="133"/>
      <c r="HBH26" s="134"/>
      <c r="HBI26" s="133"/>
      <c r="HBJ26" s="134"/>
      <c r="HBK26" s="133"/>
      <c r="HBL26" s="134"/>
      <c r="HBM26" s="133"/>
      <c r="HBN26" s="134"/>
      <c r="HBO26" s="133"/>
      <c r="HBP26" s="134"/>
      <c r="HBQ26" s="133"/>
      <c r="HBR26" s="134"/>
      <c r="HBS26" s="133"/>
      <c r="HBT26" s="134"/>
      <c r="HBU26" s="133"/>
      <c r="HBV26" s="134"/>
      <c r="HBW26" s="133"/>
      <c r="HBX26" s="134"/>
      <c r="HBY26" s="133"/>
      <c r="HBZ26" s="134"/>
      <c r="HCA26" s="133"/>
      <c r="HCB26" s="134"/>
      <c r="HCC26" s="133"/>
      <c r="HCD26" s="134"/>
      <c r="HCE26" s="133"/>
      <c r="HCF26" s="134"/>
      <c r="HCG26" s="133"/>
      <c r="HCH26" s="134"/>
      <c r="HCI26" s="133"/>
      <c r="HCJ26" s="134"/>
      <c r="HCK26" s="133"/>
      <c r="HCL26" s="134"/>
      <c r="HCM26" s="133"/>
      <c r="HCN26" s="134"/>
      <c r="HCO26" s="133"/>
      <c r="HCP26" s="134"/>
      <c r="HCQ26" s="133"/>
      <c r="HCR26" s="134"/>
      <c r="HCS26" s="133"/>
      <c r="HCT26" s="134"/>
      <c r="HCU26" s="133"/>
      <c r="HCV26" s="134"/>
      <c r="HCW26" s="133"/>
      <c r="HCX26" s="134"/>
      <c r="HCY26" s="133"/>
      <c r="HCZ26" s="134"/>
      <c r="HDA26" s="133"/>
      <c r="HDB26" s="134"/>
      <c r="HDC26" s="133"/>
      <c r="HDD26" s="134"/>
      <c r="HDE26" s="133"/>
      <c r="HDF26" s="134"/>
      <c r="HDG26" s="133"/>
      <c r="HDH26" s="134"/>
      <c r="HDI26" s="133"/>
      <c r="HDJ26" s="134"/>
      <c r="HDK26" s="133"/>
      <c r="HDL26" s="134"/>
      <c r="HDM26" s="133"/>
      <c r="HDN26" s="134"/>
      <c r="HDO26" s="133"/>
      <c r="HDP26" s="134"/>
      <c r="HDQ26" s="133"/>
      <c r="HDR26" s="134"/>
      <c r="HDS26" s="133"/>
      <c r="HDT26" s="134"/>
      <c r="HDU26" s="133"/>
      <c r="HDV26" s="134"/>
      <c r="HDW26" s="133"/>
      <c r="HDX26" s="134"/>
      <c r="HDY26" s="133"/>
      <c r="HDZ26" s="134"/>
      <c r="HEA26" s="133"/>
      <c r="HEB26" s="134"/>
      <c r="HEC26" s="133"/>
      <c r="HED26" s="134"/>
      <c r="HEE26" s="133"/>
      <c r="HEF26" s="134"/>
      <c r="HEG26" s="133"/>
      <c r="HEH26" s="134"/>
      <c r="HEI26" s="133"/>
      <c r="HEJ26" s="134"/>
      <c r="HEK26" s="133"/>
      <c r="HEL26" s="134"/>
      <c r="HEM26" s="133"/>
      <c r="HEN26" s="134"/>
      <c r="HEO26" s="133"/>
      <c r="HEP26" s="134"/>
      <c r="HEQ26" s="133"/>
      <c r="HER26" s="134"/>
      <c r="HES26" s="133"/>
      <c r="HET26" s="134"/>
      <c r="HEU26" s="133"/>
      <c r="HEV26" s="134"/>
      <c r="HEW26" s="133"/>
      <c r="HEX26" s="134"/>
      <c r="HEY26" s="133"/>
      <c r="HEZ26" s="134"/>
      <c r="HFA26" s="133"/>
      <c r="HFB26" s="134"/>
      <c r="HFC26" s="133"/>
      <c r="HFD26" s="134"/>
      <c r="HFE26" s="133"/>
      <c r="HFF26" s="134"/>
      <c r="HFG26" s="133"/>
      <c r="HFH26" s="134"/>
      <c r="HFI26" s="133"/>
      <c r="HFJ26" s="134"/>
      <c r="HFK26" s="133"/>
      <c r="HFL26" s="134"/>
      <c r="HFM26" s="133"/>
      <c r="HFN26" s="134"/>
      <c r="HFO26" s="133"/>
      <c r="HFP26" s="134"/>
      <c r="HFQ26" s="133"/>
      <c r="HFR26" s="134"/>
      <c r="HFS26" s="133"/>
      <c r="HFT26" s="134"/>
      <c r="HFU26" s="133"/>
      <c r="HFV26" s="134"/>
      <c r="HFW26" s="133"/>
      <c r="HFX26" s="134"/>
      <c r="HFY26" s="133"/>
      <c r="HFZ26" s="134"/>
      <c r="HGA26" s="133"/>
      <c r="HGB26" s="134"/>
      <c r="HGC26" s="133"/>
      <c r="HGD26" s="134"/>
      <c r="HGE26" s="133"/>
      <c r="HGF26" s="134"/>
      <c r="HGG26" s="133"/>
      <c r="HGH26" s="134"/>
      <c r="HGI26" s="133"/>
      <c r="HGJ26" s="134"/>
      <c r="HGK26" s="133"/>
      <c r="HGL26" s="134"/>
      <c r="HGM26" s="133"/>
      <c r="HGN26" s="134"/>
      <c r="HGO26" s="133"/>
      <c r="HGP26" s="134"/>
      <c r="HGQ26" s="133"/>
      <c r="HGR26" s="134"/>
      <c r="HGS26" s="133"/>
      <c r="HGT26" s="134"/>
      <c r="HGU26" s="133"/>
      <c r="HGV26" s="134"/>
      <c r="HGW26" s="133"/>
      <c r="HGX26" s="134"/>
      <c r="HGY26" s="133"/>
      <c r="HGZ26" s="134"/>
      <c r="HHA26" s="133"/>
      <c r="HHB26" s="134"/>
      <c r="HHC26" s="133"/>
      <c r="HHD26" s="134"/>
      <c r="HHE26" s="133"/>
      <c r="HHF26" s="134"/>
      <c r="HHG26" s="133"/>
      <c r="HHH26" s="134"/>
      <c r="HHI26" s="133"/>
      <c r="HHJ26" s="134"/>
      <c r="HHK26" s="133"/>
      <c r="HHL26" s="134"/>
      <c r="HHM26" s="133"/>
      <c r="HHN26" s="134"/>
      <c r="HHO26" s="133"/>
      <c r="HHP26" s="134"/>
      <c r="HHQ26" s="133"/>
      <c r="HHR26" s="134"/>
      <c r="HHS26" s="133"/>
      <c r="HHT26" s="134"/>
      <c r="HHU26" s="133"/>
      <c r="HHV26" s="134"/>
      <c r="HHW26" s="133"/>
      <c r="HHX26" s="134"/>
      <c r="HHY26" s="133"/>
      <c r="HHZ26" s="134"/>
      <c r="HIA26" s="133"/>
      <c r="HIB26" s="134"/>
      <c r="HIC26" s="133"/>
      <c r="HID26" s="134"/>
      <c r="HIE26" s="133"/>
      <c r="HIF26" s="134"/>
      <c r="HIG26" s="133"/>
      <c r="HIH26" s="134"/>
      <c r="HII26" s="133"/>
      <c r="HIJ26" s="134"/>
      <c r="HIK26" s="133"/>
      <c r="HIL26" s="134"/>
      <c r="HIM26" s="133"/>
      <c r="HIN26" s="134"/>
      <c r="HIO26" s="133"/>
      <c r="HIP26" s="134"/>
      <c r="HIQ26" s="133"/>
      <c r="HIR26" s="134"/>
      <c r="HIS26" s="133"/>
      <c r="HIT26" s="134"/>
      <c r="HIU26" s="133"/>
      <c r="HIV26" s="134"/>
      <c r="HIW26" s="133"/>
      <c r="HIX26" s="134"/>
      <c r="HIY26" s="133"/>
      <c r="HIZ26" s="134"/>
      <c r="HJA26" s="133"/>
      <c r="HJB26" s="134"/>
      <c r="HJC26" s="133"/>
      <c r="HJD26" s="134"/>
      <c r="HJE26" s="133"/>
      <c r="HJF26" s="134"/>
      <c r="HJG26" s="133"/>
      <c r="HJH26" s="134"/>
      <c r="HJI26" s="133"/>
      <c r="HJJ26" s="134"/>
      <c r="HJK26" s="133"/>
      <c r="HJL26" s="134"/>
      <c r="HJM26" s="133"/>
      <c r="HJN26" s="134"/>
      <c r="HJO26" s="133"/>
      <c r="HJP26" s="134"/>
      <c r="HJQ26" s="133"/>
      <c r="HJR26" s="134"/>
      <c r="HJS26" s="133"/>
      <c r="HJT26" s="134"/>
      <c r="HJU26" s="133"/>
      <c r="HJV26" s="134"/>
      <c r="HJW26" s="133"/>
      <c r="HJX26" s="134"/>
      <c r="HJY26" s="133"/>
      <c r="HJZ26" s="134"/>
      <c r="HKA26" s="133"/>
      <c r="HKB26" s="134"/>
      <c r="HKC26" s="133"/>
      <c r="HKD26" s="134"/>
      <c r="HKE26" s="133"/>
      <c r="HKF26" s="134"/>
      <c r="HKG26" s="133"/>
      <c r="HKH26" s="134"/>
      <c r="HKI26" s="133"/>
      <c r="HKJ26" s="134"/>
      <c r="HKK26" s="133"/>
      <c r="HKL26" s="134"/>
      <c r="HKM26" s="133"/>
      <c r="HKN26" s="134"/>
      <c r="HKO26" s="133"/>
      <c r="HKP26" s="134"/>
      <c r="HKQ26" s="133"/>
      <c r="HKR26" s="134"/>
      <c r="HKS26" s="133"/>
      <c r="HKT26" s="134"/>
      <c r="HKU26" s="133"/>
      <c r="HKV26" s="134"/>
      <c r="HKW26" s="133"/>
      <c r="HKX26" s="134"/>
      <c r="HKY26" s="133"/>
      <c r="HKZ26" s="134"/>
      <c r="HLA26" s="133"/>
      <c r="HLB26" s="134"/>
      <c r="HLC26" s="133"/>
      <c r="HLD26" s="134"/>
      <c r="HLE26" s="133"/>
      <c r="HLF26" s="134"/>
      <c r="HLG26" s="133"/>
      <c r="HLH26" s="134"/>
      <c r="HLI26" s="133"/>
      <c r="HLJ26" s="134"/>
      <c r="HLK26" s="133"/>
      <c r="HLL26" s="134"/>
      <c r="HLM26" s="133"/>
      <c r="HLN26" s="134"/>
      <c r="HLO26" s="133"/>
      <c r="HLP26" s="134"/>
      <c r="HLQ26" s="133"/>
      <c r="HLR26" s="134"/>
      <c r="HLS26" s="133"/>
      <c r="HLT26" s="134"/>
      <c r="HLU26" s="133"/>
      <c r="HLV26" s="134"/>
      <c r="HLW26" s="133"/>
      <c r="HLX26" s="134"/>
      <c r="HLY26" s="133"/>
      <c r="HLZ26" s="134"/>
      <c r="HMA26" s="133"/>
      <c r="HMB26" s="134"/>
      <c r="HMC26" s="133"/>
      <c r="HMD26" s="134"/>
      <c r="HME26" s="133"/>
      <c r="HMF26" s="134"/>
      <c r="HMG26" s="133"/>
      <c r="HMH26" s="134"/>
      <c r="HMI26" s="133"/>
      <c r="HMJ26" s="134"/>
      <c r="HMK26" s="133"/>
      <c r="HML26" s="134"/>
      <c r="HMM26" s="133"/>
      <c r="HMN26" s="134"/>
      <c r="HMO26" s="133"/>
      <c r="HMP26" s="134"/>
      <c r="HMQ26" s="133"/>
      <c r="HMR26" s="134"/>
      <c r="HMS26" s="133"/>
      <c r="HMT26" s="134"/>
      <c r="HMU26" s="133"/>
      <c r="HMV26" s="134"/>
      <c r="HMW26" s="133"/>
      <c r="HMX26" s="134"/>
      <c r="HMY26" s="133"/>
      <c r="HMZ26" s="134"/>
      <c r="HNA26" s="133"/>
      <c r="HNB26" s="134"/>
      <c r="HNC26" s="133"/>
      <c r="HND26" s="134"/>
      <c r="HNE26" s="133"/>
      <c r="HNF26" s="134"/>
      <c r="HNG26" s="133"/>
      <c r="HNH26" s="134"/>
      <c r="HNI26" s="133"/>
      <c r="HNJ26" s="134"/>
      <c r="HNK26" s="133"/>
      <c r="HNL26" s="134"/>
      <c r="HNM26" s="133"/>
      <c r="HNN26" s="134"/>
      <c r="HNO26" s="133"/>
      <c r="HNP26" s="134"/>
      <c r="HNQ26" s="133"/>
      <c r="HNR26" s="134"/>
      <c r="HNS26" s="133"/>
      <c r="HNT26" s="134"/>
      <c r="HNU26" s="133"/>
      <c r="HNV26" s="134"/>
      <c r="HNW26" s="133"/>
      <c r="HNX26" s="134"/>
      <c r="HNY26" s="133"/>
      <c r="HNZ26" s="134"/>
      <c r="HOA26" s="133"/>
      <c r="HOB26" s="134"/>
      <c r="HOC26" s="133"/>
      <c r="HOD26" s="134"/>
      <c r="HOE26" s="133"/>
      <c r="HOF26" s="134"/>
      <c r="HOG26" s="133"/>
      <c r="HOH26" s="134"/>
      <c r="HOI26" s="133"/>
      <c r="HOJ26" s="134"/>
      <c r="HOK26" s="133"/>
      <c r="HOL26" s="134"/>
      <c r="HOM26" s="133"/>
      <c r="HON26" s="134"/>
      <c r="HOO26" s="133"/>
      <c r="HOP26" s="134"/>
      <c r="HOQ26" s="133"/>
      <c r="HOR26" s="134"/>
      <c r="HOS26" s="133"/>
      <c r="HOT26" s="134"/>
      <c r="HOU26" s="133"/>
      <c r="HOV26" s="134"/>
      <c r="HOW26" s="133"/>
      <c r="HOX26" s="134"/>
      <c r="HOY26" s="133"/>
      <c r="HOZ26" s="134"/>
      <c r="HPA26" s="133"/>
      <c r="HPB26" s="134"/>
      <c r="HPC26" s="133"/>
      <c r="HPD26" s="134"/>
      <c r="HPE26" s="133"/>
      <c r="HPF26" s="134"/>
      <c r="HPG26" s="133"/>
      <c r="HPH26" s="134"/>
      <c r="HPI26" s="133"/>
      <c r="HPJ26" s="134"/>
      <c r="HPK26" s="133"/>
      <c r="HPL26" s="134"/>
      <c r="HPM26" s="133"/>
      <c r="HPN26" s="134"/>
      <c r="HPO26" s="133"/>
      <c r="HPP26" s="134"/>
      <c r="HPQ26" s="133"/>
      <c r="HPR26" s="134"/>
      <c r="HPS26" s="133"/>
      <c r="HPT26" s="134"/>
      <c r="HPU26" s="133"/>
      <c r="HPV26" s="134"/>
      <c r="HPW26" s="133"/>
      <c r="HPX26" s="134"/>
      <c r="HPY26" s="133"/>
      <c r="HPZ26" s="134"/>
      <c r="HQA26" s="133"/>
      <c r="HQB26" s="134"/>
      <c r="HQC26" s="133"/>
      <c r="HQD26" s="134"/>
      <c r="HQE26" s="133"/>
      <c r="HQF26" s="134"/>
      <c r="HQG26" s="133"/>
      <c r="HQH26" s="134"/>
      <c r="HQI26" s="133"/>
      <c r="HQJ26" s="134"/>
      <c r="HQK26" s="133"/>
      <c r="HQL26" s="134"/>
      <c r="HQM26" s="133"/>
      <c r="HQN26" s="134"/>
      <c r="HQO26" s="133"/>
      <c r="HQP26" s="134"/>
      <c r="HQQ26" s="133"/>
      <c r="HQR26" s="134"/>
      <c r="HQS26" s="133"/>
      <c r="HQT26" s="134"/>
      <c r="HQU26" s="133"/>
      <c r="HQV26" s="134"/>
      <c r="HQW26" s="133"/>
      <c r="HQX26" s="134"/>
      <c r="HQY26" s="133"/>
      <c r="HQZ26" s="134"/>
      <c r="HRA26" s="133"/>
      <c r="HRB26" s="134"/>
      <c r="HRC26" s="133"/>
      <c r="HRD26" s="134"/>
      <c r="HRE26" s="133"/>
      <c r="HRF26" s="134"/>
      <c r="HRG26" s="133"/>
      <c r="HRH26" s="134"/>
      <c r="HRI26" s="133"/>
      <c r="HRJ26" s="134"/>
      <c r="HRK26" s="133"/>
      <c r="HRL26" s="134"/>
      <c r="HRM26" s="133"/>
      <c r="HRN26" s="134"/>
      <c r="HRO26" s="133"/>
      <c r="HRP26" s="134"/>
      <c r="HRQ26" s="133"/>
      <c r="HRR26" s="134"/>
      <c r="HRS26" s="133"/>
      <c r="HRT26" s="134"/>
      <c r="HRU26" s="133"/>
      <c r="HRV26" s="134"/>
      <c r="HRW26" s="133"/>
      <c r="HRX26" s="134"/>
      <c r="HRY26" s="133"/>
      <c r="HRZ26" s="134"/>
      <c r="HSA26" s="133"/>
      <c r="HSB26" s="134"/>
      <c r="HSC26" s="133"/>
      <c r="HSD26" s="134"/>
      <c r="HSE26" s="133"/>
      <c r="HSF26" s="134"/>
      <c r="HSG26" s="133"/>
      <c r="HSH26" s="134"/>
      <c r="HSI26" s="133"/>
      <c r="HSJ26" s="134"/>
      <c r="HSK26" s="133"/>
      <c r="HSL26" s="134"/>
      <c r="HSM26" s="133"/>
      <c r="HSN26" s="134"/>
      <c r="HSO26" s="133"/>
      <c r="HSP26" s="134"/>
      <c r="HSQ26" s="133"/>
      <c r="HSR26" s="134"/>
      <c r="HSS26" s="133"/>
      <c r="HST26" s="134"/>
      <c r="HSU26" s="133"/>
      <c r="HSV26" s="134"/>
      <c r="HSW26" s="133"/>
      <c r="HSX26" s="134"/>
      <c r="HSY26" s="133"/>
      <c r="HSZ26" s="134"/>
      <c r="HTA26" s="133"/>
      <c r="HTB26" s="134"/>
      <c r="HTC26" s="133"/>
      <c r="HTD26" s="134"/>
      <c r="HTE26" s="133"/>
      <c r="HTF26" s="134"/>
      <c r="HTG26" s="133"/>
      <c r="HTH26" s="134"/>
      <c r="HTI26" s="133"/>
      <c r="HTJ26" s="134"/>
      <c r="HTK26" s="133"/>
      <c r="HTL26" s="134"/>
      <c r="HTM26" s="133"/>
      <c r="HTN26" s="134"/>
      <c r="HTO26" s="133"/>
      <c r="HTP26" s="134"/>
      <c r="HTQ26" s="133"/>
      <c r="HTR26" s="134"/>
      <c r="HTS26" s="133"/>
      <c r="HTT26" s="134"/>
      <c r="HTU26" s="133"/>
      <c r="HTV26" s="134"/>
      <c r="HTW26" s="133"/>
      <c r="HTX26" s="134"/>
      <c r="HTY26" s="133"/>
      <c r="HTZ26" s="134"/>
      <c r="HUA26" s="133"/>
      <c r="HUB26" s="134"/>
      <c r="HUC26" s="133"/>
      <c r="HUD26" s="134"/>
      <c r="HUE26" s="133"/>
      <c r="HUF26" s="134"/>
      <c r="HUG26" s="133"/>
      <c r="HUH26" s="134"/>
      <c r="HUI26" s="133"/>
      <c r="HUJ26" s="134"/>
      <c r="HUK26" s="133"/>
      <c r="HUL26" s="134"/>
      <c r="HUM26" s="133"/>
      <c r="HUN26" s="134"/>
      <c r="HUO26" s="133"/>
      <c r="HUP26" s="134"/>
      <c r="HUQ26" s="133"/>
      <c r="HUR26" s="134"/>
      <c r="HUS26" s="133"/>
      <c r="HUT26" s="134"/>
      <c r="HUU26" s="133"/>
      <c r="HUV26" s="134"/>
      <c r="HUW26" s="133"/>
      <c r="HUX26" s="134"/>
      <c r="HUY26" s="133"/>
      <c r="HUZ26" s="134"/>
      <c r="HVA26" s="133"/>
      <c r="HVB26" s="134"/>
      <c r="HVC26" s="133"/>
      <c r="HVD26" s="134"/>
      <c r="HVE26" s="133"/>
      <c r="HVF26" s="134"/>
      <c r="HVG26" s="133"/>
      <c r="HVH26" s="134"/>
      <c r="HVI26" s="133"/>
      <c r="HVJ26" s="134"/>
      <c r="HVK26" s="133"/>
      <c r="HVL26" s="134"/>
      <c r="HVM26" s="133"/>
      <c r="HVN26" s="134"/>
      <c r="HVO26" s="133"/>
      <c r="HVP26" s="134"/>
      <c r="HVQ26" s="133"/>
      <c r="HVR26" s="134"/>
      <c r="HVS26" s="133"/>
      <c r="HVT26" s="134"/>
      <c r="HVU26" s="133"/>
      <c r="HVV26" s="134"/>
      <c r="HVW26" s="133"/>
      <c r="HVX26" s="134"/>
      <c r="HVY26" s="133"/>
      <c r="HVZ26" s="134"/>
      <c r="HWA26" s="133"/>
      <c r="HWB26" s="134"/>
      <c r="HWC26" s="133"/>
      <c r="HWD26" s="134"/>
      <c r="HWE26" s="133"/>
      <c r="HWF26" s="134"/>
      <c r="HWG26" s="133"/>
      <c r="HWH26" s="134"/>
      <c r="HWI26" s="133"/>
      <c r="HWJ26" s="134"/>
      <c r="HWK26" s="133"/>
      <c r="HWL26" s="134"/>
      <c r="HWM26" s="133"/>
      <c r="HWN26" s="134"/>
      <c r="HWO26" s="133"/>
      <c r="HWP26" s="134"/>
      <c r="HWQ26" s="133"/>
      <c r="HWR26" s="134"/>
      <c r="HWS26" s="133"/>
      <c r="HWT26" s="134"/>
      <c r="HWU26" s="133"/>
      <c r="HWV26" s="134"/>
      <c r="HWW26" s="133"/>
      <c r="HWX26" s="134"/>
      <c r="HWY26" s="133"/>
      <c r="HWZ26" s="134"/>
      <c r="HXA26" s="133"/>
      <c r="HXB26" s="134"/>
      <c r="HXC26" s="133"/>
      <c r="HXD26" s="134"/>
      <c r="HXE26" s="133"/>
      <c r="HXF26" s="134"/>
      <c r="HXG26" s="133"/>
      <c r="HXH26" s="134"/>
      <c r="HXI26" s="133"/>
      <c r="HXJ26" s="134"/>
      <c r="HXK26" s="133"/>
      <c r="HXL26" s="134"/>
      <c r="HXM26" s="133"/>
      <c r="HXN26" s="134"/>
      <c r="HXO26" s="133"/>
      <c r="HXP26" s="134"/>
      <c r="HXQ26" s="133"/>
      <c r="HXR26" s="134"/>
      <c r="HXS26" s="133"/>
      <c r="HXT26" s="134"/>
      <c r="HXU26" s="133"/>
      <c r="HXV26" s="134"/>
      <c r="HXW26" s="133"/>
      <c r="HXX26" s="134"/>
      <c r="HXY26" s="133"/>
      <c r="HXZ26" s="134"/>
      <c r="HYA26" s="133"/>
      <c r="HYB26" s="134"/>
      <c r="HYC26" s="133"/>
      <c r="HYD26" s="134"/>
      <c r="HYE26" s="133"/>
      <c r="HYF26" s="134"/>
      <c r="HYG26" s="133"/>
      <c r="HYH26" s="134"/>
      <c r="HYI26" s="133"/>
      <c r="HYJ26" s="134"/>
      <c r="HYK26" s="133"/>
      <c r="HYL26" s="134"/>
      <c r="HYM26" s="133"/>
      <c r="HYN26" s="134"/>
      <c r="HYO26" s="133"/>
      <c r="HYP26" s="134"/>
      <c r="HYQ26" s="133"/>
      <c r="HYR26" s="134"/>
      <c r="HYS26" s="133"/>
      <c r="HYT26" s="134"/>
      <c r="HYU26" s="133"/>
      <c r="HYV26" s="134"/>
      <c r="HYW26" s="133"/>
      <c r="HYX26" s="134"/>
      <c r="HYY26" s="133"/>
      <c r="HYZ26" s="134"/>
      <c r="HZA26" s="133"/>
      <c r="HZB26" s="134"/>
      <c r="HZC26" s="133"/>
      <c r="HZD26" s="134"/>
      <c r="HZE26" s="133"/>
      <c r="HZF26" s="134"/>
      <c r="HZG26" s="133"/>
      <c r="HZH26" s="134"/>
      <c r="HZI26" s="133"/>
      <c r="HZJ26" s="134"/>
      <c r="HZK26" s="133"/>
      <c r="HZL26" s="134"/>
      <c r="HZM26" s="133"/>
      <c r="HZN26" s="134"/>
      <c r="HZO26" s="133"/>
      <c r="HZP26" s="134"/>
      <c r="HZQ26" s="133"/>
      <c r="HZR26" s="134"/>
      <c r="HZS26" s="133"/>
      <c r="HZT26" s="134"/>
      <c r="HZU26" s="133"/>
      <c r="HZV26" s="134"/>
      <c r="HZW26" s="133"/>
      <c r="HZX26" s="134"/>
      <c r="HZY26" s="133"/>
      <c r="HZZ26" s="134"/>
      <c r="IAA26" s="133"/>
      <c r="IAB26" s="134"/>
      <c r="IAC26" s="133"/>
      <c r="IAD26" s="134"/>
      <c r="IAE26" s="133"/>
      <c r="IAF26" s="134"/>
      <c r="IAG26" s="133"/>
      <c r="IAH26" s="134"/>
      <c r="IAI26" s="133"/>
      <c r="IAJ26" s="134"/>
      <c r="IAK26" s="133"/>
      <c r="IAL26" s="134"/>
      <c r="IAM26" s="133"/>
      <c r="IAN26" s="134"/>
      <c r="IAO26" s="133"/>
      <c r="IAP26" s="134"/>
      <c r="IAQ26" s="133"/>
      <c r="IAR26" s="134"/>
      <c r="IAS26" s="133"/>
      <c r="IAT26" s="134"/>
      <c r="IAU26" s="133"/>
      <c r="IAV26" s="134"/>
      <c r="IAW26" s="133"/>
      <c r="IAX26" s="134"/>
      <c r="IAY26" s="133"/>
      <c r="IAZ26" s="134"/>
      <c r="IBA26" s="133"/>
      <c r="IBB26" s="134"/>
      <c r="IBC26" s="133"/>
      <c r="IBD26" s="134"/>
      <c r="IBE26" s="133"/>
      <c r="IBF26" s="134"/>
      <c r="IBG26" s="133"/>
      <c r="IBH26" s="134"/>
      <c r="IBI26" s="133"/>
      <c r="IBJ26" s="134"/>
      <c r="IBK26" s="133"/>
      <c r="IBL26" s="134"/>
      <c r="IBM26" s="133"/>
      <c r="IBN26" s="134"/>
      <c r="IBO26" s="133"/>
      <c r="IBP26" s="134"/>
      <c r="IBQ26" s="133"/>
      <c r="IBR26" s="134"/>
      <c r="IBS26" s="133"/>
      <c r="IBT26" s="134"/>
      <c r="IBU26" s="133"/>
      <c r="IBV26" s="134"/>
      <c r="IBW26" s="133"/>
      <c r="IBX26" s="134"/>
      <c r="IBY26" s="133"/>
      <c r="IBZ26" s="134"/>
      <c r="ICA26" s="133"/>
      <c r="ICB26" s="134"/>
      <c r="ICC26" s="133"/>
      <c r="ICD26" s="134"/>
      <c r="ICE26" s="133"/>
      <c r="ICF26" s="134"/>
      <c r="ICG26" s="133"/>
      <c r="ICH26" s="134"/>
      <c r="ICI26" s="133"/>
      <c r="ICJ26" s="134"/>
      <c r="ICK26" s="133"/>
      <c r="ICL26" s="134"/>
      <c r="ICM26" s="133"/>
      <c r="ICN26" s="134"/>
      <c r="ICO26" s="133"/>
      <c r="ICP26" s="134"/>
      <c r="ICQ26" s="133"/>
      <c r="ICR26" s="134"/>
      <c r="ICS26" s="133"/>
      <c r="ICT26" s="134"/>
      <c r="ICU26" s="133"/>
      <c r="ICV26" s="134"/>
      <c r="ICW26" s="133"/>
      <c r="ICX26" s="134"/>
      <c r="ICY26" s="133"/>
      <c r="ICZ26" s="134"/>
      <c r="IDA26" s="133"/>
      <c r="IDB26" s="134"/>
      <c r="IDC26" s="133"/>
      <c r="IDD26" s="134"/>
      <c r="IDE26" s="133"/>
      <c r="IDF26" s="134"/>
      <c r="IDG26" s="133"/>
      <c r="IDH26" s="134"/>
      <c r="IDI26" s="133"/>
      <c r="IDJ26" s="134"/>
      <c r="IDK26" s="133"/>
      <c r="IDL26" s="134"/>
      <c r="IDM26" s="133"/>
      <c r="IDN26" s="134"/>
      <c r="IDO26" s="133"/>
      <c r="IDP26" s="134"/>
      <c r="IDQ26" s="133"/>
      <c r="IDR26" s="134"/>
      <c r="IDS26" s="133"/>
      <c r="IDT26" s="134"/>
      <c r="IDU26" s="133"/>
      <c r="IDV26" s="134"/>
      <c r="IDW26" s="133"/>
      <c r="IDX26" s="134"/>
      <c r="IDY26" s="133"/>
      <c r="IDZ26" s="134"/>
      <c r="IEA26" s="133"/>
      <c r="IEB26" s="134"/>
      <c r="IEC26" s="133"/>
      <c r="IED26" s="134"/>
      <c r="IEE26" s="133"/>
      <c r="IEF26" s="134"/>
      <c r="IEG26" s="133"/>
      <c r="IEH26" s="134"/>
      <c r="IEI26" s="133"/>
      <c r="IEJ26" s="134"/>
      <c r="IEK26" s="133"/>
      <c r="IEL26" s="134"/>
      <c r="IEM26" s="133"/>
      <c r="IEN26" s="134"/>
      <c r="IEO26" s="133"/>
      <c r="IEP26" s="134"/>
      <c r="IEQ26" s="133"/>
      <c r="IER26" s="134"/>
      <c r="IES26" s="133"/>
      <c r="IET26" s="134"/>
      <c r="IEU26" s="133"/>
      <c r="IEV26" s="134"/>
      <c r="IEW26" s="133"/>
      <c r="IEX26" s="134"/>
      <c r="IEY26" s="133"/>
      <c r="IEZ26" s="134"/>
      <c r="IFA26" s="133"/>
      <c r="IFB26" s="134"/>
      <c r="IFC26" s="133"/>
      <c r="IFD26" s="134"/>
      <c r="IFE26" s="133"/>
      <c r="IFF26" s="134"/>
      <c r="IFG26" s="133"/>
      <c r="IFH26" s="134"/>
      <c r="IFI26" s="133"/>
      <c r="IFJ26" s="134"/>
      <c r="IFK26" s="133"/>
      <c r="IFL26" s="134"/>
      <c r="IFM26" s="133"/>
      <c r="IFN26" s="134"/>
      <c r="IFO26" s="133"/>
      <c r="IFP26" s="134"/>
      <c r="IFQ26" s="133"/>
      <c r="IFR26" s="134"/>
      <c r="IFS26" s="133"/>
      <c r="IFT26" s="134"/>
      <c r="IFU26" s="133"/>
      <c r="IFV26" s="134"/>
      <c r="IFW26" s="133"/>
      <c r="IFX26" s="134"/>
      <c r="IFY26" s="133"/>
      <c r="IFZ26" s="134"/>
      <c r="IGA26" s="133"/>
      <c r="IGB26" s="134"/>
      <c r="IGC26" s="133"/>
      <c r="IGD26" s="134"/>
      <c r="IGE26" s="133"/>
      <c r="IGF26" s="134"/>
      <c r="IGG26" s="133"/>
      <c r="IGH26" s="134"/>
      <c r="IGI26" s="133"/>
      <c r="IGJ26" s="134"/>
      <c r="IGK26" s="133"/>
      <c r="IGL26" s="134"/>
      <c r="IGM26" s="133"/>
      <c r="IGN26" s="134"/>
      <c r="IGO26" s="133"/>
      <c r="IGP26" s="134"/>
      <c r="IGQ26" s="133"/>
      <c r="IGR26" s="134"/>
      <c r="IGS26" s="133"/>
      <c r="IGT26" s="134"/>
      <c r="IGU26" s="133"/>
      <c r="IGV26" s="134"/>
      <c r="IGW26" s="133"/>
      <c r="IGX26" s="134"/>
      <c r="IGY26" s="133"/>
      <c r="IGZ26" s="134"/>
      <c r="IHA26" s="133"/>
      <c r="IHB26" s="134"/>
      <c r="IHC26" s="133"/>
      <c r="IHD26" s="134"/>
      <c r="IHE26" s="133"/>
      <c r="IHF26" s="134"/>
      <c r="IHG26" s="133"/>
      <c r="IHH26" s="134"/>
      <c r="IHI26" s="133"/>
      <c r="IHJ26" s="134"/>
      <c r="IHK26" s="133"/>
      <c r="IHL26" s="134"/>
      <c r="IHM26" s="133"/>
      <c r="IHN26" s="134"/>
      <c r="IHO26" s="133"/>
      <c r="IHP26" s="134"/>
      <c r="IHQ26" s="133"/>
      <c r="IHR26" s="134"/>
      <c r="IHS26" s="133"/>
      <c r="IHT26" s="134"/>
      <c r="IHU26" s="133"/>
      <c r="IHV26" s="134"/>
      <c r="IHW26" s="133"/>
      <c r="IHX26" s="134"/>
      <c r="IHY26" s="133"/>
      <c r="IHZ26" s="134"/>
      <c r="IIA26" s="133"/>
      <c r="IIB26" s="134"/>
      <c r="IIC26" s="133"/>
      <c r="IID26" s="134"/>
      <c r="IIE26" s="133"/>
      <c r="IIF26" s="134"/>
      <c r="IIG26" s="133"/>
      <c r="IIH26" s="134"/>
      <c r="III26" s="133"/>
      <c r="IIJ26" s="134"/>
      <c r="IIK26" s="133"/>
      <c r="IIL26" s="134"/>
      <c r="IIM26" s="133"/>
      <c r="IIN26" s="134"/>
      <c r="IIO26" s="133"/>
      <c r="IIP26" s="134"/>
      <c r="IIQ26" s="133"/>
      <c r="IIR26" s="134"/>
      <c r="IIS26" s="133"/>
      <c r="IIT26" s="134"/>
      <c r="IIU26" s="133"/>
      <c r="IIV26" s="134"/>
      <c r="IIW26" s="133"/>
      <c r="IIX26" s="134"/>
      <c r="IIY26" s="133"/>
      <c r="IIZ26" s="134"/>
      <c r="IJA26" s="133"/>
      <c r="IJB26" s="134"/>
      <c r="IJC26" s="133"/>
      <c r="IJD26" s="134"/>
      <c r="IJE26" s="133"/>
      <c r="IJF26" s="134"/>
      <c r="IJG26" s="133"/>
      <c r="IJH26" s="134"/>
      <c r="IJI26" s="133"/>
      <c r="IJJ26" s="134"/>
      <c r="IJK26" s="133"/>
      <c r="IJL26" s="134"/>
      <c r="IJM26" s="133"/>
      <c r="IJN26" s="134"/>
      <c r="IJO26" s="133"/>
      <c r="IJP26" s="134"/>
      <c r="IJQ26" s="133"/>
      <c r="IJR26" s="134"/>
      <c r="IJS26" s="133"/>
      <c r="IJT26" s="134"/>
      <c r="IJU26" s="133"/>
      <c r="IJV26" s="134"/>
      <c r="IJW26" s="133"/>
      <c r="IJX26" s="134"/>
      <c r="IJY26" s="133"/>
      <c r="IJZ26" s="134"/>
      <c r="IKA26" s="133"/>
      <c r="IKB26" s="134"/>
      <c r="IKC26" s="133"/>
      <c r="IKD26" s="134"/>
      <c r="IKE26" s="133"/>
      <c r="IKF26" s="134"/>
      <c r="IKG26" s="133"/>
      <c r="IKH26" s="134"/>
      <c r="IKI26" s="133"/>
      <c r="IKJ26" s="134"/>
      <c r="IKK26" s="133"/>
      <c r="IKL26" s="134"/>
      <c r="IKM26" s="133"/>
      <c r="IKN26" s="134"/>
      <c r="IKO26" s="133"/>
      <c r="IKP26" s="134"/>
      <c r="IKQ26" s="133"/>
      <c r="IKR26" s="134"/>
      <c r="IKS26" s="133"/>
      <c r="IKT26" s="134"/>
      <c r="IKU26" s="133"/>
      <c r="IKV26" s="134"/>
      <c r="IKW26" s="133"/>
      <c r="IKX26" s="134"/>
      <c r="IKY26" s="133"/>
      <c r="IKZ26" s="134"/>
      <c r="ILA26" s="133"/>
      <c r="ILB26" s="134"/>
      <c r="ILC26" s="133"/>
      <c r="ILD26" s="134"/>
      <c r="ILE26" s="133"/>
      <c r="ILF26" s="134"/>
      <c r="ILG26" s="133"/>
      <c r="ILH26" s="134"/>
      <c r="ILI26" s="133"/>
      <c r="ILJ26" s="134"/>
      <c r="ILK26" s="133"/>
      <c r="ILL26" s="134"/>
      <c r="ILM26" s="133"/>
      <c r="ILN26" s="134"/>
      <c r="ILO26" s="133"/>
      <c r="ILP26" s="134"/>
      <c r="ILQ26" s="133"/>
      <c r="ILR26" s="134"/>
      <c r="ILS26" s="133"/>
      <c r="ILT26" s="134"/>
      <c r="ILU26" s="133"/>
      <c r="ILV26" s="134"/>
      <c r="ILW26" s="133"/>
      <c r="ILX26" s="134"/>
      <c r="ILY26" s="133"/>
      <c r="ILZ26" s="134"/>
      <c r="IMA26" s="133"/>
      <c r="IMB26" s="134"/>
      <c r="IMC26" s="133"/>
      <c r="IMD26" s="134"/>
      <c r="IME26" s="133"/>
      <c r="IMF26" s="134"/>
      <c r="IMG26" s="133"/>
      <c r="IMH26" s="134"/>
      <c r="IMI26" s="133"/>
      <c r="IMJ26" s="134"/>
      <c r="IMK26" s="133"/>
      <c r="IML26" s="134"/>
      <c r="IMM26" s="133"/>
      <c r="IMN26" s="134"/>
      <c r="IMO26" s="133"/>
      <c r="IMP26" s="134"/>
      <c r="IMQ26" s="133"/>
      <c r="IMR26" s="134"/>
      <c r="IMS26" s="133"/>
      <c r="IMT26" s="134"/>
      <c r="IMU26" s="133"/>
      <c r="IMV26" s="134"/>
      <c r="IMW26" s="133"/>
      <c r="IMX26" s="134"/>
      <c r="IMY26" s="133"/>
      <c r="IMZ26" s="134"/>
      <c r="INA26" s="133"/>
      <c r="INB26" s="134"/>
      <c r="INC26" s="133"/>
      <c r="IND26" s="134"/>
      <c r="INE26" s="133"/>
      <c r="INF26" s="134"/>
      <c r="ING26" s="133"/>
      <c r="INH26" s="134"/>
      <c r="INI26" s="133"/>
      <c r="INJ26" s="134"/>
      <c r="INK26" s="133"/>
      <c r="INL26" s="134"/>
      <c r="INM26" s="133"/>
      <c r="INN26" s="134"/>
      <c r="INO26" s="133"/>
      <c r="INP26" s="134"/>
      <c r="INQ26" s="133"/>
      <c r="INR26" s="134"/>
      <c r="INS26" s="133"/>
      <c r="INT26" s="134"/>
      <c r="INU26" s="133"/>
      <c r="INV26" s="134"/>
      <c r="INW26" s="133"/>
      <c r="INX26" s="134"/>
      <c r="INY26" s="133"/>
      <c r="INZ26" s="134"/>
      <c r="IOA26" s="133"/>
      <c r="IOB26" s="134"/>
      <c r="IOC26" s="133"/>
      <c r="IOD26" s="134"/>
      <c r="IOE26" s="133"/>
      <c r="IOF26" s="134"/>
      <c r="IOG26" s="133"/>
      <c r="IOH26" s="134"/>
      <c r="IOI26" s="133"/>
      <c r="IOJ26" s="134"/>
      <c r="IOK26" s="133"/>
      <c r="IOL26" s="134"/>
      <c r="IOM26" s="133"/>
      <c r="ION26" s="134"/>
      <c r="IOO26" s="133"/>
      <c r="IOP26" s="134"/>
      <c r="IOQ26" s="133"/>
      <c r="IOR26" s="134"/>
      <c r="IOS26" s="133"/>
      <c r="IOT26" s="134"/>
      <c r="IOU26" s="133"/>
      <c r="IOV26" s="134"/>
      <c r="IOW26" s="133"/>
      <c r="IOX26" s="134"/>
      <c r="IOY26" s="133"/>
      <c r="IOZ26" s="134"/>
      <c r="IPA26" s="133"/>
      <c r="IPB26" s="134"/>
      <c r="IPC26" s="133"/>
      <c r="IPD26" s="134"/>
      <c r="IPE26" s="133"/>
      <c r="IPF26" s="134"/>
      <c r="IPG26" s="133"/>
      <c r="IPH26" s="134"/>
      <c r="IPI26" s="133"/>
      <c r="IPJ26" s="134"/>
      <c r="IPK26" s="133"/>
      <c r="IPL26" s="134"/>
      <c r="IPM26" s="133"/>
      <c r="IPN26" s="134"/>
      <c r="IPO26" s="133"/>
      <c r="IPP26" s="134"/>
      <c r="IPQ26" s="133"/>
      <c r="IPR26" s="134"/>
      <c r="IPS26" s="133"/>
      <c r="IPT26" s="134"/>
      <c r="IPU26" s="133"/>
      <c r="IPV26" s="134"/>
      <c r="IPW26" s="133"/>
      <c r="IPX26" s="134"/>
      <c r="IPY26" s="133"/>
      <c r="IPZ26" s="134"/>
      <c r="IQA26" s="133"/>
      <c r="IQB26" s="134"/>
      <c r="IQC26" s="133"/>
      <c r="IQD26" s="134"/>
      <c r="IQE26" s="133"/>
      <c r="IQF26" s="134"/>
      <c r="IQG26" s="133"/>
      <c r="IQH26" s="134"/>
      <c r="IQI26" s="133"/>
      <c r="IQJ26" s="134"/>
      <c r="IQK26" s="133"/>
      <c r="IQL26" s="134"/>
      <c r="IQM26" s="133"/>
      <c r="IQN26" s="134"/>
      <c r="IQO26" s="133"/>
      <c r="IQP26" s="134"/>
      <c r="IQQ26" s="133"/>
      <c r="IQR26" s="134"/>
      <c r="IQS26" s="133"/>
      <c r="IQT26" s="134"/>
      <c r="IQU26" s="133"/>
      <c r="IQV26" s="134"/>
      <c r="IQW26" s="133"/>
      <c r="IQX26" s="134"/>
      <c r="IQY26" s="133"/>
      <c r="IQZ26" s="134"/>
      <c r="IRA26" s="133"/>
      <c r="IRB26" s="134"/>
      <c r="IRC26" s="133"/>
      <c r="IRD26" s="134"/>
      <c r="IRE26" s="133"/>
      <c r="IRF26" s="134"/>
      <c r="IRG26" s="133"/>
      <c r="IRH26" s="134"/>
      <c r="IRI26" s="133"/>
      <c r="IRJ26" s="134"/>
      <c r="IRK26" s="133"/>
      <c r="IRL26" s="134"/>
      <c r="IRM26" s="133"/>
      <c r="IRN26" s="134"/>
      <c r="IRO26" s="133"/>
      <c r="IRP26" s="134"/>
      <c r="IRQ26" s="133"/>
      <c r="IRR26" s="134"/>
      <c r="IRS26" s="133"/>
      <c r="IRT26" s="134"/>
      <c r="IRU26" s="133"/>
      <c r="IRV26" s="134"/>
      <c r="IRW26" s="133"/>
      <c r="IRX26" s="134"/>
      <c r="IRY26" s="133"/>
      <c r="IRZ26" s="134"/>
      <c r="ISA26" s="133"/>
      <c r="ISB26" s="134"/>
      <c r="ISC26" s="133"/>
      <c r="ISD26" s="134"/>
      <c r="ISE26" s="133"/>
      <c r="ISF26" s="134"/>
      <c r="ISG26" s="133"/>
      <c r="ISH26" s="134"/>
      <c r="ISI26" s="133"/>
      <c r="ISJ26" s="134"/>
      <c r="ISK26" s="133"/>
      <c r="ISL26" s="134"/>
      <c r="ISM26" s="133"/>
      <c r="ISN26" s="134"/>
      <c r="ISO26" s="133"/>
      <c r="ISP26" s="134"/>
      <c r="ISQ26" s="133"/>
      <c r="ISR26" s="134"/>
      <c r="ISS26" s="133"/>
      <c r="IST26" s="134"/>
      <c r="ISU26" s="133"/>
      <c r="ISV26" s="134"/>
      <c r="ISW26" s="133"/>
      <c r="ISX26" s="134"/>
      <c r="ISY26" s="133"/>
      <c r="ISZ26" s="134"/>
      <c r="ITA26" s="133"/>
      <c r="ITB26" s="134"/>
      <c r="ITC26" s="133"/>
      <c r="ITD26" s="134"/>
      <c r="ITE26" s="133"/>
      <c r="ITF26" s="134"/>
      <c r="ITG26" s="133"/>
      <c r="ITH26" s="134"/>
      <c r="ITI26" s="133"/>
      <c r="ITJ26" s="134"/>
      <c r="ITK26" s="133"/>
      <c r="ITL26" s="134"/>
      <c r="ITM26" s="133"/>
      <c r="ITN26" s="134"/>
      <c r="ITO26" s="133"/>
      <c r="ITP26" s="134"/>
      <c r="ITQ26" s="133"/>
      <c r="ITR26" s="134"/>
      <c r="ITS26" s="133"/>
      <c r="ITT26" s="134"/>
      <c r="ITU26" s="133"/>
      <c r="ITV26" s="134"/>
      <c r="ITW26" s="133"/>
      <c r="ITX26" s="134"/>
      <c r="ITY26" s="133"/>
      <c r="ITZ26" s="134"/>
      <c r="IUA26" s="133"/>
      <c r="IUB26" s="134"/>
      <c r="IUC26" s="133"/>
      <c r="IUD26" s="134"/>
      <c r="IUE26" s="133"/>
      <c r="IUF26" s="134"/>
      <c r="IUG26" s="133"/>
      <c r="IUH26" s="134"/>
      <c r="IUI26" s="133"/>
      <c r="IUJ26" s="134"/>
      <c r="IUK26" s="133"/>
      <c r="IUL26" s="134"/>
      <c r="IUM26" s="133"/>
      <c r="IUN26" s="134"/>
      <c r="IUO26" s="133"/>
      <c r="IUP26" s="134"/>
      <c r="IUQ26" s="133"/>
      <c r="IUR26" s="134"/>
      <c r="IUS26" s="133"/>
      <c r="IUT26" s="134"/>
      <c r="IUU26" s="133"/>
      <c r="IUV26" s="134"/>
      <c r="IUW26" s="133"/>
      <c r="IUX26" s="134"/>
      <c r="IUY26" s="133"/>
      <c r="IUZ26" s="134"/>
      <c r="IVA26" s="133"/>
      <c r="IVB26" s="134"/>
      <c r="IVC26" s="133"/>
      <c r="IVD26" s="134"/>
      <c r="IVE26" s="133"/>
      <c r="IVF26" s="134"/>
      <c r="IVG26" s="133"/>
      <c r="IVH26" s="134"/>
      <c r="IVI26" s="133"/>
      <c r="IVJ26" s="134"/>
      <c r="IVK26" s="133"/>
      <c r="IVL26" s="134"/>
      <c r="IVM26" s="133"/>
      <c r="IVN26" s="134"/>
      <c r="IVO26" s="133"/>
      <c r="IVP26" s="134"/>
      <c r="IVQ26" s="133"/>
      <c r="IVR26" s="134"/>
      <c r="IVS26" s="133"/>
      <c r="IVT26" s="134"/>
      <c r="IVU26" s="133"/>
      <c r="IVV26" s="134"/>
      <c r="IVW26" s="133"/>
      <c r="IVX26" s="134"/>
      <c r="IVY26" s="133"/>
      <c r="IVZ26" s="134"/>
      <c r="IWA26" s="133"/>
      <c r="IWB26" s="134"/>
      <c r="IWC26" s="133"/>
      <c r="IWD26" s="134"/>
      <c r="IWE26" s="133"/>
      <c r="IWF26" s="134"/>
      <c r="IWG26" s="133"/>
      <c r="IWH26" s="134"/>
      <c r="IWI26" s="133"/>
      <c r="IWJ26" s="134"/>
      <c r="IWK26" s="133"/>
      <c r="IWL26" s="134"/>
      <c r="IWM26" s="133"/>
      <c r="IWN26" s="134"/>
      <c r="IWO26" s="133"/>
      <c r="IWP26" s="134"/>
      <c r="IWQ26" s="133"/>
      <c r="IWR26" s="134"/>
      <c r="IWS26" s="133"/>
      <c r="IWT26" s="134"/>
      <c r="IWU26" s="133"/>
      <c r="IWV26" s="134"/>
      <c r="IWW26" s="133"/>
      <c r="IWX26" s="134"/>
      <c r="IWY26" s="133"/>
      <c r="IWZ26" s="134"/>
      <c r="IXA26" s="133"/>
      <c r="IXB26" s="134"/>
      <c r="IXC26" s="133"/>
      <c r="IXD26" s="134"/>
      <c r="IXE26" s="133"/>
      <c r="IXF26" s="134"/>
      <c r="IXG26" s="133"/>
      <c r="IXH26" s="134"/>
      <c r="IXI26" s="133"/>
      <c r="IXJ26" s="134"/>
      <c r="IXK26" s="133"/>
      <c r="IXL26" s="134"/>
      <c r="IXM26" s="133"/>
      <c r="IXN26" s="134"/>
      <c r="IXO26" s="133"/>
      <c r="IXP26" s="134"/>
      <c r="IXQ26" s="133"/>
      <c r="IXR26" s="134"/>
      <c r="IXS26" s="133"/>
      <c r="IXT26" s="134"/>
      <c r="IXU26" s="133"/>
      <c r="IXV26" s="134"/>
      <c r="IXW26" s="133"/>
      <c r="IXX26" s="134"/>
      <c r="IXY26" s="133"/>
      <c r="IXZ26" s="134"/>
      <c r="IYA26" s="133"/>
      <c r="IYB26" s="134"/>
      <c r="IYC26" s="133"/>
      <c r="IYD26" s="134"/>
      <c r="IYE26" s="133"/>
      <c r="IYF26" s="134"/>
      <c r="IYG26" s="133"/>
      <c r="IYH26" s="134"/>
      <c r="IYI26" s="133"/>
      <c r="IYJ26" s="134"/>
      <c r="IYK26" s="133"/>
      <c r="IYL26" s="134"/>
      <c r="IYM26" s="133"/>
      <c r="IYN26" s="134"/>
      <c r="IYO26" s="133"/>
      <c r="IYP26" s="134"/>
      <c r="IYQ26" s="133"/>
      <c r="IYR26" s="134"/>
      <c r="IYS26" s="133"/>
      <c r="IYT26" s="134"/>
      <c r="IYU26" s="133"/>
      <c r="IYV26" s="134"/>
      <c r="IYW26" s="133"/>
      <c r="IYX26" s="134"/>
      <c r="IYY26" s="133"/>
      <c r="IYZ26" s="134"/>
      <c r="IZA26" s="133"/>
      <c r="IZB26" s="134"/>
      <c r="IZC26" s="133"/>
      <c r="IZD26" s="134"/>
      <c r="IZE26" s="133"/>
      <c r="IZF26" s="134"/>
      <c r="IZG26" s="133"/>
      <c r="IZH26" s="134"/>
      <c r="IZI26" s="133"/>
      <c r="IZJ26" s="134"/>
      <c r="IZK26" s="133"/>
      <c r="IZL26" s="134"/>
      <c r="IZM26" s="133"/>
      <c r="IZN26" s="134"/>
      <c r="IZO26" s="133"/>
      <c r="IZP26" s="134"/>
      <c r="IZQ26" s="133"/>
      <c r="IZR26" s="134"/>
      <c r="IZS26" s="133"/>
      <c r="IZT26" s="134"/>
      <c r="IZU26" s="133"/>
      <c r="IZV26" s="134"/>
      <c r="IZW26" s="133"/>
      <c r="IZX26" s="134"/>
      <c r="IZY26" s="133"/>
      <c r="IZZ26" s="134"/>
      <c r="JAA26" s="133"/>
      <c r="JAB26" s="134"/>
      <c r="JAC26" s="133"/>
      <c r="JAD26" s="134"/>
      <c r="JAE26" s="133"/>
      <c r="JAF26" s="134"/>
      <c r="JAG26" s="133"/>
      <c r="JAH26" s="134"/>
      <c r="JAI26" s="133"/>
      <c r="JAJ26" s="134"/>
      <c r="JAK26" s="133"/>
      <c r="JAL26" s="134"/>
      <c r="JAM26" s="133"/>
      <c r="JAN26" s="134"/>
      <c r="JAO26" s="133"/>
      <c r="JAP26" s="134"/>
      <c r="JAQ26" s="133"/>
      <c r="JAR26" s="134"/>
      <c r="JAS26" s="133"/>
      <c r="JAT26" s="134"/>
      <c r="JAU26" s="133"/>
      <c r="JAV26" s="134"/>
      <c r="JAW26" s="133"/>
      <c r="JAX26" s="134"/>
      <c r="JAY26" s="133"/>
      <c r="JAZ26" s="134"/>
      <c r="JBA26" s="133"/>
      <c r="JBB26" s="134"/>
      <c r="JBC26" s="133"/>
      <c r="JBD26" s="134"/>
      <c r="JBE26" s="133"/>
      <c r="JBF26" s="134"/>
      <c r="JBG26" s="133"/>
      <c r="JBH26" s="134"/>
      <c r="JBI26" s="133"/>
      <c r="JBJ26" s="134"/>
      <c r="JBK26" s="133"/>
      <c r="JBL26" s="134"/>
      <c r="JBM26" s="133"/>
      <c r="JBN26" s="134"/>
      <c r="JBO26" s="133"/>
      <c r="JBP26" s="134"/>
      <c r="JBQ26" s="133"/>
      <c r="JBR26" s="134"/>
      <c r="JBS26" s="133"/>
      <c r="JBT26" s="134"/>
      <c r="JBU26" s="133"/>
      <c r="JBV26" s="134"/>
      <c r="JBW26" s="133"/>
      <c r="JBX26" s="134"/>
      <c r="JBY26" s="133"/>
      <c r="JBZ26" s="134"/>
      <c r="JCA26" s="133"/>
      <c r="JCB26" s="134"/>
      <c r="JCC26" s="133"/>
      <c r="JCD26" s="134"/>
      <c r="JCE26" s="133"/>
      <c r="JCF26" s="134"/>
      <c r="JCG26" s="133"/>
      <c r="JCH26" s="134"/>
      <c r="JCI26" s="133"/>
      <c r="JCJ26" s="134"/>
      <c r="JCK26" s="133"/>
      <c r="JCL26" s="134"/>
      <c r="JCM26" s="133"/>
      <c r="JCN26" s="134"/>
      <c r="JCO26" s="133"/>
      <c r="JCP26" s="134"/>
      <c r="JCQ26" s="133"/>
      <c r="JCR26" s="134"/>
      <c r="JCS26" s="133"/>
      <c r="JCT26" s="134"/>
      <c r="JCU26" s="133"/>
      <c r="JCV26" s="134"/>
      <c r="JCW26" s="133"/>
      <c r="JCX26" s="134"/>
      <c r="JCY26" s="133"/>
      <c r="JCZ26" s="134"/>
      <c r="JDA26" s="133"/>
      <c r="JDB26" s="134"/>
      <c r="JDC26" s="133"/>
      <c r="JDD26" s="134"/>
      <c r="JDE26" s="133"/>
      <c r="JDF26" s="134"/>
      <c r="JDG26" s="133"/>
      <c r="JDH26" s="134"/>
      <c r="JDI26" s="133"/>
      <c r="JDJ26" s="134"/>
      <c r="JDK26" s="133"/>
      <c r="JDL26" s="134"/>
      <c r="JDM26" s="133"/>
      <c r="JDN26" s="134"/>
      <c r="JDO26" s="133"/>
      <c r="JDP26" s="134"/>
      <c r="JDQ26" s="133"/>
      <c r="JDR26" s="134"/>
      <c r="JDS26" s="133"/>
      <c r="JDT26" s="134"/>
      <c r="JDU26" s="133"/>
      <c r="JDV26" s="134"/>
      <c r="JDW26" s="133"/>
      <c r="JDX26" s="134"/>
      <c r="JDY26" s="133"/>
      <c r="JDZ26" s="134"/>
      <c r="JEA26" s="133"/>
      <c r="JEB26" s="134"/>
      <c r="JEC26" s="133"/>
      <c r="JED26" s="134"/>
      <c r="JEE26" s="133"/>
      <c r="JEF26" s="134"/>
      <c r="JEG26" s="133"/>
      <c r="JEH26" s="134"/>
      <c r="JEI26" s="133"/>
      <c r="JEJ26" s="134"/>
      <c r="JEK26" s="133"/>
      <c r="JEL26" s="134"/>
      <c r="JEM26" s="133"/>
      <c r="JEN26" s="134"/>
      <c r="JEO26" s="133"/>
      <c r="JEP26" s="134"/>
      <c r="JEQ26" s="133"/>
      <c r="JER26" s="134"/>
      <c r="JES26" s="133"/>
      <c r="JET26" s="134"/>
      <c r="JEU26" s="133"/>
      <c r="JEV26" s="134"/>
      <c r="JEW26" s="133"/>
      <c r="JEX26" s="134"/>
      <c r="JEY26" s="133"/>
      <c r="JEZ26" s="134"/>
      <c r="JFA26" s="133"/>
      <c r="JFB26" s="134"/>
      <c r="JFC26" s="133"/>
      <c r="JFD26" s="134"/>
      <c r="JFE26" s="133"/>
      <c r="JFF26" s="134"/>
      <c r="JFG26" s="133"/>
      <c r="JFH26" s="134"/>
      <c r="JFI26" s="133"/>
      <c r="JFJ26" s="134"/>
      <c r="JFK26" s="133"/>
      <c r="JFL26" s="134"/>
      <c r="JFM26" s="133"/>
      <c r="JFN26" s="134"/>
      <c r="JFO26" s="133"/>
      <c r="JFP26" s="134"/>
      <c r="JFQ26" s="133"/>
      <c r="JFR26" s="134"/>
      <c r="JFS26" s="133"/>
      <c r="JFT26" s="134"/>
      <c r="JFU26" s="133"/>
      <c r="JFV26" s="134"/>
      <c r="JFW26" s="133"/>
      <c r="JFX26" s="134"/>
      <c r="JFY26" s="133"/>
      <c r="JFZ26" s="134"/>
      <c r="JGA26" s="133"/>
      <c r="JGB26" s="134"/>
      <c r="JGC26" s="133"/>
      <c r="JGD26" s="134"/>
      <c r="JGE26" s="133"/>
      <c r="JGF26" s="134"/>
      <c r="JGG26" s="133"/>
      <c r="JGH26" s="134"/>
      <c r="JGI26" s="133"/>
      <c r="JGJ26" s="134"/>
      <c r="JGK26" s="133"/>
      <c r="JGL26" s="134"/>
      <c r="JGM26" s="133"/>
      <c r="JGN26" s="134"/>
      <c r="JGO26" s="133"/>
      <c r="JGP26" s="134"/>
      <c r="JGQ26" s="133"/>
      <c r="JGR26" s="134"/>
      <c r="JGS26" s="133"/>
      <c r="JGT26" s="134"/>
      <c r="JGU26" s="133"/>
      <c r="JGV26" s="134"/>
      <c r="JGW26" s="133"/>
      <c r="JGX26" s="134"/>
      <c r="JGY26" s="133"/>
      <c r="JGZ26" s="134"/>
      <c r="JHA26" s="133"/>
      <c r="JHB26" s="134"/>
      <c r="JHC26" s="133"/>
      <c r="JHD26" s="134"/>
      <c r="JHE26" s="133"/>
      <c r="JHF26" s="134"/>
      <c r="JHG26" s="133"/>
      <c r="JHH26" s="134"/>
      <c r="JHI26" s="133"/>
      <c r="JHJ26" s="134"/>
      <c r="JHK26" s="133"/>
      <c r="JHL26" s="134"/>
      <c r="JHM26" s="133"/>
      <c r="JHN26" s="134"/>
      <c r="JHO26" s="133"/>
      <c r="JHP26" s="134"/>
      <c r="JHQ26" s="133"/>
      <c r="JHR26" s="134"/>
      <c r="JHS26" s="133"/>
      <c r="JHT26" s="134"/>
      <c r="JHU26" s="133"/>
      <c r="JHV26" s="134"/>
      <c r="JHW26" s="133"/>
      <c r="JHX26" s="134"/>
      <c r="JHY26" s="133"/>
      <c r="JHZ26" s="134"/>
      <c r="JIA26" s="133"/>
      <c r="JIB26" s="134"/>
      <c r="JIC26" s="133"/>
      <c r="JID26" s="134"/>
      <c r="JIE26" s="133"/>
      <c r="JIF26" s="134"/>
      <c r="JIG26" s="133"/>
      <c r="JIH26" s="134"/>
      <c r="JII26" s="133"/>
      <c r="JIJ26" s="134"/>
      <c r="JIK26" s="133"/>
      <c r="JIL26" s="134"/>
      <c r="JIM26" s="133"/>
      <c r="JIN26" s="134"/>
      <c r="JIO26" s="133"/>
      <c r="JIP26" s="134"/>
      <c r="JIQ26" s="133"/>
      <c r="JIR26" s="134"/>
      <c r="JIS26" s="133"/>
      <c r="JIT26" s="134"/>
      <c r="JIU26" s="133"/>
      <c r="JIV26" s="134"/>
      <c r="JIW26" s="133"/>
      <c r="JIX26" s="134"/>
      <c r="JIY26" s="133"/>
      <c r="JIZ26" s="134"/>
      <c r="JJA26" s="133"/>
      <c r="JJB26" s="134"/>
      <c r="JJC26" s="133"/>
      <c r="JJD26" s="134"/>
      <c r="JJE26" s="133"/>
      <c r="JJF26" s="134"/>
      <c r="JJG26" s="133"/>
      <c r="JJH26" s="134"/>
      <c r="JJI26" s="133"/>
      <c r="JJJ26" s="134"/>
      <c r="JJK26" s="133"/>
      <c r="JJL26" s="134"/>
      <c r="JJM26" s="133"/>
      <c r="JJN26" s="134"/>
      <c r="JJO26" s="133"/>
      <c r="JJP26" s="134"/>
      <c r="JJQ26" s="133"/>
      <c r="JJR26" s="134"/>
      <c r="JJS26" s="133"/>
      <c r="JJT26" s="134"/>
      <c r="JJU26" s="133"/>
      <c r="JJV26" s="134"/>
      <c r="JJW26" s="133"/>
      <c r="JJX26" s="134"/>
      <c r="JJY26" s="133"/>
      <c r="JJZ26" s="134"/>
      <c r="JKA26" s="133"/>
      <c r="JKB26" s="134"/>
      <c r="JKC26" s="133"/>
      <c r="JKD26" s="134"/>
      <c r="JKE26" s="133"/>
      <c r="JKF26" s="134"/>
      <c r="JKG26" s="133"/>
      <c r="JKH26" s="134"/>
      <c r="JKI26" s="133"/>
      <c r="JKJ26" s="134"/>
      <c r="JKK26" s="133"/>
      <c r="JKL26" s="134"/>
      <c r="JKM26" s="133"/>
      <c r="JKN26" s="134"/>
      <c r="JKO26" s="133"/>
      <c r="JKP26" s="134"/>
      <c r="JKQ26" s="133"/>
      <c r="JKR26" s="134"/>
      <c r="JKS26" s="133"/>
      <c r="JKT26" s="134"/>
      <c r="JKU26" s="133"/>
      <c r="JKV26" s="134"/>
      <c r="JKW26" s="133"/>
      <c r="JKX26" s="134"/>
      <c r="JKY26" s="133"/>
      <c r="JKZ26" s="134"/>
      <c r="JLA26" s="133"/>
      <c r="JLB26" s="134"/>
      <c r="JLC26" s="133"/>
      <c r="JLD26" s="134"/>
      <c r="JLE26" s="133"/>
      <c r="JLF26" s="134"/>
      <c r="JLG26" s="133"/>
      <c r="JLH26" s="134"/>
      <c r="JLI26" s="133"/>
      <c r="JLJ26" s="134"/>
      <c r="JLK26" s="133"/>
      <c r="JLL26" s="134"/>
      <c r="JLM26" s="133"/>
      <c r="JLN26" s="134"/>
      <c r="JLO26" s="133"/>
      <c r="JLP26" s="134"/>
      <c r="JLQ26" s="133"/>
      <c r="JLR26" s="134"/>
      <c r="JLS26" s="133"/>
      <c r="JLT26" s="134"/>
      <c r="JLU26" s="133"/>
      <c r="JLV26" s="134"/>
      <c r="JLW26" s="133"/>
      <c r="JLX26" s="134"/>
      <c r="JLY26" s="133"/>
      <c r="JLZ26" s="134"/>
      <c r="JMA26" s="133"/>
      <c r="JMB26" s="134"/>
      <c r="JMC26" s="133"/>
      <c r="JMD26" s="134"/>
      <c r="JME26" s="133"/>
      <c r="JMF26" s="134"/>
      <c r="JMG26" s="133"/>
      <c r="JMH26" s="134"/>
      <c r="JMI26" s="133"/>
      <c r="JMJ26" s="134"/>
      <c r="JMK26" s="133"/>
      <c r="JML26" s="134"/>
      <c r="JMM26" s="133"/>
      <c r="JMN26" s="134"/>
      <c r="JMO26" s="133"/>
      <c r="JMP26" s="134"/>
      <c r="JMQ26" s="133"/>
      <c r="JMR26" s="134"/>
      <c r="JMS26" s="133"/>
      <c r="JMT26" s="134"/>
      <c r="JMU26" s="133"/>
      <c r="JMV26" s="134"/>
      <c r="JMW26" s="133"/>
      <c r="JMX26" s="134"/>
      <c r="JMY26" s="133"/>
      <c r="JMZ26" s="134"/>
      <c r="JNA26" s="133"/>
      <c r="JNB26" s="134"/>
      <c r="JNC26" s="133"/>
      <c r="JND26" s="134"/>
      <c r="JNE26" s="133"/>
      <c r="JNF26" s="134"/>
      <c r="JNG26" s="133"/>
      <c r="JNH26" s="134"/>
      <c r="JNI26" s="133"/>
      <c r="JNJ26" s="134"/>
      <c r="JNK26" s="133"/>
      <c r="JNL26" s="134"/>
      <c r="JNM26" s="133"/>
      <c r="JNN26" s="134"/>
      <c r="JNO26" s="133"/>
      <c r="JNP26" s="134"/>
      <c r="JNQ26" s="133"/>
      <c r="JNR26" s="134"/>
      <c r="JNS26" s="133"/>
      <c r="JNT26" s="134"/>
      <c r="JNU26" s="133"/>
      <c r="JNV26" s="134"/>
      <c r="JNW26" s="133"/>
      <c r="JNX26" s="134"/>
      <c r="JNY26" s="133"/>
      <c r="JNZ26" s="134"/>
      <c r="JOA26" s="133"/>
      <c r="JOB26" s="134"/>
      <c r="JOC26" s="133"/>
      <c r="JOD26" s="134"/>
      <c r="JOE26" s="133"/>
      <c r="JOF26" s="134"/>
      <c r="JOG26" s="133"/>
      <c r="JOH26" s="134"/>
      <c r="JOI26" s="133"/>
      <c r="JOJ26" s="134"/>
      <c r="JOK26" s="133"/>
      <c r="JOL26" s="134"/>
      <c r="JOM26" s="133"/>
      <c r="JON26" s="134"/>
      <c r="JOO26" s="133"/>
      <c r="JOP26" s="134"/>
      <c r="JOQ26" s="133"/>
      <c r="JOR26" s="134"/>
      <c r="JOS26" s="133"/>
      <c r="JOT26" s="134"/>
      <c r="JOU26" s="133"/>
      <c r="JOV26" s="134"/>
      <c r="JOW26" s="133"/>
      <c r="JOX26" s="134"/>
      <c r="JOY26" s="133"/>
      <c r="JOZ26" s="134"/>
      <c r="JPA26" s="133"/>
      <c r="JPB26" s="134"/>
      <c r="JPC26" s="133"/>
      <c r="JPD26" s="134"/>
      <c r="JPE26" s="133"/>
      <c r="JPF26" s="134"/>
      <c r="JPG26" s="133"/>
      <c r="JPH26" s="134"/>
      <c r="JPI26" s="133"/>
      <c r="JPJ26" s="134"/>
      <c r="JPK26" s="133"/>
      <c r="JPL26" s="134"/>
      <c r="JPM26" s="133"/>
      <c r="JPN26" s="134"/>
      <c r="JPO26" s="133"/>
      <c r="JPP26" s="134"/>
      <c r="JPQ26" s="133"/>
      <c r="JPR26" s="134"/>
      <c r="JPS26" s="133"/>
      <c r="JPT26" s="134"/>
      <c r="JPU26" s="133"/>
      <c r="JPV26" s="134"/>
      <c r="JPW26" s="133"/>
      <c r="JPX26" s="134"/>
      <c r="JPY26" s="133"/>
      <c r="JPZ26" s="134"/>
      <c r="JQA26" s="133"/>
      <c r="JQB26" s="134"/>
      <c r="JQC26" s="133"/>
      <c r="JQD26" s="134"/>
      <c r="JQE26" s="133"/>
      <c r="JQF26" s="134"/>
      <c r="JQG26" s="133"/>
      <c r="JQH26" s="134"/>
      <c r="JQI26" s="133"/>
      <c r="JQJ26" s="134"/>
      <c r="JQK26" s="133"/>
      <c r="JQL26" s="134"/>
      <c r="JQM26" s="133"/>
      <c r="JQN26" s="134"/>
      <c r="JQO26" s="133"/>
      <c r="JQP26" s="134"/>
      <c r="JQQ26" s="133"/>
      <c r="JQR26" s="134"/>
      <c r="JQS26" s="133"/>
      <c r="JQT26" s="134"/>
      <c r="JQU26" s="133"/>
      <c r="JQV26" s="134"/>
      <c r="JQW26" s="133"/>
      <c r="JQX26" s="134"/>
      <c r="JQY26" s="133"/>
      <c r="JQZ26" s="134"/>
      <c r="JRA26" s="133"/>
      <c r="JRB26" s="134"/>
      <c r="JRC26" s="133"/>
      <c r="JRD26" s="134"/>
      <c r="JRE26" s="133"/>
      <c r="JRF26" s="134"/>
      <c r="JRG26" s="133"/>
      <c r="JRH26" s="134"/>
      <c r="JRI26" s="133"/>
      <c r="JRJ26" s="134"/>
      <c r="JRK26" s="133"/>
      <c r="JRL26" s="134"/>
      <c r="JRM26" s="133"/>
      <c r="JRN26" s="134"/>
      <c r="JRO26" s="133"/>
      <c r="JRP26" s="134"/>
      <c r="JRQ26" s="133"/>
      <c r="JRR26" s="134"/>
      <c r="JRS26" s="133"/>
      <c r="JRT26" s="134"/>
      <c r="JRU26" s="133"/>
      <c r="JRV26" s="134"/>
      <c r="JRW26" s="133"/>
      <c r="JRX26" s="134"/>
      <c r="JRY26" s="133"/>
      <c r="JRZ26" s="134"/>
      <c r="JSA26" s="133"/>
      <c r="JSB26" s="134"/>
      <c r="JSC26" s="133"/>
      <c r="JSD26" s="134"/>
      <c r="JSE26" s="133"/>
      <c r="JSF26" s="134"/>
      <c r="JSG26" s="133"/>
      <c r="JSH26" s="134"/>
      <c r="JSI26" s="133"/>
      <c r="JSJ26" s="134"/>
      <c r="JSK26" s="133"/>
      <c r="JSL26" s="134"/>
      <c r="JSM26" s="133"/>
      <c r="JSN26" s="134"/>
      <c r="JSO26" s="133"/>
      <c r="JSP26" s="134"/>
      <c r="JSQ26" s="133"/>
      <c r="JSR26" s="134"/>
      <c r="JSS26" s="133"/>
      <c r="JST26" s="134"/>
      <c r="JSU26" s="133"/>
      <c r="JSV26" s="134"/>
      <c r="JSW26" s="133"/>
      <c r="JSX26" s="134"/>
      <c r="JSY26" s="133"/>
      <c r="JSZ26" s="134"/>
      <c r="JTA26" s="133"/>
      <c r="JTB26" s="134"/>
      <c r="JTC26" s="133"/>
      <c r="JTD26" s="134"/>
      <c r="JTE26" s="133"/>
      <c r="JTF26" s="134"/>
      <c r="JTG26" s="133"/>
      <c r="JTH26" s="134"/>
      <c r="JTI26" s="133"/>
      <c r="JTJ26" s="134"/>
      <c r="JTK26" s="133"/>
      <c r="JTL26" s="134"/>
      <c r="JTM26" s="133"/>
      <c r="JTN26" s="134"/>
      <c r="JTO26" s="133"/>
      <c r="JTP26" s="134"/>
      <c r="JTQ26" s="133"/>
      <c r="JTR26" s="134"/>
      <c r="JTS26" s="133"/>
      <c r="JTT26" s="134"/>
      <c r="JTU26" s="133"/>
      <c r="JTV26" s="134"/>
      <c r="JTW26" s="133"/>
      <c r="JTX26" s="134"/>
      <c r="JTY26" s="133"/>
      <c r="JTZ26" s="134"/>
      <c r="JUA26" s="133"/>
      <c r="JUB26" s="134"/>
      <c r="JUC26" s="133"/>
      <c r="JUD26" s="134"/>
      <c r="JUE26" s="133"/>
      <c r="JUF26" s="134"/>
      <c r="JUG26" s="133"/>
      <c r="JUH26" s="134"/>
      <c r="JUI26" s="133"/>
      <c r="JUJ26" s="134"/>
      <c r="JUK26" s="133"/>
      <c r="JUL26" s="134"/>
      <c r="JUM26" s="133"/>
      <c r="JUN26" s="134"/>
      <c r="JUO26" s="133"/>
      <c r="JUP26" s="134"/>
      <c r="JUQ26" s="133"/>
      <c r="JUR26" s="134"/>
      <c r="JUS26" s="133"/>
      <c r="JUT26" s="134"/>
      <c r="JUU26" s="133"/>
      <c r="JUV26" s="134"/>
      <c r="JUW26" s="133"/>
      <c r="JUX26" s="134"/>
      <c r="JUY26" s="133"/>
      <c r="JUZ26" s="134"/>
      <c r="JVA26" s="133"/>
      <c r="JVB26" s="134"/>
      <c r="JVC26" s="133"/>
      <c r="JVD26" s="134"/>
      <c r="JVE26" s="133"/>
      <c r="JVF26" s="134"/>
      <c r="JVG26" s="133"/>
      <c r="JVH26" s="134"/>
      <c r="JVI26" s="133"/>
      <c r="JVJ26" s="134"/>
      <c r="JVK26" s="133"/>
      <c r="JVL26" s="134"/>
      <c r="JVM26" s="133"/>
      <c r="JVN26" s="134"/>
      <c r="JVO26" s="133"/>
      <c r="JVP26" s="134"/>
      <c r="JVQ26" s="133"/>
      <c r="JVR26" s="134"/>
      <c r="JVS26" s="133"/>
      <c r="JVT26" s="134"/>
      <c r="JVU26" s="133"/>
      <c r="JVV26" s="134"/>
      <c r="JVW26" s="133"/>
      <c r="JVX26" s="134"/>
      <c r="JVY26" s="133"/>
      <c r="JVZ26" s="134"/>
      <c r="JWA26" s="133"/>
      <c r="JWB26" s="134"/>
      <c r="JWC26" s="133"/>
      <c r="JWD26" s="134"/>
      <c r="JWE26" s="133"/>
      <c r="JWF26" s="134"/>
      <c r="JWG26" s="133"/>
      <c r="JWH26" s="134"/>
      <c r="JWI26" s="133"/>
      <c r="JWJ26" s="134"/>
      <c r="JWK26" s="133"/>
      <c r="JWL26" s="134"/>
      <c r="JWM26" s="133"/>
      <c r="JWN26" s="134"/>
      <c r="JWO26" s="133"/>
      <c r="JWP26" s="134"/>
      <c r="JWQ26" s="133"/>
      <c r="JWR26" s="134"/>
      <c r="JWS26" s="133"/>
      <c r="JWT26" s="134"/>
      <c r="JWU26" s="133"/>
      <c r="JWV26" s="134"/>
      <c r="JWW26" s="133"/>
      <c r="JWX26" s="134"/>
      <c r="JWY26" s="133"/>
      <c r="JWZ26" s="134"/>
      <c r="JXA26" s="133"/>
      <c r="JXB26" s="134"/>
      <c r="JXC26" s="133"/>
      <c r="JXD26" s="134"/>
      <c r="JXE26" s="133"/>
      <c r="JXF26" s="134"/>
      <c r="JXG26" s="133"/>
      <c r="JXH26" s="134"/>
      <c r="JXI26" s="133"/>
      <c r="JXJ26" s="134"/>
      <c r="JXK26" s="133"/>
      <c r="JXL26" s="134"/>
      <c r="JXM26" s="133"/>
      <c r="JXN26" s="134"/>
      <c r="JXO26" s="133"/>
      <c r="JXP26" s="134"/>
      <c r="JXQ26" s="133"/>
      <c r="JXR26" s="134"/>
      <c r="JXS26" s="133"/>
      <c r="JXT26" s="134"/>
      <c r="JXU26" s="133"/>
      <c r="JXV26" s="134"/>
      <c r="JXW26" s="133"/>
      <c r="JXX26" s="134"/>
      <c r="JXY26" s="133"/>
      <c r="JXZ26" s="134"/>
      <c r="JYA26" s="133"/>
      <c r="JYB26" s="134"/>
      <c r="JYC26" s="133"/>
      <c r="JYD26" s="134"/>
      <c r="JYE26" s="133"/>
      <c r="JYF26" s="134"/>
      <c r="JYG26" s="133"/>
      <c r="JYH26" s="134"/>
      <c r="JYI26" s="133"/>
      <c r="JYJ26" s="134"/>
      <c r="JYK26" s="133"/>
      <c r="JYL26" s="134"/>
      <c r="JYM26" s="133"/>
      <c r="JYN26" s="134"/>
      <c r="JYO26" s="133"/>
      <c r="JYP26" s="134"/>
      <c r="JYQ26" s="133"/>
      <c r="JYR26" s="134"/>
      <c r="JYS26" s="133"/>
      <c r="JYT26" s="134"/>
      <c r="JYU26" s="133"/>
      <c r="JYV26" s="134"/>
      <c r="JYW26" s="133"/>
      <c r="JYX26" s="134"/>
      <c r="JYY26" s="133"/>
      <c r="JYZ26" s="134"/>
      <c r="JZA26" s="133"/>
      <c r="JZB26" s="134"/>
      <c r="JZC26" s="133"/>
      <c r="JZD26" s="134"/>
      <c r="JZE26" s="133"/>
      <c r="JZF26" s="134"/>
      <c r="JZG26" s="133"/>
      <c r="JZH26" s="134"/>
      <c r="JZI26" s="133"/>
      <c r="JZJ26" s="134"/>
      <c r="JZK26" s="133"/>
      <c r="JZL26" s="134"/>
      <c r="JZM26" s="133"/>
      <c r="JZN26" s="134"/>
      <c r="JZO26" s="133"/>
      <c r="JZP26" s="134"/>
      <c r="JZQ26" s="133"/>
      <c r="JZR26" s="134"/>
      <c r="JZS26" s="133"/>
      <c r="JZT26" s="134"/>
      <c r="JZU26" s="133"/>
      <c r="JZV26" s="134"/>
      <c r="JZW26" s="133"/>
      <c r="JZX26" s="134"/>
      <c r="JZY26" s="133"/>
      <c r="JZZ26" s="134"/>
      <c r="KAA26" s="133"/>
      <c r="KAB26" s="134"/>
      <c r="KAC26" s="133"/>
      <c r="KAD26" s="134"/>
      <c r="KAE26" s="133"/>
      <c r="KAF26" s="134"/>
      <c r="KAG26" s="133"/>
      <c r="KAH26" s="134"/>
      <c r="KAI26" s="133"/>
      <c r="KAJ26" s="134"/>
      <c r="KAK26" s="133"/>
      <c r="KAL26" s="134"/>
      <c r="KAM26" s="133"/>
      <c r="KAN26" s="134"/>
      <c r="KAO26" s="133"/>
      <c r="KAP26" s="134"/>
      <c r="KAQ26" s="133"/>
      <c r="KAR26" s="134"/>
      <c r="KAS26" s="133"/>
      <c r="KAT26" s="134"/>
      <c r="KAU26" s="133"/>
      <c r="KAV26" s="134"/>
      <c r="KAW26" s="133"/>
      <c r="KAX26" s="134"/>
      <c r="KAY26" s="133"/>
      <c r="KAZ26" s="134"/>
      <c r="KBA26" s="133"/>
      <c r="KBB26" s="134"/>
      <c r="KBC26" s="133"/>
      <c r="KBD26" s="134"/>
      <c r="KBE26" s="133"/>
      <c r="KBF26" s="134"/>
      <c r="KBG26" s="133"/>
      <c r="KBH26" s="134"/>
      <c r="KBI26" s="133"/>
      <c r="KBJ26" s="134"/>
      <c r="KBK26" s="133"/>
      <c r="KBL26" s="134"/>
      <c r="KBM26" s="133"/>
      <c r="KBN26" s="134"/>
      <c r="KBO26" s="133"/>
      <c r="KBP26" s="134"/>
      <c r="KBQ26" s="133"/>
      <c r="KBR26" s="134"/>
      <c r="KBS26" s="133"/>
      <c r="KBT26" s="134"/>
      <c r="KBU26" s="133"/>
      <c r="KBV26" s="134"/>
      <c r="KBW26" s="133"/>
      <c r="KBX26" s="134"/>
      <c r="KBY26" s="133"/>
      <c r="KBZ26" s="134"/>
      <c r="KCA26" s="133"/>
      <c r="KCB26" s="134"/>
      <c r="KCC26" s="133"/>
      <c r="KCD26" s="134"/>
      <c r="KCE26" s="133"/>
      <c r="KCF26" s="134"/>
      <c r="KCG26" s="133"/>
      <c r="KCH26" s="134"/>
      <c r="KCI26" s="133"/>
      <c r="KCJ26" s="134"/>
      <c r="KCK26" s="133"/>
      <c r="KCL26" s="134"/>
      <c r="KCM26" s="133"/>
      <c r="KCN26" s="134"/>
      <c r="KCO26" s="133"/>
      <c r="KCP26" s="134"/>
      <c r="KCQ26" s="133"/>
      <c r="KCR26" s="134"/>
      <c r="KCS26" s="133"/>
      <c r="KCT26" s="134"/>
      <c r="KCU26" s="133"/>
      <c r="KCV26" s="134"/>
      <c r="KCW26" s="133"/>
      <c r="KCX26" s="134"/>
      <c r="KCY26" s="133"/>
      <c r="KCZ26" s="134"/>
      <c r="KDA26" s="133"/>
      <c r="KDB26" s="134"/>
      <c r="KDC26" s="133"/>
      <c r="KDD26" s="134"/>
      <c r="KDE26" s="133"/>
      <c r="KDF26" s="134"/>
      <c r="KDG26" s="133"/>
      <c r="KDH26" s="134"/>
      <c r="KDI26" s="133"/>
      <c r="KDJ26" s="134"/>
      <c r="KDK26" s="133"/>
      <c r="KDL26" s="134"/>
      <c r="KDM26" s="133"/>
      <c r="KDN26" s="134"/>
      <c r="KDO26" s="133"/>
      <c r="KDP26" s="134"/>
      <c r="KDQ26" s="133"/>
      <c r="KDR26" s="134"/>
      <c r="KDS26" s="133"/>
      <c r="KDT26" s="134"/>
      <c r="KDU26" s="133"/>
      <c r="KDV26" s="134"/>
      <c r="KDW26" s="133"/>
      <c r="KDX26" s="134"/>
      <c r="KDY26" s="133"/>
      <c r="KDZ26" s="134"/>
      <c r="KEA26" s="133"/>
      <c r="KEB26" s="134"/>
      <c r="KEC26" s="133"/>
      <c r="KED26" s="134"/>
      <c r="KEE26" s="133"/>
      <c r="KEF26" s="134"/>
      <c r="KEG26" s="133"/>
      <c r="KEH26" s="134"/>
      <c r="KEI26" s="133"/>
      <c r="KEJ26" s="134"/>
      <c r="KEK26" s="133"/>
      <c r="KEL26" s="134"/>
      <c r="KEM26" s="133"/>
      <c r="KEN26" s="134"/>
      <c r="KEO26" s="133"/>
      <c r="KEP26" s="134"/>
      <c r="KEQ26" s="133"/>
      <c r="KER26" s="134"/>
      <c r="KES26" s="133"/>
      <c r="KET26" s="134"/>
      <c r="KEU26" s="133"/>
      <c r="KEV26" s="134"/>
      <c r="KEW26" s="133"/>
      <c r="KEX26" s="134"/>
      <c r="KEY26" s="133"/>
      <c r="KEZ26" s="134"/>
      <c r="KFA26" s="133"/>
      <c r="KFB26" s="134"/>
      <c r="KFC26" s="133"/>
      <c r="KFD26" s="134"/>
      <c r="KFE26" s="133"/>
      <c r="KFF26" s="134"/>
      <c r="KFG26" s="133"/>
      <c r="KFH26" s="134"/>
      <c r="KFI26" s="133"/>
      <c r="KFJ26" s="134"/>
      <c r="KFK26" s="133"/>
      <c r="KFL26" s="134"/>
      <c r="KFM26" s="133"/>
      <c r="KFN26" s="134"/>
      <c r="KFO26" s="133"/>
      <c r="KFP26" s="134"/>
      <c r="KFQ26" s="133"/>
      <c r="KFR26" s="134"/>
      <c r="KFS26" s="133"/>
      <c r="KFT26" s="134"/>
      <c r="KFU26" s="133"/>
      <c r="KFV26" s="134"/>
      <c r="KFW26" s="133"/>
      <c r="KFX26" s="134"/>
      <c r="KFY26" s="133"/>
      <c r="KFZ26" s="134"/>
      <c r="KGA26" s="133"/>
      <c r="KGB26" s="134"/>
      <c r="KGC26" s="133"/>
      <c r="KGD26" s="134"/>
      <c r="KGE26" s="133"/>
      <c r="KGF26" s="134"/>
      <c r="KGG26" s="133"/>
      <c r="KGH26" s="134"/>
      <c r="KGI26" s="133"/>
      <c r="KGJ26" s="134"/>
      <c r="KGK26" s="133"/>
      <c r="KGL26" s="134"/>
      <c r="KGM26" s="133"/>
      <c r="KGN26" s="134"/>
      <c r="KGO26" s="133"/>
      <c r="KGP26" s="134"/>
      <c r="KGQ26" s="133"/>
      <c r="KGR26" s="134"/>
      <c r="KGS26" s="133"/>
      <c r="KGT26" s="134"/>
      <c r="KGU26" s="133"/>
      <c r="KGV26" s="134"/>
      <c r="KGW26" s="133"/>
      <c r="KGX26" s="134"/>
      <c r="KGY26" s="133"/>
      <c r="KGZ26" s="134"/>
      <c r="KHA26" s="133"/>
      <c r="KHB26" s="134"/>
      <c r="KHC26" s="133"/>
      <c r="KHD26" s="134"/>
      <c r="KHE26" s="133"/>
      <c r="KHF26" s="134"/>
      <c r="KHG26" s="133"/>
      <c r="KHH26" s="134"/>
      <c r="KHI26" s="133"/>
      <c r="KHJ26" s="134"/>
      <c r="KHK26" s="133"/>
      <c r="KHL26" s="134"/>
      <c r="KHM26" s="133"/>
      <c r="KHN26" s="134"/>
      <c r="KHO26" s="133"/>
      <c r="KHP26" s="134"/>
      <c r="KHQ26" s="133"/>
      <c r="KHR26" s="134"/>
      <c r="KHS26" s="133"/>
      <c r="KHT26" s="134"/>
      <c r="KHU26" s="133"/>
      <c r="KHV26" s="134"/>
      <c r="KHW26" s="133"/>
      <c r="KHX26" s="134"/>
      <c r="KHY26" s="133"/>
      <c r="KHZ26" s="134"/>
      <c r="KIA26" s="133"/>
      <c r="KIB26" s="134"/>
      <c r="KIC26" s="133"/>
      <c r="KID26" s="134"/>
      <c r="KIE26" s="133"/>
      <c r="KIF26" s="134"/>
      <c r="KIG26" s="133"/>
      <c r="KIH26" s="134"/>
      <c r="KII26" s="133"/>
      <c r="KIJ26" s="134"/>
      <c r="KIK26" s="133"/>
      <c r="KIL26" s="134"/>
      <c r="KIM26" s="133"/>
      <c r="KIN26" s="134"/>
      <c r="KIO26" s="133"/>
      <c r="KIP26" s="134"/>
      <c r="KIQ26" s="133"/>
      <c r="KIR26" s="134"/>
      <c r="KIS26" s="133"/>
      <c r="KIT26" s="134"/>
      <c r="KIU26" s="133"/>
      <c r="KIV26" s="134"/>
      <c r="KIW26" s="133"/>
      <c r="KIX26" s="134"/>
      <c r="KIY26" s="133"/>
      <c r="KIZ26" s="134"/>
      <c r="KJA26" s="133"/>
      <c r="KJB26" s="134"/>
      <c r="KJC26" s="133"/>
      <c r="KJD26" s="134"/>
      <c r="KJE26" s="133"/>
      <c r="KJF26" s="134"/>
      <c r="KJG26" s="133"/>
      <c r="KJH26" s="134"/>
      <c r="KJI26" s="133"/>
      <c r="KJJ26" s="134"/>
      <c r="KJK26" s="133"/>
      <c r="KJL26" s="134"/>
      <c r="KJM26" s="133"/>
      <c r="KJN26" s="134"/>
      <c r="KJO26" s="133"/>
      <c r="KJP26" s="134"/>
      <c r="KJQ26" s="133"/>
      <c r="KJR26" s="134"/>
      <c r="KJS26" s="133"/>
      <c r="KJT26" s="134"/>
      <c r="KJU26" s="133"/>
      <c r="KJV26" s="134"/>
      <c r="KJW26" s="133"/>
      <c r="KJX26" s="134"/>
      <c r="KJY26" s="133"/>
      <c r="KJZ26" s="134"/>
      <c r="KKA26" s="133"/>
      <c r="KKB26" s="134"/>
      <c r="KKC26" s="133"/>
      <c r="KKD26" s="134"/>
      <c r="KKE26" s="133"/>
      <c r="KKF26" s="134"/>
      <c r="KKG26" s="133"/>
      <c r="KKH26" s="134"/>
      <c r="KKI26" s="133"/>
      <c r="KKJ26" s="134"/>
      <c r="KKK26" s="133"/>
      <c r="KKL26" s="134"/>
      <c r="KKM26" s="133"/>
      <c r="KKN26" s="134"/>
      <c r="KKO26" s="133"/>
      <c r="KKP26" s="134"/>
      <c r="KKQ26" s="133"/>
      <c r="KKR26" s="134"/>
      <c r="KKS26" s="133"/>
      <c r="KKT26" s="134"/>
      <c r="KKU26" s="133"/>
      <c r="KKV26" s="134"/>
      <c r="KKW26" s="133"/>
      <c r="KKX26" s="134"/>
      <c r="KKY26" s="133"/>
      <c r="KKZ26" s="134"/>
      <c r="KLA26" s="133"/>
      <c r="KLB26" s="134"/>
      <c r="KLC26" s="133"/>
      <c r="KLD26" s="134"/>
      <c r="KLE26" s="133"/>
      <c r="KLF26" s="134"/>
      <c r="KLG26" s="133"/>
      <c r="KLH26" s="134"/>
      <c r="KLI26" s="133"/>
      <c r="KLJ26" s="134"/>
      <c r="KLK26" s="133"/>
      <c r="KLL26" s="134"/>
      <c r="KLM26" s="133"/>
      <c r="KLN26" s="134"/>
      <c r="KLO26" s="133"/>
      <c r="KLP26" s="134"/>
      <c r="KLQ26" s="133"/>
      <c r="KLR26" s="134"/>
      <c r="KLS26" s="133"/>
      <c r="KLT26" s="134"/>
      <c r="KLU26" s="133"/>
      <c r="KLV26" s="134"/>
      <c r="KLW26" s="133"/>
      <c r="KLX26" s="134"/>
      <c r="KLY26" s="133"/>
      <c r="KLZ26" s="134"/>
      <c r="KMA26" s="133"/>
      <c r="KMB26" s="134"/>
      <c r="KMC26" s="133"/>
      <c r="KMD26" s="134"/>
      <c r="KME26" s="133"/>
      <c r="KMF26" s="134"/>
      <c r="KMG26" s="133"/>
      <c r="KMH26" s="134"/>
      <c r="KMI26" s="133"/>
      <c r="KMJ26" s="134"/>
      <c r="KMK26" s="133"/>
      <c r="KML26" s="134"/>
      <c r="KMM26" s="133"/>
      <c r="KMN26" s="134"/>
      <c r="KMO26" s="133"/>
      <c r="KMP26" s="134"/>
      <c r="KMQ26" s="133"/>
      <c r="KMR26" s="134"/>
      <c r="KMS26" s="133"/>
      <c r="KMT26" s="134"/>
      <c r="KMU26" s="133"/>
      <c r="KMV26" s="134"/>
      <c r="KMW26" s="133"/>
      <c r="KMX26" s="134"/>
      <c r="KMY26" s="133"/>
      <c r="KMZ26" s="134"/>
      <c r="KNA26" s="133"/>
      <c r="KNB26" s="134"/>
      <c r="KNC26" s="133"/>
      <c r="KND26" s="134"/>
      <c r="KNE26" s="133"/>
      <c r="KNF26" s="134"/>
      <c r="KNG26" s="133"/>
      <c r="KNH26" s="134"/>
      <c r="KNI26" s="133"/>
      <c r="KNJ26" s="134"/>
      <c r="KNK26" s="133"/>
      <c r="KNL26" s="134"/>
      <c r="KNM26" s="133"/>
      <c r="KNN26" s="134"/>
      <c r="KNO26" s="133"/>
      <c r="KNP26" s="134"/>
      <c r="KNQ26" s="133"/>
      <c r="KNR26" s="134"/>
      <c r="KNS26" s="133"/>
      <c r="KNT26" s="134"/>
      <c r="KNU26" s="133"/>
      <c r="KNV26" s="134"/>
      <c r="KNW26" s="133"/>
      <c r="KNX26" s="134"/>
      <c r="KNY26" s="133"/>
      <c r="KNZ26" s="134"/>
      <c r="KOA26" s="133"/>
      <c r="KOB26" s="134"/>
      <c r="KOC26" s="133"/>
      <c r="KOD26" s="134"/>
      <c r="KOE26" s="133"/>
      <c r="KOF26" s="134"/>
      <c r="KOG26" s="133"/>
      <c r="KOH26" s="134"/>
      <c r="KOI26" s="133"/>
      <c r="KOJ26" s="134"/>
      <c r="KOK26" s="133"/>
      <c r="KOL26" s="134"/>
      <c r="KOM26" s="133"/>
      <c r="KON26" s="134"/>
      <c r="KOO26" s="133"/>
      <c r="KOP26" s="134"/>
      <c r="KOQ26" s="133"/>
      <c r="KOR26" s="134"/>
      <c r="KOS26" s="133"/>
      <c r="KOT26" s="134"/>
      <c r="KOU26" s="133"/>
      <c r="KOV26" s="134"/>
      <c r="KOW26" s="133"/>
      <c r="KOX26" s="134"/>
      <c r="KOY26" s="133"/>
      <c r="KOZ26" s="134"/>
      <c r="KPA26" s="133"/>
      <c r="KPB26" s="134"/>
      <c r="KPC26" s="133"/>
      <c r="KPD26" s="134"/>
      <c r="KPE26" s="133"/>
      <c r="KPF26" s="134"/>
      <c r="KPG26" s="133"/>
      <c r="KPH26" s="134"/>
      <c r="KPI26" s="133"/>
      <c r="KPJ26" s="134"/>
      <c r="KPK26" s="133"/>
      <c r="KPL26" s="134"/>
      <c r="KPM26" s="133"/>
      <c r="KPN26" s="134"/>
      <c r="KPO26" s="133"/>
      <c r="KPP26" s="134"/>
      <c r="KPQ26" s="133"/>
      <c r="KPR26" s="134"/>
      <c r="KPS26" s="133"/>
      <c r="KPT26" s="134"/>
      <c r="KPU26" s="133"/>
      <c r="KPV26" s="134"/>
      <c r="KPW26" s="133"/>
      <c r="KPX26" s="134"/>
      <c r="KPY26" s="133"/>
      <c r="KPZ26" s="134"/>
      <c r="KQA26" s="133"/>
      <c r="KQB26" s="134"/>
      <c r="KQC26" s="133"/>
      <c r="KQD26" s="134"/>
      <c r="KQE26" s="133"/>
      <c r="KQF26" s="134"/>
      <c r="KQG26" s="133"/>
      <c r="KQH26" s="134"/>
      <c r="KQI26" s="133"/>
      <c r="KQJ26" s="134"/>
      <c r="KQK26" s="133"/>
      <c r="KQL26" s="134"/>
      <c r="KQM26" s="133"/>
      <c r="KQN26" s="134"/>
      <c r="KQO26" s="133"/>
      <c r="KQP26" s="134"/>
      <c r="KQQ26" s="133"/>
      <c r="KQR26" s="134"/>
      <c r="KQS26" s="133"/>
      <c r="KQT26" s="134"/>
      <c r="KQU26" s="133"/>
      <c r="KQV26" s="134"/>
      <c r="KQW26" s="133"/>
      <c r="KQX26" s="134"/>
      <c r="KQY26" s="133"/>
      <c r="KQZ26" s="134"/>
      <c r="KRA26" s="133"/>
      <c r="KRB26" s="134"/>
      <c r="KRC26" s="133"/>
      <c r="KRD26" s="134"/>
      <c r="KRE26" s="133"/>
      <c r="KRF26" s="134"/>
      <c r="KRG26" s="133"/>
      <c r="KRH26" s="134"/>
      <c r="KRI26" s="133"/>
      <c r="KRJ26" s="134"/>
      <c r="KRK26" s="133"/>
      <c r="KRL26" s="134"/>
      <c r="KRM26" s="133"/>
      <c r="KRN26" s="134"/>
      <c r="KRO26" s="133"/>
      <c r="KRP26" s="134"/>
      <c r="KRQ26" s="133"/>
      <c r="KRR26" s="134"/>
      <c r="KRS26" s="133"/>
      <c r="KRT26" s="134"/>
      <c r="KRU26" s="133"/>
      <c r="KRV26" s="134"/>
      <c r="KRW26" s="133"/>
      <c r="KRX26" s="134"/>
      <c r="KRY26" s="133"/>
      <c r="KRZ26" s="134"/>
      <c r="KSA26" s="133"/>
      <c r="KSB26" s="134"/>
      <c r="KSC26" s="133"/>
      <c r="KSD26" s="134"/>
      <c r="KSE26" s="133"/>
      <c r="KSF26" s="134"/>
      <c r="KSG26" s="133"/>
      <c r="KSH26" s="134"/>
      <c r="KSI26" s="133"/>
      <c r="KSJ26" s="134"/>
      <c r="KSK26" s="133"/>
      <c r="KSL26" s="134"/>
      <c r="KSM26" s="133"/>
      <c r="KSN26" s="134"/>
      <c r="KSO26" s="133"/>
      <c r="KSP26" s="134"/>
      <c r="KSQ26" s="133"/>
      <c r="KSR26" s="134"/>
      <c r="KSS26" s="133"/>
      <c r="KST26" s="134"/>
      <c r="KSU26" s="133"/>
      <c r="KSV26" s="134"/>
      <c r="KSW26" s="133"/>
      <c r="KSX26" s="134"/>
      <c r="KSY26" s="133"/>
      <c r="KSZ26" s="134"/>
      <c r="KTA26" s="133"/>
      <c r="KTB26" s="134"/>
      <c r="KTC26" s="133"/>
      <c r="KTD26" s="134"/>
      <c r="KTE26" s="133"/>
      <c r="KTF26" s="134"/>
      <c r="KTG26" s="133"/>
      <c r="KTH26" s="134"/>
      <c r="KTI26" s="133"/>
      <c r="KTJ26" s="134"/>
      <c r="KTK26" s="133"/>
      <c r="KTL26" s="134"/>
      <c r="KTM26" s="133"/>
      <c r="KTN26" s="134"/>
      <c r="KTO26" s="133"/>
      <c r="KTP26" s="134"/>
      <c r="KTQ26" s="133"/>
      <c r="KTR26" s="134"/>
      <c r="KTS26" s="133"/>
      <c r="KTT26" s="134"/>
      <c r="KTU26" s="133"/>
      <c r="KTV26" s="134"/>
      <c r="KTW26" s="133"/>
      <c r="KTX26" s="134"/>
      <c r="KTY26" s="133"/>
      <c r="KTZ26" s="134"/>
      <c r="KUA26" s="133"/>
      <c r="KUB26" s="134"/>
      <c r="KUC26" s="133"/>
      <c r="KUD26" s="134"/>
      <c r="KUE26" s="133"/>
      <c r="KUF26" s="134"/>
      <c r="KUG26" s="133"/>
      <c r="KUH26" s="134"/>
      <c r="KUI26" s="133"/>
      <c r="KUJ26" s="134"/>
      <c r="KUK26" s="133"/>
      <c r="KUL26" s="134"/>
      <c r="KUM26" s="133"/>
      <c r="KUN26" s="134"/>
      <c r="KUO26" s="133"/>
      <c r="KUP26" s="134"/>
      <c r="KUQ26" s="133"/>
      <c r="KUR26" s="134"/>
      <c r="KUS26" s="133"/>
      <c r="KUT26" s="134"/>
      <c r="KUU26" s="133"/>
      <c r="KUV26" s="134"/>
      <c r="KUW26" s="133"/>
      <c r="KUX26" s="134"/>
      <c r="KUY26" s="133"/>
      <c r="KUZ26" s="134"/>
      <c r="KVA26" s="133"/>
      <c r="KVB26" s="134"/>
      <c r="KVC26" s="133"/>
      <c r="KVD26" s="134"/>
      <c r="KVE26" s="133"/>
      <c r="KVF26" s="134"/>
      <c r="KVG26" s="133"/>
      <c r="KVH26" s="134"/>
      <c r="KVI26" s="133"/>
      <c r="KVJ26" s="134"/>
      <c r="KVK26" s="133"/>
      <c r="KVL26" s="134"/>
      <c r="KVM26" s="133"/>
      <c r="KVN26" s="134"/>
      <c r="KVO26" s="133"/>
      <c r="KVP26" s="134"/>
      <c r="KVQ26" s="133"/>
      <c r="KVR26" s="134"/>
      <c r="KVS26" s="133"/>
      <c r="KVT26" s="134"/>
      <c r="KVU26" s="133"/>
      <c r="KVV26" s="134"/>
      <c r="KVW26" s="133"/>
      <c r="KVX26" s="134"/>
      <c r="KVY26" s="133"/>
      <c r="KVZ26" s="134"/>
      <c r="KWA26" s="133"/>
      <c r="KWB26" s="134"/>
      <c r="KWC26" s="133"/>
      <c r="KWD26" s="134"/>
      <c r="KWE26" s="133"/>
      <c r="KWF26" s="134"/>
      <c r="KWG26" s="133"/>
      <c r="KWH26" s="134"/>
      <c r="KWI26" s="133"/>
      <c r="KWJ26" s="134"/>
      <c r="KWK26" s="133"/>
      <c r="KWL26" s="134"/>
      <c r="KWM26" s="133"/>
      <c r="KWN26" s="134"/>
      <c r="KWO26" s="133"/>
      <c r="KWP26" s="134"/>
      <c r="KWQ26" s="133"/>
      <c r="KWR26" s="134"/>
      <c r="KWS26" s="133"/>
      <c r="KWT26" s="134"/>
      <c r="KWU26" s="133"/>
      <c r="KWV26" s="134"/>
      <c r="KWW26" s="133"/>
      <c r="KWX26" s="134"/>
      <c r="KWY26" s="133"/>
      <c r="KWZ26" s="134"/>
      <c r="KXA26" s="133"/>
      <c r="KXB26" s="134"/>
      <c r="KXC26" s="133"/>
      <c r="KXD26" s="134"/>
      <c r="KXE26" s="133"/>
      <c r="KXF26" s="134"/>
      <c r="KXG26" s="133"/>
      <c r="KXH26" s="134"/>
      <c r="KXI26" s="133"/>
      <c r="KXJ26" s="134"/>
      <c r="KXK26" s="133"/>
      <c r="KXL26" s="134"/>
      <c r="KXM26" s="133"/>
      <c r="KXN26" s="134"/>
      <c r="KXO26" s="133"/>
      <c r="KXP26" s="134"/>
      <c r="KXQ26" s="133"/>
      <c r="KXR26" s="134"/>
      <c r="KXS26" s="133"/>
      <c r="KXT26" s="134"/>
      <c r="KXU26" s="133"/>
      <c r="KXV26" s="134"/>
      <c r="KXW26" s="133"/>
      <c r="KXX26" s="134"/>
      <c r="KXY26" s="133"/>
      <c r="KXZ26" s="134"/>
      <c r="KYA26" s="133"/>
      <c r="KYB26" s="134"/>
      <c r="KYC26" s="133"/>
      <c r="KYD26" s="134"/>
      <c r="KYE26" s="133"/>
      <c r="KYF26" s="134"/>
      <c r="KYG26" s="133"/>
      <c r="KYH26" s="134"/>
      <c r="KYI26" s="133"/>
      <c r="KYJ26" s="134"/>
      <c r="KYK26" s="133"/>
      <c r="KYL26" s="134"/>
      <c r="KYM26" s="133"/>
      <c r="KYN26" s="134"/>
      <c r="KYO26" s="133"/>
      <c r="KYP26" s="134"/>
      <c r="KYQ26" s="133"/>
      <c r="KYR26" s="134"/>
      <c r="KYS26" s="133"/>
      <c r="KYT26" s="134"/>
      <c r="KYU26" s="133"/>
      <c r="KYV26" s="134"/>
      <c r="KYW26" s="133"/>
      <c r="KYX26" s="134"/>
      <c r="KYY26" s="133"/>
      <c r="KYZ26" s="134"/>
      <c r="KZA26" s="133"/>
      <c r="KZB26" s="134"/>
      <c r="KZC26" s="133"/>
      <c r="KZD26" s="134"/>
      <c r="KZE26" s="133"/>
      <c r="KZF26" s="134"/>
      <c r="KZG26" s="133"/>
      <c r="KZH26" s="134"/>
      <c r="KZI26" s="133"/>
      <c r="KZJ26" s="134"/>
      <c r="KZK26" s="133"/>
      <c r="KZL26" s="134"/>
      <c r="KZM26" s="133"/>
      <c r="KZN26" s="134"/>
      <c r="KZO26" s="133"/>
      <c r="KZP26" s="134"/>
      <c r="KZQ26" s="133"/>
      <c r="KZR26" s="134"/>
      <c r="KZS26" s="133"/>
      <c r="KZT26" s="134"/>
      <c r="KZU26" s="133"/>
      <c r="KZV26" s="134"/>
      <c r="KZW26" s="133"/>
      <c r="KZX26" s="134"/>
      <c r="KZY26" s="133"/>
      <c r="KZZ26" s="134"/>
      <c r="LAA26" s="133"/>
      <c r="LAB26" s="134"/>
      <c r="LAC26" s="133"/>
      <c r="LAD26" s="134"/>
      <c r="LAE26" s="133"/>
      <c r="LAF26" s="134"/>
      <c r="LAG26" s="133"/>
      <c r="LAH26" s="134"/>
      <c r="LAI26" s="133"/>
      <c r="LAJ26" s="134"/>
      <c r="LAK26" s="133"/>
      <c r="LAL26" s="134"/>
      <c r="LAM26" s="133"/>
      <c r="LAN26" s="134"/>
      <c r="LAO26" s="133"/>
      <c r="LAP26" s="134"/>
      <c r="LAQ26" s="133"/>
      <c r="LAR26" s="134"/>
      <c r="LAS26" s="133"/>
      <c r="LAT26" s="134"/>
      <c r="LAU26" s="133"/>
      <c r="LAV26" s="134"/>
      <c r="LAW26" s="133"/>
      <c r="LAX26" s="134"/>
      <c r="LAY26" s="133"/>
      <c r="LAZ26" s="134"/>
      <c r="LBA26" s="133"/>
      <c r="LBB26" s="134"/>
      <c r="LBC26" s="133"/>
      <c r="LBD26" s="134"/>
      <c r="LBE26" s="133"/>
      <c r="LBF26" s="134"/>
      <c r="LBG26" s="133"/>
      <c r="LBH26" s="134"/>
      <c r="LBI26" s="133"/>
      <c r="LBJ26" s="134"/>
      <c r="LBK26" s="133"/>
      <c r="LBL26" s="134"/>
      <c r="LBM26" s="133"/>
      <c r="LBN26" s="134"/>
      <c r="LBO26" s="133"/>
      <c r="LBP26" s="134"/>
      <c r="LBQ26" s="133"/>
      <c r="LBR26" s="134"/>
      <c r="LBS26" s="133"/>
      <c r="LBT26" s="134"/>
      <c r="LBU26" s="133"/>
      <c r="LBV26" s="134"/>
      <c r="LBW26" s="133"/>
      <c r="LBX26" s="134"/>
      <c r="LBY26" s="133"/>
      <c r="LBZ26" s="134"/>
      <c r="LCA26" s="133"/>
      <c r="LCB26" s="134"/>
      <c r="LCC26" s="133"/>
      <c r="LCD26" s="134"/>
      <c r="LCE26" s="133"/>
      <c r="LCF26" s="134"/>
      <c r="LCG26" s="133"/>
      <c r="LCH26" s="134"/>
      <c r="LCI26" s="133"/>
      <c r="LCJ26" s="134"/>
      <c r="LCK26" s="133"/>
      <c r="LCL26" s="134"/>
      <c r="LCM26" s="133"/>
      <c r="LCN26" s="134"/>
      <c r="LCO26" s="133"/>
      <c r="LCP26" s="134"/>
      <c r="LCQ26" s="133"/>
      <c r="LCR26" s="134"/>
      <c r="LCS26" s="133"/>
      <c r="LCT26" s="134"/>
      <c r="LCU26" s="133"/>
      <c r="LCV26" s="134"/>
      <c r="LCW26" s="133"/>
      <c r="LCX26" s="134"/>
      <c r="LCY26" s="133"/>
      <c r="LCZ26" s="134"/>
      <c r="LDA26" s="133"/>
      <c r="LDB26" s="134"/>
      <c r="LDC26" s="133"/>
      <c r="LDD26" s="134"/>
      <c r="LDE26" s="133"/>
      <c r="LDF26" s="134"/>
      <c r="LDG26" s="133"/>
      <c r="LDH26" s="134"/>
      <c r="LDI26" s="133"/>
      <c r="LDJ26" s="134"/>
      <c r="LDK26" s="133"/>
      <c r="LDL26" s="134"/>
      <c r="LDM26" s="133"/>
      <c r="LDN26" s="134"/>
      <c r="LDO26" s="133"/>
      <c r="LDP26" s="134"/>
      <c r="LDQ26" s="133"/>
      <c r="LDR26" s="134"/>
      <c r="LDS26" s="133"/>
      <c r="LDT26" s="134"/>
      <c r="LDU26" s="133"/>
      <c r="LDV26" s="134"/>
      <c r="LDW26" s="133"/>
      <c r="LDX26" s="134"/>
      <c r="LDY26" s="133"/>
      <c r="LDZ26" s="134"/>
      <c r="LEA26" s="133"/>
      <c r="LEB26" s="134"/>
      <c r="LEC26" s="133"/>
      <c r="LED26" s="134"/>
      <c r="LEE26" s="133"/>
      <c r="LEF26" s="134"/>
      <c r="LEG26" s="133"/>
      <c r="LEH26" s="134"/>
      <c r="LEI26" s="133"/>
      <c r="LEJ26" s="134"/>
      <c r="LEK26" s="133"/>
      <c r="LEL26" s="134"/>
      <c r="LEM26" s="133"/>
      <c r="LEN26" s="134"/>
      <c r="LEO26" s="133"/>
      <c r="LEP26" s="134"/>
      <c r="LEQ26" s="133"/>
      <c r="LER26" s="134"/>
      <c r="LES26" s="133"/>
      <c r="LET26" s="134"/>
      <c r="LEU26" s="133"/>
      <c r="LEV26" s="134"/>
      <c r="LEW26" s="133"/>
      <c r="LEX26" s="134"/>
      <c r="LEY26" s="133"/>
      <c r="LEZ26" s="134"/>
      <c r="LFA26" s="133"/>
      <c r="LFB26" s="134"/>
      <c r="LFC26" s="133"/>
      <c r="LFD26" s="134"/>
      <c r="LFE26" s="133"/>
      <c r="LFF26" s="134"/>
      <c r="LFG26" s="133"/>
      <c r="LFH26" s="134"/>
      <c r="LFI26" s="133"/>
      <c r="LFJ26" s="134"/>
      <c r="LFK26" s="133"/>
      <c r="LFL26" s="134"/>
      <c r="LFM26" s="133"/>
      <c r="LFN26" s="134"/>
      <c r="LFO26" s="133"/>
      <c r="LFP26" s="134"/>
      <c r="LFQ26" s="133"/>
      <c r="LFR26" s="134"/>
      <c r="LFS26" s="133"/>
      <c r="LFT26" s="134"/>
      <c r="LFU26" s="133"/>
      <c r="LFV26" s="134"/>
      <c r="LFW26" s="133"/>
      <c r="LFX26" s="134"/>
      <c r="LFY26" s="133"/>
      <c r="LFZ26" s="134"/>
      <c r="LGA26" s="133"/>
      <c r="LGB26" s="134"/>
      <c r="LGC26" s="133"/>
      <c r="LGD26" s="134"/>
      <c r="LGE26" s="133"/>
      <c r="LGF26" s="134"/>
      <c r="LGG26" s="133"/>
      <c r="LGH26" s="134"/>
      <c r="LGI26" s="133"/>
      <c r="LGJ26" s="134"/>
      <c r="LGK26" s="133"/>
      <c r="LGL26" s="134"/>
      <c r="LGM26" s="133"/>
      <c r="LGN26" s="134"/>
      <c r="LGO26" s="133"/>
      <c r="LGP26" s="134"/>
      <c r="LGQ26" s="133"/>
      <c r="LGR26" s="134"/>
      <c r="LGS26" s="133"/>
      <c r="LGT26" s="134"/>
      <c r="LGU26" s="133"/>
      <c r="LGV26" s="134"/>
      <c r="LGW26" s="133"/>
      <c r="LGX26" s="134"/>
      <c r="LGY26" s="133"/>
      <c r="LGZ26" s="134"/>
      <c r="LHA26" s="133"/>
      <c r="LHB26" s="134"/>
      <c r="LHC26" s="133"/>
      <c r="LHD26" s="134"/>
      <c r="LHE26" s="133"/>
      <c r="LHF26" s="134"/>
      <c r="LHG26" s="133"/>
      <c r="LHH26" s="134"/>
      <c r="LHI26" s="133"/>
      <c r="LHJ26" s="134"/>
      <c r="LHK26" s="133"/>
      <c r="LHL26" s="134"/>
      <c r="LHM26" s="133"/>
      <c r="LHN26" s="134"/>
      <c r="LHO26" s="133"/>
      <c r="LHP26" s="134"/>
      <c r="LHQ26" s="133"/>
      <c r="LHR26" s="134"/>
      <c r="LHS26" s="133"/>
      <c r="LHT26" s="134"/>
      <c r="LHU26" s="133"/>
      <c r="LHV26" s="134"/>
      <c r="LHW26" s="133"/>
      <c r="LHX26" s="134"/>
      <c r="LHY26" s="133"/>
      <c r="LHZ26" s="134"/>
      <c r="LIA26" s="133"/>
      <c r="LIB26" s="134"/>
      <c r="LIC26" s="133"/>
      <c r="LID26" s="134"/>
      <c r="LIE26" s="133"/>
      <c r="LIF26" s="134"/>
      <c r="LIG26" s="133"/>
      <c r="LIH26" s="134"/>
      <c r="LII26" s="133"/>
      <c r="LIJ26" s="134"/>
      <c r="LIK26" s="133"/>
      <c r="LIL26" s="134"/>
      <c r="LIM26" s="133"/>
      <c r="LIN26" s="134"/>
      <c r="LIO26" s="133"/>
      <c r="LIP26" s="134"/>
      <c r="LIQ26" s="133"/>
      <c r="LIR26" s="134"/>
      <c r="LIS26" s="133"/>
      <c r="LIT26" s="134"/>
      <c r="LIU26" s="133"/>
      <c r="LIV26" s="134"/>
      <c r="LIW26" s="133"/>
      <c r="LIX26" s="134"/>
      <c r="LIY26" s="133"/>
      <c r="LIZ26" s="134"/>
      <c r="LJA26" s="133"/>
      <c r="LJB26" s="134"/>
      <c r="LJC26" s="133"/>
      <c r="LJD26" s="134"/>
      <c r="LJE26" s="133"/>
      <c r="LJF26" s="134"/>
      <c r="LJG26" s="133"/>
      <c r="LJH26" s="134"/>
      <c r="LJI26" s="133"/>
      <c r="LJJ26" s="134"/>
      <c r="LJK26" s="133"/>
      <c r="LJL26" s="134"/>
      <c r="LJM26" s="133"/>
      <c r="LJN26" s="134"/>
      <c r="LJO26" s="133"/>
      <c r="LJP26" s="134"/>
      <c r="LJQ26" s="133"/>
      <c r="LJR26" s="134"/>
      <c r="LJS26" s="133"/>
      <c r="LJT26" s="134"/>
      <c r="LJU26" s="133"/>
      <c r="LJV26" s="134"/>
      <c r="LJW26" s="133"/>
      <c r="LJX26" s="134"/>
      <c r="LJY26" s="133"/>
      <c r="LJZ26" s="134"/>
      <c r="LKA26" s="133"/>
      <c r="LKB26" s="134"/>
      <c r="LKC26" s="133"/>
      <c r="LKD26" s="134"/>
      <c r="LKE26" s="133"/>
      <c r="LKF26" s="134"/>
      <c r="LKG26" s="133"/>
      <c r="LKH26" s="134"/>
      <c r="LKI26" s="133"/>
      <c r="LKJ26" s="134"/>
      <c r="LKK26" s="133"/>
      <c r="LKL26" s="134"/>
      <c r="LKM26" s="133"/>
      <c r="LKN26" s="134"/>
      <c r="LKO26" s="133"/>
      <c r="LKP26" s="134"/>
      <c r="LKQ26" s="133"/>
      <c r="LKR26" s="134"/>
      <c r="LKS26" s="133"/>
      <c r="LKT26" s="134"/>
      <c r="LKU26" s="133"/>
      <c r="LKV26" s="134"/>
      <c r="LKW26" s="133"/>
      <c r="LKX26" s="134"/>
      <c r="LKY26" s="133"/>
      <c r="LKZ26" s="134"/>
      <c r="LLA26" s="133"/>
      <c r="LLB26" s="134"/>
      <c r="LLC26" s="133"/>
      <c r="LLD26" s="134"/>
      <c r="LLE26" s="133"/>
      <c r="LLF26" s="134"/>
      <c r="LLG26" s="133"/>
      <c r="LLH26" s="134"/>
      <c r="LLI26" s="133"/>
      <c r="LLJ26" s="134"/>
      <c r="LLK26" s="133"/>
      <c r="LLL26" s="134"/>
      <c r="LLM26" s="133"/>
      <c r="LLN26" s="134"/>
      <c r="LLO26" s="133"/>
      <c r="LLP26" s="134"/>
      <c r="LLQ26" s="133"/>
      <c r="LLR26" s="134"/>
      <c r="LLS26" s="133"/>
      <c r="LLT26" s="134"/>
      <c r="LLU26" s="133"/>
      <c r="LLV26" s="134"/>
      <c r="LLW26" s="133"/>
      <c r="LLX26" s="134"/>
      <c r="LLY26" s="133"/>
      <c r="LLZ26" s="134"/>
      <c r="LMA26" s="133"/>
      <c r="LMB26" s="134"/>
      <c r="LMC26" s="133"/>
      <c r="LMD26" s="134"/>
      <c r="LME26" s="133"/>
      <c r="LMF26" s="134"/>
      <c r="LMG26" s="133"/>
      <c r="LMH26" s="134"/>
      <c r="LMI26" s="133"/>
      <c r="LMJ26" s="134"/>
      <c r="LMK26" s="133"/>
      <c r="LML26" s="134"/>
      <c r="LMM26" s="133"/>
      <c r="LMN26" s="134"/>
      <c r="LMO26" s="133"/>
      <c r="LMP26" s="134"/>
      <c r="LMQ26" s="133"/>
      <c r="LMR26" s="134"/>
      <c r="LMS26" s="133"/>
      <c r="LMT26" s="134"/>
      <c r="LMU26" s="133"/>
      <c r="LMV26" s="134"/>
      <c r="LMW26" s="133"/>
      <c r="LMX26" s="134"/>
      <c r="LMY26" s="133"/>
      <c r="LMZ26" s="134"/>
      <c r="LNA26" s="133"/>
      <c r="LNB26" s="134"/>
      <c r="LNC26" s="133"/>
      <c r="LND26" s="134"/>
      <c r="LNE26" s="133"/>
      <c r="LNF26" s="134"/>
      <c r="LNG26" s="133"/>
      <c r="LNH26" s="134"/>
      <c r="LNI26" s="133"/>
      <c r="LNJ26" s="134"/>
      <c r="LNK26" s="133"/>
      <c r="LNL26" s="134"/>
      <c r="LNM26" s="133"/>
      <c r="LNN26" s="134"/>
      <c r="LNO26" s="133"/>
      <c r="LNP26" s="134"/>
      <c r="LNQ26" s="133"/>
      <c r="LNR26" s="134"/>
      <c r="LNS26" s="133"/>
      <c r="LNT26" s="134"/>
      <c r="LNU26" s="133"/>
      <c r="LNV26" s="134"/>
      <c r="LNW26" s="133"/>
      <c r="LNX26" s="134"/>
      <c r="LNY26" s="133"/>
      <c r="LNZ26" s="134"/>
      <c r="LOA26" s="133"/>
      <c r="LOB26" s="134"/>
      <c r="LOC26" s="133"/>
      <c r="LOD26" s="134"/>
      <c r="LOE26" s="133"/>
      <c r="LOF26" s="134"/>
      <c r="LOG26" s="133"/>
      <c r="LOH26" s="134"/>
      <c r="LOI26" s="133"/>
      <c r="LOJ26" s="134"/>
      <c r="LOK26" s="133"/>
      <c r="LOL26" s="134"/>
      <c r="LOM26" s="133"/>
      <c r="LON26" s="134"/>
      <c r="LOO26" s="133"/>
      <c r="LOP26" s="134"/>
      <c r="LOQ26" s="133"/>
      <c r="LOR26" s="134"/>
      <c r="LOS26" s="133"/>
      <c r="LOT26" s="134"/>
      <c r="LOU26" s="133"/>
      <c r="LOV26" s="134"/>
      <c r="LOW26" s="133"/>
      <c r="LOX26" s="134"/>
      <c r="LOY26" s="133"/>
      <c r="LOZ26" s="134"/>
      <c r="LPA26" s="133"/>
      <c r="LPB26" s="134"/>
      <c r="LPC26" s="133"/>
      <c r="LPD26" s="134"/>
      <c r="LPE26" s="133"/>
      <c r="LPF26" s="134"/>
      <c r="LPG26" s="133"/>
      <c r="LPH26" s="134"/>
      <c r="LPI26" s="133"/>
      <c r="LPJ26" s="134"/>
      <c r="LPK26" s="133"/>
      <c r="LPL26" s="134"/>
      <c r="LPM26" s="133"/>
      <c r="LPN26" s="134"/>
      <c r="LPO26" s="133"/>
      <c r="LPP26" s="134"/>
      <c r="LPQ26" s="133"/>
      <c r="LPR26" s="134"/>
      <c r="LPS26" s="133"/>
      <c r="LPT26" s="134"/>
      <c r="LPU26" s="133"/>
      <c r="LPV26" s="134"/>
      <c r="LPW26" s="133"/>
      <c r="LPX26" s="134"/>
      <c r="LPY26" s="133"/>
      <c r="LPZ26" s="134"/>
      <c r="LQA26" s="133"/>
      <c r="LQB26" s="134"/>
      <c r="LQC26" s="133"/>
      <c r="LQD26" s="134"/>
      <c r="LQE26" s="133"/>
      <c r="LQF26" s="134"/>
      <c r="LQG26" s="133"/>
      <c r="LQH26" s="134"/>
      <c r="LQI26" s="133"/>
      <c r="LQJ26" s="134"/>
      <c r="LQK26" s="133"/>
      <c r="LQL26" s="134"/>
      <c r="LQM26" s="133"/>
      <c r="LQN26" s="134"/>
      <c r="LQO26" s="133"/>
      <c r="LQP26" s="134"/>
      <c r="LQQ26" s="133"/>
      <c r="LQR26" s="134"/>
      <c r="LQS26" s="133"/>
      <c r="LQT26" s="134"/>
      <c r="LQU26" s="133"/>
      <c r="LQV26" s="134"/>
      <c r="LQW26" s="133"/>
      <c r="LQX26" s="134"/>
      <c r="LQY26" s="133"/>
      <c r="LQZ26" s="134"/>
      <c r="LRA26" s="133"/>
      <c r="LRB26" s="134"/>
      <c r="LRC26" s="133"/>
      <c r="LRD26" s="134"/>
      <c r="LRE26" s="133"/>
      <c r="LRF26" s="134"/>
      <c r="LRG26" s="133"/>
      <c r="LRH26" s="134"/>
      <c r="LRI26" s="133"/>
      <c r="LRJ26" s="134"/>
      <c r="LRK26" s="133"/>
      <c r="LRL26" s="134"/>
      <c r="LRM26" s="133"/>
      <c r="LRN26" s="134"/>
      <c r="LRO26" s="133"/>
      <c r="LRP26" s="134"/>
      <c r="LRQ26" s="133"/>
      <c r="LRR26" s="134"/>
      <c r="LRS26" s="133"/>
      <c r="LRT26" s="134"/>
      <c r="LRU26" s="133"/>
      <c r="LRV26" s="134"/>
      <c r="LRW26" s="133"/>
      <c r="LRX26" s="134"/>
      <c r="LRY26" s="133"/>
      <c r="LRZ26" s="134"/>
      <c r="LSA26" s="133"/>
      <c r="LSB26" s="134"/>
      <c r="LSC26" s="133"/>
      <c r="LSD26" s="134"/>
      <c r="LSE26" s="133"/>
      <c r="LSF26" s="134"/>
      <c r="LSG26" s="133"/>
      <c r="LSH26" s="134"/>
      <c r="LSI26" s="133"/>
      <c r="LSJ26" s="134"/>
      <c r="LSK26" s="133"/>
      <c r="LSL26" s="134"/>
      <c r="LSM26" s="133"/>
      <c r="LSN26" s="134"/>
      <c r="LSO26" s="133"/>
      <c r="LSP26" s="134"/>
      <c r="LSQ26" s="133"/>
      <c r="LSR26" s="134"/>
      <c r="LSS26" s="133"/>
      <c r="LST26" s="134"/>
      <c r="LSU26" s="133"/>
      <c r="LSV26" s="134"/>
      <c r="LSW26" s="133"/>
      <c r="LSX26" s="134"/>
      <c r="LSY26" s="133"/>
      <c r="LSZ26" s="134"/>
      <c r="LTA26" s="133"/>
      <c r="LTB26" s="134"/>
      <c r="LTC26" s="133"/>
      <c r="LTD26" s="134"/>
      <c r="LTE26" s="133"/>
      <c r="LTF26" s="134"/>
      <c r="LTG26" s="133"/>
      <c r="LTH26" s="134"/>
      <c r="LTI26" s="133"/>
      <c r="LTJ26" s="134"/>
      <c r="LTK26" s="133"/>
      <c r="LTL26" s="134"/>
      <c r="LTM26" s="133"/>
      <c r="LTN26" s="134"/>
      <c r="LTO26" s="133"/>
      <c r="LTP26" s="134"/>
      <c r="LTQ26" s="133"/>
      <c r="LTR26" s="134"/>
      <c r="LTS26" s="133"/>
      <c r="LTT26" s="134"/>
      <c r="LTU26" s="133"/>
      <c r="LTV26" s="134"/>
      <c r="LTW26" s="133"/>
      <c r="LTX26" s="134"/>
      <c r="LTY26" s="133"/>
      <c r="LTZ26" s="134"/>
      <c r="LUA26" s="133"/>
      <c r="LUB26" s="134"/>
      <c r="LUC26" s="133"/>
      <c r="LUD26" s="134"/>
      <c r="LUE26" s="133"/>
      <c r="LUF26" s="134"/>
      <c r="LUG26" s="133"/>
      <c r="LUH26" s="134"/>
      <c r="LUI26" s="133"/>
      <c r="LUJ26" s="134"/>
      <c r="LUK26" s="133"/>
      <c r="LUL26" s="134"/>
      <c r="LUM26" s="133"/>
      <c r="LUN26" s="134"/>
      <c r="LUO26" s="133"/>
      <c r="LUP26" s="134"/>
      <c r="LUQ26" s="133"/>
      <c r="LUR26" s="134"/>
      <c r="LUS26" s="133"/>
      <c r="LUT26" s="134"/>
      <c r="LUU26" s="133"/>
      <c r="LUV26" s="134"/>
      <c r="LUW26" s="133"/>
      <c r="LUX26" s="134"/>
      <c r="LUY26" s="133"/>
      <c r="LUZ26" s="134"/>
      <c r="LVA26" s="133"/>
      <c r="LVB26" s="134"/>
      <c r="LVC26" s="133"/>
      <c r="LVD26" s="134"/>
      <c r="LVE26" s="133"/>
      <c r="LVF26" s="134"/>
      <c r="LVG26" s="133"/>
      <c r="LVH26" s="134"/>
      <c r="LVI26" s="133"/>
      <c r="LVJ26" s="134"/>
      <c r="LVK26" s="133"/>
      <c r="LVL26" s="134"/>
      <c r="LVM26" s="133"/>
      <c r="LVN26" s="134"/>
      <c r="LVO26" s="133"/>
      <c r="LVP26" s="134"/>
      <c r="LVQ26" s="133"/>
      <c r="LVR26" s="134"/>
      <c r="LVS26" s="133"/>
      <c r="LVT26" s="134"/>
      <c r="LVU26" s="133"/>
      <c r="LVV26" s="134"/>
      <c r="LVW26" s="133"/>
      <c r="LVX26" s="134"/>
      <c r="LVY26" s="133"/>
      <c r="LVZ26" s="134"/>
      <c r="LWA26" s="133"/>
      <c r="LWB26" s="134"/>
      <c r="LWC26" s="133"/>
      <c r="LWD26" s="134"/>
      <c r="LWE26" s="133"/>
      <c r="LWF26" s="134"/>
      <c r="LWG26" s="133"/>
      <c r="LWH26" s="134"/>
      <c r="LWI26" s="133"/>
      <c r="LWJ26" s="134"/>
      <c r="LWK26" s="133"/>
      <c r="LWL26" s="134"/>
      <c r="LWM26" s="133"/>
      <c r="LWN26" s="134"/>
      <c r="LWO26" s="133"/>
      <c r="LWP26" s="134"/>
      <c r="LWQ26" s="133"/>
      <c r="LWR26" s="134"/>
      <c r="LWS26" s="133"/>
      <c r="LWT26" s="134"/>
      <c r="LWU26" s="133"/>
      <c r="LWV26" s="134"/>
      <c r="LWW26" s="133"/>
      <c r="LWX26" s="134"/>
      <c r="LWY26" s="133"/>
      <c r="LWZ26" s="134"/>
      <c r="LXA26" s="133"/>
      <c r="LXB26" s="134"/>
      <c r="LXC26" s="133"/>
      <c r="LXD26" s="134"/>
      <c r="LXE26" s="133"/>
      <c r="LXF26" s="134"/>
      <c r="LXG26" s="133"/>
      <c r="LXH26" s="134"/>
      <c r="LXI26" s="133"/>
      <c r="LXJ26" s="134"/>
      <c r="LXK26" s="133"/>
      <c r="LXL26" s="134"/>
      <c r="LXM26" s="133"/>
      <c r="LXN26" s="134"/>
      <c r="LXO26" s="133"/>
      <c r="LXP26" s="134"/>
      <c r="LXQ26" s="133"/>
      <c r="LXR26" s="134"/>
      <c r="LXS26" s="133"/>
      <c r="LXT26" s="134"/>
      <c r="LXU26" s="133"/>
      <c r="LXV26" s="134"/>
      <c r="LXW26" s="133"/>
      <c r="LXX26" s="134"/>
      <c r="LXY26" s="133"/>
      <c r="LXZ26" s="134"/>
      <c r="LYA26" s="133"/>
      <c r="LYB26" s="134"/>
      <c r="LYC26" s="133"/>
      <c r="LYD26" s="134"/>
      <c r="LYE26" s="133"/>
      <c r="LYF26" s="134"/>
      <c r="LYG26" s="133"/>
      <c r="LYH26" s="134"/>
      <c r="LYI26" s="133"/>
      <c r="LYJ26" s="134"/>
      <c r="LYK26" s="133"/>
      <c r="LYL26" s="134"/>
      <c r="LYM26" s="133"/>
      <c r="LYN26" s="134"/>
      <c r="LYO26" s="133"/>
      <c r="LYP26" s="134"/>
      <c r="LYQ26" s="133"/>
      <c r="LYR26" s="134"/>
      <c r="LYS26" s="133"/>
      <c r="LYT26" s="134"/>
      <c r="LYU26" s="133"/>
      <c r="LYV26" s="134"/>
      <c r="LYW26" s="133"/>
      <c r="LYX26" s="134"/>
      <c r="LYY26" s="133"/>
      <c r="LYZ26" s="134"/>
      <c r="LZA26" s="133"/>
      <c r="LZB26" s="134"/>
      <c r="LZC26" s="133"/>
      <c r="LZD26" s="134"/>
      <c r="LZE26" s="133"/>
      <c r="LZF26" s="134"/>
      <c r="LZG26" s="133"/>
      <c r="LZH26" s="134"/>
      <c r="LZI26" s="133"/>
      <c r="LZJ26" s="134"/>
      <c r="LZK26" s="133"/>
      <c r="LZL26" s="134"/>
      <c r="LZM26" s="133"/>
      <c r="LZN26" s="134"/>
      <c r="LZO26" s="133"/>
      <c r="LZP26" s="134"/>
      <c r="LZQ26" s="133"/>
      <c r="LZR26" s="134"/>
      <c r="LZS26" s="133"/>
      <c r="LZT26" s="134"/>
      <c r="LZU26" s="133"/>
      <c r="LZV26" s="134"/>
      <c r="LZW26" s="133"/>
      <c r="LZX26" s="134"/>
      <c r="LZY26" s="133"/>
      <c r="LZZ26" s="134"/>
      <c r="MAA26" s="133"/>
      <c r="MAB26" s="134"/>
      <c r="MAC26" s="133"/>
      <c r="MAD26" s="134"/>
      <c r="MAE26" s="133"/>
      <c r="MAF26" s="134"/>
      <c r="MAG26" s="133"/>
      <c r="MAH26" s="134"/>
      <c r="MAI26" s="133"/>
      <c r="MAJ26" s="134"/>
      <c r="MAK26" s="133"/>
      <c r="MAL26" s="134"/>
      <c r="MAM26" s="133"/>
      <c r="MAN26" s="134"/>
      <c r="MAO26" s="133"/>
      <c r="MAP26" s="134"/>
      <c r="MAQ26" s="133"/>
      <c r="MAR26" s="134"/>
      <c r="MAS26" s="133"/>
      <c r="MAT26" s="134"/>
      <c r="MAU26" s="133"/>
      <c r="MAV26" s="134"/>
      <c r="MAW26" s="133"/>
      <c r="MAX26" s="134"/>
      <c r="MAY26" s="133"/>
      <c r="MAZ26" s="134"/>
      <c r="MBA26" s="133"/>
      <c r="MBB26" s="134"/>
      <c r="MBC26" s="133"/>
      <c r="MBD26" s="134"/>
      <c r="MBE26" s="133"/>
      <c r="MBF26" s="134"/>
      <c r="MBG26" s="133"/>
      <c r="MBH26" s="134"/>
      <c r="MBI26" s="133"/>
      <c r="MBJ26" s="134"/>
      <c r="MBK26" s="133"/>
      <c r="MBL26" s="134"/>
      <c r="MBM26" s="133"/>
      <c r="MBN26" s="134"/>
      <c r="MBO26" s="133"/>
      <c r="MBP26" s="134"/>
      <c r="MBQ26" s="133"/>
      <c r="MBR26" s="134"/>
      <c r="MBS26" s="133"/>
      <c r="MBT26" s="134"/>
      <c r="MBU26" s="133"/>
      <c r="MBV26" s="134"/>
      <c r="MBW26" s="133"/>
      <c r="MBX26" s="134"/>
      <c r="MBY26" s="133"/>
      <c r="MBZ26" s="134"/>
      <c r="MCA26" s="133"/>
      <c r="MCB26" s="134"/>
      <c r="MCC26" s="133"/>
      <c r="MCD26" s="134"/>
      <c r="MCE26" s="133"/>
      <c r="MCF26" s="134"/>
      <c r="MCG26" s="133"/>
      <c r="MCH26" s="134"/>
      <c r="MCI26" s="133"/>
      <c r="MCJ26" s="134"/>
      <c r="MCK26" s="133"/>
      <c r="MCL26" s="134"/>
      <c r="MCM26" s="133"/>
      <c r="MCN26" s="134"/>
      <c r="MCO26" s="133"/>
      <c r="MCP26" s="134"/>
      <c r="MCQ26" s="133"/>
      <c r="MCR26" s="134"/>
      <c r="MCS26" s="133"/>
      <c r="MCT26" s="134"/>
      <c r="MCU26" s="133"/>
      <c r="MCV26" s="134"/>
      <c r="MCW26" s="133"/>
      <c r="MCX26" s="134"/>
      <c r="MCY26" s="133"/>
      <c r="MCZ26" s="134"/>
      <c r="MDA26" s="133"/>
      <c r="MDB26" s="134"/>
      <c r="MDC26" s="133"/>
      <c r="MDD26" s="134"/>
      <c r="MDE26" s="133"/>
      <c r="MDF26" s="134"/>
      <c r="MDG26" s="133"/>
      <c r="MDH26" s="134"/>
      <c r="MDI26" s="133"/>
      <c r="MDJ26" s="134"/>
      <c r="MDK26" s="133"/>
      <c r="MDL26" s="134"/>
      <c r="MDM26" s="133"/>
      <c r="MDN26" s="134"/>
      <c r="MDO26" s="133"/>
      <c r="MDP26" s="134"/>
      <c r="MDQ26" s="133"/>
      <c r="MDR26" s="134"/>
      <c r="MDS26" s="133"/>
      <c r="MDT26" s="134"/>
      <c r="MDU26" s="133"/>
      <c r="MDV26" s="134"/>
      <c r="MDW26" s="133"/>
      <c r="MDX26" s="134"/>
      <c r="MDY26" s="133"/>
      <c r="MDZ26" s="134"/>
      <c r="MEA26" s="133"/>
      <c r="MEB26" s="134"/>
      <c r="MEC26" s="133"/>
      <c r="MED26" s="134"/>
      <c r="MEE26" s="133"/>
      <c r="MEF26" s="134"/>
      <c r="MEG26" s="133"/>
      <c r="MEH26" s="134"/>
      <c r="MEI26" s="133"/>
      <c r="MEJ26" s="134"/>
      <c r="MEK26" s="133"/>
      <c r="MEL26" s="134"/>
      <c r="MEM26" s="133"/>
      <c r="MEN26" s="134"/>
      <c r="MEO26" s="133"/>
      <c r="MEP26" s="134"/>
      <c r="MEQ26" s="133"/>
      <c r="MER26" s="134"/>
      <c r="MES26" s="133"/>
      <c r="MET26" s="134"/>
      <c r="MEU26" s="133"/>
      <c r="MEV26" s="134"/>
      <c r="MEW26" s="133"/>
      <c r="MEX26" s="134"/>
      <c r="MEY26" s="133"/>
      <c r="MEZ26" s="134"/>
      <c r="MFA26" s="133"/>
      <c r="MFB26" s="134"/>
      <c r="MFC26" s="133"/>
      <c r="MFD26" s="134"/>
      <c r="MFE26" s="133"/>
      <c r="MFF26" s="134"/>
      <c r="MFG26" s="133"/>
      <c r="MFH26" s="134"/>
      <c r="MFI26" s="133"/>
      <c r="MFJ26" s="134"/>
      <c r="MFK26" s="133"/>
      <c r="MFL26" s="134"/>
      <c r="MFM26" s="133"/>
      <c r="MFN26" s="134"/>
      <c r="MFO26" s="133"/>
      <c r="MFP26" s="134"/>
      <c r="MFQ26" s="133"/>
      <c r="MFR26" s="134"/>
      <c r="MFS26" s="133"/>
      <c r="MFT26" s="134"/>
      <c r="MFU26" s="133"/>
      <c r="MFV26" s="134"/>
      <c r="MFW26" s="133"/>
      <c r="MFX26" s="134"/>
      <c r="MFY26" s="133"/>
      <c r="MFZ26" s="134"/>
      <c r="MGA26" s="133"/>
      <c r="MGB26" s="134"/>
      <c r="MGC26" s="133"/>
      <c r="MGD26" s="134"/>
      <c r="MGE26" s="133"/>
      <c r="MGF26" s="134"/>
      <c r="MGG26" s="133"/>
      <c r="MGH26" s="134"/>
      <c r="MGI26" s="133"/>
      <c r="MGJ26" s="134"/>
      <c r="MGK26" s="133"/>
      <c r="MGL26" s="134"/>
      <c r="MGM26" s="133"/>
      <c r="MGN26" s="134"/>
      <c r="MGO26" s="133"/>
      <c r="MGP26" s="134"/>
      <c r="MGQ26" s="133"/>
      <c r="MGR26" s="134"/>
      <c r="MGS26" s="133"/>
      <c r="MGT26" s="134"/>
      <c r="MGU26" s="133"/>
      <c r="MGV26" s="134"/>
      <c r="MGW26" s="133"/>
      <c r="MGX26" s="134"/>
      <c r="MGY26" s="133"/>
      <c r="MGZ26" s="134"/>
      <c r="MHA26" s="133"/>
      <c r="MHB26" s="134"/>
      <c r="MHC26" s="133"/>
      <c r="MHD26" s="134"/>
      <c r="MHE26" s="133"/>
      <c r="MHF26" s="134"/>
      <c r="MHG26" s="133"/>
      <c r="MHH26" s="134"/>
      <c r="MHI26" s="133"/>
      <c r="MHJ26" s="134"/>
      <c r="MHK26" s="133"/>
      <c r="MHL26" s="134"/>
      <c r="MHM26" s="133"/>
      <c r="MHN26" s="134"/>
      <c r="MHO26" s="133"/>
      <c r="MHP26" s="134"/>
      <c r="MHQ26" s="133"/>
      <c r="MHR26" s="134"/>
      <c r="MHS26" s="133"/>
      <c r="MHT26" s="134"/>
      <c r="MHU26" s="133"/>
      <c r="MHV26" s="134"/>
      <c r="MHW26" s="133"/>
      <c r="MHX26" s="134"/>
      <c r="MHY26" s="133"/>
      <c r="MHZ26" s="134"/>
      <c r="MIA26" s="133"/>
      <c r="MIB26" s="134"/>
      <c r="MIC26" s="133"/>
      <c r="MID26" s="134"/>
      <c r="MIE26" s="133"/>
      <c r="MIF26" s="134"/>
      <c r="MIG26" s="133"/>
      <c r="MIH26" s="134"/>
      <c r="MII26" s="133"/>
      <c r="MIJ26" s="134"/>
      <c r="MIK26" s="133"/>
      <c r="MIL26" s="134"/>
      <c r="MIM26" s="133"/>
      <c r="MIN26" s="134"/>
      <c r="MIO26" s="133"/>
      <c r="MIP26" s="134"/>
      <c r="MIQ26" s="133"/>
      <c r="MIR26" s="134"/>
      <c r="MIS26" s="133"/>
      <c r="MIT26" s="134"/>
      <c r="MIU26" s="133"/>
      <c r="MIV26" s="134"/>
      <c r="MIW26" s="133"/>
      <c r="MIX26" s="134"/>
      <c r="MIY26" s="133"/>
      <c r="MIZ26" s="134"/>
      <c r="MJA26" s="133"/>
      <c r="MJB26" s="134"/>
      <c r="MJC26" s="133"/>
      <c r="MJD26" s="134"/>
      <c r="MJE26" s="133"/>
      <c r="MJF26" s="134"/>
      <c r="MJG26" s="133"/>
      <c r="MJH26" s="134"/>
      <c r="MJI26" s="133"/>
      <c r="MJJ26" s="134"/>
      <c r="MJK26" s="133"/>
      <c r="MJL26" s="134"/>
      <c r="MJM26" s="133"/>
      <c r="MJN26" s="134"/>
      <c r="MJO26" s="133"/>
      <c r="MJP26" s="134"/>
      <c r="MJQ26" s="133"/>
      <c r="MJR26" s="134"/>
      <c r="MJS26" s="133"/>
      <c r="MJT26" s="134"/>
      <c r="MJU26" s="133"/>
      <c r="MJV26" s="134"/>
      <c r="MJW26" s="133"/>
      <c r="MJX26" s="134"/>
      <c r="MJY26" s="133"/>
      <c r="MJZ26" s="134"/>
      <c r="MKA26" s="133"/>
      <c r="MKB26" s="134"/>
      <c r="MKC26" s="133"/>
      <c r="MKD26" s="134"/>
      <c r="MKE26" s="133"/>
      <c r="MKF26" s="134"/>
      <c r="MKG26" s="133"/>
      <c r="MKH26" s="134"/>
      <c r="MKI26" s="133"/>
      <c r="MKJ26" s="134"/>
      <c r="MKK26" s="133"/>
      <c r="MKL26" s="134"/>
      <c r="MKM26" s="133"/>
      <c r="MKN26" s="134"/>
      <c r="MKO26" s="133"/>
      <c r="MKP26" s="134"/>
      <c r="MKQ26" s="133"/>
      <c r="MKR26" s="134"/>
      <c r="MKS26" s="133"/>
      <c r="MKT26" s="134"/>
      <c r="MKU26" s="133"/>
      <c r="MKV26" s="134"/>
      <c r="MKW26" s="133"/>
      <c r="MKX26" s="134"/>
      <c r="MKY26" s="133"/>
      <c r="MKZ26" s="134"/>
      <c r="MLA26" s="133"/>
      <c r="MLB26" s="134"/>
      <c r="MLC26" s="133"/>
      <c r="MLD26" s="134"/>
      <c r="MLE26" s="133"/>
      <c r="MLF26" s="134"/>
      <c r="MLG26" s="133"/>
      <c r="MLH26" s="134"/>
      <c r="MLI26" s="133"/>
      <c r="MLJ26" s="134"/>
      <c r="MLK26" s="133"/>
      <c r="MLL26" s="134"/>
      <c r="MLM26" s="133"/>
      <c r="MLN26" s="134"/>
      <c r="MLO26" s="133"/>
      <c r="MLP26" s="134"/>
      <c r="MLQ26" s="133"/>
      <c r="MLR26" s="134"/>
      <c r="MLS26" s="133"/>
      <c r="MLT26" s="134"/>
      <c r="MLU26" s="133"/>
      <c r="MLV26" s="134"/>
      <c r="MLW26" s="133"/>
      <c r="MLX26" s="134"/>
      <c r="MLY26" s="133"/>
      <c r="MLZ26" s="134"/>
      <c r="MMA26" s="133"/>
      <c r="MMB26" s="134"/>
      <c r="MMC26" s="133"/>
      <c r="MMD26" s="134"/>
      <c r="MME26" s="133"/>
      <c r="MMF26" s="134"/>
      <c r="MMG26" s="133"/>
      <c r="MMH26" s="134"/>
      <c r="MMI26" s="133"/>
      <c r="MMJ26" s="134"/>
      <c r="MMK26" s="133"/>
      <c r="MML26" s="134"/>
      <c r="MMM26" s="133"/>
      <c r="MMN26" s="134"/>
      <c r="MMO26" s="133"/>
      <c r="MMP26" s="134"/>
      <c r="MMQ26" s="133"/>
      <c r="MMR26" s="134"/>
      <c r="MMS26" s="133"/>
      <c r="MMT26" s="134"/>
      <c r="MMU26" s="133"/>
      <c r="MMV26" s="134"/>
      <c r="MMW26" s="133"/>
      <c r="MMX26" s="134"/>
      <c r="MMY26" s="133"/>
      <c r="MMZ26" s="134"/>
      <c r="MNA26" s="133"/>
      <c r="MNB26" s="134"/>
      <c r="MNC26" s="133"/>
      <c r="MND26" s="134"/>
      <c r="MNE26" s="133"/>
      <c r="MNF26" s="134"/>
      <c r="MNG26" s="133"/>
      <c r="MNH26" s="134"/>
      <c r="MNI26" s="133"/>
      <c r="MNJ26" s="134"/>
      <c r="MNK26" s="133"/>
      <c r="MNL26" s="134"/>
      <c r="MNM26" s="133"/>
      <c r="MNN26" s="134"/>
      <c r="MNO26" s="133"/>
      <c r="MNP26" s="134"/>
      <c r="MNQ26" s="133"/>
      <c r="MNR26" s="134"/>
      <c r="MNS26" s="133"/>
      <c r="MNT26" s="134"/>
      <c r="MNU26" s="133"/>
      <c r="MNV26" s="134"/>
      <c r="MNW26" s="133"/>
      <c r="MNX26" s="134"/>
      <c r="MNY26" s="133"/>
      <c r="MNZ26" s="134"/>
      <c r="MOA26" s="133"/>
      <c r="MOB26" s="134"/>
      <c r="MOC26" s="133"/>
      <c r="MOD26" s="134"/>
      <c r="MOE26" s="133"/>
      <c r="MOF26" s="134"/>
      <c r="MOG26" s="133"/>
      <c r="MOH26" s="134"/>
      <c r="MOI26" s="133"/>
      <c r="MOJ26" s="134"/>
      <c r="MOK26" s="133"/>
      <c r="MOL26" s="134"/>
      <c r="MOM26" s="133"/>
      <c r="MON26" s="134"/>
      <c r="MOO26" s="133"/>
      <c r="MOP26" s="134"/>
      <c r="MOQ26" s="133"/>
      <c r="MOR26" s="134"/>
      <c r="MOS26" s="133"/>
      <c r="MOT26" s="134"/>
      <c r="MOU26" s="133"/>
      <c r="MOV26" s="134"/>
      <c r="MOW26" s="133"/>
      <c r="MOX26" s="134"/>
      <c r="MOY26" s="133"/>
      <c r="MOZ26" s="134"/>
      <c r="MPA26" s="133"/>
      <c r="MPB26" s="134"/>
      <c r="MPC26" s="133"/>
      <c r="MPD26" s="134"/>
      <c r="MPE26" s="133"/>
      <c r="MPF26" s="134"/>
      <c r="MPG26" s="133"/>
      <c r="MPH26" s="134"/>
      <c r="MPI26" s="133"/>
      <c r="MPJ26" s="134"/>
      <c r="MPK26" s="133"/>
      <c r="MPL26" s="134"/>
      <c r="MPM26" s="133"/>
      <c r="MPN26" s="134"/>
      <c r="MPO26" s="133"/>
      <c r="MPP26" s="134"/>
      <c r="MPQ26" s="133"/>
      <c r="MPR26" s="134"/>
      <c r="MPS26" s="133"/>
      <c r="MPT26" s="134"/>
      <c r="MPU26" s="133"/>
      <c r="MPV26" s="134"/>
      <c r="MPW26" s="133"/>
      <c r="MPX26" s="134"/>
      <c r="MPY26" s="133"/>
      <c r="MPZ26" s="134"/>
      <c r="MQA26" s="133"/>
      <c r="MQB26" s="134"/>
      <c r="MQC26" s="133"/>
      <c r="MQD26" s="134"/>
      <c r="MQE26" s="133"/>
      <c r="MQF26" s="134"/>
      <c r="MQG26" s="133"/>
      <c r="MQH26" s="134"/>
      <c r="MQI26" s="133"/>
      <c r="MQJ26" s="134"/>
      <c r="MQK26" s="133"/>
      <c r="MQL26" s="134"/>
      <c r="MQM26" s="133"/>
      <c r="MQN26" s="134"/>
      <c r="MQO26" s="133"/>
      <c r="MQP26" s="134"/>
      <c r="MQQ26" s="133"/>
      <c r="MQR26" s="134"/>
      <c r="MQS26" s="133"/>
      <c r="MQT26" s="134"/>
      <c r="MQU26" s="133"/>
      <c r="MQV26" s="134"/>
      <c r="MQW26" s="133"/>
      <c r="MQX26" s="134"/>
      <c r="MQY26" s="133"/>
      <c r="MQZ26" s="134"/>
      <c r="MRA26" s="133"/>
      <c r="MRB26" s="134"/>
      <c r="MRC26" s="133"/>
      <c r="MRD26" s="134"/>
      <c r="MRE26" s="133"/>
      <c r="MRF26" s="134"/>
      <c r="MRG26" s="133"/>
      <c r="MRH26" s="134"/>
      <c r="MRI26" s="133"/>
      <c r="MRJ26" s="134"/>
      <c r="MRK26" s="133"/>
      <c r="MRL26" s="134"/>
      <c r="MRM26" s="133"/>
      <c r="MRN26" s="134"/>
      <c r="MRO26" s="133"/>
      <c r="MRP26" s="134"/>
      <c r="MRQ26" s="133"/>
      <c r="MRR26" s="134"/>
      <c r="MRS26" s="133"/>
      <c r="MRT26" s="134"/>
      <c r="MRU26" s="133"/>
      <c r="MRV26" s="134"/>
      <c r="MRW26" s="133"/>
      <c r="MRX26" s="134"/>
      <c r="MRY26" s="133"/>
      <c r="MRZ26" s="134"/>
      <c r="MSA26" s="133"/>
      <c r="MSB26" s="134"/>
      <c r="MSC26" s="133"/>
      <c r="MSD26" s="134"/>
      <c r="MSE26" s="133"/>
      <c r="MSF26" s="134"/>
      <c r="MSG26" s="133"/>
      <c r="MSH26" s="134"/>
      <c r="MSI26" s="133"/>
      <c r="MSJ26" s="134"/>
      <c r="MSK26" s="133"/>
      <c r="MSL26" s="134"/>
      <c r="MSM26" s="133"/>
      <c r="MSN26" s="134"/>
      <c r="MSO26" s="133"/>
      <c r="MSP26" s="134"/>
      <c r="MSQ26" s="133"/>
      <c r="MSR26" s="134"/>
      <c r="MSS26" s="133"/>
      <c r="MST26" s="134"/>
      <c r="MSU26" s="133"/>
      <c r="MSV26" s="134"/>
      <c r="MSW26" s="133"/>
      <c r="MSX26" s="134"/>
      <c r="MSY26" s="133"/>
      <c r="MSZ26" s="134"/>
      <c r="MTA26" s="133"/>
      <c r="MTB26" s="134"/>
      <c r="MTC26" s="133"/>
      <c r="MTD26" s="134"/>
      <c r="MTE26" s="133"/>
      <c r="MTF26" s="134"/>
      <c r="MTG26" s="133"/>
      <c r="MTH26" s="134"/>
      <c r="MTI26" s="133"/>
      <c r="MTJ26" s="134"/>
      <c r="MTK26" s="133"/>
      <c r="MTL26" s="134"/>
      <c r="MTM26" s="133"/>
      <c r="MTN26" s="134"/>
      <c r="MTO26" s="133"/>
      <c r="MTP26" s="134"/>
      <c r="MTQ26" s="133"/>
      <c r="MTR26" s="134"/>
      <c r="MTS26" s="133"/>
      <c r="MTT26" s="134"/>
      <c r="MTU26" s="133"/>
      <c r="MTV26" s="134"/>
      <c r="MTW26" s="133"/>
      <c r="MTX26" s="134"/>
      <c r="MTY26" s="133"/>
      <c r="MTZ26" s="134"/>
      <c r="MUA26" s="133"/>
      <c r="MUB26" s="134"/>
      <c r="MUC26" s="133"/>
      <c r="MUD26" s="134"/>
      <c r="MUE26" s="133"/>
      <c r="MUF26" s="134"/>
      <c r="MUG26" s="133"/>
      <c r="MUH26" s="134"/>
      <c r="MUI26" s="133"/>
      <c r="MUJ26" s="134"/>
      <c r="MUK26" s="133"/>
      <c r="MUL26" s="134"/>
      <c r="MUM26" s="133"/>
      <c r="MUN26" s="134"/>
      <c r="MUO26" s="133"/>
      <c r="MUP26" s="134"/>
      <c r="MUQ26" s="133"/>
      <c r="MUR26" s="134"/>
      <c r="MUS26" s="133"/>
      <c r="MUT26" s="134"/>
      <c r="MUU26" s="133"/>
      <c r="MUV26" s="134"/>
      <c r="MUW26" s="133"/>
      <c r="MUX26" s="134"/>
      <c r="MUY26" s="133"/>
      <c r="MUZ26" s="134"/>
      <c r="MVA26" s="133"/>
      <c r="MVB26" s="134"/>
      <c r="MVC26" s="133"/>
      <c r="MVD26" s="134"/>
      <c r="MVE26" s="133"/>
      <c r="MVF26" s="134"/>
      <c r="MVG26" s="133"/>
      <c r="MVH26" s="134"/>
      <c r="MVI26" s="133"/>
      <c r="MVJ26" s="134"/>
      <c r="MVK26" s="133"/>
      <c r="MVL26" s="134"/>
      <c r="MVM26" s="133"/>
      <c r="MVN26" s="134"/>
      <c r="MVO26" s="133"/>
      <c r="MVP26" s="134"/>
      <c r="MVQ26" s="133"/>
      <c r="MVR26" s="134"/>
      <c r="MVS26" s="133"/>
      <c r="MVT26" s="134"/>
      <c r="MVU26" s="133"/>
      <c r="MVV26" s="134"/>
      <c r="MVW26" s="133"/>
      <c r="MVX26" s="134"/>
      <c r="MVY26" s="133"/>
      <c r="MVZ26" s="134"/>
      <c r="MWA26" s="133"/>
      <c r="MWB26" s="134"/>
      <c r="MWC26" s="133"/>
      <c r="MWD26" s="134"/>
      <c r="MWE26" s="133"/>
      <c r="MWF26" s="134"/>
      <c r="MWG26" s="133"/>
      <c r="MWH26" s="134"/>
      <c r="MWI26" s="133"/>
      <c r="MWJ26" s="134"/>
      <c r="MWK26" s="133"/>
      <c r="MWL26" s="134"/>
      <c r="MWM26" s="133"/>
      <c r="MWN26" s="134"/>
      <c r="MWO26" s="133"/>
      <c r="MWP26" s="134"/>
      <c r="MWQ26" s="133"/>
      <c r="MWR26" s="134"/>
      <c r="MWS26" s="133"/>
      <c r="MWT26" s="134"/>
      <c r="MWU26" s="133"/>
      <c r="MWV26" s="134"/>
      <c r="MWW26" s="133"/>
      <c r="MWX26" s="134"/>
      <c r="MWY26" s="133"/>
      <c r="MWZ26" s="134"/>
      <c r="MXA26" s="133"/>
      <c r="MXB26" s="134"/>
      <c r="MXC26" s="133"/>
      <c r="MXD26" s="134"/>
      <c r="MXE26" s="133"/>
      <c r="MXF26" s="134"/>
      <c r="MXG26" s="133"/>
      <c r="MXH26" s="134"/>
      <c r="MXI26" s="133"/>
      <c r="MXJ26" s="134"/>
      <c r="MXK26" s="133"/>
      <c r="MXL26" s="134"/>
      <c r="MXM26" s="133"/>
      <c r="MXN26" s="134"/>
      <c r="MXO26" s="133"/>
      <c r="MXP26" s="134"/>
      <c r="MXQ26" s="133"/>
      <c r="MXR26" s="134"/>
      <c r="MXS26" s="133"/>
      <c r="MXT26" s="134"/>
      <c r="MXU26" s="133"/>
      <c r="MXV26" s="134"/>
      <c r="MXW26" s="133"/>
      <c r="MXX26" s="134"/>
      <c r="MXY26" s="133"/>
      <c r="MXZ26" s="134"/>
      <c r="MYA26" s="133"/>
      <c r="MYB26" s="134"/>
      <c r="MYC26" s="133"/>
      <c r="MYD26" s="134"/>
      <c r="MYE26" s="133"/>
      <c r="MYF26" s="134"/>
      <c r="MYG26" s="133"/>
      <c r="MYH26" s="134"/>
      <c r="MYI26" s="133"/>
      <c r="MYJ26" s="134"/>
      <c r="MYK26" s="133"/>
      <c r="MYL26" s="134"/>
      <c r="MYM26" s="133"/>
      <c r="MYN26" s="134"/>
      <c r="MYO26" s="133"/>
      <c r="MYP26" s="134"/>
      <c r="MYQ26" s="133"/>
      <c r="MYR26" s="134"/>
      <c r="MYS26" s="133"/>
      <c r="MYT26" s="134"/>
      <c r="MYU26" s="133"/>
      <c r="MYV26" s="134"/>
      <c r="MYW26" s="133"/>
      <c r="MYX26" s="134"/>
      <c r="MYY26" s="133"/>
      <c r="MYZ26" s="134"/>
      <c r="MZA26" s="133"/>
      <c r="MZB26" s="134"/>
      <c r="MZC26" s="133"/>
      <c r="MZD26" s="134"/>
      <c r="MZE26" s="133"/>
      <c r="MZF26" s="134"/>
      <c r="MZG26" s="133"/>
      <c r="MZH26" s="134"/>
      <c r="MZI26" s="133"/>
      <c r="MZJ26" s="134"/>
      <c r="MZK26" s="133"/>
      <c r="MZL26" s="134"/>
      <c r="MZM26" s="133"/>
      <c r="MZN26" s="134"/>
      <c r="MZO26" s="133"/>
      <c r="MZP26" s="134"/>
      <c r="MZQ26" s="133"/>
      <c r="MZR26" s="134"/>
      <c r="MZS26" s="133"/>
      <c r="MZT26" s="134"/>
      <c r="MZU26" s="133"/>
      <c r="MZV26" s="134"/>
      <c r="MZW26" s="133"/>
      <c r="MZX26" s="134"/>
      <c r="MZY26" s="133"/>
      <c r="MZZ26" s="134"/>
      <c r="NAA26" s="133"/>
      <c r="NAB26" s="134"/>
      <c r="NAC26" s="133"/>
      <c r="NAD26" s="134"/>
      <c r="NAE26" s="133"/>
      <c r="NAF26" s="134"/>
      <c r="NAG26" s="133"/>
      <c r="NAH26" s="134"/>
      <c r="NAI26" s="133"/>
      <c r="NAJ26" s="134"/>
      <c r="NAK26" s="133"/>
      <c r="NAL26" s="134"/>
      <c r="NAM26" s="133"/>
      <c r="NAN26" s="134"/>
      <c r="NAO26" s="133"/>
      <c r="NAP26" s="134"/>
      <c r="NAQ26" s="133"/>
      <c r="NAR26" s="134"/>
      <c r="NAS26" s="133"/>
      <c r="NAT26" s="134"/>
      <c r="NAU26" s="133"/>
      <c r="NAV26" s="134"/>
      <c r="NAW26" s="133"/>
      <c r="NAX26" s="134"/>
      <c r="NAY26" s="133"/>
      <c r="NAZ26" s="134"/>
      <c r="NBA26" s="133"/>
      <c r="NBB26" s="134"/>
      <c r="NBC26" s="133"/>
      <c r="NBD26" s="134"/>
      <c r="NBE26" s="133"/>
      <c r="NBF26" s="134"/>
      <c r="NBG26" s="133"/>
      <c r="NBH26" s="134"/>
      <c r="NBI26" s="133"/>
      <c r="NBJ26" s="134"/>
      <c r="NBK26" s="133"/>
      <c r="NBL26" s="134"/>
      <c r="NBM26" s="133"/>
      <c r="NBN26" s="134"/>
      <c r="NBO26" s="133"/>
      <c r="NBP26" s="134"/>
      <c r="NBQ26" s="133"/>
      <c r="NBR26" s="134"/>
      <c r="NBS26" s="133"/>
      <c r="NBT26" s="134"/>
      <c r="NBU26" s="133"/>
      <c r="NBV26" s="134"/>
      <c r="NBW26" s="133"/>
      <c r="NBX26" s="134"/>
      <c r="NBY26" s="133"/>
      <c r="NBZ26" s="134"/>
      <c r="NCA26" s="133"/>
      <c r="NCB26" s="134"/>
      <c r="NCC26" s="133"/>
      <c r="NCD26" s="134"/>
      <c r="NCE26" s="133"/>
      <c r="NCF26" s="134"/>
      <c r="NCG26" s="133"/>
      <c r="NCH26" s="134"/>
      <c r="NCI26" s="133"/>
      <c r="NCJ26" s="134"/>
      <c r="NCK26" s="133"/>
      <c r="NCL26" s="134"/>
      <c r="NCM26" s="133"/>
      <c r="NCN26" s="134"/>
      <c r="NCO26" s="133"/>
      <c r="NCP26" s="134"/>
      <c r="NCQ26" s="133"/>
      <c r="NCR26" s="134"/>
      <c r="NCS26" s="133"/>
      <c r="NCT26" s="134"/>
      <c r="NCU26" s="133"/>
      <c r="NCV26" s="134"/>
      <c r="NCW26" s="133"/>
      <c r="NCX26" s="134"/>
      <c r="NCY26" s="133"/>
      <c r="NCZ26" s="134"/>
      <c r="NDA26" s="133"/>
      <c r="NDB26" s="134"/>
      <c r="NDC26" s="133"/>
      <c r="NDD26" s="134"/>
      <c r="NDE26" s="133"/>
      <c r="NDF26" s="134"/>
      <c r="NDG26" s="133"/>
      <c r="NDH26" s="134"/>
      <c r="NDI26" s="133"/>
      <c r="NDJ26" s="134"/>
      <c r="NDK26" s="133"/>
      <c r="NDL26" s="134"/>
      <c r="NDM26" s="133"/>
      <c r="NDN26" s="134"/>
      <c r="NDO26" s="133"/>
      <c r="NDP26" s="134"/>
      <c r="NDQ26" s="133"/>
      <c r="NDR26" s="134"/>
      <c r="NDS26" s="133"/>
      <c r="NDT26" s="134"/>
      <c r="NDU26" s="133"/>
      <c r="NDV26" s="134"/>
      <c r="NDW26" s="133"/>
      <c r="NDX26" s="134"/>
      <c r="NDY26" s="133"/>
      <c r="NDZ26" s="134"/>
      <c r="NEA26" s="133"/>
      <c r="NEB26" s="134"/>
      <c r="NEC26" s="133"/>
      <c r="NED26" s="134"/>
      <c r="NEE26" s="133"/>
      <c r="NEF26" s="134"/>
      <c r="NEG26" s="133"/>
      <c r="NEH26" s="134"/>
      <c r="NEI26" s="133"/>
      <c r="NEJ26" s="134"/>
      <c r="NEK26" s="133"/>
      <c r="NEL26" s="134"/>
      <c r="NEM26" s="133"/>
      <c r="NEN26" s="134"/>
      <c r="NEO26" s="133"/>
      <c r="NEP26" s="134"/>
      <c r="NEQ26" s="133"/>
      <c r="NER26" s="134"/>
      <c r="NES26" s="133"/>
      <c r="NET26" s="134"/>
      <c r="NEU26" s="133"/>
      <c r="NEV26" s="134"/>
      <c r="NEW26" s="133"/>
      <c r="NEX26" s="134"/>
      <c r="NEY26" s="133"/>
      <c r="NEZ26" s="134"/>
      <c r="NFA26" s="133"/>
      <c r="NFB26" s="134"/>
      <c r="NFC26" s="133"/>
      <c r="NFD26" s="134"/>
      <c r="NFE26" s="133"/>
      <c r="NFF26" s="134"/>
      <c r="NFG26" s="133"/>
      <c r="NFH26" s="134"/>
      <c r="NFI26" s="133"/>
      <c r="NFJ26" s="134"/>
      <c r="NFK26" s="133"/>
      <c r="NFL26" s="134"/>
      <c r="NFM26" s="133"/>
      <c r="NFN26" s="134"/>
      <c r="NFO26" s="133"/>
      <c r="NFP26" s="134"/>
      <c r="NFQ26" s="133"/>
      <c r="NFR26" s="134"/>
      <c r="NFS26" s="133"/>
      <c r="NFT26" s="134"/>
      <c r="NFU26" s="133"/>
      <c r="NFV26" s="134"/>
      <c r="NFW26" s="133"/>
      <c r="NFX26" s="134"/>
      <c r="NFY26" s="133"/>
      <c r="NFZ26" s="134"/>
      <c r="NGA26" s="133"/>
      <c r="NGB26" s="134"/>
      <c r="NGC26" s="133"/>
      <c r="NGD26" s="134"/>
      <c r="NGE26" s="133"/>
      <c r="NGF26" s="134"/>
      <c r="NGG26" s="133"/>
      <c r="NGH26" s="134"/>
      <c r="NGI26" s="133"/>
      <c r="NGJ26" s="134"/>
      <c r="NGK26" s="133"/>
      <c r="NGL26" s="134"/>
      <c r="NGM26" s="133"/>
      <c r="NGN26" s="134"/>
      <c r="NGO26" s="133"/>
      <c r="NGP26" s="134"/>
      <c r="NGQ26" s="133"/>
      <c r="NGR26" s="134"/>
      <c r="NGS26" s="133"/>
      <c r="NGT26" s="134"/>
      <c r="NGU26" s="133"/>
      <c r="NGV26" s="134"/>
      <c r="NGW26" s="133"/>
      <c r="NGX26" s="134"/>
      <c r="NGY26" s="133"/>
      <c r="NGZ26" s="134"/>
      <c r="NHA26" s="133"/>
      <c r="NHB26" s="134"/>
      <c r="NHC26" s="133"/>
      <c r="NHD26" s="134"/>
      <c r="NHE26" s="133"/>
      <c r="NHF26" s="134"/>
      <c r="NHG26" s="133"/>
      <c r="NHH26" s="134"/>
      <c r="NHI26" s="133"/>
      <c r="NHJ26" s="134"/>
      <c r="NHK26" s="133"/>
      <c r="NHL26" s="134"/>
      <c r="NHM26" s="133"/>
      <c r="NHN26" s="134"/>
      <c r="NHO26" s="133"/>
      <c r="NHP26" s="134"/>
      <c r="NHQ26" s="133"/>
      <c r="NHR26" s="134"/>
      <c r="NHS26" s="133"/>
      <c r="NHT26" s="134"/>
      <c r="NHU26" s="133"/>
      <c r="NHV26" s="134"/>
      <c r="NHW26" s="133"/>
      <c r="NHX26" s="134"/>
      <c r="NHY26" s="133"/>
      <c r="NHZ26" s="134"/>
      <c r="NIA26" s="133"/>
      <c r="NIB26" s="134"/>
      <c r="NIC26" s="133"/>
      <c r="NID26" s="134"/>
      <c r="NIE26" s="133"/>
      <c r="NIF26" s="134"/>
      <c r="NIG26" s="133"/>
      <c r="NIH26" s="134"/>
      <c r="NII26" s="133"/>
      <c r="NIJ26" s="134"/>
      <c r="NIK26" s="133"/>
      <c r="NIL26" s="134"/>
      <c r="NIM26" s="133"/>
      <c r="NIN26" s="134"/>
      <c r="NIO26" s="133"/>
      <c r="NIP26" s="134"/>
      <c r="NIQ26" s="133"/>
      <c r="NIR26" s="134"/>
      <c r="NIS26" s="133"/>
      <c r="NIT26" s="134"/>
      <c r="NIU26" s="133"/>
      <c r="NIV26" s="134"/>
      <c r="NIW26" s="133"/>
      <c r="NIX26" s="134"/>
      <c r="NIY26" s="133"/>
      <c r="NIZ26" s="134"/>
      <c r="NJA26" s="133"/>
      <c r="NJB26" s="134"/>
      <c r="NJC26" s="133"/>
      <c r="NJD26" s="134"/>
      <c r="NJE26" s="133"/>
      <c r="NJF26" s="134"/>
      <c r="NJG26" s="133"/>
      <c r="NJH26" s="134"/>
      <c r="NJI26" s="133"/>
      <c r="NJJ26" s="134"/>
      <c r="NJK26" s="133"/>
      <c r="NJL26" s="134"/>
      <c r="NJM26" s="133"/>
      <c r="NJN26" s="134"/>
      <c r="NJO26" s="133"/>
      <c r="NJP26" s="134"/>
      <c r="NJQ26" s="133"/>
      <c r="NJR26" s="134"/>
      <c r="NJS26" s="133"/>
      <c r="NJT26" s="134"/>
      <c r="NJU26" s="133"/>
      <c r="NJV26" s="134"/>
      <c r="NJW26" s="133"/>
      <c r="NJX26" s="134"/>
      <c r="NJY26" s="133"/>
      <c r="NJZ26" s="134"/>
      <c r="NKA26" s="133"/>
      <c r="NKB26" s="134"/>
      <c r="NKC26" s="133"/>
      <c r="NKD26" s="134"/>
      <c r="NKE26" s="133"/>
      <c r="NKF26" s="134"/>
      <c r="NKG26" s="133"/>
      <c r="NKH26" s="134"/>
      <c r="NKI26" s="133"/>
      <c r="NKJ26" s="134"/>
      <c r="NKK26" s="133"/>
      <c r="NKL26" s="134"/>
      <c r="NKM26" s="133"/>
      <c r="NKN26" s="134"/>
      <c r="NKO26" s="133"/>
      <c r="NKP26" s="134"/>
      <c r="NKQ26" s="133"/>
      <c r="NKR26" s="134"/>
      <c r="NKS26" s="133"/>
      <c r="NKT26" s="134"/>
      <c r="NKU26" s="133"/>
      <c r="NKV26" s="134"/>
      <c r="NKW26" s="133"/>
      <c r="NKX26" s="134"/>
      <c r="NKY26" s="133"/>
      <c r="NKZ26" s="134"/>
      <c r="NLA26" s="133"/>
      <c r="NLB26" s="134"/>
      <c r="NLC26" s="133"/>
      <c r="NLD26" s="134"/>
      <c r="NLE26" s="133"/>
      <c r="NLF26" s="134"/>
      <c r="NLG26" s="133"/>
      <c r="NLH26" s="134"/>
      <c r="NLI26" s="133"/>
      <c r="NLJ26" s="134"/>
      <c r="NLK26" s="133"/>
      <c r="NLL26" s="134"/>
      <c r="NLM26" s="133"/>
      <c r="NLN26" s="134"/>
      <c r="NLO26" s="133"/>
      <c r="NLP26" s="134"/>
      <c r="NLQ26" s="133"/>
      <c r="NLR26" s="134"/>
      <c r="NLS26" s="133"/>
      <c r="NLT26" s="134"/>
      <c r="NLU26" s="133"/>
      <c r="NLV26" s="134"/>
      <c r="NLW26" s="133"/>
      <c r="NLX26" s="134"/>
      <c r="NLY26" s="133"/>
      <c r="NLZ26" s="134"/>
      <c r="NMA26" s="133"/>
      <c r="NMB26" s="134"/>
      <c r="NMC26" s="133"/>
      <c r="NMD26" s="134"/>
      <c r="NME26" s="133"/>
      <c r="NMF26" s="134"/>
      <c r="NMG26" s="133"/>
      <c r="NMH26" s="134"/>
      <c r="NMI26" s="133"/>
      <c r="NMJ26" s="134"/>
      <c r="NMK26" s="133"/>
      <c r="NML26" s="134"/>
      <c r="NMM26" s="133"/>
      <c r="NMN26" s="134"/>
      <c r="NMO26" s="133"/>
      <c r="NMP26" s="134"/>
      <c r="NMQ26" s="133"/>
      <c r="NMR26" s="134"/>
      <c r="NMS26" s="133"/>
      <c r="NMT26" s="134"/>
      <c r="NMU26" s="133"/>
      <c r="NMV26" s="134"/>
      <c r="NMW26" s="133"/>
      <c r="NMX26" s="134"/>
      <c r="NMY26" s="133"/>
      <c r="NMZ26" s="134"/>
      <c r="NNA26" s="133"/>
      <c r="NNB26" s="134"/>
      <c r="NNC26" s="133"/>
      <c r="NND26" s="134"/>
      <c r="NNE26" s="133"/>
      <c r="NNF26" s="134"/>
      <c r="NNG26" s="133"/>
      <c r="NNH26" s="134"/>
      <c r="NNI26" s="133"/>
      <c r="NNJ26" s="134"/>
      <c r="NNK26" s="133"/>
      <c r="NNL26" s="134"/>
      <c r="NNM26" s="133"/>
      <c r="NNN26" s="134"/>
      <c r="NNO26" s="133"/>
      <c r="NNP26" s="134"/>
      <c r="NNQ26" s="133"/>
      <c r="NNR26" s="134"/>
      <c r="NNS26" s="133"/>
      <c r="NNT26" s="134"/>
      <c r="NNU26" s="133"/>
      <c r="NNV26" s="134"/>
      <c r="NNW26" s="133"/>
      <c r="NNX26" s="134"/>
      <c r="NNY26" s="133"/>
      <c r="NNZ26" s="134"/>
      <c r="NOA26" s="133"/>
      <c r="NOB26" s="134"/>
      <c r="NOC26" s="133"/>
      <c r="NOD26" s="134"/>
      <c r="NOE26" s="133"/>
      <c r="NOF26" s="134"/>
      <c r="NOG26" s="133"/>
      <c r="NOH26" s="134"/>
      <c r="NOI26" s="133"/>
      <c r="NOJ26" s="134"/>
      <c r="NOK26" s="133"/>
      <c r="NOL26" s="134"/>
      <c r="NOM26" s="133"/>
      <c r="NON26" s="134"/>
      <c r="NOO26" s="133"/>
      <c r="NOP26" s="134"/>
      <c r="NOQ26" s="133"/>
      <c r="NOR26" s="134"/>
      <c r="NOS26" s="133"/>
      <c r="NOT26" s="134"/>
      <c r="NOU26" s="133"/>
      <c r="NOV26" s="134"/>
      <c r="NOW26" s="133"/>
      <c r="NOX26" s="134"/>
      <c r="NOY26" s="133"/>
      <c r="NOZ26" s="134"/>
      <c r="NPA26" s="133"/>
      <c r="NPB26" s="134"/>
      <c r="NPC26" s="133"/>
      <c r="NPD26" s="134"/>
      <c r="NPE26" s="133"/>
      <c r="NPF26" s="134"/>
      <c r="NPG26" s="133"/>
      <c r="NPH26" s="134"/>
      <c r="NPI26" s="133"/>
      <c r="NPJ26" s="134"/>
      <c r="NPK26" s="133"/>
      <c r="NPL26" s="134"/>
      <c r="NPM26" s="133"/>
      <c r="NPN26" s="134"/>
      <c r="NPO26" s="133"/>
      <c r="NPP26" s="134"/>
      <c r="NPQ26" s="133"/>
      <c r="NPR26" s="134"/>
      <c r="NPS26" s="133"/>
      <c r="NPT26" s="134"/>
      <c r="NPU26" s="133"/>
      <c r="NPV26" s="134"/>
      <c r="NPW26" s="133"/>
      <c r="NPX26" s="134"/>
      <c r="NPY26" s="133"/>
      <c r="NPZ26" s="134"/>
      <c r="NQA26" s="133"/>
      <c r="NQB26" s="134"/>
      <c r="NQC26" s="133"/>
      <c r="NQD26" s="134"/>
      <c r="NQE26" s="133"/>
      <c r="NQF26" s="134"/>
      <c r="NQG26" s="133"/>
      <c r="NQH26" s="134"/>
      <c r="NQI26" s="133"/>
      <c r="NQJ26" s="134"/>
      <c r="NQK26" s="133"/>
      <c r="NQL26" s="134"/>
      <c r="NQM26" s="133"/>
      <c r="NQN26" s="134"/>
      <c r="NQO26" s="133"/>
      <c r="NQP26" s="134"/>
      <c r="NQQ26" s="133"/>
      <c r="NQR26" s="134"/>
      <c r="NQS26" s="133"/>
      <c r="NQT26" s="134"/>
      <c r="NQU26" s="133"/>
      <c r="NQV26" s="134"/>
      <c r="NQW26" s="133"/>
      <c r="NQX26" s="134"/>
      <c r="NQY26" s="133"/>
      <c r="NQZ26" s="134"/>
      <c r="NRA26" s="133"/>
      <c r="NRB26" s="134"/>
      <c r="NRC26" s="133"/>
      <c r="NRD26" s="134"/>
      <c r="NRE26" s="133"/>
      <c r="NRF26" s="134"/>
      <c r="NRG26" s="133"/>
      <c r="NRH26" s="134"/>
      <c r="NRI26" s="133"/>
      <c r="NRJ26" s="134"/>
      <c r="NRK26" s="133"/>
      <c r="NRL26" s="134"/>
      <c r="NRM26" s="133"/>
      <c r="NRN26" s="134"/>
      <c r="NRO26" s="133"/>
      <c r="NRP26" s="134"/>
      <c r="NRQ26" s="133"/>
      <c r="NRR26" s="134"/>
      <c r="NRS26" s="133"/>
      <c r="NRT26" s="134"/>
      <c r="NRU26" s="133"/>
      <c r="NRV26" s="134"/>
      <c r="NRW26" s="133"/>
      <c r="NRX26" s="134"/>
      <c r="NRY26" s="133"/>
      <c r="NRZ26" s="134"/>
      <c r="NSA26" s="133"/>
      <c r="NSB26" s="134"/>
      <c r="NSC26" s="133"/>
      <c r="NSD26" s="134"/>
      <c r="NSE26" s="133"/>
      <c r="NSF26" s="134"/>
      <c r="NSG26" s="133"/>
      <c r="NSH26" s="134"/>
      <c r="NSI26" s="133"/>
      <c r="NSJ26" s="134"/>
      <c r="NSK26" s="133"/>
      <c r="NSL26" s="134"/>
      <c r="NSM26" s="133"/>
      <c r="NSN26" s="134"/>
      <c r="NSO26" s="133"/>
      <c r="NSP26" s="134"/>
      <c r="NSQ26" s="133"/>
      <c r="NSR26" s="134"/>
      <c r="NSS26" s="133"/>
      <c r="NST26" s="134"/>
      <c r="NSU26" s="133"/>
      <c r="NSV26" s="134"/>
      <c r="NSW26" s="133"/>
      <c r="NSX26" s="134"/>
      <c r="NSY26" s="133"/>
      <c r="NSZ26" s="134"/>
      <c r="NTA26" s="133"/>
      <c r="NTB26" s="134"/>
      <c r="NTC26" s="133"/>
      <c r="NTD26" s="134"/>
      <c r="NTE26" s="133"/>
      <c r="NTF26" s="134"/>
      <c r="NTG26" s="133"/>
      <c r="NTH26" s="134"/>
      <c r="NTI26" s="133"/>
      <c r="NTJ26" s="134"/>
      <c r="NTK26" s="133"/>
      <c r="NTL26" s="134"/>
      <c r="NTM26" s="133"/>
      <c r="NTN26" s="134"/>
      <c r="NTO26" s="133"/>
      <c r="NTP26" s="134"/>
      <c r="NTQ26" s="133"/>
      <c r="NTR26" s="134"/>
      <c r="NTS26" s="133"/>
      <c r="NTT26" s="134"/>
      <c r="NTU26" s="133"/>
      <c r="NTV26" s="134"/>
      <c r="NTW26" s="133"/>
      <c r="NTX26" s="134"/>
      <c r="NTY26" s="133"/>
      <c r="NTZ26" s="134"/>
      <c r="NUA26" s="133"/>
      <c r="NUB26" s="134"/>
      <c r="NUC26" s="133"/>
      <c r="NUD26" s="134"/>
      <c r="NUE26" s="133"/>
      <c r="NUF26" s="134"/>
      <c r="NUG26" s="133"/>
      <c r="NUH26" s="134"/>
      <c r="NUI26" s="133"/>
      <c r="NUJ26" s="134"/>
      <c r="NUK26" s="133"/>
      <c r="NUL26" s="134"/>
      <c r="NUM26" s="133"/>
      <c r="NUN26" s="134"/>
      <c r="NUO26" s="133"/>
      <c r="NUP26" s="134"/>
      <c r="NUQ26" s="133"/>
      <c r="NUR26" s="134"/>
      <c r="NUS26" s="133"/>
      <c r="NUT26" s="134"/>
      <c r="NUU26" s="133"/>
      <c r="NUV26" s="134"/>
      <c r="NUW26" s="133"/>
      <c r="NUX26" s="134"/>
      <c r="NUY26" s="133"/>
      <c r="NUZ26" s="134"/>
      <c r="NVA26" s="133"/>
      <c r="NVB26" s="134"/>
      <c r="NVC26" s="133"/>
      <c r="NVD26" s="134"/>
      <c r="NVE26" s="133"/>
      <c r="NVF26" s="134"/>
      <c r="NVG26" s="133"/>
      <c r="NVH26" s="134"/>
      <c r="NVI26" s="133"/>
      <c r="NVJ26" s="134"/>
      <c r="NVK26" s="133"/>
      <c r="NVL26" s="134"/>
      <c r="NVM26" s="133"/>
      <c r="NVN26" s="134"/>
      <c r="NVO26" s="133"/>
      <c r="NVP26" s="134"/>
      <c r="NVQ26" s="133"/>
      <c r="NVR26" s="134"/>
      <c r="NVS26" s="133"/>
      <c r="NVT26" s="134"/>
      <c r="NVU26" s="133"/>
      <c r="NVV26" s="134"/>
      <c r="NVW26" s="133"/>
      <c r="NVX26" s="134"/>
      <c r="NVY26" s="133"/>
      <c r="NVZ26" s="134"/>
      <c r="NWA26" s="133"/>
      <c r="NWB26" s="134"/>
      <c r="NWC26" s="133"/>
      <c r="NWD26" s="134"/>
      <c r="NWE26" s="133"/>
      <c r="NWF26" s="134"/>
      <c r="NWG26" s="133"/>
      <c r="NWH26" s="134"/>
      <c r="NWI26" s="133"/>
      <c r="NWJ26" s="134"/>
      <c r="NWK26" s="133"/>
      <c r="NWL26" s="134"/>
      <c r="NWM26" s="133"/>
      <c r="NWN26" s="134"/>
      <c r="NWO26" s="133"/>
      <c r="NWP26" s="134"/>
      <c r="NWQ26" s="133"/>
      <c r="NWR26" s="134"/>
      <c r="NWS26" s="133"/>
      <c r="NWT26" s="134"/>
      <c r="NWU26" s="133"/>
      <c r="NWV26" s="134"/>
      <c r="NWW26" s="133"/>
      <c r="NWX26" s="134"/>
      <c r="NWY26" s="133"/>
      <c r="NWZ26" s="134"/>
      <c r="NXA26" s="133"/>
      <c r="NXB26" s="134"/>
      <c r="NXC26" s="133"/>
      <c r="NXD26" s="134"/>
      <c r="NXE26" s="133"/>
      <c r="NXF26" s="134"/>
      <c r="NXG26" s="133"/>
      <c r="NXH26" s="134"/>
      <c r="NXI26" s="133"/>
      <c r="NXJ26" s="134"/>
      <c r="NXK26" s="133"/>
      <c r="NXL26" s="134"/>
      <c r="NXM26" s="133"/>
      <c r="NXN26" s="134"/>
      <c r="NXO26" s="133"/>
      <c r="NXP26" s="134"/>
      <c r="NXQ26" s="133"/>
      <c r="NXR26" s="134"/>
      <c r="NXS26" s="133"/>
      <c r="NXT26" s="134"/>
      <c r="NXU26" s="133"/>
      <c r="NXV26" s="134"/>
      <c r="NXW26" s="133"/>
      <c r="NXX26" s="134"/>
      <c r="NXY26" s="133"/>
      <c r="NXZ26" s="134"/>
      <c r="NYA26" s="133"/>
      <c r="NYB26" s="134"/>
      <c r="NYC26" s="133"/>
      <c r="NYD26" s="134"/>
      <c r="NYE26" s="133"/>
      <c r="NYF26" s="134"/>
      <c r="NYG26" s="133"/>
      <c r="NYH26" s="134"/>
      <c r="NYI26" s="133"/>
      <c r="NYJ26" s="134"/>
      <c r="NYK26" s="133"/>
      <c r="NYL26" s="134"/>
      <c r="NYM26" s="133"/>
      <c r="NYN26" s="134"/>
      <c r="NYO26" s="133"/>
      <c r="NYP26" s="134"/>
      <c r="NYQ26" s="133"/>
      <c r="NYR26" s="134"/>
      <c r="NYS26" s="133"/>
      <c r="NYT26" s="134"/>
      <c r="NYU26" s="133"/>
      <c r="NYV26" s="134"/>
      <c r="NYW26" s="133"/>
      <c r="NYX26" s="134"/>
      <c r="NYY26" s="133"/>
      <c r="NYZ26" s="134"/>
      <c r="NZA26" s="133"/>
      <c r="NZB26" s="134"/>
      <c r="NZC26" s="133"/>
      <c r="NZD26" s="134"/>
      <c r="NZE26" s="133"/>
      <c r="NZF26" s="134"/>
      <c r="NZG26" s="133"/>
      <c r="NZH26" s="134"/>
      <c r="NZI26" s="133"/>
      <c r="NZJ26" s="134"/>
      <c r="NZK26" s="133"/>
      <c r="NZL26" s="134"/>
      <c r="NZM26" s="133"/>
      <c r="NZN26" s="134"/>
      <c r="NZO26" s="133"/>
      <c r="NZP26" s="134"/>
      <c r="NZQ26" s="133"/>
      <c r="NZR26" s="134"/>
      <c r="NZS26" s="133"/>
      <c r="NZT26" s="134"/>
      <c r="NZU26" s="133"/>
      <c r="NZV26" s="134"/>
      <c r="NZW26" s="133"/>
      <c r="NZX26" s="134"/>
      <c r="NZY26" s="133"/>
      <c r="NZZ26" s="134"/>
      <c r="OAA26" s="133"/>
      <c r="OAB26" s="134"/>
      <c r="OAC26" s="133"/>
      <c r="OAD26" s="134"/>
      <c r="OAE26" s="133"/>
      <c r="OAF26" s="134"/>
      <c r="OAG26" s="133"/>
      <c r="OAH26" s="134"/>
      <c r="OAI26" s="133"/>
      <c r="OAJ26" s="134"/>
      <c r="OAK26" s="133"/>
      <c r="OAL26" s="134"/>
      <c r="OAM26" s="133"/>
      <c r="OAN26" s="134"/>
      <c r="OAO26" s="133"/>
      <c r="OAP26" s="134"/>
      <c r="OAQ26" s="133"/>
      <c r="OAR26" s="134"/>
      <c r="OAS26" s="133"/>
      <c r="OAT26" s="134"/>
      <c r="OAU26" s="133"/>
      <c r="OAV26" s="134"/>
      <c r="OAW26" s="133"/>
      <c r="OAX26" s="134"/>
      <c r="OAY26" s="133"/>
      <c r="OAZ26" s="134"/>
      <c r="OBA26" s="133"/>
      <c r="OBB26" s="134"/>
      <c r="OBC26" s="133"/>
      <c r="OBD26" s="134"/>
      <c r="OBE26" s="133"/>
      <c r="OBF26" s="134"/>
      <c r="OBG26" s="133"/>
      <c r="OBH26" s="134"/>
      <c r="OBI26" s="133"/>
      <c r="OBJ26" s="134"/>
      <c r="OBK26" s="133"/>
      <c r="OBL26" s="134"/>
      <c r="OBM26" s="133"/>
      <c r="OBN26" s="134"/>
      <c r="OBO26" s="133"/>
      <c r="OBP26" s="134"/>
      <c r="OBQ26" s="133"/>
      <c r="OBR26" s="134"/>
      <c r="OBS26" s="133"/>
      <c r="OBT26" s="134"/>
      <c r="OBU26" s="133"/>
      <c r="OBV26" s="134"/>
      <c r="OBW26" s="133"/>
      <c r="OBX26" s="134"/>
      <c r="OBY26" s="133"/>
      <c r="OBZ26" s="134"/>
      <c r="OCA26" s="133"/>
      <c r="OCB26" s="134"/>
      <c r="OCC26" s="133"/>
      <c r="OCD26" s="134"/>
      <c r="OCE26" s="133"/>
      <c r="OCF26" s="134"/>
      <c r="OCG26" s="133"/>
      <c r="OCH26" s="134"/>
      <c r="OCI26" s="133"/>
      <c r="OCJ26" s="134"/>
      <c r="OCK26" s="133"/>
      <c r="OCL26" s="134"/>
      <c r="OCM26" s="133"/>
      <c r="OCN26" s="134"/>
      <c r="OCO26" s="133"/>
      <c r="OCP26" s="134"/>
      <c r="OCQ26" s="133"/>
      <c r="OCR26" s="134"/>
      <c r="OCS26" s="133"/>
      <c r="OCT26" s="134"/>
      <c r="OCU26" s="133"/>
      <c r="OCV26" s="134"/>
      <c r="OCW26" s="133"/>
      <c r="OCX26" s="134"/>
      <c r="OCY26" s="133"/>
      <c r="OCZ26" s="134"/>
      <c r="ODA26" s="133"/>
      <c r="ODB26" s="134"/>
      <c r="ODC26" s="133"/>
      <c r="ODD26" s="134"/>
      <c r="ODE26" s="133"/>
      <c r="ODF26" s="134"/>
      <c r="ODG26" s="133"/>
      <c r="ODH26" s="134"/>
      <c r="ODI26" s="133"/>
      <c r="ODJ26" s="134"/>
      <c r="ODK26" s="133"/>
      <c r="ODL26" s="134"/>
      <c r="ODM26" s="133"/>
      <c r="ODN26" s="134"/>
      <c r="ODO26" s="133"/>
      <c r="ODP26" s="134"/>
      <c r="ODQ26" s="133"/>
      <c r="ODR26" s="134"/>
      <c r="ODS26" s="133"/>
      <c r="ODT26" s="134"/>
      <c r="ODU26" s="133"/>
      <c r="ODV26" s="134"/>
      <c r="ODW26" s="133"/>
      <c r="ODX26" s="134"/>
      <c r="ODY26" s="133"/>
      <c r="ODZ26" s="134"/>
      <c r="OEA26" s="133"/>
      <c r="OEB26" s="134"/>
      <c r="OEC26" s="133"/>
      <c r="OED26" s="134"/>
      <c r="OEE26" s="133"/>
      <c r="OEF26" s="134"/>
      <c r="OEG26" s="133"/>
      <c r="OEH26" s="134"/>
      <c r="OEI26" s="133"/>
      <c r="OEJ26" s="134"/>
      <c r="OEK26" s="133"/>
      <c r="OEL26" s="134"/>
      <c r="OEM26" s="133"/>
      <c r="OEN26" s="134"/>
      <c r="OEO26" s="133"/>
      <c r="OEP26" s="134"/>
      <c r="OEQ26" s="133"/>
      <c r="OER26" s="134"/>
      <c r="OES26" s="133"/>
      <c r="OET26" s="134"/>
      <c r="OEU26" s="133"/>
      <c r="OEV26" s="134"/>
      <c r="OEW26" s="133"/>
      <c r="OEX26" s="134"/>
      <c r="OEY26" s="133"/>
      <c r="OEZ26" s="134"/>
      <c r="OFA26" s="133"/>
      <c r="OFB26" s="134"/>
      <c r="OFC26" s="133"/>
      <c r="OFD26" s="134"/>
      <c r="OFE26" s="133"/>
      <c r="OFF26" s="134"/>
      <c r="OFG26" s="133"/>
      <c r="OFH26" s="134"/>
      <c r="OFI26" s="133"/>
      <c r="OFJ26" s="134"/>
      <c r="OFK26" s="133"/>
      <c r="OFL26" s="134"/>
      <c r="OFM26" s="133"/>
      <c r="OFN26" s="134"/>
      <c r="OFO26" s="133"/>
      <c r="OFP26" s="134"/>
      <c r="OFQ26" s="133"/>
      <c r="OFR26" s="134"/>
      <c r="OFS26" s="133"/>
      <c r="OFT26" s="134"/>
      <c r="OFU26" s="133"/>
      <c r="OFV26" s="134"/>
      <c r="OFW26" s="133"/>
      <c r="OFX26" s="134"/>
      <c r="OFY26" s="133"/>
      <c r="OFZ26" s="134"/>
      <c r="OGA26" s="133"/>
      <c r="OGB26" s="134"/>
      <c r="OGC26" s="133"/>
      <c r="OGD26" s="134"/>
      <c r="OGE26" s="133"/>
      <c r="OGF26" s="134"/>
      <c r="OGG26" s="133"/>
      <c r="OGH26" s="134"/>
      <c r="OGI26" s="133"/>
      <c r="OGJ26" s="134"/>
      <c r="OGK26" s="133"/>
      <c r="OGL26" s="134"/>
      <c r="OGM26" s="133"/>
      <c r="OGN26" s="134"/>
      <c r="OGO26" s="133"/>
      <c r="OGP26" s="134"/>
      <c r="OGQ26" s="133"/>
      <c r="OGR26" s="134"/>
      <c r="OGS26" s="133"/>
      <c r="OGT26" s="134"/>
      <c r="OGU26" s="133"/>
      <c r="OGV26" s="134"/>
      <c r="OGW26" s="133"/>
      <c r="OGX26" s="134"/>
      <c r="OGY26" s="133"/>
      <c r="OGZ26" s="134"/>
      <c r="OHA26" s="133"/>
      <c r="OHB26" s="134"/>
      <c r="OHC26" s="133"/>
      <c r="OHD26" s="134"/>
      <c r="OHE26" s="133"/>
      <c r="OHF26" s="134"/>
      <c r="OHG26" s="133"/>
      <c r="OHH26" s="134"/>
      <c r="OHI26" s="133"/>
      <c r="OHJ26" s="134"/>
      <c r="OHK26" s="133"/>
      <c r="OHL26" s="134"/>
      <c r="OHM26" s="133"/>
      <c r="OHN26" s="134"/>
      <c r="OHO26" s="133"/>
      <c r="OHP26" s="134"/>
      <c r="OHQ26" s="133"/>
      <c r="OHR26" s="134"/>
      <c r="OHS26" s="133"/>
      <c r="OHT26" s="134"/>
      <c r="OHU26" s="133"/>
      <c r="OHV26" s="134"/>
      <c r="OHW26" s="133"/>
      <c r="OHX26" s="134"/>
      <c r="OHY26" s="133"/>
      <c r="OHZ26" s="134"/>
      <c r="OIA26" s="133"/>
      <c r="OIB26" s="134"/>
      <c r="OIC26" s="133"/>
      <c r="OID26" s="134"/>
      <c r="OIE26" s="133"/>
      <c r="OIF26" s="134"/>
      <c r="OIG26" s="133"/>
      <c r="OIH26" s="134"/>
      <c r="OII26" s="133"/>
      <c r="OIJ26" s="134"/>
      <c r="OIK26" s="133"/>
      <c r="OIL26" s="134"/>
      <c r="OIM26" s="133"/>
      <c r="OIN26" s="134"/>
      <c r="OIO26" s="133"/>
      <c r="OIP26" s="134"/>
      <c r="OIQ26" s="133"/>
      <c r="OIR26" s="134"/>
      <c r="OIS26" s="133"/>
      <c r="OIT26" s="134"/>
      <c r="OIU26" s="133"/>
      <c r="OIV26" s="134"/>
      <c r="OIW26" s="133"/>
      <c r="OIX26" s="134"/>
      <c r="OIY26" s="133"/>
      <c r="OIZ26" s="134"/>
      <c r="OJA26" s="133"/>
      <c r="OJB26" s="134"/>
      <c r="OJC26" s="133"/>
      <c r="OJD26" s="134"/>
      <c r="OJE26" s="133"/>
      <c r="OJF26" s="134"/>
      <c r="OJG26" s="133"/>
      <c r="OJH26" s="134"/>
      <c r="OJI26" s="133"/>
      <c r="OJJ26" s="134"/>
      <c r="OJK26" s="133"/>
      <c r="OJL26" s="134"/>
      <c r="OJM26" s="133"/>
      <c r="OJN26" s="134"/>
      <c r="OJO26" s="133"/>
      <c r="OJP26" s="134"/>
      <c r="OJQ26" s="133"/>
      <c r="OJR26" s="134"/>
      <c r="OJS26" s="133"/>
      <c r="OJT26" s="134"/>
      <c r="OJU26" s="133"/>
      <c r="OJV26" s="134"/>
      <c r="OJW26" s="133"/>
      <c r="OJX26" s="134"/>
      <c r="OJY26" s="133"/>
      <c r="OJZ26" s="134"/>
      <c r="OKA26" s="133"/>
      <c r="OKB26" s="134"/>
      <c r="OKC26" s="133"/>
      <c r="OKD26" s="134"/>
      <c r="OKE26" s="133"/>
      <c r="OKF26" s="134"/>
      <c r="OKG26" s="133"/>
      <c r="OKH26" s="134"/>
      <c r="OKI26" s="133"/>
      <c r="OKJ26" s="134"/>
      <c r="OKK26" s="133"/>
      <c r="OKL26" s="134"/>
      <c r="OKM26" s="133"/>
      <c r="OKN26" s="134"/>
      <c r="OKO26" s="133"/>
      <c r="OKP26" s="134"/>
      <c r="OKQ26" s="133"/>
      <c r="OKR26" s="134"/>
      <c r="OKS26" s="133"/>
      <c r="OKT26" s="134"/>
      <c r="OKU26" s="133"/>
      <c r="OKV26" s="134"/>
      <c r="OKW26" s="133"/>
      <c r="OKX26" s="134"/>
      <c r="OKY26" s="133"/>
      <c r="OKZ26" s="134"/>
      <c r="OLA26" s="133"/>
      <c r="OLB26" s="134"/>
      <c r="OLC26" s="133"/>
      <c r="OLD26" s="134"/>
      <c r="OLE26" s="133"/>
      <c r="OLF26" s="134"/>
      <c r="OLG26" s="133"/>
      <c r="OLH26" s="134"/>
      <c r="OLI26" s="133"/>
      <c r="OLJ26" s="134"/>
      <c r="OLK26" s="133"/>
      <c r="OLL26" s="134"/>
      <c r="OLM26" s="133"/>
      <c r="OLN26" s="134"/>
      <c r="OLO26" s="133"/>
      <c r="OLP26" s="134"/>
      <c r="OLQ26" s="133"/>
      <c r="OLR26" s="134"/>
      <c r="OLS26" s="133"/>
      <c r="OLT26" s="134"/>
      <c r="OLU26" s="133"/>
      <c r="OLV26" s="134"/>
      <c r="OLW26" s="133"/>
      <c r="OLX26" s="134"/>
      <c r="OLY26" s="133"/>
      <c r="OLZ26" s="134"/>
      <c r="OMA26" s="133"/>
      <c r="OMB26" s="134"/>
      <c r="OMC26" s="133"/>
      <c r="OMD26" s="134"/>
      <c r="OME26" s="133"/>
      <c r="OMF26" s="134"/>
      <c r="OMG26" s="133"/>
      <c r="OMH26" s="134"/>
      <c r="OMI26" s="133"/>
      <c r="OMJ26" s="134"/>
      <c r="OMK26" s="133"/>
      <c r="OML26" s="134"/>
      <c r="OMM26" s="133"/>
      <c r="OMN26" s="134"/>
      <c r="OMO26" s="133"/>
      <c r="OMP26" s="134"/>
      <c r="OMQ26" s="133"/>
      <c r="OMR26" s="134"/>
      <c r="OMS26" s="133"/>
      <c r="OMT26" s="134"/>
      <c r="OMU26" s="133"/>
      <c r="OMV26" s="134"/>
      <c r="OMW26" s="133"/>
      <c r="OMX26" s="134"/>
      <c r="OMY26" s="133"/>
      <c r="OMZ26" s="134"/>
      <c r="ONA26" s="133"/>
      <c r="ONB26" s="134"/>
      <c r="ONC26" s="133"/>
      <c r="OND26" s="134"/>
      <c r="ONE26" s="133"/>
      <c r="ONF26" s="134"/>
      <c r="ONG26" s="133"/>
      <c r="ONH26" s="134"/>
      <c r="ONI26" s="133"/>
      <c r="ONJ26" s="134"/>
      <c r="ONK26" s="133"/>
      <c r="ONL26" s="134"/>
      <c r="ONM26" s="133"/>
      <c r="ONN26" s="134"/>
      <c r="ONO26" s="133"/>
      <c r="ONP26" s="134"/>
      <c r="ONQ26" s="133"/>
      <c r="ONR26" s="134"/>
      <c r="ONS26" s="133"/>
      <c r="ONT26" s="134"/>
      <c r="ONU26" s="133"/>
      <c r="ONV26" s="134"/>
      <c r="ONW26" s="133"/>
      <c r="ONX26" s="134"/>
      <c r="ONY26" s="133"/>
      <c r="ONZ26" s="134"/>
      <c r="OOA26" s="133"/>
      <c r="OOB26" s="134"/>
      <c r="OOC26" s="133"/>
      <c r="OOD26" s="134"/>
      <c r="OOE26" s="133"/>
      <c r="OOF26" s="134"/>
      <c r="OOG26" s="133"/>
      <c r="OOH26" s="134"/>
      <c r="OOI26" s="133"/>
      <c r="OOJ26" s="134"/>
      <c r="OOK26" s="133"/>
      <c r="OOL26" s="134"/>
      <c r="OOM26" s="133"/>
      <c r="OON26" s="134"/>
      <c r="OOO26" s="133"/>
      <c r="OOP26" s="134"/>
      <c r="OOQ26" s="133"/>
      <c r="OOR26" s="134"/>
      <c r="OOS26" s="133"/>
      <c r="OOT26" s="134"/>
      <c r="OOU26" s="133"/>
      <c r="OOV26" s="134"/>
      <c r="OOW26" s="133"/>
      <c r="OOX26" s="134"/>
      <c r="OOY26" s="133"/>
      <c r="OOZ26" s="134"/>
      <c r="OPA26" s="133"/>
      <c r="OPB26" s="134"/>
      <c r="OPC26" s="133"/>
      <c r="OPD26" s="134"/>
      <c r="OPE26" s="133"/>
      <c r="OPF26" s="134"/>
      <c r="OPG26" s="133"/>
      <c r="OPH26" s="134"/>
      <c r="OPI26" s="133"/>
      <c r="OPJ26" s="134"/>
      <c r="OPK26" s="133"/>
      <c r="OPL26" s="134"/>
      <c r="OPM26" s="133"/>
      <c r="OPN26" s="134"/>
      <c r="OPO26" s="133"/>
      <c r="OPP26" s="134"/>
      <c r="OPQ26" s="133"/>
      <c r="OPR26" s="134"/>
      <c r="OPS26" s="133"/>
      <c r="OPT26" s="134"/>
      <c r="OPU26" s="133"/>
      <c r="OPV26" s="134"/>
      <c r="OPW26" s="133"/>
      <c r="OPX26" s="134"/>
      <c r="OPY26" s="133"/>
      <c r="OPZ26" s="134"/>
      <c r="OQA26" s="133"/>
      <c r="OQB26" s="134"/>
      <c r="OQC26" s="133"/>
      <c r="OQD26" s="134"/>
      <c r="OQE26" s="133"/>
      <c r="OQF26" s="134"/>
      <c r="OQG26" s="133"/>
      <c r="OQH26" s="134"/>
      <c r="OQI26" s="133"/>
      <c r="OQJ26" s="134"/>
      <c r="OQK26" s="133"/>
      <c r="OQL26" s="134"/>
      <c r="OQM26" s="133"/>
      <c r="OQN26" s="134"/>
      <c r="OQO26" s="133"/>
      <c r="OQP26" s="134"/>
      <c r="OQQ26" s="133"/>
      <c r="OQR26" s="134"/>
      <c r="OQS26" s="133"/>
      <c r="OQT26" s="134"/>
      <c r="OQU26" s="133"/>
      <c r="OQV26" s="134"/>
      <c r="OQW26" s="133"/>
      <c r="OQX26" s="134"/>
      <c r="OQY26" s="133"/>
      <c r="OQZ26" s="134"/>
      <c r="ORA26" s="133"/>
      <c r="ORB26" s="134"/>
      <c r="ORC26" s="133"/>
      <c r="ORD26" s="134"/>
      <c r="ORE26" s="133"/>
      <c r="ORF26" s="134"/>
      <c r="ORG26" s="133"/>
      <c r="ORH26" s="134"/>
      <c r="ORI26" s="133"/>
      <c r="ORJ26" s="134"/>
      <c r="ORK26" s="133"/>
      <c r="ORL26" s="134"/>
      <c r="ORM26" s="133"/>
      <c r="ORN26" s="134"/>
      <c r="ORO26" s="133"/>
      <c r="ORP26" s="134"/>
      <c r="ORQ26" s="133"/>
      <c r="ORR26" s="134"/>
      <c r="ORS26" s="133"/>
      <c r="ORT26" s="134"/>
      <c r="ORU26" s="133"/>
      <c r="ORV26" s="134"/>
      <c r="ORW26" s="133"/>
      <c r="ORX26" s="134"/>
      <c r="ORY26" s="133"/>
      <c r="ORZ26" s="134"/>
      <c r="OSA26" s="133"/>
      <c r="OSB26" s="134"/>
      <c r="OSC26" s="133"/>
      <c r="OSD26" s="134"/>
      <c r="OSE26" s="133"/>
      <c r="OSF26" s="134"/>
      <c r="OSG26" s="133"/>
      <c r="OSH26" s="134"/>
      <c r="OSI26" s="133"/>
      <c r="OSJ26" s="134"/>
      <c r="OSK26" s="133"/>
      <c r="OSL26" s="134"/>
      <c r="OSM26" s="133"/>
      <c r="OSN26" s="134"/>
      <c r="OSO26" s="133"/>
      <c r="OSP26" s="134"/>
      <c r="OSQ26" s="133"/>
      <c r="OSR26" s="134"/>
      <c r="OSS26" s="133"/>
      <c r="OST26" s="134"/>
      <c r="OSU26" s="133"/>
      <c r="OSV26" s="134"/>
      <c r="OSW26" s="133"/>
      <c r="OSX26" s="134"/>
      <c r="OSY26" s="133"/>
      <c r="OSZ26" s="134"/>
      <c r="OTA26" s="133"/>
      <c r="OTB26" s="134"/>
      <c r="OTC26" s="133"/>
      <c r="OTD26" s="134"/>
      <c r="OTE26" s="133"/>
      <c r="OTF26" s="134"/>
      <c r="OTG26" s="133"/>
      <c r="OTH26" s="134"/>
      <c r="OTI26" s="133"/>
      <c r="OTJ26" s="134"/>
      <c r="OTK26" s="133"/>
      <c r="OTL26" s="134"/>
      <c r="OTM26" s="133"/>
      <c r="OTN26" s="134"/>
      <c r="OTO26" s="133"/>
      <c r="OTP26" s="134"/>
      <c r="OTQ26" s="133"/>
      <c r="OTR26" s="134"/>
      <c r="OTS26" s="133"/>
      <c r="OTT26" s="134"/>
      <c r="OTU26" s="133"/>
      <c r="OTV26" s="134"/>
      <c r="OTW26" s="133"/>
      <c r="OTX26" s="134"/>
      <c r="OTY26" s="133"/>
      <c r="OTZ26" s="134"/>
      <c r="OUA26" s="133"/>
      <c r="OUB26" s="134"/>
      <c r="OUC26" s="133"/>
      <c r="OUD26" s="134"/>
      <c r="OUE26" s="133"/>
      <c r="OUF26" s="134"/>
      <c r="OUG26" s="133"/>
      <c r="OUH26" s="134"/>
      <c r="OUI26" s="133"/>
      <c r="OUJ26" s="134"/>
      <c r="OUK26" s="133"/>
      <c r="OUL26" s="134"/>
      <c r="OUM26" s="133"/>
      <c r="OUN26" s="134"/>
      <c r="OUO26" s="133"/>
      <c r="OUP26" s="134"/>
      <c r="OUQ26" s="133"/>
      <c r="OUR26" s="134"/>
      <c r="OUS26" s="133"/>
      <c r="OUT26" s="134"/>
      <c r="OUU26" s="133"/>
      <c r="OUV26" s="134"/>
      <c r="OUW26" s="133"/>
      <c r="OUX26" s="134"/>
      <c r="OUY26" s="133"/>
      <c r="OUZ26" s="134"/>
      <c r="OVA26" s="133"/>
      <c r="OVB26" s="134"/>
      <c r="OVC26" s="133"/>
      <c r="OVD26" s="134"/>
      <c r="OVE26" s="133"/>
      <c r="OVF26" s="134"/>
      <c r="OVG26" s="133"/>
      <c r="OVH26" s="134"/>
      <c r="OVI26" s="133"/>
      <c r="OVJ26" s="134"/>
      <c r="OVK26" s="133"/>
      <c r="OVL26" s="134"/>
      <c r="OVM26" s="133"/>
      <c r="OVN26" s="134"/>
      <c r="OVO26" s="133"/>
      <c r="OVP26" s="134"/>
      <c r="OVQ26" s="133"/>
      <c r="OVR26" s="134"/>
      <c r="OVS26" s="133"/>
      <c r="OVT26" s="134"/>
      <c r="OVU26" s="133"/>
      <c r="OVV26" s="134"/>
      <c r="OVW26" s="133"/>
      <c r="OVX26" s="134"/>
      <c r="OVY26" s="133"/>
      <c r="OVZ26" s="134"/>
      <c r="OWA26" s="133"/>
      <c r="OWB26" s="134"/>
      <c r="OWC26" s="133"/>
      <c r="OWD26" s="134"/>
      <c r="OWE26" s="133"/>
      <c r="OWF26" s="134"/>
      <c r="OWG26" s="133"/>
      <c r="OWH26" s="134"/>
      <c r="OWI26" s="133"/>
      <c r="OWJ26" s="134"/>
      <c r="OWK26" s="133"/>
      <c r="OWL26" s="134"/>
      <c r="OWM26" s="133"/>
      <c r="OWN26" s="134"/>
      <c r="OWO26" s="133"/>
      <c r="OWP26" s="134"/>
      <c r="OWQ26" s="133"/>
      <c r="OWR26" s="134"/>
      <c r="OWS26" s="133"/>
      <c r="OWT26" s="134"/>
      <c r="OWU26" s="133"/>
      <c r="OWV26" s="134"/>
      <c r="OWW26" s="133"/>
      <c r="OWX26" s="134"/>
      <c r="OWY26" s="133"/>
      <c r="OWZ26" s="134"/>
      <c r="OXA26" s="133"/>
      <c r="OXB26" s="134"/>
      <c r="OXC26" s="133"/>
      <c r="OXD26" s="134"/>
      <c r="OXE26" s="133"/>
      <c r="OXF26" s="134"/>
      <c r="OXG26" s="133"/>
      <c r="OXH26" s="134"/>
      <c r="OXI26" s="133"/>
      <c r="OXJ26" s="134"/>
      <c r="OXK26" s="133"/>
      <c r="OXL26" s="134"/>
      <c r="OXM26" s="133"/>
      <c r="OXN26" s="134"/>
      <c r="OXO26" s="133"/>
      <c r="OXP26" s="134"/>
      <c r="OXQ26" s="133"/>
      <c r="OXR26" s="134"/>
      <c r="OXS26" s="133"/>
      <c r="OXT26" s="134"/>
      <c r="OXU26" s="133"/>
      <c r="OXV26" s="134"/>
      <c r="OXW26" s="133"/>
      <c r="OXX26" s="134"/>
      <c r="OXY26" s="133"/>
      <c r="OXZ26" s="134"/>
      <c r="OYA26" s="133"/>
      <c r="OYB26" s="134"/>
      <c r="OYC26" s="133"/>
      <c r="OYD26" s="134"/>
      <c r="OYE26" s="133"/>
      <c r="OYF26" s="134"/>
      <c r="OYG26" s="133"/>
      <c r="OYH26" s="134"/>
      <c r="OYI26" s="133"/>
      <c r="OYJ26" s="134"/>
      <c r="OYK26" s="133"/>
      <c r="OYL26" s="134"/>
      <c r="OYM26" s="133"/>
      <c r="OYN26" s="134"/>
      <c r="OYO26" s="133"/>
      <c r="OYP26" s="134"/>
      <c r="OYQ26" s="133"/>
      <c r="OYR26" s="134"/>
      <c r="OYS26" s="133"/>
      <c r="OYT26" s="134"/>
      <c r="OYU26" s="133"/>
      <c r="OYV26" s="134"/>
      <c r="OYW26" s="133"/>
      <c r="OYX26" s="134"/>
      <c r="OYY26" s="133"/>
      <c r="OYZ26" s="134"/>
      <c r="OZA26" s="133"/>
      <c r="OZB26" s="134"/>
      <c r="OZC26" s="133"/>
      <c r="OZD26" s="134"/>
      <c r="OZE26" s="133"/>
      <c r="OZF26" s="134"/>
      <c r="OZG26" s="133"/>
      <c r="OZH26" s="134"/>
      <c r="OZI26" s="133"/>
      <c r="OZJ26" s="134"/>
      <c r="OZK26" s="133"/>
      <c r="OZL26" s="134"/>
      <c r="OZM26" s="133"/>
      <c r="OZN26" s="134"/>
      <c r="OZO26" s="133"/>
      <c r="OZP26" s="134"/>
      <c r="OZQ26" s="133"/>
      <c r="OZR26" s="134"/>
      <c r="OZS26" s="133"/>
      <c r="OZT26" s="134"/>
      <c r="OZU26" s="133"/>
      <c r="OZV26" s="134"/>
      <c r="OZW26" s="133"/>
      <c r="OZX26" s="134"/>
      <c r="OZY26" s="133"/>
      <c r="OZZ26" s="134"/>
      <c r="PAA26" s="133"/>
      <c r="PAB26" s="134"/>
      <c r="PAC26" s="133"/>
      <c r="PAD26" s="134"/>
      <c r="PAE26" s="133"/>
      <c r="PAF26" s="134"/>
      <c r="PAG26" s="133"/>
      <c r="PAH26" s="134"/>
      <c r="PAI26" s="133"/>
      <c r="PAJ26" s="134"/>
      <c r="PAK26" s="133"/>
      <c r="PAL26" s="134"/>
      <c r="PAM26" s="133"/>
      <c r="PAN26" s="134"/>
      <c r="PAO26" s="133"/>
      <c r="PAP26" s="134"/>
      <c r="PAQ26" s="133"/>
      <c r="PAR26" s="134"/>
      <c r="PAS26" s="133"/>
      <c r="PAT26" s="134"/>
      <c r="PAU26" s="133"/>
      <c r="PAV26" s="134"/>
      <c r="PAW26" s="133"/>
      <c r="PAX26" s="134"/>
      <c r="PAY26" s="133"/>
      <c r="PAZ26" s="134"/>
      <c r="PBA26" s="133"/>
      <c r="PBB26" s="134"/>
      <c r="PBC26" s="133"/>
      <c r="PBD26" s="134"/>
      <c r="PBE26" s="133"/>
      <c r="PBF26" s="134"/>
      <c r="PBG26" s="133"/>
      <c r="PBH26" s="134"/>
      <c r="PBI26" s="133"/>
      <c r="PBJ26" s="134"/>
      <c r="PBK26" s="133"/>
      <c r="PBL26" s="134"/>
      <c r="PBM26" s="133"/>
      <c r="PBN26" s="134"/>
      <c r="PBO26" s="133"/>
      <c r="PBP26" s="134"/>
      <c r="PBQ26" s="133"/>
      <c r="PBR26" s="134"/>
      <c r="PBS26" s="133"/>
      <c r="PBT26" s="134"/>
      <c r="PBU26" s="133"/>
      <c r="PBV26" s="134"/>
      <c r="PBW26" s="133"/>
      <c r="PBX26" s="134"/>
      <c r="PBY26" s="133"/>
      <c r="PBZ26" s="134"/>
      <c r="PCA26" s="133"/>
      <c r="PCB26" s="134"/>
      <c r="PCC26" s="133"/>
      <c r="PCD26" s="134"/>
      <c r="PCE26" s="133"/>
      <c r="PCF26" s="134"/>
      <c r="PCG26" s="133"/>
      <c r="PCH26" s="134"/>
      <c r="PCI26" s="133"/>
      <c r="PCJ26" s="134"/>
      <c r="PCK26" s="133"/>
      <c r="PCL26" s="134"/>
      <c r="PCM26" s="133"/>
      <c r="PCN26" s="134"/>
      <c r="PCO26" s="133"/>
      <c r="PCP26" s="134"/>
      <c r="PCQ26" s="133"/>
      <c r="PCR26" s="134"/>
      <c r="PCS26" s="133"/>
      <c r="PCT26" s="134"/>
      <c r="PCU26" s="133"/>
      <c r="PCV26" s="134"/>
      <c r="PCW26" s="133"/>
      <c r="PCX26" s="134"/>
      <c r="PCY26" s="133"/>
      <c r="PCZ26" s="134"/>
      <c r="PDA26" s="133"/>
      <c r="PDB26" s="134"/>
      <c r="PDC26" s="133"/>
      <c r="PDD26" s="134"/>
      <c r="PDE26" s="133"/>
      <c r="PDF26" s="134"/>
      <c r="PDG26" s="133"/>
      <c r="PDH26" s="134"/>
      <c r="PDI26" s="133"/>
      <c r="PDJ26" s="134"/>
      <c r="PDK26" s="133"/>
      <c r="PDL26" s="134"/>
      <c r="PDM26" s="133"/>
      <c r="PDN26" s="134"/>
      <c r="PDO26" s="133"/>
      <c r="PDP26" s="134"/>
      <c r="PDQ26" s="133"/>
      <c r="PDR26" s="134"/>
      <c r="PDS26" s="133"/>
      <c r="PDT26" s="134"/>
      <c r="PDU26" s="133"/>
      <c r="PDV26" s="134"/>
      <c r="PDW26" s="133"/>
      <c r="PDX26" s="134"/>
      <c r="PDY26" s="133"/>
      <c r="PDZ26" s="134"/>
      <c r="PEA26" s="133"/>
      <c r="PEB26" s="134"/>
      <c r="PEC26" s="133"/>
      <c r="PED26" s="134"/>
      <c r="PEE26" s="133"/>
      <c r="PEF26" s="134"/>
      <c r="PEG26" s="133"/>
      <c r="PEH26" s="134"/>
      <c r="PEI26" s="133"/>
      <c r="PEJ26" s="134"/>
      <c r="PEK26" s="133"/>
      <c r="PEL26" s="134"/>
      <c r="PEM26" s="133"/>
      <c r="PEN26" s="134"/>
      <c r="PEO26" s="133"/>
      <c r="PEP26" s="134"/>
      <c r="PEQ26" s="133"/>
      <c r="PER26" s="134"/>
      <c r="PES26" s="133"/>
      <c r="PET26" s="134"/>
      <c r="PEU26" s="133"/>
      <c r="PEV26" s="134"/>
      <c r="PEW26" s="133"/>
      <c r="PEX26" s="134"/>
      <c r="PEY26" s="133"/>
      <c r="PEZ26" s="134"/>
      <c r="PFA26" s="133"/>
      <c r="PFB26" s="134"/>
      <c r="PFC26" s="133"/>
      <c r="PFD26" s="134"/>
      <c r="PFE26" s="133"/>
      <c r="PFF26" s="134"/>
      <c r="PFG26" s="133"/>
      <c r="PFH26" s="134"/>
      <c r="PFI26" s="133"/>
      <c r="PFJ26" s="134"/>
      <c r="PFK26" s="133"/>
      <c r="PFL26" s="134"/>
      <c r="PFM26" s="133"/>
      <c r="PFN26" s="134"/>
      <c r="PFO26" s="133"/>
      <c r="PFP26" s="134"/>
      <c r="PFQ26" s="133"/>
      <c r="PFR26" s="134"/>
      <c r="PFS26" s="133"/>
      <c r="PFT26" s="134"/>
      <c r="PFU26" s="133"/>
      <c r="PFV26" s="134"/>
      <c r="PFW26" s="133"/>
      <c r="PFX26" s="134"/>
      <c r="PFY26" s="133"/>
      <c r="PFZ26" s="134"/>
      <c r="PGA26" s="133"/>
      <c r="PGB26" s="134"/>
      <c r="PGC26" s="133"/>
      <c r="PGD26" s="134"/>
      <c r="PGE26" s="133"/>
      <c r="PGF26" s="134"/>
      <c r="PGG26" s="133"/>
      <c r="PGH26" s="134"/>
      <c r="PGI26" s="133"/>
      <c r="PGJ26" s="134"/>
      <c r="PGK26" s="133"/>
      <c r="PGL26" s="134"/>
      <c r="PGM26" s="133"/>
      <c r="PGN26" s="134"/>
      <c r="PGO26" s="133"/>
      <c r="PGP26" s="134"/>
      <c r="PGQ26" s="133"/>
      <c r="PGR26" s="134"/>
      <c r="PGS26" s="133"/>
      <c r="PGT26" s="134"/>
      <c r="PGU26" s="133"/>
      <c r="PGV26" s="134"/>
      <c r="PGW26" s="133"/>
      <c r="PGX26" s="134"/>
      <c r="PGY26" s="133"/>
      <c r="PGZ26" s="134"/>
      <c r="PHA26" s="133"/>
      <c r="PHB26" s="134"/>
      <c r="PHC26" s="133"/>
      <c r="PHD26" s="134"/>
      <c r="PHE26" s="133"/>
      <c r="PHF26" s="134"/>
      <c r="PHG26" s="133"/>
      <c r="PHH26" s="134"/>
      <c r="PHI26" s="133"/>
      <c r="PHJ26" s="134"/>
      <c r="PHK26" s="133"/>
      <c r="PHL26" s="134"/>
      <c r="PHM26" s="133"/>
      <c r="PHN26" s="134"/>
      <c r="PHO26" s="133"/>
      <c r="PHP26" s="134"/>
      <c r="PHQ26" s="133"/>
      <c r="PHR26" s="134"/>
      <c r="PHS26" s="133"/>
      <c r="PHT26" s="134"/>
      <c r="PHU26" s="133"/>
      <c r="PHV26" s="134"/>
      <c r="PHW26" s="133"/>
      <c r="PHX26" s="134"/>
      <c r="PHY26" s="133"/>
      <c r="PHZ26" s="134"/>
      <c r="PIA26" s="133"/>
      <c r="PIB26" s="134"/>
      <c r="PIC26" s="133"/>
      <c r="PID26" s="134"/>
      <c r="PIE26" s="133"/>
      <c r="PIF26" s="134"/>
      <c r="PIG26" s="133"/>
      <c r="PIH26" s="134"/>
      <c r="PII26" s="133"/>
      <c r="PIJ26" s="134"/>
      <c r="PIK26" s="133"/>
      <c r="PIL26" s="134"/>
      <c r="PIM26" s="133"/>
      <c r="PIN26" s="134"/>
      <c r="PIO26" s="133"/>
      <c r="PIP26" s="134"/>
      <c r="PIQ26" s="133"/>
      <c r="PIR26" s="134"/>
      <c r="PIS26" s="133"/>
      <c r="PIT26" s="134"/>
      <c r="PIU26" s="133"/>
      <c r="PIV26" s="134"/>
      <c r="PIW26" s="133"/>
      <c r="PIX26" s="134"/>
      <c r="PIY26" s="133"/>
      <c r="PIZ26" s="134"/>
      <c r="PJA26" s="133"/>
      <c r="PJB26" s="134"/>
      <c r="PJC26" s="133"/>
      <c r="PJD26" s="134"/>
      <c r="PJE26" s="133"/>
      <c r="PJF26" s="134"/>
      <c r="PJG26" s="133"/>
      <c r="PJH26" s="134"/>
      <c r="PJI26" s="133"/>
      <c r="PJJ26" s="134"/>
      <c r="PJK26" s="133"/>
      <c r="PJL26" s="134"/>
      <c r="PJM26" s="133"/>
      <c r="PJN26" s="134"/>
      <c r="PJO26" s="133"/>
      <c r="PJP26" s="134"/>
      <c r="PJQ26" s="133"/>
      <c r="PJR26" s="134"/>
      <c r="PJS26" s="133"/>
      <c r="PJT26" s="134"/>
      <c r="PJU26" s="133"/>
      <c r="PJV26" s="134"/>
      <c r="PJW26" s="133"/>
      <c r="PJX26" s="134"/>
      <c r="PJY26" s="133"/>
      <c r="PJZ26" s="134"/>
      <c r="PKA26" s="133"/>
      <c r="PKB26" s="134"/>
      <c r="PKC26" s="133"/>
      <c r="PKD26" s="134"/>
      <c r="PKE26" s="133"/>
      <c r="PKF26" s="134"/>
      <c r="PKG26" s="133"/>
      <c r="PKH26" s="134"/>
      <c r="PKI26" s="133"/>
      <c r="PKJ26" s="134"/>
      <c r="PKK26" s="133"/>
      <c r="PKL26" s="134"/>
      <c r="PKM26" s="133"/>
      <c r="PKN26" s="134"/>
      <c r="PKO26" s="133"/>
      <c r="PKP26" s="134"/>
      <c r="PKQ26" s="133"/>
      <c r="PKR26" s="134"/>
      <c r="PKS26" s="133"/>
      <c r="PKT26" s="134"/>
      <c r="PKU26" s="133"/>
      <c r="PKV26" s="134"/>
      <c r="PKW26" s="133"/>
      <c r="PKX26" s="134"/>
      <c r="PKY26" s="133"/>
      <c r="PKZ26" s="134"/>
      <c r="PLA26" s="133"/>
      <c r="PLB26" s="134"/>
      <c r="PLC26" s="133"/>
      <c r="PLD26" s="134"/>
      <c r="PLE26" s="133"/>
      <c r="PLF26" s="134"/>
      <c r="PLG26" s="133"/>
      <c r="PLH26" s="134"/>
      <c r="PLI26" s="133"/>
      <c r="PLJ26" s="134"/>
      <c r="PLK26" s="133"/>
      <c r="PLL26" s="134"/>
      <c r="PLM26" s="133"/>
      <c r="PLN26" s="134"/>
      <c r="PLO26" s="133"/>
      <c r="PLP26" s="134"/>
      <c r="PLQ26" s="133"/>
      <c r="PLR26" s="134"/>
      <c r="PLS26" s="133"/>
      <c r="PLT26" s="134"/>
      <c r="PLU26" s="133"/>
      <c r="PLV26" s="134"/>
      <c r="PLW26" s="133"/>
      <c r="PLX26" s="134"/>
      <c r="PLY26" s="133"/>
      <c r="PLZ26" s="134"/>
      <c r="PMA26" s="133"/>
      <c r="PMB26" s="134"/>
      <c r="PMC26" s="133"/>
      <c r="PMD26" s="134"/>
      <c r="PME26" s="133"/>
      <c r="PMF26" s="134"/>
      <c r="PMG26" s="133"/>
      <c r="PMH26" s="134"/>
      <c r="PMI26" s="133"/>
      <c r="PMJ26" s="134"/>
      <c r="PMK26" s="133"/>
      <c r="PML26" s="134"/>
      <c r="PMM26" s="133"/>
      <c r="PMN26" s="134"/>
      <c r="PMO26" s="133"/>
      <c r="PMP26" s="134"/>
      <c r="PMQ26" s="133"/>
      <c r="PMR26" s="134"/>
      <c r="PMS26" s="133"/>
      <c r="PMT26" s="134"/>
      <c r="PMU26" s="133"/>
      <c r="PMV26" s="134"/>
      <c r="PMW26" s="133"/>
      <c r="PMX26" s="134"/>
      <c r="PMY26" s="133"/>
      <c r="PMZ26" s="134"/>
      <c r="PNA26" s="133"/>
      <c r="PNB26" s="134"/>
      <c r="PNC26" s="133"/>
      <c r="PND26" s="134"/>
      <c r="PNE26" s="133"/>
      <c r="PNF26" s="134"/>
      <c r="PNG26" s="133"/>
      <c r="PNH26" s="134"/>
      <c r="PNI26" s="133"/>
      <c r="PNJ26" s="134"/>
      <c r="PNK26" s="133"/>
      <c r="PNL26" s="134"/>
      <c r="PNM26" s="133"/>
      <c r="PNN26" s="134"/>
      <c r="PNO26" s="133"/>
      <c r="PNP26" s="134"/>
      <c r="PNQ26" s="133"/>
      <c r="PNR26" s="134"/>
      <c r="PNS26" s="133"/>
      <c r="PNT26" s="134"/>
      <c r="PNU26" s="133"/>
      <c r="PNV26" s="134"/>
      <c r="PNW26" s="133"/>
      <c r="PNX26" s="134"/>
      <c r="PNY26" s="133"/>
      <c r="PNZ26" s="134"/>
      <c r="POA26" s="133"/>
      <c r="POB26" s="134"/>
      <c r="POC26" s="133"/>
      <c r="POD26" s="134"/>
      <c r="POE26" s="133"/>
      <c r="POF26" s="134"/>
      <c r="POG26" s="133"/>
      <c r="POH26" s="134"/>
      <c r="POI26" s="133"/>
      <c r="POJ26" s="134"/>
      <c r="POK26" s="133"/>
      <c r="POL26" s="134"/>
      <c r="POM26" s="133"/>
      <c r="PON26" s="134"/>
      <c r="POO26" s="133"/>
      <c r="POP26" s="134"/>
      <c r="POQ26" s="133"/>
      <c r="POR26" s="134"/>
      <c r="POS26" s="133"/>
      <c r="POT26" s="134"/>
      <c r="POU26" s="133"/>
      <c r="POV26" s="134"/>
      <c r="POW26" s="133"/>
      <c r="POX26" s="134"/>
      <c r="POY26" s="133"/>
      <c r="POZ26" s="134"/>
      <c r="PPA26" s="133"/>
      <c r="PPB26" s="134"/>
      <c r="PPC26" s="133"/>
      <c r="PPD26" s="134"/>
      <c r="PPE26" s="133"/>
      <c r="PPF26" s="134"/>
      <c r="PPG26" s="133"/>
      <c r="PPH26" s="134"/>
      <c r="PPI26" s="133"/>
      <c r="PPJ26" s="134"/>
      <c r="PPK26" s="133"/>
      <c r="PPL26" s="134"/>
      <c r="PPM26" s="133"/>
      <c r="PPN26" s="134"/>
      <c r="PPO26" s="133"/>
      <c r="PPP26" s="134"/>
      <c r="PPQ26" s="133"/>
      <c r="PPR26" s="134"/>
      <c r="PPS26" s="133"/>
      <c r="PPT26" s="134"/>
      <c r="PPU26" s="133"/>
      <c r="PPV26" s="134"/>
      <c r="PPW26" s="133"/>
      <c r="PPX26" s="134"/>
      <c r="PPY26" s="133"/>
      <c r="PPZ26" s="134"/>
      <c r="PQA26" s="133"/>
      <c r="PQB26" s="134"/>
      <c r="PQC26" s="133"/>
      <c r="PQD26" s="134"/>
      <c r="PQE26" s="133"/>
      <c r="PQF26" s="134"/>
      <c r="PQG26" s="133"/>
      <c r="PQH26" s="134"/>
      <c r="PQI26" s="133"/>
      <c r="PQJ26" s="134"/>
      <c r="PQK26" s="133"/>
      <c r="PQL26" s="134"/>
      <c r="PQM26" s="133"/>
      <c r="PQN26" s="134"/>
      <c r="PQO26" s="133"/>
      <c r="PQP26" s="134"/>
      <c r="PQQ26" s="133"/>
      <c r="PQR26" s="134"/>
      <c r="PQS26" s="133"/>
      <c r="PQT26" s="134"/>
      <c r="PQU26" s="133"/>
      <c r="PQV26" s="134"/>
      <c r="PQW26" s="133"/>
      <c r="PQX26" s="134"/>
      <c r="PQY26" s="133"/>
      <c r="PQZ26" s="134"/>
      <c r="PRA26" s="133"/>
      <c r="PRB26" s="134"/>
      <c r="PRC26" s="133"/>
      <c r="PRD26" s="134"/>
      <c r="PRE26" s="133"/>
      <c r="PRF26" s="134"/>
      <c r="PRG26" s="133"/>
      <c r="PRH26" s="134"/>
      <c r="PRI26" s="133"/>
      <c r="PRJ26" s="134"/>
      <c r="PRK26" s="133"/>
      <c r="PRL26" s="134"/>
      <c r="PRM26" s="133"/>
      <c r="PRN26" s="134"/>
      <c r="PRO26" s="133"/>
      <c r="PRP26" s="134"/>
      <c r="PRQ26" s="133"/>
      <c r="PRR26" s="134"/>
      <c r="PRS26" s="133"/>
      <c r="PRT26" s="134"/>
      <c r="PRU26" s="133"/>
      <c r="PRV26" s="134"/>
      <c r="PRW26" s="133"/>
      <c r="PRX26" s="134"/>
      <c r="PRY26" s="133"/>
      <c r="PRZ26" s="134"/>
      <c r="PSA26" s="133"/>
      <c r="PSB26" s="134"/>
      <c r="PSC26" s="133"/>
      <c r="PSD26" s="134"/>
      <c r="PSE26" s="133"/>
      <c r="PSF26" s="134"/>
      <c r="PSG26" s="133"/>
      <c r="PSH26" s="134"/>
      <c r="PSI26" s="133"/>
      <c r="PSJ26" s="134"/>
      <c r="PSK26" s="133"/>
      <c r="PSL26" s="134"/>
      <c r="PSM26" s="133"/>
      <c r="PSN26" s="134"/>
      <c r="PSO26" s="133"/>
      <c r="PSP26" s="134"/>
      <c r="PSQ26" s="133"/>
      <c r="PSR26" s="134"/>
      <c r="PSS26" s="133"/>
      <c r="PST26" s="134"/>
      <c r="PSU26" s="133"/>
      <c r="PSV26" s="134"/>
      <c r="PSW26" s="133"/>
      <c r="PSX26" s="134"/>
      <c r="PSY26" s="133"/>
      <c r="PSZ26" s="134"/>
      <c r="PTA26" s="133"/>
      <c r="PTB26" s="134"/>
      <c r="PTC26" s="133"/>
      <c r="PTD26" s="134"/>
      <c r="PTE26" s="133"/>
      <c r="PTF26" s="134"/>
      <c r="PTG26" s="133"/>
      <c r="PTH26" s="134"/>
      <c r="PTI26" s="133"/>
      <c r="PTJ26" s="134"/>
      <c r="PTK26" s="133"/>
      <c r="PTL26" s="134"/>
      <c r="PTM26" s="133"/>
      <c r="PTN26" s="134"/>
      <c r="PTO26" s="133"/>
      <c r="PTP26" s="134"/>
      <c r="PTQ26" s="133"/>
      <c r="PTR26" s="134"/>
      <c r="PTS26" s="133"/>
      <c r="PTT26" s="134"/>
      <c r="PTU26" s="133"/>
      <c r="PTV26" s="134"/>
      <c r="PTW26" s="133"/>
      <c r="PTX26" s="134"/>
      <c r="PTY26" s="133"/>
      <c r="PTZ26" s="134"/>
      <c r="PUA26" s="133"/>
      <c r="PUB26" s="134"/>
      <c r="PUC26" s="133"/>
      <c r="PUD26" s="134"/>
      <c r="PUE26" s="133"/>
      <c r="PUF26" s="134"/>
      <c r="PUG26" s="133"/>
      <c r="PUH26" s="134"/>
      <c r="PUI26" s="133"/>
      <c r="PUJ26" s="134"/>
      <c r="PUK26" s="133"/>
      <c r="PUL26" s="134"/>
      <c r="PUM26" s="133"/>
      <c r="PUN26" s="134"/>
      <c r="PUO26" s="133"/>
      <c r="PUP26" s="134"/>
      <c r="PUQ26" s="133"/>
      <c r="PUR26" s="134"/>
      <c r="PUS26" s="133"/>
      <c r="PUT26" s="134"/>
      <c r="PUU26" s="133"/>
      <c r="PUV26" s="134"/>
      <c r="PUW26" s="133"/>
      <c r="PUX26" s="134"/>
      <c r="PUY26" s="133"/>
      <c r="PUZ26" s="134"/>
      <c r="PVA26" s="133"/>
      <c r="PVB26" s="134"/>
      <c r="PVC26" s="133"/>
      <c r="PVD26" s="134"/>
      <c r="PVE26" s="133"/>
      <c r="PVF26" s="134"/>
      <c r="PVG26" s="133"/>
      <c r="PVH26" s="134"/>
      <c r="PVI26" s="133"/>
      <c r="PVJ26" s="134"/>
      <c r="PVK26" s="133"/>
      <c r="PVL26" s="134"/>
      <c r="PVM26" s="133"/>
      <c r="PVN26" s="134"/>
      <c r="PVO26" s="133"/>
      <c r="PVP26" s="134"/>
      <c r="PVQ26" s="133"/>
      <c r="PVR26" s="134"/>
      <c r="PVS26" s="133"/>
      <c r="PVT26" s="134"/>
      <c r="PVU26" s="133"/>
      <c r="PVV26" s="134"/>
      <c r="PVW26" s="133"/>
      <c r="PVX26" s="134"/>
      <c r="PVY26" s="133"/>
      <c r="PVZ26" s="134"/>
      <c r="PWA26" s="133"/>
      <c r="PWB26" s="134"/>
      <c r="PWC26" s="133"/>
      <c r="PWD26" s="134"/>
      <c r="PWE26" s="133"/>
      <c r="PWF26" s="134"/>
      <c r="PWG26" s="133"/>
      <c r="PWH26" s="134"/>
      <c r="PWI26" s="133"/>
      <c r="PWJ26" s="134"/>
      <c r="PWK26" s="133"/>
      <c r="PWL26" s="134"/>
      <c r="PWM26" s="133"/>
      <c r="PWN26" s="134"/>
      <c r="PWO26" s="133"/>
      <c r="PWP26" s="134"/>
      <c r="PWQ26" s="133"/>
      <c r="PWR26" s="134"/>
      <c r="PWS26" s="133"/>
      <c r="PWT26" s="134"/>
      <c r="PWU26" s="133"/>
      <c r="PWV26" s="134"/>
      <c r="PWW26" s="133"/>
      <c r="PWX26" s="134"/>
      <c r="PWY26" s="133"/>
      <c r="PWZ26" s="134"/>
      <c r="PXA26" s="133"/>
      <c r="PXB26" s="134"/>
      <c r="PXC26" s="133"/>
      <c r="PXD26" s="134"/>
      <c r="PXE26" s="133"/>
      <c r="PXF26" s="134"/>
      <c r="PXG26" s="133"/>
      <c r="PXH26" s="134"/>
      <c r="PXI26" s="133"/>
      <c r="PXJ26" s="134"/>
      <c r="PXK26" s="133"/>
      <c r="PXL26" s="134"/>
      <c r="PXM26" s="133"/>
      <c r="PXN26" s="134"/>
      <c r="PXO26" s="133"/>
      <c r="PXP26" s="134"/>
      <c r="PXQ26" s="133"/>
      <c r="PXR26" s="134"/>
      <c r="PXS26" s="133"/>
      <c r="PXT26" s="134"/>
      <c r="PXU26" s="133"/>
      <c r="PXV26" s="134"/>
      <c r="PXW26" s="133"/>
      <c r="PXX26" s="134"/>
      <c r="PXY26" s="133"/>
      <c r="PXZ26" s="134"/>
      <c r="PYA26" s="133"/>
      <c r="PYB26" s="134"/>
      <c r="PYC26" s="133"/>
      <c r="PYD26" s="134"/>
      <c r="PYE26" s="133"/>
      <c r="PYF26" s="134"/>
      <c r="PYG26" s="133"/>
      <c r="PYH26" s="134"/>
      <c r="PYI26" s="133"/>
      <c r="PYJ26" s="134"/>
      <c r="PYK26" s="133"/>
      <c r="PYL26" s="134"/>
      <c r="PYM26" s="133"/>
      <c r="PYN26" s="134"/>
      <c r="PYO26" s="133"/>
      <c r="PYP26" s="134"/>
      <c r="PYQ26" s="133"/>
      <c r="PYR26" s="134"/>
      <c r="PYS26" s="133"/>
      <c r="PYT26" s="134"/>
      <c r="PYU26" s="133"/>
      <c r="PYV26" s="134"/>
      <c r="PYW26" s="133"/>
      <c r="PYX26" s="134"/>
      <c r="PYY26" s="133"/>
      <c r="PYZ26" s="134"/>
      <c r="PZA26" s="133"/>
      <c r="PZB26" s="134"/>
      <c r="PZC26" s="133"/>
      <c r="PZD26" s="134"/>
      <c r="PZE26" s="133"/>
      <c r="PZF26" s="134"/>
      <c r="PZG26" s="133"/>
      <c r="PZH26" s="134"/>
      <c r="PZI26" s="133"/>
      <c r="PZJ26" s="134"/>
      <c r="PZK26" s="133"/>
      <c r="PZL26" s="134"/>
      <c r="PZM26" s="133"/>
      <c r="PZN26" s="134"/>
      <c r="PZO26" s="133"/>
      <c r="PZP26" s="134"/>
      <c r="PZQ26" s="133"/>
      <c r="PZR26" s="134"/>
      <c r="PZS26" s="133"/>
      <c r="PZT26" s="134"/>
      <c r="PZU26" s="133"/>
      <c r="PZV26" s="134"/>
      <c r="PZW26" s="133"/>
      <c r="PZX26" s="134"/>
      <c r="PZY26" s="133"/>
      <c r="PZZ26" s="134"/>
      <c r="QAA26" s="133"/>
      <c r="QAB26" s="134"/>
      <c r="QAC26" s="133"/>
      <c r="QAD26" s="134"/>
      <c r="QAE26" s="133"/>
      <c r="QAF26" s="134"/>
      <c r="QAG26" s="133"/>
      <c r="QAH26" s="134"/>
      <c r="QAI26" s="133"/>
      <c r="QAJ26" s="134"/>
      <c r="QAK26" s="133"/>
      <c r="QAL26" s="134"/>
      <c r="QAM26" s="133"/>
      <c r="QAN26" s="134"/>
      <c r="QAO26" s="133"/>
      <c r="QAP26" s="134"/>
      <c r="QAQ26" s="133"/>
      <c r="QAR26" s="134"/>
      <c r="QAS26" s="133"/>
      <c r="QAT26" s="134"/>
      <c r="QAU26" s="133"/>
      <c r="QAV26" s="134"/>
      <c r="QAW26" s="133"/>
      <c r="QAX26" s="134"/>
      <c r="QAY26" s="133"/>
      <c r="QAZ26" s="134"/>
      <c r="QBA26" s="133"/>
      <c r="QBB26" s="134"/>
      <c r="QBC26" s="133"/>
      <c r="QBD26" s="134"/>
      <c r="QBE26" s="133"/>
      <c r="QBF26" s="134"/>
      <c r="QBG26" s="133"/>
      <c r="QBH26" s="134"/>
      <c r="QBI26" s="133"/>
      <c r="QBJ26" s="134"/>
      <c r="QBK26" s="133"/>
      <c r="QBL26" s="134"/>
      <c r="QBM26" s="133"/>
      <c r="QBN26" s="134"/>
      <c r="QBO26" s="133"/>
      <c r="QBP26" s="134"/>
      <c r="QBQ26" s="133"/>
      <c r="QBR26" s="134"/>
      <c r="QBS26" s="133"/>
      <c r="QBT26" s="134"/>
      <c r="QBU26" s="133"/>
      <c r="QBV26" s="134"/>
      <c r="QBW26" s="133"/>
      <c r="QBX26" s="134"/>
      <c r="QBY26" s="133"/>
      <c r="QBZ26" s="134"/>
      <c r="QCA26" s="133"/>
      <c r="QCB26" s="134"/>
      <c r="QCC26" s="133"/>
      <c r="QCD26" s="134"/>
      <c r="QCE26" s="133"/>
      <c r="QCF26" s="134"/>
      <c r="QCG26" s="133"/>
      <c r="QCH26" s="134"/>
      <c r="QCI26" s="133"/>
      <c r="QCJ26" s="134"/>
      <c r="QCK26" s="133"/>
      <c r="QCL26" s="134"/>
      <c r="QCM26" s="133"/>
      <c r="QCN26" s="134"/>
      <c r="QCO26" s="133"/>
      <c r="QCP26" s="134"/>
      <c r="QCQ26" s="133"/>
      <c r="QCR26" s="134"/>
      <c r="QCS26" s="133"/>
      <c r="QCT26" s="134"/>
      <c r="QCU26" s="133"/>
      <c r="QCV26" s="134"/>
      <c r="QCW26" s="133"/>
      <c r="QCX26" s="134"/>
      <c r="QCY26" s="133"/>
      <c r="QCZ26" s="134"/>
      <c r="QDA26" s="133"/>
      <c r="QDB26" s="134"/>
      <c r="QDC26" s="133"/>
      <c r="QDD26" s="134"/>
      <c r="QDE26" s="133"/>
      <c r="QDF26" s="134"/>
      <c r="QDG26" s="133"/>
      <c r="QDH26" s="134"/>
      <c r="QDI26" s="133"/>
      <c r="QDJ26" s="134"/>
      <c r="QDK26" s="133"/>
      <c r="QDL26" s="134"/>
      <c r="QDM26" s="133"/>
      <c r="QDN26" s="134"/>
      <c r="QDO26" s="133"/>
      <c r="QDP26" s="134"/>
      <c r="QDQ26" s="133"/>
      <c r="QDR26" s="134"/>
      <c r="QDS26" s="133"/>
      <c r="QDT26" s="134"/>
      <c r="QDU26" s="133"/>
      <c r="QDV26" s="134"/>
      <c r="QDW26" s="133"/>
      <c r="QDX26" s="134"/>
      <c r="QDY26" s="133"/>
      <c r="QDZ26" s="134"/>
      <c r="QEA26" s="133"/>
      <c r="QEB26" s="134"/>
      <c r="QEC26" s="133"/>
      <c r="QED26" s="134"/>
      <c r="QEE26" s="133"/>
      <c r="QEF26" s="134"/>
      <c r="QEG26" s="133"/>
      <c r="QEH26" s="134"/>
      <c r="QEI26" s="133"/>
      <c r="QEJ26" s="134"/>
      <c r="QEK26" s="133"/>
      <c r="QEL26" s="134"/>
      <c r="QEM26" s="133"/>
      <c r="QEN26" s="134"/>
      <c r="QEO26" s="133"/>
      <c r="QEP26" s="134"/>
      <c r="QEQ26" s="133"/>
      <c r="QER26" s="134"/>
      <c r="QES26" s="133"/>
      <c r="QET26" s="134"/>
      <c r="QEU26" s="133"/>
      <c r="QEV26" s="134"/>
      <c r="QEW26" s="133"/>
      <c r="QEX26" s="134"/>
      <c r="QEY26" s="133"/>
      <c r="QEZ26" s="134"/>
      <c r="QFA26" s="133"/>
      <c r="QFB26" s="134"/>
      <c r="QFC26" s="133"/>
      <c r="QFD26" s="134"/>
      <c r="QFE26" s="133"/>
      <c r="QFF26" s="134"/>
      <c r="QFG26" s="133"/>
      <c r="QFH26" s="134"/>
      <c r="QFI26" s="133"/>
      <c r="QFJ26" s="134"/>
      <c r="QFK26" s="133"/>
      <c r="QFL26" s="134"/>
      <c r="QFM26" s="133"/>
      <c r="QFN26" s="134"/>
      <c r="QFO26" s="133"/>
      <c r="QFP26" s="134"/>
      <c r="QFQ26" s="133"/>
      <c r="QFR26" s="134"/>
      <c r="QFS26" s="133"/>
      <c r="QFT26" s="134"/>
      <c r="QFU26" s="133"/>
      <c r="QFV26" s="134"/>
      <c r="QFW26" s="133"/>
      <c r="QFX26" s="134"/>
      <c r="QFY26" s="133"/>
      <c r="QFZ26" s="134"/>
      <c r="QGA26" s="133"/>
      <c r="QGB26" s="134"/>
      <c r="QGC26" s="133"/>
      <c r="QGD26" s="134"/>
      <c r="QGE26" s="133"/>
      <c r="QGF26" s="134"/>
      <c r="QGG26" s="133"/>
      <c r="QGH26" s="134"/>
      <c r="QGI26" s="133"/>
      <c r="QGJ26" s="134"/>
      <c r="QGK26" s="133"/>
      <c r="QGL26" s="134"/>
      <c r="QGM26" s="133"/>
      <c r="QGN26" s="134"/>
      <c r="QGO26" s="133"/>
      <c r="QGP26" s="134"/>
      <c r="QGQ26" s="133"/>
      <c r="QGR26" s="134"/>
      <c r="QGS26" s="133"/>
      <c r="QGT26" s="134"/>
      <c r="QGU26" s="133"/>
      <c r="QGV26" s="134"/>
      <c r="QGW26" s="133"/>
      <c r="QGX26" s="134"/>
      <c r="QGY26" s="133"/>
      <c r="QGZ26" s="134"/>
      <c r="QHA26" s="133"/>
      <c r="QHB26" s="134"/>
      <c r="QHC26" s="133"/>
      <c r="QHD26" s="134"/>
      <c r="QHE26" s="133"/>
      <c r="QHF26" s="134"/>
      <c r="QHG26" s="133"/>
      <c r="QHH26" s="134"/>
      <c r="QHI26" s="133"/>
      <c r="QHJ26" s="134"/>
      <c r="QHK26" s="133"/>
      <c r="QHL26" s="134"/>
      <c r="QHM26" s="133"/>
      <c r="QHN26" s="134"/>
      <c r="QHO26" s="133"/>
      <c r="QHP26" s="134"/>
      <c r="QHQ26" s="133"/>
      <c r="QHR26" s="134"/>
      <c r="QHS26" s="133"/>
      <c r="QHT26" s="134"/>
      <c r="QHU26" s="133"/>
      <c r="QHV26" s="134"/>
      <c r="QHW26" s="133"/>
      <c r="QHX26" s="134"/>
      <c r="QHY26" s="133"/>
      <c r="QHZ26" s="134"/>
      <c r="QIA26" s="133"/>
      <c r="QIB26" s="134"/>
      <c r="QIC26" s="133"/>
      <c r="QID26" s="134"/>
      <c r="QIE26" s="133"/>
      <c r="QIF26" s="134"/>
      <c r="QIG26" s="133"/>
      <c r="QIH26" s="134"/>
      <c r="QII26" s="133"/>
      <c r="QIJ26" s="134"/>
      <c r="QIK26" s="133"/>
      <c r="QIL26" s="134"/>
      <c r="QIM26" s="133"/>
      <c r="QIN26" s="134"/>
      <c r="QIO26" s="133"/>
      <c r="QIP26" s="134"/>
      <c r="QIQ26" s="133"/>
      <c r="QIR26" s="134"/>
      <c r="QIS26" s="133"/>
      <c r="QIT26" s="134"/>
      <c r="QIU26" s="133"/>
      <c r="QIV26" s="134"/>
      <c r="QIW26" s="133"/>
      <c r="QIX26" s="134"/>
      <c r="QIY26" s="133"/>
      <c r="QIZ26" s="134"/>
      <c r="QJA26" s="133"/>
      <c r="QJB26" s="134"/>
      <c r="QJC26" s="133"/>
      <c r="QJD26" s="134"/>
      <c r="QJE26" s="133"/>
      <c r="QJF26" s="134"/>
      <c r="QJG26" s="133"/>
      <c r="QJH26" s="134"/>
      <c r="QJI26" s="133"/>
      <c r="QJJ26" s="134"/>
      <c r="QJK26" s="133"/>
      <c r="QJL26" s="134"/>
      <c r="QJM26" s="133"/>
      <c r="QJN26" s="134"/>
      <c r="QJO26" s="133"/>
      <c r="QJP26" s="134"/>
      <c r="QJQ26" s="133"/>
      <c r="QJR26" s="134"/>
      <c r="QJS26" s="133"/>
      <c r="QJT26" s="134"/>
      <c r="QJU26" s="133"/>
      <c r="QJV26" s="134"/>
      <c r="QJW26" s="133"/>
      <c r="QJX26" s="134"/>
      <c r="QJY26" s="133"/>
      <c r="QJZ26" s="134"/>
      <c r="QKA26" s="133"/>
      <c r="QKB26" s="134"/>
      <c r="QKC26" s="133"/>
      <c r="QKD26" s="134"/>
      <c r="QKE26" s="133"/>
      <c r="QKF26" s="134"/>
      <c r="QKG26" s="133"/>
      <c r="QKH26" s="134"/>
      <c r="QKI26" s="133"/>
      <c r="QKJ26" s="134"/>
      <c r="QKK26" s="133"/>
      <c r="QKL26" s="134"/>
      <c r="QKM26" s="133"/>
      <c r="QKN26" s="134"/>
      <c r="QKO26" s="133"/>
      <c r="QKP26" s="134"/>
      <c r="QKQ26" s="133"/>
      <c r="QKR26" s="134"/>
      <c r="QKS26" s="133"/>
      <c r="QKT26" s="134"/>
      <c r="QKU26" s="133"/>
      <c r="QKV26" s="134"/>
      <c r="QKW26" s="133"/>
      <c r="QKX26" s="134"/>
      <c r="QKY26" s="133"/>
      <c r="QKZ26" s="134"/>
      <c r="QLA26" s="133"/>
      <c r="QLB26" s="134"/>
      <c r="QLC26" s="133"/>
      <c r="QLD26" s="134"/>
      <c r="QLE26" s="133"/>
      <c r="QLF26" s="134"/>
      <c r="QLG26" s="133"/>
      <c r="QLH26" s="134"/>
      <c r="QLI26" s="133"/>
      <c r="QLJ26" s="134"/>
      <c r="QLK26" s="133"/>
      <c r="QLL26" s="134"/>
      <c r="QLM26" s="133"/>
      <c r="QLN26" s="134"/>
      <c r="QLO26" s="133"/>
      <c r="QLP26" s="134"/>
      <c r="QLQ26" s="133"/>
      <c r="QLR26" s="134"/>
      <c r="QLS26" s="133"/>
      <c r="QLT26" s="134"/>
      <c r="QLU26" s="133"/>
      <c r="QLV26" s="134"/>
      <c r="QLW26" s="133"/>
      <c r="QLX26" s="134"/>
      <c r="QLY26" s="133"/>
      <c r="QLZ26" s="134"/>
      <c r="QMA26" s="133"/>
      <c r="QMB26" s="134"/>
      <c r="QMC26" s="133"/>
      <c r="QMD26" s="134"/>
      <c r="QME26" s="133"/>
      <c r="QMF26" s="134"/>
      <c r="QMG26" s="133"/>
      <c r="QMH26" s="134"/>
      <c r="QMI26" s="133"/>
      <c r="QMJ26" s="134"/>
      <c r="QMK26" s="133"/>
      <c r="QML26" s="134"/>
      <c r="QMM26" s="133"/>
      <c r="QMN26" s="134"/>
      <c r="QMO26" s="133"/>
      <c r="QMP26" s="134"/>
      <c r="QMQ26" s="133"/>
      <c r="QMR26" s="134"/>
      <c r="QMS26" s="133"/>
      <c r="QMT26" s="134"/>
      <c r="QMU26" s="133"/>
      <c r="QMV26" s="134"/>
      <c r="QMW26" s="133"/>
      <c r="QMX26" s="134"/>
      <c r="QMY26" s="133"/>
      <c r="QMZ26" s="134"/>
      <c r="QNA26" s="133"/>
      <c r="QNB26" s="134"/>
      <c r="QNC26" s="133"/>
      <c r="QND26" s="134"/>
      <c r="QNE26" s="133"/>
      <c r="QNF26" s="134"/>
      <c r="QNG26" s="133"/>
      <c r="QNH26" s="134"/>
      <c r="QNI26" s="133"/>
      <c r="QNJ26" s="134"/>
      <c r="QNK26" s="133"/>
      <c r="QNL26" s="134"/>
      <c r="QNM26" s="133"/>
      <c r="QNN26" s="134"/>
      <c r="QNO26" s="133"/>
      <c r="QNP26" s="134"/>
      <c r="QNQ26" s="133"/>
      <c r="QNR26" s="134"/>
      <c r="QNS26" s="133"/>
      <c r="QNT26" s="134"/>
      <c r="QNU26" s="133"/>
      <c r="QNV26" s="134"/>
      <c r="QNW26" s="133"/>
      <c r="QNX26" s="134"/>
      <c r="QNY26" s="133"/>
      <c r="QNZ26" s="134"/>
      <c r="QOA26" s="133"/>
      <c r="QOB26" s="134"/>
      <c r="QOC26" s="133"/>
      <c r="QOD26" s="134"/>
      <c r="QOE26" s="133"/>
      <c r="QOF26" s="134"/>
      <c r="QOG26" s="133"/>
      <c r="QOH26" s="134"/>
      <c r="QOI26" s="133"/>
      <c r="QOJ26" s="134"/>
      <c r="QOK26" s="133"/>
      <c r="QOL26" s="134"/>
      <c r="QOM26" s="133"/>
      <c r="QON26" s="134"/>
      <c r="QOO26" s="133"/>
      <c r="QOP26" s="134"/>
      <c r="QOQ26" s="133"/>
      <c r="QOR26" s="134"/>
      <c r="QOS26" s="133"/>
      <c r="QOT26" s="134"/>
      <c r="QOU26" s="133"/>
      <c r="QOV26" s="134"/>
      <c r="QOW26" s="133"/>
      <c r="QOX26" s="134"/>
      <c r="QOY26" s="133"/>
      <c r="QOZ26" s="134"/>
      <c r="QPA26" s="133"/>
      <c r="QPB26" s="134"/>
      <c r="QPC26" s="133"/>
      <c r="QPD26" s="134"/>
      <c r="QPE26" s="133"/>
      <c r="QPF26" s="134"/>
      <c r="QPG26" s="133"/>
      <c r="QPH26" s="134"/>
      <c r="QPI26" s="133"/>
      <c r="QPJ26" s="134"/>
      <c r="QPK26" s="133"/>
      <c r="QPL26" s="134"/>
      <c r="QPM26" s="133"/>
      <c r="QPN26" s="134"/>
      <c r="QPO26" s="133"/>
      <c r="QPP26" s="134"/>
      <c r="QPQ26" s="133"/>
      <c r="QPR26" s="134"/>
      <c r="QPS26" s="133"/>
      <c r="QPT26" s="134"/>
      <c r="QPU26" s="133"/>
      <c r="QPV26" s="134"/>
      <c r="QPW26" s="133"/>
      <c r="QPX26" s="134"/>
      <c r="QPY26" s="133"/>
      <c r="QPZ26" s="134"/>
      <c r="QQA26" s="133"/>
      <c r="QQB26" s="134"/>
      <c r="QQC26" s="133"/>
      <c r="QQD26" s="134"/>
      <c r="QQE26" s="133"/>
      <c r="QQF26" s="134"/>
      <c r="QQG26" s="133"/>
      <c r="QQH26" s="134"/>
      <c r="QQI26" s="133"/>
      <c r="QQJ26" s="134"/>
      <c r="QQK26" s="133"/>
      <c r="QQL26" s="134"/>
      <c r="QQM26" s="133"/>
      <c r="QQN26" s="134"/>
      <c r="QQO26" s="133"/>
      <c r="QQP26" s="134"/>
      <c r="QQQ26" s="133"/>
      <c r="QQR26" s="134"/>
      <c r="QQS26" s="133"/>
      <c r="QQT26" s="134"/>
      <c r="QQU26" s="133"/>
      <c r="QQV26" s="134"/>
      <c r="QQW26" s="133"/>
      <c r="QQX26" s="134"/>
      <c r="QQY26" s="133"/>
      <c r="QQZ26" s="134"/>
      <c r="QRA26" s="133"/>
      <c r="QRB26" s="134"/>
      <c r="QRC26" s="133"/>
      <c r="QRD26" s="134"/>
      <c r="QRE26" s="133"/>
      <c r="QRF26" s="134"/>
      <c r="QRG26" s="133"/>
      <c r="QRH26" s="134"/>
      <c r="QRI26" s="133"/>
      <c r="QRJ26" s="134"/>
      <c r="QRK26" s="133"/>
      <c r="QRL26" s="134"/>
      <c r="QRM26" s="133"/>
      <c r="QRN26" s="134"/>
      <c r="QRO26" s="133"/>
      <c r="QRP26" s="134"/>
      <c r="QRQ26" s="133"/>
      <c r="QRR26" s="134"/>
      <c r="QRS26" s="133"/>
      <c r="QRT26" s="134"/>
      <c r="QRU26" s="133"/>
      <c r="QRV26" s="134"/>
      <c r="QRW26" s="133"/>
      <c r="QRX26" s="134"/>
      <c r="QRY26" s="133"/>
      <c r="QRZ26" s="134"/>
      <c r="QSA26" s="133"/>
      <c r="QSB26" s="134"/>
      <c r="QSC26" s="133"/>
      <c r="QSD26" s="134"/>
      <c r="QSE26" s="133"/>
      <c r="QSF26" s="134"/>
      <c r="QSG26" s="133"/>
      <c r="QSH26" s="134"/>
      <c r="QSI26" s="133"/>
      <c r="QSJ26" s="134"/>
      <c r="QSK26" s="133"/>
      <c r="QSL26" s="134"/>
      <c r="QSM26" s="133"/>
      <c r="QSN26" s="134"/>
      <c r="QSO26" s="133"/>
      <c r="QSP26" s="134"/>
      <c r="QSQ26" s="133"/>
      <c r="QSR26" s="134"/>
      <c r="QSS26" s="133"/>
      <c r="QST26" s="134"/>
      <c r="QSU26" s="133"/>
      <c r="QSV26" s="134"/>
      <c r="QSW26" s="133"/>
      <c r="QSX26" s="134"/>
      <c r="QSY26" s="133"/>
      <c r="QSZ26" s="134"/>
      <c r="QTA26" s="133"/>
      <c r="QTB26" s="134"/>
      <c r="QTC26" s="133"/>
      <c r="QTD26" s="134"/>
      <c r="QTE26" s="133"/>
      <c r="QTF26" s="134"/>
      <c r="QTG26" s="133"/>
      <c r="QTH26" s="134"/>
      <c r="QTI26" s="133"/>
      <c r="QTJ26" s="134"/>
      <c r="QTK26" s="133"/>
      <c r="QTL26" s="134"/>
      <c r="QTM26" s="133"/>
      <c r="QTN26" s="134"/>
      <c r="QTO26" s="133"/>
      <c r="QTP26" s="134"/>
      <c r="QTQ26" s="133"/>
      <c r="QTR26" s="134"/>
      <c r="QTS26" s="133"/>
      <c r="QTT26" s="134"/>
      <c r="QTU26" s="133"/>
      <c r="QTV26" s="134"/>
      <c r="QTW26" s="133"/>
      <c r="QTX26" s="134"/>
      <c r="QTY26" s="133"/>
      <c r="QTZ26" s="134"/>
      <c r="QUA26" s="133"/>
      <c r="QUB26" s="134"/>
      <c r="QUC26" s="133"/>
      <c r="QUD26" s="134"/>
      <c r="QUE26" s="133"/>
      <c r="QUF26" s="134"/>
      <c r="QUG26" s="133"/>
      <c r="QUH26" s="134"/>
      <c r="QUI26" s="133"/>
      <c r="QUJ26" s="134"/>
      <c r="QUK26" s="133"/>
      <c r="QUL26" s="134"/>
      <c r="QUM26" s="133"/>
      <c r="QUN26" s="134"/>
      <c r="QUO26" s="133"/>
      <c r="QUP26" s="134"/>
      <c r="QUQ26" s="133"/>
      <c r="QUR26" s="134"/>
      <c r="QUS26" s="133"/>
      <c r="QUT26" s="134"/>
      <c r="QUU26" s="133"/>
      <c r="QUV26" s="134"/>
      <c r="QUW26" s="133"/>
      <c r="QUX26" s="134"/>
      <c r="QUY26" s="133"/>
      <c r="QUZ26" s="134"/>
      <c r="QVA26" s="133"/>
      <c r="QVB26" s="134"/>
      <c r="QVC26" s="133"/>
      <c r="QVD26" s="134"/>
      <c r="QVE26" s="133"/>
      <c r="QVF26" s="134"/>
      <c r="QVG26" s="133"/>
      <c r="QVH26" s="134"/>
      <c r="QVI26" s="133"/>
      <c r="QVJ26" s="134"/>
      <c r="QVK26" s="133"/>
      <c r="QVL26" s="134"/>
      <c r="QVM26" s="133"/>
      <c r="QVN26" s="134"/>
      <c r="QVO26" s="133"/>
      <c r="QVP26" s="134"/>
      <c r="QVQ26" s="133"/>
      <c r="QVR26" s="134"/>
      <c r="QVS26" s="133"/>
      <c r="QVT26" s="134"/>
      <c r="QVU26" s="133"/>
      <c r="QVV26" s="134"/>
      <c r="QVW26" s="133"/>
      <c r="QVX26" s="134"/>
      <c r="QVY26" s="133"/>
      <c r="QVZ26" s="134"/>
      <c r="QWA26" s="133"/>
      <c r="QWB26" s="134"/>
      <c r="QWC26" s="133"/>
      <c r="QWD26" s="134"/>
      <c r="QWE26" s="133"/>
      <c r="QWF26" s="134"/>
      <c r="QWG26" s="133"/>
      <c r="QWH26" s="134"/>
      <c r="QWI26" s="133"/>
      <c r="QWJ26" s="134"/>
      <c r="QWK26" s="133"/>
      <c r="QWL26" s="134"/>
      <c r="QWM26" s="133"/>
      <c r="QWN26" s="134"/>
      <c r="QWO26" s="133"/>
      <c r="QWP26" s="134"/>
      <c r="QWQ26" s="133"/>
      <c r="QWR26" s="134"/>
      <c r="QWS26" s="133"/>
      <c r="QWT26" s="134"/>
      <c r="QWU26" s="133"/>
      <c r="QWV26" s="134"/>
      <c r="QWW26" s="133"/>
      <c r="QWX26" s="134"/>
      <c r="QWY26" s="133"/>
      <c r="QWZ26" s="134"/>
      <c r="QXA26" s="133"/>
      <c r="QXB26" s="134"/>
      <c r="QXC26" s="133"/>
      <c r="QXD26" s="134"/>
      <c r="QXE26" s="133"/>
      <c r="QXF26" s="134"/>
      <c r="QXG26" s="133"/>
      <c r="QXH26" s="134"/>
      <c r="QXI26" s="133"/>
      <c r="QXJ26" s="134"/>
      <c r="QXK26" s="133"/>
      <c r="QXL26" s="134"/>
      <c r="QXM26" s="133"/>
      <c r="QXN26" s="134"/>
      <c r="QXO26" s="133"/>
      <c r="QXP26" s="134"/>
      <c r="QXQ26" s="133"/>
      <c r="QXR26" s="134"/>
      <c r="QXS26" s="133"/>
      <c r="QXT26" s="134"/>
      <c r="QXU26" s="133"/>
      <c r="QXV26" s="134"/>
      <c r="QXW26" s="133"/>
      <c r="QXX26" s="134"/>
      <c r="QXY26" s="133"/>
      <c r="QXZ26" s="134"/>
      <c r="QYA26" s="133"/>
      <c r="QYB26" s="134"/>
      <c r="QYC26" s="133"/>
      <c r="QYD26" s="134"/>
      <c r="QYE26" s="133"/>
      <c r="QYF26" s="134"/>
      <c r="QYG26" s="133"/>
      <c r="QYH26" s="134"/>
      <c r="QYI26" s="133"/>
      <c r="QYJ26" s="134"/>
      <c r="QYK26" s="133"/>
      <c r="QYL26" s="134"/>
      <c r="QYM26" s="133"/>
      <c r="QYN26" s="134"/>
      <c r="QYO26" s="133"/>
      <c r="QYP26" s="134"/>
      <c r="QYQ26" s="133"/>
      <c r="QYR26" s="134"/>
      <c r="QYS26" s="133"/>
      <c r="QYT26" s="134"/>
      <c r="QYU26" s="133"/>
      <c r="QYV26" s="134"/>
      <c r="QYW26" s="133"/>
      <c r="QYX26" s="134"/>
      <c r="QYY26" s="133"/>
      <c r="QYZ26" s="134"/>
      <c r="QZA26" s="133"/>
      <c r="QZB26" s="134"/>
      <c r="QZC26" s="133"/>
      <c r="QZD26" s="134"/>
      <c r="QZE26" s="133"/>
      <c r="QZF26" s="134"/>
      <c r="QZG26" s="133"/>
      <c r="QZH26" s="134"/>
      <c r="QZI26" s="133"/>
      <c r="QZJ26" s="134"/>
      <c r="QZK26" s="133"/>
      <c r="QZL26" s="134"/>
      <c r="QZM26" s="133"/>
      <c r="QZN26" s="134"/>
      <c r="QZO26" s="133"/>
      <c r="QZP26" s="134"/>
      <c r="QZQ26" s="133"/>
      <c r="QZR26" s="134"/>
      <c r="QZS26" s="133"/>
      <c r="QZT26" s="134"/>
      <c r="QZU26" s="133"/>
      <c r="QZV26" s="134"/>
      <c r="QZW26" s="133"/>
      <c r="QZX26" s="134"/>
      <c r="QZY26" s="133"/>
      <c r="QZZ26" s="134"/>
      <c r="RAA26" s="133"/>
      <c r="RAB26" s="134"/>
      <c r="RAC26" s="133"/>
      <c r="RAD26" s="134"/>
      <c r="RAE26" s="133"/>
      <c r="RAF26" s="134"/>
      <c r="RAG26" s="133"/>
      <c r="RAH26" s="134"/>
      <c r="RAI26" s="133"/>
      <c r="RAJ26" s="134"/>
      <c r="RAK26" s="133"/>
      <c r="RAL26" s="134"/>
      <c r="RAM26" s="133"/>
      <c r="RAN26" s="134"/>
      <c r="RAO26" s="133"/>
      <c r="RAP26" s="134"/>
      <c r="RAQ26" s="133"/>
      <c r="RAR26" s="134"/>
      <c r="RAS26" s="133"/>
      <c r="RAT26" s="134"/>
      <c r="RAU26" s="133"/>
      <c r="RAV26" s="134"/>
      <c r="RAW26" s="133"/>
      <c r="RAX26" s="134"/>
      <c r="RAY26" s="133"/>
      <c r="RAZ26" s="134"/>
      <c r="RBA26" s="133"/>
      <c r="RBB26" s="134"/>
      <c r="RBC26" s="133"/>
      <c r="RBD26" s="134"/>
      <c r="RBE26" s="133"/>
      <c r="RBF26" s="134"/>
      <c r="RBG26" s="133"/>
      <c r="RBH26" s="134"/>
      <c r="RBI26" s="133"/>
      <c r="RBJ26" s="134"/>
      <c r="RBK26" s="133"/>
      <c r="RBL26" s="134"/>
      <c r="RBM26" s="133"/>
      <c r="RBN26" s="134"/>
      <c r="RBO26" s="133"/>
      <c r="RBP26" s="134"/>
      <c r="RBQ26" s="133"/>
      <c r="RBR26" s="134"/>
      <c r="RBS26" s="133"/>
      <c r="RBT26" s="134"/>
      <c r="RBU26" s="133"/>
      <c r="RBV26" s="134"/>
      <c r="RBW26" s="133"/>
      <c r="RBX26" s="134"/>
      <c r="RBY26" s="133"/>
      <c r="RBZ26" s="134"/>
      <c r="RCA26" s="133"/>
      <c r="RCB26" s="134"/>
      <c r="RCC26" s="133"/>
      <c r="RCD26" s="134"/>
      <c r="RCE26" s="133"/>
      <c r="RCF26" s="134"/>
      <c r="RCG26" s="133"/>
      <c r="RCH26" s="134"/>
      <c r="RCI26" s="133"/>
      <c r="RCJ26" s="134"/>
      <c r="RCK26" s="133"/>
      <c r="RCL26" s="134"/>
      <c r="RCM26" s="133"/>
      <c r="RCN26" s="134"/>
      <c r="RCO26" s="133"/>
      <c r="RCP26" s="134"/>
      <c r="RCQ26" s="133"/>
      <c r="RCR26" s="134"/>
      <c r="RCS26" s="133"/>
      <c r="RCT26" s="134"/>
      <c r="RCU26" s="133"/>
      <c r="RCV26" s="134"/>
      <c r="RCW26" s="133"/>
      <c r="RCX26" s="134"/>
      <c r="RCY26" s="133"/>
      <c r="RCZ26" s="134"/>
      <c r="RDA26" s="133"/>
      <c r="RDB26" s="134"/>
      <c r="RDC26" s="133"/>
      <c r="RDD26" s="134"/>
      <c r="RDE26" s="133"/>
      <c r="RDF26" s="134"/>
      <c r="RDG26" s="133"/>
      <c r="RDH26" s="134"/>
      <c r="RDI26" s="133"/>
      <c r="RDJ26" s="134"/>
      <c r="RDK26" s="133"/>
      <c r="RDL26" s="134"/>
      <c r="RDM26" s="133"/>
      <c r="RDN26" s="134"/>
      <c r="RDO26" s="133"/>
      <c r="RDP26" s="134"/>
      <c r="RDQ26" s="133"/>
      <c r="RDR26" s="134"/>
      <c r="RDS26" s="133"/>
      <c r="RDT26" s="134"/>
      <c r="RDU26" s="133"/>
      <c r="RDV26" s="134"/>
      <c r="RDW26" s="133"/>
      <c r="RDX26" s="134"/>
      <c r="RDY26" s="133"/>
      <c r="RDZ26" s="134"/>
      <c r="REA26" s="133"/>
      <c r="REB26" s="134"/>
      <c r="REC26" s="133"/>
      <c r="RED26" s="134"/>
      <c r="REE26" s="133"/>
      <c r="REF26" s="134"/>
      <c r="REG26" s="133"/>
      <c r="REH26" s="134"/>
      <c r="REI26" s="133"/>
      <c r="REJ26" s="134"/>
      <c r="REK26" s="133"/>
      <c r="REL26" s="134"/>
      <c r="REM26" s="133"/>
      <c r="REN26" s="134"/>
      <c r="REO26" s="133"/>
      <c r="REP26" s="134"/>
      <c r="REQ26" s="133"/>
      <c r="RER26" s="134"/>
      <c r="RES26" s="133"/>
      <c r="RET26" s="134"/>
      <c r="REU26" s="133"/>
      <c r="REV26" s="134"/>
      <c r="REW26" s="133"/>
      <c r="REX26" s="134"/>
      <c r="REY26" s="133"/>
      <c r="REZ26" s="134"/>
      <c r="RFA26" s="133"/>
      <c r="RFB26" s="134"/>
      <c r="RFC26" s="133"/>
      <c r="RFD26" s="134"/>
      <c r="RFE26" s="133"/>
      <c r="RFF26" s="134"/>
      <c r="RFG26" s="133"/>
      <c r="RFH26" s="134"/>
      <c r="RFI26" s="133"/>
      <c r="RFJ26" s="134"/>
      <c r="RFK26" s="133"/>
      <c r="RFL26" s="134"/>
      <c r="RFM26" s="133"/>
      <c r="RFN26" s="134"/>
      <c r="RFO26" s="133"/>
      <c r="RFP26" s="134"/>
      <c r="RFQ26" s="133"/>
      <c r="RFR26" s="134"/>
      <c r="RFS26" s="133"/>
      <c r="RFT26" s="134"/>
      <c r="RFU26" s="133"/>
      <c r="RFV26" s="134"/>
      <c r="RFW26" s="133"/>
      <c r="RFX26" s="134"/>
      <c r="RFY26" s="133"/>
      <c r="RFZ26" s="134"/>
      <c r="RGA26" s="133"/>
      <c r="RGB26" s="134"/>
      <c r="RGC26" s="133"/>
      <c r="RGD26" s="134"/>
      <c r="RGE26" s="133"/>
      <c r="RGF26" s="134"/>
      <c r="RGG26" s="133"/>
      <c r="RGH26" s="134"/>
      <c r="RGI26" s="133"/>
      <c r="RGJ26" s="134"/>
      <c r="RGK26" s="133"/>
      <c r="RGL26" s="134"/>
      <c r="RGM26" s="133"/>
      <c r="RGN26" s="134"/>
      <c r="RGO26" s="133"/>
      <c r="RGP26" s="134"/>
      <c r="RGQ26" s="133"/>
      <c r="RGR26" s="134"/>
      <c r="RGS26" s="133"/>
      <c r="RGT26" s="134"/>
      <c r="RGU26" s="133"/>
      <c r="RGV26" s="134"/>
      <c r="RGW26" s="133"/>
      <c r="RGX26" s="134"/>
      <c r="RGY26" s="133"/>
      <c r="RGZ26" s="134"/>
      <c r="RHA26" s="133"/>
      <c r="RHB26" s="134"/>
      <c r="RHC26" s="133"/>
      <c r="RHD26" s="134"/>
      <c r="RHE26" s="133"/>
      <c r="RHF26" s="134"/>
      <c r="RHG26" s="133"/>
      <c r="RHH26" s="134"/>
      <c r="RHI26" s="133"/>
      <c r="RHJ26" s="134"/>
      <c r="RHK26" s="133"/>
      <c r="RHL26" s="134"/>
      <c r="RHM26" s="133"/>
      <c r="RHN26" s="134"/>
      <c r="RHO26" s="133"/>
      <c r="RHP26" s="134"/>
      <c r="RHQ26" s="133"/>
      <c r="RHR26" s="134"/>
      <c r="RHS26" s="133"/>
      <c r="RHT26" s="134"/>
      <c r="RHU26" s="133"/>
      <c r="RHV26" s="134"/>
      <c r="RHW26" s="133"/>
      <c r="RHX26" s="134"/>
      <c r="RHY26" s="133"/>
      <c r="RHZ26" s="134"/>
      <c r="RIA26" s="133"/>
      <c r="RIB26" s="134"/>
      <c r="RIC26" s="133"/>
      <c r="RID26" s="134"/>
      <c r="RIE26" s="133"/>
      <c r="RIF26" s="134"/>
      <c r="RIG26" s="133"/>
      <c r="RIH26" s="134"/>
      <c r="RII26" s="133"/>
      <c r="RIJ26" s="134"/>
      <c r="RIK26" s="133"/>
      <c r="RIL26" s="134"/>
      <c r="RIM26" s="133"/>
      <c r="RIN26" s="134"/>
      <c r="RIO26" s="133"/>
      <c r="RIP26" s="134"/>
      <c r="RIQ26" s="133"/>
      <c r="RIR26" s="134"/>
      <c r="RIS26" s="133"/>
      <c r="RIT26" s="134"/>
      <c r="RIU26" s="133"/>
      <c r="RIV26" s="134"/>
      <c r="RIW26" s="133"/>
      <c r="RIX26" s="134"/>
      <c r="RIY26" s="133"/>
      <c r="RIZ26" s="134"/>
      <c r="RJA26" s="133"/>
      <c r="RJB26" s="134"/>
      <c r="RJC26" s="133"/>
      <c r="RJD26" s="134"/>
      <c r="RJE26" s="133"/>
      <c r="RJF26" s="134"/>
      <c r="RJG26" s="133"/>
      <c r="RJH26" s="134"/>
      <c r="RJI26" s="133"/>
      <c r="RJJ26" s="134"/>
      <c r="RJK26" s="133"/>
      <c r="RJL26" s="134"/>
      <c r="RJM26" s="133"/>
      <c r="RJN26" s="134"/>
      <c r="RJO26" s="133"/>
      <c r="RJP26" s="134"/>
      <c r="RJQ26" s="133"/>
      <c r="RJR26" s="134"/>
      <c r="RJS26" s="133"/>
      <c r="RJT26" s="134"/>
      <c r="RJU26" s="133"/>
      <c r="RJV26" s="134"/>
      <c r="RJW26" s="133"/>
      <c r="RJX26" s="134"/>
      <c r="RJY26" s="133"/>
      <c r="RJZ26" s="134"/>
      <c r="RKA26" s="133"/>
      <c r="RKB26" s="134"/>
      <c r="RKC26" s="133"/>
      <c r="RKD26" s="134"/>
      <c r="RKE26" s="133"/>
      <c r="RKF26" s="134"/>
      <c r="RKG26" s="133"/>
      <c r="RKH26" s="134"/>
      <c r="RKI26" s="133"/>
      <c r="RKJ26" s="134"/>
      <c r="RKK26" s="133"/>
      <c r="RKL26" s="134"/>
      <c r="RKM26" s="133"/>
      <c r="RKN26" s="134"/>
      <c r="RKO26" s="133"/>
      <c r="RKP26" s="134"/>
      <c r="RKQ26" s="133"/>
      <c r="RKR26" s="134"/>
      <c r="RKS26" s="133"/>
      <c r="RKT26" s="134"/>
      <c r="RKU26" s="133"/>
      <c r="RKV26" s="134"/>
      <c r="RKW26" s="133"/>
      <c r="RKX26" s="134"/>
      <c r="RKY26" s="133"/>
      <c r="RKZ26" s="134"/>
      <c r="RLA26" s="133"/>
      <c r="RLB26" s="134"/>
      <c r="RLC26" s="133"/>
      <c r="RLD26" s="134"/>
      <c r="RLE26" s="133"/>
      <c r="RLF26" s="134"/>
      <c r="RLG26" s="133"/>
      <c r="RLH26" s="134"/>
      <c r="RLI26" s="133"/>
      <c r="RLJ26" s="134"/>
      <c r="RLK26" s="133"/>
      <c r="RLL26" s="134"/>
      <c r="RLM26" s="133"/>
      <c r="RLN26" s="134"/>
      <c r="RLO26" s="133"/>
      <c r="RLP26" s="134"/>
      <c r="RLQ26" s="133"/>
      <c r="RLR26" s="134"/>
      <c r="RLS26" s="133"/>
      <c r="RLT26" s="134"/>
      <c r="RLU26" s="133"/>
      <c r="RLV26" s="134"/>
      <c r="RLW26" s="133"/>
      <c r="RLX26" s="134"/>
      <c r="RLY26" s="133"/>
      <c r="RLZ26" s="134"/>
      <c r="RMA26" s="133"/>
      <c r="RMB26" s="134"/>
      <c r="RMC26" s="133"/>
      <c r="RMD26" s="134"/>
      <c r="RME26" s="133"/>
      <c r="RMF26" s="134"/>
      <c r="RMG26" s="133"/>
      <c r="RMH26" s="134"/>
      <c r="RMI26" s="133"/>
      <c r="RMJ26" s="134"/>
      <c r="RMK26" s="133"/>
      <c r="RML26" s="134"/>
      <c r="RMM26" s="133"/>
      <c r="RMN26" s="134"/>
      <c r="RMO26" s="133"/>
      <c r="RMP26" s="134"/>
      <c r="RMQ26" s="133"/>
      <c r="RMR26" s="134"/>
      <c r="RMS26" s="133"/>
      <c r="RMT26" s="134"/>
      <c r="RMU26" s="133"/>
      <c r="RMV26" s="134"/>
      <c r="RMW26" s="133"/>
      <c r="RMX26" s="134"/>
      <c r="RMY26" s="133"/>
      <c r="RMZ26" s="134"/>
      <c r="RNA26" s="133"/>
      <c r="RNB26" s="134"/>
      <c r="RNC26" s="133"/>
      <c r="RND26" s="134"/>
      <c r="RNE26" s="133"/>
      <c r="RNF26" s="134"/>
      <c r="RNG26" s="133"/>
      <c r="RNH26" s="134"/>
      <c r="RNI26" s="133"/>
      <c r="RNJ26" s="134"/>
      <c r="RNK26" s="133"/>
      <c r="RNL26" s="134"/>
      <c r="RNM26" s="133"/>
      <c r="RNN26" s="134"/>
      <c r="RNO26" s="133"/>
      <c r="RNP26" s="134"/>
      <c r="RNQ26" s="133"/>
      <c r="RNR26" s="134"/>
      <c r="RNS26" s="133"/>
      <c r="RNT26" s="134"/>
      <c r="RNU26" s="133"/>
      <c r="RNV26" s="134"/>
      <c r="RNW26" s="133"/>
      <c r="RNX26" s="134"/>
      <c r="RNY26" s="133"/>
      <c r="RNZ26" s="134"/>
      <c r="ROA26" s="133"/>
      <c r="ROB26" s="134"/>
      <c r="ROC26" s="133"/>
      <c r="ROD26" s="134"/>
      <c r="ROE26" s="133"/>
      <c r="ROF26" s="134"/>
      <c r="ROG26" s="133"/>
      <c r="ROH26" s="134"/>
      <c r="ROI26" s="133"/>
      <c r="ROJ26" s="134"/>
      <c r="ROK26" s="133"/>
      <c r="ROL26" s="134"/>
      <c r="ROM26" s="133"/>
      <c r="RON26" s="134"/>
      <c r="ROO26" s="133"/>
      <c r="ROP26" s="134"/>
      <c r="ROQ26" s="133"/>
      <c r="ROR26" s="134"/>
      <c r="ROS26" s="133"/>
      <c r="ROT26" s="134"/>
      <c r="ROU26" s="133"/>
      <c r="ROV26" s="134"/>
      <c r="ROW26" s="133"/>
      <c r="ROX26" s="134"/>
      <c r="ROY26" s="133"/>
      <c r="ROZ26" s="134"/>
      <c r="RPA26" s="133"/>
      <c r="RPB26" s="134"/>
      <c r="RPC26" s="133"/>
      <c r="RPD26" s="134"/>
      <c r="RPE26" s="133"/>
      <c r="RPF26" s="134"/>
      <c r="RPG26" s="133"/>
      <c r="RPH26" s="134"/>
      <c r="RPI26" s="133"/>
      <c r="RPJ26" s="134"/>
      <c r="RPK26" s="133"/>
      <c r="RPL26" s="134"/>
      <c r="RPM26" s="133"/>
      <c r="RPN26" s="134"/>
      <c r="RPO26" s="133"/>
      <c r="RPP26" s="134"/>
      <c r="RPQ26" s="133"/>
      <c r="RPR26" s="134"/>
      <c r="RPS26" s="133"/>
      <c r="RPT26" s="134"/>
      <c r="RPU26" s="133"/>
      <c r="RPV26" s="134"/>
      <c r="RPW26" s="133"/>
      <c r="RPX26" s="134"/>
      <c r="RPY26" s="133"/>
      <c r="RPZ26" s="134"/>
      <c r="RQA26" s="133"/>
      <c r="RQB26" s="134"/>
      <c r="RQC26" s="133"/>
      <c r="RQD26" s="134"/>
      <c r="RQE26" s="133"/>
      <c r="RQF26" s="134"/>
      <c r="RQG26" s="133"/>
      <c r="RQH26" s="134"/>
      <c r="RQI26" s="133"/>
      <c r="RQJ26" s="134"/>
      <c r="RQK26" s="133"/>
      <c r="RQL26" s="134"/>
      <c r="RQM26" s="133"/>
      <c r="RQN26" s="134"/>
      <c r="RQO26" s="133"/>
      <c r="RQP26" s="134"/>
      <c r="RQQ26" s="133"/>
      <c r="RQR26" s="134"/>
      <c r="RQS26" s="133"/>
      <c r="RQT26" s="134"/>
      <c r="RQU26" s="133"/>
      <c r="RQV26" s="134"/>
      <c r="RQW26" s="133"/>
      <c r="RQX26" s="134"/>
      <c r="RQY26" s="133"/>
      <c r="RQZ26" s="134"/>
      <c r="RRA26" s="133"/>
      <c r="RRB26" s="134"/>
      <c r="RRC26" s="133"/>
      <c r="RRD26" s="134"/>
      <c r="RRE26" s="133"/>
      <c r="RRF26" s="134"/>
      <c r="RRG26" s="133"/>
      <c r="RRH26" s="134"/>
      <c r="RRI26" s="133"/>
      <c r="RRJ26" s="134"/>
      <c r="RRK26" s="133"/>
      <c r="RRL26" s="134"/>
      <c r="RRM26" s="133"/>
      <c r="RRN26" s="134"/>
      <c r="RRO26" s="133"/>
      <c r="RRP26" s="134"/>
      <c r="RRQ26" s="133"/>
      <c r="RRR26" s="134"/>
      <c r="RRS26" s="133"/>
      <c r="RRT26" s="134"/>
      <c r="RRU26" s="133"/>
      <c r="RRV26" s="134"/>
      <c r="RRW26" s="133"/>
      <c r="RRX26" s="134"/>
      <c r="RRY26" s="133"/>
      <c r="RRZ26" s="134"/>
      <c r="RSA26" s="133"/>
      <c r="RSB26" s="134"/>
      <c r="RSC26" s="133"/>
      <c r="RSD26" s="134"/>
      <c r="RSE26" s="133"/>
      <c r="RSF26" s="134"/>
      <c r="RSG26" s="133"/>
      <c r="RSH26" s="134"/>
      <c r="RSI26" s="133"/>
      <c r="RSJ26" s="134"/>
      <c r="RSK26" s="133"/>
      <c r="RSL26" s="134"/>
      <c r="RSM26" s="133"/>
      <c r="RSN26" s="134"/>
      <c r="RSO26" s="133"/>
      <c r="RSP26" s="134"/>
      <c r="RSQ26" s="133"/>
      <c r="RSR26" s="134"/>
      <c r="RSS26" s="133"/>
      <c r="RST26" s="134"/>
      <c r="RSU26" s="133"/>
      <c r="RSV26" s="134"/>
      <c r="RSW26" s="133"/>
      <c r="RSX26" s="134"/>
      <c r="RSY26" s="133"/>
      <c r="RSZ26" s="134"/>
      <c r="RTA26" s="133"/>
      <c r="RTB26" s="134"/>
      <c r="RTC26" s="133"/>
      <c r="RTD26" s="134"/>
      <c r="RTE26" s="133"/>
      <c r="RTF26" s="134"/>
      <c r="RTG26" s="133"/>
      <c r="RTH26" s="134"/>
      <c r="RTI26" s="133"/>
      <c r="RTJ26" s="134"/>
      <c r="RTK26" s="133"/>
      <c r="RTL26" s="134"/>
      <c r="RTM26" s="133"/>
      <c r="RTN26" s="134"/>
      <c r="RTO26" s="133"/>
      <c r="RTP26" s="134"/>
      <c r="RTQ26" s="133"/>
      <c r="RTR26" s="134"/>
      <c r="RTS26" s="133"/>
      <c r="RTT26" s="134"/>
      <c r="RTU26" s="133"/>
      <c r="RTV26" s="134"/>
      <c r="RTW26" s="133"/>
      <c r="RTX26" s="134"/>
      <c r="RTY26" s="133"/>
      <c r="RTZ26" s="134"/>
      <c r="RUA26" s="133"/>
      <c r="RUB26" s="134"/>
      <c r="RUC26" s="133"/>
      <c r="RUD26" s="134"/>
      <c r="RUE26" s="133"/>
      <c r="RUF26" s="134"/>
      <c r="RUG26" s="133"/>
      <c r="RUH26" s="134"/>
      <c r="RUI26" s="133"/>
      <c r="RUJ26" s="134"/>
      <c r="RUK26" s="133"/>
      <c r="RUL26" s="134"/>
      <c r="RUM26" s="133"/>
      <c r="RUN26" s="134"/>
      <c r="RUO26" s="133"/>
      <c r="RUP26" s="134"/>
      <c r="RUQ26" s="133"/>
      <c r="RUR26" s="134"/>
      <c r="RUS26" s="133"/>
      <c r="RUT26" s="134"/>
      <c r="RUU26" s="133"/>
      <c r="RUV26" s="134"/>
      <c r="RUW26" s="133"/>
      <c r="RUX26" s="134"/>
      <c r="RUY26" s="133"/>
      <c r="RUZ26" s="134"/>
      <c r="RVA26" s="133"/>
      <c r="RVB26" s="134"/>
      <c r="RVC26" s="133"/>
      <c r="RVD26" s="134"/>
      <c r="RVE26" s="133"/>
      <c r="RVF26" s="134"/>
      <c r="RVG26" s="133"/>
      <c r="RVH26" s="134"/>
      <c r="RVI26" s="133"/>
      <c r="RVJ26" s="134"/>
      <c r="RVK26" s="133"/>
      <c r="RVL26" s="134"/>
      <c r="RVM26" s="133"/>
      <c r="RVN26" s="134"/>
      <c r="RVO26" s="133"/>
      <c r="RVP26" s="134"/>
      <c r="RVQ26" s="133"/>
      <c r="RVR26" s="134"/>
      <c r="RVS26" s="133"/>
      <c r="RVT26" s="134"/>
      <c r="RVU26" s="133"/>
      <c r="RVV26" s="134"/>
      <c r="RVW26" s="133"/>
      <c r="RVX26" s="134"/>
      <c r="RVY26" s="133"/>
      <c r="RVZ26" s="134"/>
      <c r="RWA26" s="133"/>
      <c r="RWB26" s="134"/>
      <c r="RWC26" s="133"/>
      <c r="RWD26" s="134"/>
      <c r="RWE26" s="133"/>
      <c r="RWF26" s="134"/>
      <c r="RWG26" s="133"/>
      <c r="RWH26" s="134"/>
      <c r="RWI26" s="133"/>
      <c r="RWJ26" s="134"/>
      <c r="RWK26" s="133"/>
      <c r="RWL26" s="134"/>
      <c r="RWM26" s="133"/>
      <c r="RWN26" s="134"/>
      <c r="RWO26" s="133"/>
      <c r="RWP26" s="134"/>
      <c r="RWQ26" s="133"/>
      <c r="RWR26" s="134"/>
      <c r="RWS26" s="133"/>
      <c r="RWT26" s="134"/>
      <c r="RWU26" s="133"/>
      <c r="RWV26" s="134"/>
      <c r="RWW26" s="133"/>
      <c r="RWX26" s="134"/>
      <c r="RWY26" s="133"/>
      <c r="RWZ26" s="134"/>
      <c r="RXA26" s="133"/>
      <c r="RXB26" s="134"/>
      <c r="RXC26" s="133"/>
      <c r="RXD26" s="134"/>
      <c r="RXE26" s="133"/>
      <c r="RXF26" s="134"/>
      <c r="RXG26" s="133"/>
      <c r="RXH26" s="134"/>
      <c r="RXI26" s="133"/>
      <c r="RXJ26" s="134"/>
      <c r="RXK26" s="133"/>
      <c r="RXL26" s="134"/>
      <c r="RXM26" s="133"/>
      <c r="RXN26" s="134"/>
      <c r="RXO26" s="133"/>
      <c r="RXP26" s="134"/>
      <c r="RXQ26" s="133"/>
      <c r="RXR26" s="134"/>
      <c r="RXS26" s="133"/>
      <c r="RXT26" s="134"/>
      <c r="RXU26" s="133"/>
      <c r="RXV26" s="134"/>
      <c r="RXW26" s="133"/>
      <c r="RXX26" s="134"/>
      <c r="RXY26" s="133"/>
      <c r="RXZ26" s="134"/>
      <c r="RYA26" s="133"/>
      <c r="RYB26" s="134"/>
      <c r="RYC26" s="133"/>
      <c r="RYD26" s="134"/>
      <c r="RYE26" s="133"/>
      <c r="RYF26" s="134"/>
      <c r="RYG26" s="133"/>
      <c r="RYH26" s="134"/>
      <c r="RYI26" s="133"/>
      <c r="RYJ26" s="134"/>
      <c r="RYK26" s="133"/>
      <c r="RYL26" s="134"/>
      <c r="RYM26" s="133"/>
      <c r="RYN26" s="134"/>
      <c r="RYO26" s="133"/>
      <c r="RYP26" s="134"/>
      <c r="RYQ26" s="133"/>
      <c r="RYR26" s="134"/>
      <c r="RYS26" s="133"/>
      <c r="RYT26" s="134"/>
      <c r="RYU26" s="133"/>
      <c r="RYV26" s="134"/>
      <c r="RYW26" s="133"/>
      <c r="RYX26" s="134"/>
      <c r="RYY26" s="133"/>
      <c r="RYZ26" s="134"/>
      <c r="RZA26" s="133"/>
      <c r="RZB26" s="134"/>
      <c r="RZC26" s="133"/>
      <c r="RZD26" s="134"/>
      <c r="RZE26" s="133"/>
      <c r="RZF26" s="134"/>
      <c r="RZG26" s="133"/>
      <c r="RZH26" s="134"/>
      <c r="RZI26" s="133"/>
      <c r="RZJ26" s="134"/>
      <c r="RZK26" s="133"/>
      <c r="RZL26" s="134"/>
      <c r="RZM26" s="133"/>
      <c r="RZN26" s="134"/>
      <c r="RZO26" s="133"/>
      <c r="RZP26" s="134"/>
      <c r="RZQ26" s="133"/>
      <c r="RZR26" s="134"/>
      <c r="RZS26" s="133"/>
      <c r="RZT26" s="134"/>
      <c r="RZU26" s="133"/>
      <c r="RZV26" s="134"/>
      <c r="RZW26" s="133"/>
      <c r="RZX26" s="134"/>
      <c r="RZY26" s="133"/>
      <c r="RZZ26" s="134"/>
      <c r="SAA26" s="133"/>
      <c r="SAB26" s="134"/>
      <c r="SAC26" s="133"/>
      <c r="SAD26" s="134"/>
      <c r="SAE26" s="133"/>
      <c r="SAF26" s="134"/>
      <c r="SAG26" s="133"/>
      <c r="SAH26" s="134"/>
      <c r="SAI26" s="133"/>
      <c r="SAJ26" s="134"/>
      <c r="SAK26" s="133"/>
      <c r="SAL26" s="134"/>
      <c r="SAM26" s="133"/>
      <c r="SAN26" s="134"/>
      <c r="SAO26" s="133"/>
      <c r="SAP26" s="134"/>
      <c r="SAQ26" s="133"/>
      <c r="SAR26" s="134"/>
      <c r="SAS26" s="133"/>
      <c r="SAT26" s="134"/>
      <c r="SAU26" s="133"/>
      <c r="SAV26" s="134"/>
      <c r="SAW26" s="133"/>
      <c r="SAX26" s="134"/>
      <c r="SAY26" s="133"/>
      <c r="SAZ26" s="134"/>
      <c r="SBA26" s="133"/>
      <c r="SBB26" s="134"/>
      <c r="SBC26" s="133"/>
      <c r="SBD26" s="134"/>
      <c r="SBE26" s="133"/>
      <c r="SBF26" s="134"/>
      <c r="SBG26" s="133"/>
      <c r="SBH26" s="134"/>
      <c r="SBI26" s="133"/>
      <c r="SBJ26" s="134"/>
      <c r="SBK26" s="133"/>
      <c r="SBL26" s="134"/>
      <c r="SBM26" s="133"/>
      <c r="SBN26" s="134"/>
      <c r="SBO26" s="133"/>
      <c r="SBP26" s="134"/>
      <c r="SBQ26" s="133"/>
      <c r="SBR26" s="134"/>
      <c r="SBS26" s="133"/>
      <c r="SBT26" s="134"/>
      <c r="SBU26" s="133"/>
      <c r="SBV26" s="134"/>
      <c r="SBW26" s="133"/>
      <c r="SBX26" s="134"/>
      <c r="SBY26" s="133"/>
      <c r="SBZ26" s="134"/>
      <c r="SCA26" s="133"/>
      <c r="SCB26" s="134"/>
      <c r="SCC26" s="133"/>
      <c r="SCD26" s="134"/>
      <c r="SCE26" s="133"/>
      <c r="SCF26" s="134"/>
      <c r="SCG26" s="133"/>
      <c r="SCH26" s="134"/>
      <c r="SCI26" s="133"/>
      <c r="SCJ26" s="134"/>
      <c r="SCK26" s="133"/>
      <c r="SCL26" s="134"/>
      <c r="SCM26" s="133"/>
      <c r="SCN26" s="134"/>
      <c r="SCO26" s="133"/>
      <c r="SCP26" s="134"/>
      <c r="SCQ26" s="133"/>
      <c r="SCR26" s="134"/>
      <c r="SCS26" s="133"/>
      <c r="SCT26" s="134"/>
      <c r="SCU26" s="133"/>
      <c r="SCV26" s="134"/>
      <c r="SCW26" s="133"/>
      <c r="SCX26" s="134"/>
      <c r="SCY26" s="133"/>
      <c r="SCZ26" s="134"/>
      <c r="SDA26" s="133"/>
      <c r="SDB26" s="134"/>
      <c r="SDC26" s="133"/>
      <c r="SDD26" s="134"/>
      <c r="SDE26" s="133"/>
      <c r="SDF26" s="134"/>
      <c r="SDG26" s="133"/>
      <c r="SDH26" s="134"/>
      <c r="SDI26" s="133"/>
      <c r="SDJ26" s="134"/>
      <c r="SDK26" s="133"/>
      <c r="SDL26" s="134"/>
      <c r="SDM26" s="133"/>
      <c r="SDN26" s="134"/>
      <c r="SDO26" s="133"/>
      <c r="SDP26" s="134"/>
      <c r="SDQ26" s="133"/>
      <c r="SDR26" s="134"/>
      <c r="SDS26" s="133"/>
      <c r="SDT26" s="134"/>
      <c r="SDU26" s="133"/>
      <c r="SDV26" s="134"/>
      <c r="SDW26" s="133"/>
      <c r="SDX26" s="134"/>
      <c r="SDY26" s="133"/>
      <c r="SDZ26" s="134"/>
      <c r="SEA26" s="133"/>
      <c r="SEB26" s="134"/>
      <c r="SEC26" s="133"/>
      <c r="SED26" s="134"/>
      <c r="SEE26" s="133"/>
      <c r="SEF26" s="134"/>
      <c r="SEG26" s="133"/>
      <c r="SEH26" s="134"/>
      <c r="SEI26" s="133"/>
      <c r="SEJ26" s="134"/>
      <c r="SEK26" s="133"/>
      <c r="SEL26" s="134"/>
      <c r="SEM26" s="133"/>
      <c r="SEN26" s="134"/>
      <c r="SEO26" s="133"/>
      <c r="SEP26" s="134"/>
      <c r="SEQ26" s="133"/>
      <c r="SER26" s="134"/>
      <c r="SES26" s="133"/>
      <c r="SET26" s="134"/>
      <c r="SEU26" s="133"/>
      <c r="SEV26" s="134"/>
      <c r="SEW26" s="133"/>
      <c r="SEX26" s="134"/>
      <c r="SEY26" s="133"/>
      <c r="SEZ26" s="134"/>
      <c r="SFA26" s="133"/>
      <c r="SFB26" s="134"/>
      <c r="SFC26" s="133"/>
      <c r="SFD26" s="134"/>
      <c r="SFE26" s="133"/>
      <c r="SFF26" s="134"/>
      <c r="SFG26" s="133"/>
      <c r="SFH26" s="134"/>
      <c r="SFI26" s="133"/>
      <c r="SFJ26" s="134"/>
      <c r="SFK26" s="133"/>
      <c r="SFL26" s="134"/>
      <c r="SFM26" s="133"/>
      <c r="SFN26" s="134"/>
      <c r="SFO26" s="133"/>
      <c r="SFP26" s="134"/>
      <c r="SFQ26" s="133"/>
      <c r="SFR26" s="134"/>
      <c r="SFS26" s="133"/>
      <c r="SFT26" s="134"/>
      <c r="SFU26" s="133"/>
      <c r="SFV26" s="134"/>
      <c r="SFW26" s="133"/>
      <c r="SFX26" s="134"/>
      <c r="SFY26" s="133"/>
      <c r="SFZ26" s="134"/>
      <c r="SGA26" s="133"/>
      <c r="SGB26" s="134"/>
      <c r="SGC26" s="133"/>
      <c r="SGD26" s="134"/>
      <c r="SGE26" s="133"/>
      <c r="SGF26" s="134"/>
      <c r="SGG26" s="133"/>
      <c r="SGH26" s="134"/>
      <c r="SGI26" s="133"/>
      <c r="SGJ26" s="134"/>
      <c r="SGK26" s="133"/>
      <c r="SGL26" s="134"/>
      <c r="SGM26" s="133"/>
      <c r="SGN26" s="134"/>
      <c r="SGO26" s="133"/>
      <c r="SGP26" s="134"/>
      <c r="SGQ26" s="133"/>
      <c r="SGR26" s="134"/>
      <c r="SGS26" s="133"/>
      <c r="SGT26" s="134"/>
      <c r="SGU26" s="133"/>
      <c r="SGV26" s="134"/>
      <c r="SGW26" s="133"/>
      <c r="SGX26" s="134"/>
      <c r="SGY26" s="133"/>
      <c r="SGZ26" s="134"/>
      <c r="SHA26" s="133"/>
      <c r="SHB26" s="134"/>
      <c r="SHC26" s="133"/>
      <c r="SHD26" s="134"/>
      <c r="SHE26" s="133"/>
      <c r="SHF26" s="134"/>
      <c r="SHG26" s="133"/>
      <c r="SHH26" s="134"/>
      <c r="SHI26" s="133"/>
      <c r="SHJ26" s="134"/>
      <c r="SHK26" s="133"/>
      <c r="SHL26" s="134"/>
      <c r="SHM26" s="133"/>
      <c r="SHN26" s="134"/>
      <c r="SHO26" s="133"/>
      <c r="SHP26" s="134"/>
      <c r="SHQ26" s="133"/>
      <c r="SHR26" s="134"/>
      <c r="SHS26" s="133"/>
      <c r="SHT26" s="134"/>
      <c r="SHU26" s="133"/>
      <c r="SHV26" s="134"/>
      <c r="SHW26" s="133"/>
      <c r="SHX26" s="134"/>
      <c r="SHY26" s="133"/>
      <c r="SHZ26" s="134"/>
      <c r="SIA26" s="133"/>
      <c r="SIB26" s="134"/>
      <c r="SIC26" s="133"/>
      <c r="SID26" s="134"/>
      <c r="SIE26" s="133"/>
      <c r="SIF26" s="134"/>
      <c r="SIG26" s="133"/>
      <c r="SIH26" s="134"/>
      <c r="SII26" s="133"/>
      <c r="SIJ26" s="134"/>
      <c r="SIK26" s="133"/>
      <c r="SIL26" s="134"/>
      <c r="SIM26" s="133"/>
      <c r="SIN26" s="134"/>
      <c r="SIO26" s="133"/>
      <c r="SIP26" s="134"/>
      <c r="SIQ26" s="133"/>
      <c r="SIR26" s="134"/>
      <c r="SIS26" s="133"/>
      <c r="SIT26" s="134"/>
      <c r="SIU26" s="133"/>
      <c r="SIV26" s="134"/>
      <c r="SIW26" s="133"/>
      <c r="SIX26" s="134"/>
      <c r="SIY26" s="133"/>
      <c r="SIZ26" s="134"/>
      <c r="SJA26" s="133"/>
      <c r="SJB26" s="134"/>
      <c r="SJC26" s="133"/>
      <c r="SJD26" s="134"/>
      <c r="SJE26" s="133"/>
      <c r="SJF26" s="134"/>
      <c r="SJG26" s="133"/>
      <c r="SJH26" s="134"/>
      <c r="SJI26" s="133"/>
      <c r="SJJ26" s="134"/>
      <c r="SJK26" s="133"/>
      <c r="SJL26" s="134"/>
      <c r="SJM26" s="133"/>
      <c r="SJN26" s="134"/>
      <c r="SJO26" s="133"/>
      <c r="SJP26" s="134"/>
      <c r="SJQ26" s="133"/>
      <c r="SJR26" s="134"/>
      <c r="SJS26" s="133"/>
      <c r="SJT26" s="134"/>
      <c r="SJU26" s="133"/>
      <c r="SJV26" s="134"/>
      <c r="SJW26" s="133"/>
      <c r="SJX26" s="134"/>
      <c r="SJY26" s="133"/>
      <c r="SJZ26" s="134"/>
      <c r="SKA26" s="133"/>
      <c r="SKB26" s="134"/>
      <c r="SKC26" s="133"/>
      <c r="SKD26" s="134"/>
      <c r="SKE26" s="133"/>
      <c r="SKF26" s="134"/>
      <c r="SKG26" s="133"/>
      <c r="SKH26" s="134"/>
      <c r="SKI26" s="133"/>
      <c r="SKJ26" s="134"/>
      <c r="SKK26" s="133"/>
      <c r="SKL26" s="134"/>
      <c r="SKM26" s="133"/>
      <c r="SKN26" s="134"/>
      <c r="SKO26" s="133"/>
      <c r="SKP26" s="134"/>
      <c r="SKQ26" s="133"/>
      <c r="SKR26" s="134"/>
      <c r="SKS26" s="133"/>
      <c r="SKT26" s="134"/>
      <c r="SKU26" s="133"/>
      <c r="SKV26" s="134"/>
      <c r="SKW26" s="133"/>
      <c r="SKX26" s="134"/>
      <c r="SKY26" s="133"/>
      <c r="SKZ26" s="134"/>
      <c r="SLA26" s="133"/>
      <c r="SLB26" s="134"/>
      <c r="SLC26" s="133"/>
      <c r="SLD26" s="134"/>
      <c r="SLE26" s="133"/>
      <c r="SLF26" s="134"/>
      <c r="SLG26" s="133"/>
      <c r="SLH26" s="134"/>
      <c r="SLI26" s="133"/>
      <c r="SLJ26" s="134"/>
      <c r="SLK26" s="133"/>
      <c r="SLL26" s="134"/>
      <c r="SLM26" s="133"/>
      <c r="SLN26" s="134"/>
      <c r="SLO26" s="133"/>
      <c r="SLP26" s="134"/>
      <c r="SLQ26" s="133"/>
      <c r="SLR26" s="134"/>
      <c r="SLS26" s="133"/>
      <c r="SLT26" s="134"/>
      <c r="SLU26" s="133"/>
      <c r="SLV26" s="134"/>
      <c r="SLW26" s="133"/>
      <c r="SLX26" s="134"/>
      <c r="SLY26" s="133"/>
      <c r="SLZ26" s="134"/>
      <c r="SMA26" s="133"/>
      <c r="SMB26" s="134"/>
      <c r="SMC26" s="133"/>
      <c r="SMD26" s="134"/>
      <c r="SME26" s="133"/>
      <c r="SMF26" s="134"/>
      <c r="SMG26" s="133"/>
      <c r="SMH26" s="134"/>
      <c r="SMI26" s="133"/>
      <c r="SMJ26" s="134"/>
      <c r="SMK26" s="133"/>
      <c r="SML26" s="134"/>
      <c r="SMM26" s="133"/>
      <c r="SMN26" s="134"/>
      <c r="SMO26" s="133"/>
      <c r="SMP26" s="134"/>
      <c r="SMQ26" s="133"/>
      <c r="SMR26" s="134"/>
      <c r="SMS26" s="133"/>
      <c r="SMT26" s="134"/>
      <c r="SMU26" s="133"/>
      <c r="SMV26" s="134"/>
      <c r="SMW26" s="133"/>
      <c r="SMX26" s="134"/>
      <c r="SMY26" s="133"/>
      <c r="SMZ26" s="134"/>
      <c r="SNA26" s="133"/>
      <c r="SNB26" s="134"/>
      <c r="SNC26" s="133"/>
      <c r="SND26" s="134"/>
      <c r="SNE26" s="133"/>
      <c r="SNF26" s="134"/>
      <c r="SNG26" s="133"/>
      <c r="SNH26" s="134"/>
      <c r="SNI26" s="133"/>
      <c r="SNJ26" s="134"/>
      <c r="SNK26" s="133"/>
      <c r="SNL26" s="134"/>
      <c r="SNM26" s="133"/>
      <c r="SNN26" s="134"/>
      <c r="SNO26" s="133"/>
      <c r="SNP26" s="134"/>
      <c r="SNQ26" s="133"/>
      <c r="SNR26" s="134"/>
      <c r="SNS26" s="133"/>
      <c r="SNT26" s="134"/>
      <c r="SNU26" s="133"/>
      <c r="SNV26" s="134"/>
      <c r="SNW26" s="133"/>
      <c r="SNX26" s="134"/>
      <c r="SNY26" s="133"/>
      <c r="SNZ26" s="134"/>
      <c r="SOA26" s="133"/>
      <c r="SOB26" s="134"/>
      <c r="SOC26" s="133"/>
      <c r="SOD26" s="134"/>
      <c r="SOE26" s="133"/>
      <c r="SOF26" s="134"/>
      <c r="SOG26" s="133"/>
      <c r="SOH26" s="134"/>
      <c r="SOI26" s="133"/>
      <c r="SOJ26" s="134"/>
      <c r="SOK26" s="133"/>
      <c r="SOL26" s="134"/>
      <c r="SOM26" s="133"/>
      <c r="SON26" s="134"/>
      <c r="SOO26" s="133"/>
      <c r="SOP26" s="134"/>
      <c r="SOQ26" s="133"/>
      <c r="SOR26" s="134"/>
      <c r="SOS26" s="133"/>
      <c r="SOT26" s="134"/>
      <c r="SOU26" s="133"/>
      <c r="SOV26" s="134"/>
      <c r="SOW26" s="133"/>
      <c r="SOX26" s="134"/>
      <c r="SOY26" s="133"/>
      <c r="SOZ26" s="134"/>
      <c r="SPA26" s="133"/>
      <c r="SPB26" s="134"/>
      <c r="SPC26" s="133"/>
      <c r="SPD26" s="134"/>
      <c r="SPE26" s="133"/>
      <c r="SPF26" s="134"/>
      <c r="SPG26" s="133"/>
      <c r="SPH26" s="134"/>
      <c r="SPI26" s="133"/>
      <c r="SPJ26" s="134"/>
      <c r="SPK26" s="133"/>
      <c r="SPL26" s="134"/>
      <c r="SPM26" s="133"/>
      <c r="SPN26" s="134"/>
      <c r="SPO26" s="133"/>
      <c r="SPP26" s="134"/>
      <c r="SPQ26" s="133"/>
      <c r="SPR26" s="134"/>
      <c r="SPS26" s="133"/>
      <c r="SPT26" s="134"/>
      <c r="SPU26" s="133"/>
      <c r="SPV26" s="134"/>
      <c r="SPW26" s="133"/>
      <c r="SPX26" s="134"/>
      <c r="SPY26" s="133"/>
      <c r="SPZ26" s="134"/>
      <c r="SQA26" s="133"/>
      <c r="SQB26" s="134"/>
      <c r="SQC26" s="133"/>
      <c r="SQD26" s="134"/>
      <c r="SQE26" s="133"/>
      <c r="SQF26" s="134"/>
      <c r="SQG26" s="133"/>
      <c r="SQH26" s="134"/>
      <c r="SQI26" s="133"/>
      <c r="SQJ26" s="134"/>
      <c r="SQK26" s="133"/>
      <c r="SQL26" s="134"/>
      <c r="SQM26" s="133"/>
      <c r="SQN26" s="134"/>
      <c r="SQO26" s="133"/>
      <c r="SQP26" s="134"/>
      <c r="SQQ26" s="133"/>
      <c r="SQR26" s="134"/>
      <c r="SQS26" s="133"/>
      <c r="SQT26" s="134"/>
      <c r="SQU26" s="133"/>
      <c r="SQV26" s="134"/>
      <c r="SQW26" s="133"/>
      <c r="SQX26" s="134"/>
      <c r="SQY26" s="133"/>
      <c r="SQZ26" s="134"/>
      <c r="SRA26" s="133"/>
      <c r="SRB26" s="134"/>
      <c r="SRC26" s="133"/>
      <c r="SRD26" s="134"/>
      <c r="SRE26" s="133"/>
      <c r="SRF26" s="134"/>
      <c r="SRG26" s="133"/>
      <c r="SRH26" s="134"/>
      <c r="SRI26" s="133"/>
      <c r="SRJ26" s="134"/>
      <c r="SRK26" s="133"/>
      <c r="SRL26" s="134"/>
      <c r="SRM26" s="133"/>
      <c r="SRN26" s="134"/>
      <c r="SRO26" s="133"/>
      <c r="SRP26" s="134"/>
      <c r="SRQ26" s="133"/>
      <c r="SRR26" s="134"/>
      <c r="SRS26" s="133"/>
      <c r="SRT26" s="134"/>
      <c r="SRU26" s="133"/>
      <c r="SRV26" s="134"/>
      <c r="SRW26" s="133"/>
      <c r="SRX26" s="134"/>
      <c r="SRY26" s="133"/>
      <c r="SRZ26" s="134"/>
      <c r="SSA26" s="133"/>
      <c r="SSB26" s="134"/>
      <c r="SSC26" s="133"/>
      <c r="SSD26" s="134"/>
      <c r="SSE26" s="133"/>
      <c r="SSF26" s="134"/>
      <c r="SSG26" s="133"/>
      <c r="SSH26" s="134"/>
      <c r="SSI26" s="133"/>
      <c r="SSJ26" s="134"/>
      <c r="SSK26" s="133"/>
      <c r="SSL26" s="134"/>
      <c r="SSM26" s="133"/>
      <c r="SSN26" s="134"/>
      <c r="SSO26" s="133"/>
      <c r="SSP26" s="134"/>
      <c r="SSQ26" s="133"/>
      <c r="SSR26" s="134"/>
      <c r="SSS26" s="133"/>
      <c r="SST26" s="134"/>
      <c r="SSU26" s="133"/>
      <c r="SSV26" s="134"/>
      <c r="SSW26" s="133"/>
      <c r="SSX26" s="134"/>
      <c r="SSY26" s="133"/>
      <c r="SSZ26" s="134"/>
      <c r="STA26" s="133"/>
      <c r="STB26" s="134"/>
      <c r="STC26" s="133"/>
      <c r="STD26" s="134"/>
      <c r="STE26" s="133"/>
      <c r="STF26" s="134"/>
      <c r="STG26" s="133"/>
      <c r="STH26" s="134"/>
      <c r="STI26" s="133"/>
      <c r="STJ26" s="134"/>
      <c r="STK26" s="133"/>
      <c r="STL26" s="134"/>
      <c r="STM26" s="133"/>
      <c r="STN26" s="134"/>
      <c r="STO26" s="133"/>
      <c r="STP26" s="134"/>
      <c r="STQ26" s="133"/>
      <c r="STR26" s="134"/>
      <c r="STS26" s="133"/>
      <c r="STT26" s="134"/>
      <c r="STU26" s="133"/>
      <c r="STV26" s="134"/>
      <c r="STW26" s="133"/>
      <c r="STX26" s="134"/>
      <c r="STY26" s="133"/>
      <c r="STZ26" s="134"/>
      <c r="SUA26" s="133"/>
      <c r="SUB26" s="134"/>
      <c r="SUC26" s="133"/>
      <c r="SUD26" s="134"/>
      <c r="SUE26" s="133"/>
      <c r="SUF26" s="134"/>
      <c r="SUG26" s="133"/>
      <c r="SUH26" s="134"/>
      <c r="SUI26" s="133"/>
      <c r="SUJ26" s="134"/>
      <c r="SUK26" s="133"/>
      <c r="SUL26" s="134"/>
      <c r="SUM26" s="133"/>
      <c r="SUN26" s="134"/>
      <c r="SUO26" s="133"/>
      <c r="SUP26" s="134"/>
      <c r="SUQ26" s="133"/>
      <c r="SUR26" s="134"/>
      <c r="SUS26" s="133"/>
      <c r="SUT26" s="134"/>
      <c r="SUU26" s="133"/>
      <c r="SUV26" s="134"/>
      <c r="SUW26" s="133"/>
      <c r="SUX26" s="134"/>
      <c r="SUY26" s="133"/>
      <c r="SUZ26" s="134"/>
      <c r="SVA26" s="133"/>
      <c r="SVB26" s="134"/>
      <c r="SVC26" s="133"/>
      <c r="SVD26" s="134"/>
      <c r="SVE26" s="133"/>
      <c r="SVF26" s="134"/>
      <c r="SVG26" s="133"/>
      <c r="SVH26" s="134"/>
      <c r="SVI26" s="133"/>
      <c r="SVJ26" s="134"/>
      <c r="SVK26" s="133"/>
      <c r="SVL26" s="134"/>
      <c r="SVM26" s="133"/>
      <c r="SVN26" s="134"/>
      <c r="SVO26" s="133"/>
      <c r="SVP26" s="134"/>
      <c r="SVQ26" s="133"/>
      <c r="SVR26" s="134"/>
      <c r="SVS26" s="133"/>
      <c r="SVT26" s="134"/>
      <c r="SVU26" s="133"/>
      <c r="SVV26" s="134"/>
      <c r="SVW26" s="133"/>
      <c r="SVX26" s="134"/>
      <c r="SVY26" s="133"/>
      <c r="SVZ26" s="134"/>
      <c r="SWA26" s="133"/>
      <c r="SWB26" s="134"/>
      <c r="SWC26" s="133"/>
      <c r="SWD26" s="134"/>
      <c r="SWE26" s="133"/>
      <c r="SWF26" s="134"/>
      <c r="SWG26" s="133"/>
      <c r="SWH26" s="134"/>
      <c r="SWI26" s="133"/>
      <c r="SWJ26" s="134"/>
      <c r="SWK26" s="133"/>
      <c r="SWL26" s="134"/>
      <c r="SWM26" s="133"/>
      <c r="SWN26" s="134"/>
      <c r="SWO26" s="133"/>
      <c r="SWP26" s="134"/>
      <c r="SWQ26" s="133"/>
      <c r="SWR26" s="134"/>
      <c r="SWS26" s="133"/>
      <c r="SWT26" s="134"/>
      <c r="SWU26" s="133"/>
      <c r="SWV26" s="134"/>
      <c r="SWW26" s="133"/>
      <c r="SWX26" s="134"/>
      <c r="SWY26" s="133"/>
      <c r="SWZ26" s="134"/>
      <c r="SXA26" s="133"/>
      <c r="SXB26" s="134"/>
      <c r="SXC26" s="133"/>
      <c r="SXD26" s="134"/>
      <c r="SXE26" s="133"/>
      <c r="SXF26" s="134"/>
      <c r="SXG26" s="133"/>
      <c r="SXH26" s="134"/>
      <c r="SXI26" s="133"/>
      <c r="SXJ26" s="134"/>
      <c r="SXK26" s="133"/>
      <c r="SXL26" s="134"/>
      <c r="SXM26" s="133"/>
      <c r="SXN26" s="134"/>
      <c r="SXO26" s="133"/>
      <c r="SXP26" s="134"/>
      <c r="SXQ26" s="133"/>
      <c r="SXR26" s="134"/>
      <c r="SXS26" s="133"/>
      <c r="SXT26" s="134"/>
      <c r="SXU26" s="133"/>
      <c r="SXV26" s="134"/>
      <c r="SXW26" s="133"/>
      <c r="SXX26" s="134"/>
      <c r="SXY26" s="133"/>
      <c r="SXZ26" s="134"/>
      <c r="SYA26" s="133"/>
      <c r="SYB26" s="134"/>
      <c r="SYC26" s="133"/>
      <c r="SYD26" s="134"/>
      <c r="SYE26" s="133"/>
      <c r="SYF26" s="134"/>
      <c r="SYG26" s="133"/>
      <c r="SYH26" s="134"/>
      <c r="SYI26" s="133"/>
      <c r="SYJ26" s="134"/>
      <c r="SYK26" s="133"/>
      <c r="SYL26" s="134"/>
      <c r="SYM26" s="133"/>
      <c r="SYN26" s="134"/>
      <c r="SYO26" s="133"/>
      <c r="SYP26" s="134"/>
      <c r="SYQ26" s="133"/>
      <c r="SYR26" s="134"/>
      <c r="SYS26" s="133"/>
      <c r="SYT26" s="134"/>
      <c r="SYU26" s="133"/>
      <c r="SYV26" s="134"/>
      <c r="SYW26" s="133"/>
      <c r="SYX26" s="134"/>
      <c r="SYY26" s="133"/>
      <c r="SYZ26" s="134"/>
      <c r="SZA26" s="133"/>
      <c r="SZB26" s="134"/>
      <c r="SZC26" s="133"/>
      <c r="SZD26" s="134"/>
      <c r="SZE26" s="133"/>
      <c r="SZF26" s="134"/>
      <c r="SZG26" s="133"/>
      <c r="SZH26" s="134"/>
      <c r="SZI26" s="133"/>
      <c r="SZJ26" s="134"/>
      <c r="SZK26" s="133"/>
      <c r="SZL26" s="134"/>
      <c r="SZM26" s="133"/>
      <c r="SZN26" s="134"/>
      <c r="SZO26" s="133"/>
      <c r="SZP26" s="134"/>
      <c r="SZQ26" s="133"/>
      <c r="SZR26" s="134"/>
      <c r="SZS26" s="133"/>
      <c r="SZT26" s="134"/>
      <c r="SZU26" s="133"/>
      <c r="SZV26" s="134"/>
      <c r="SZW26" s="133"/>
      <c r="SZX26" s="134"/>
      <c r="SZY26" s="133"/>
      <c r="SZZ26" s="134"/>
      <c r="TAA26" s="133"/>
      <c r="TAB26" s="134"/>
      <c r="TAC26" s="133"/>
      <c r="TAD26" s="134"/>
      <c r="TAE26" s="133"/>
      <c r="TAF26" s="134"/>
      <c r="TAG26" s="133"/>
      <c r="TAH26" s="134"/>
      <c r="TAI26" s="133"/>
      <c r="TAJ26" s="134"/>
      <c r="TAK26" s="133"/>
      <c r="TAL26" s="134"/>
      <c r="TAM26" s="133"/>
      <c r="TAN26" s="134"/>
      <c r="TAO26" s="133"/>
      <c r="TAP26" s="134"/>
      <c r="TAQ26" s="133"/>
      <c r="TAR26" s="134"/>
      <c r="TAS26" s="133"/>
      <c r="TAT26" s="134"/>
      <c r="TAU26" s="133"/>
      <c r="TAV26" s="134"/>
      <c r="TAW26" s="133"/>
      <c r="TAX26" s="134"/>
      <c r="TAY26" s="133"/>
      <c r="TAZ26" s="134"/>
      <c r="TBA26" s="133"/>
      <c r="TBB26" s="134"/>
      <c r="TBC26" s="133"/>
      <c r="TBD26" s="134"/>
      <c r="TBE26" s="133"/>
      <c r="TBF26" s="134"/>
      <c r="TBG26" s="133"/>
      <c r="TBH26" s="134"/>
      <c r="TBI26" s="133"/>
      <c r="TBJ26" s="134"/>
      <c r="TBK26" s="133"/>
      <c r="TBL26" s="134"/>
      <c r="TBM26" s="133"/>
      <c r="TBN26" s="134"/>
      <c r="TBO26" s="133"/>
      <c r="TBP26" s="134"/>
      <c r="TBQ26" s="133"/>
      <c r="TBR26" s="134"/>
      <c r="TBS26" s="133"/>
      <c r="TBT26" s="134"/>
      <c r="TBU26" s="133"/>
      <c r="TBV26" s="134"/>
      <c r="TBW26" s="133"/>
      <c r="TBX26" s="134"/>
      <c r="TBY26" s="133"/>
      <c r="TBZ26" s="134"/>
      <c r="TCA26" s="133"/>
      <c r="TCB26" s="134"/>
      <c r="TCC26" s="133"/>
      <c r="TCD26" s="134"/>
      <c r="TCE26" s="133"/>
      <c r="TCF26" s="134"/>
      <c r="TCG26" s="133"/>
      <c r="TCH26" s="134"/>
      <c r="TCI26" s="133"/>
      <c r="TCJ26" s="134"/>
      <c r="TCK26" s="133"/>
      <c r="TCL26" s="134"/>
      <c r="TCM26" s="133"/>
      <c r="TCN26" s="134"/>
      <c r="TCO26" s="133"/>
      <c r="TCP26" s="134"/>
      <c r="TCQ26" s="133"/>
      <c r="TCR26" s="134"/>
      <c r="TCS26" s="133"/>
      <c r="TCT26" s="134"/>
      <c r="TCU26" s="133"/>
      <c r="TCV26" s="134"/>
      <c r="TCW26" s="133"/>
      <c r="TCX26" s="134"/>
      <c r="TCY26" s="133"/>
      <c r="TCZ26" s="134"/>
      <c r="TDA26" s="133"/>
      <c r="TDB26" s="134"/>
      <c r="TDC26" s="133"/>
      <c r="TDD26" s="134"/>
      <c r="TDE26" s="133"/>
      <c r="TDF26" s="134"/>
      <c r="TDG26" s="133"/>
      <c r="TDH26" s="134"/>
      <c r="TDI26" s="133"/>
      <c r="TDJ26" s="134"/>
      <c r="TDK26" s="133"/>
      <c r="TDL26" s="134"/>
      <c r="TDM26" s="133"/>
      <c r="TDN26" s="134"/>
      <c r="TDO26" s="133"/>
      <c r="TDP26" s="134"/>
      <c r="TDQ26" s="133"/>
      <c r="TDR26" s="134"/>
      <c r="TDS26" s="133"/>
      <c r="TDT26" s="134"/>
      <c r="TDU26" s="133"/>
      <c r="TDV26" s="134"/>
      <c r="TDW26" s="133"/>
      <c r="TDX26" s="134"/>
      <c r="TDY26" s="133"/>
      <c r="TDZ26" s="134"/>
      <c r="TEA26" s="133"/>
      <c r="TEB26" s="134"/>
      <c r="TEC26" s="133"/>
      <c r="TED26" s="134"/>
      <c r="TEE26" s="133"/>
      <c r="TEF26" s="134"/>
      <c r="TEG26" s="133"/>
      <c r="TEH26" s="134"/>
      <c r="TEI26" s="133"/>
      <c r="TEJ26" s="134"/>
      <c r="TEK26" s="133"/>
      <c r="TEL26" s="134"/>
      <c r="TEM26" s="133"/>
      <c r="TEN26" s="134"/>
      <c r="TEO26" s="133"/>
      <c r="TEP26" s="134"/>
      <c r="TEQ26" s="133"/>
      <c r="TER26" s="134"/>
      <c r="TES26" s="133"/>
      <c r="TET26" s="134"/>
      <c r="TEU26" s="133"/>
      <c r="TEV26" s="134"/>
      <c r="TEW26" s="133"/>
      <c r="TEX26" s="134"/>
      <c r="TEY26" s="133"/>
      <c r="TEZ26" s="134"/>
      <c r="TFA26" s="133"/>
      <c r="TFB26" s="134"/>
      <c r="TFC26" s="133"/>
      <c r="TFD26" s="134"/>
      <c r="TFE26" s="133"/>
      <c r="TFF26" s="134"/>
      <c r="TFG26" s="133"/>
      <c r="TFH26" s="134"/>
      <c r="TFI26" s="133"/>
      <c r="TFJ26" s="134"/>
      <c r="TFK26" s="133"/>
      <c r="TFL26" s="134"/>
      <c r="TFM26" s="133"/>
      <c r="TFN26" s="134"/>
      <c r="TFO26" s="133"/>
      <c r="TFP26" s="134"/>
      <c r="TFQ26" s="133"/>
      <c r="TFR26" s="134"/>
      <c r="TFS26" s="133"/>
      <c r="TFT26" s="134"/>
      <c r="TFU26" s="133"/>
      <c r="TFV26" s="134"/>
      <c r="TFW26" s="133"/>
      <c r="TFX26" s="134"/>
      <c r="TFY26" s="133"/>
      <c r="TFZ26" s="134"/>
      <c r="TGA26" s="133"/>
      <c r="TGB26" s="134"/>
      <c r="TGC26" s="133"/>
      <c r="TGD26" s="134"/>
      <c r="TGE26" s="133"/>
      <c r="TGF26" s="134"/>
      <c r="TGG26" s="133"/>
      <c r="TGH26" s="134"/>
      <c r="TGI26" s="133"/>
      <c r="TGJ26" s="134"/>
      <c r="TGK26" s="133"/>
      <c r="TGL26" s="134"/>
      <c r="TGM26" s="133"/>
      <c r="TGN26" s="134"/>
      <c r="TGO26" s="133"/>
      <c r="TGP26" s="134"/>
      <c r="TGQ26" s="133"/>
      <c r="TGR26" s="134"/>
      <c r="TGS26" s="133"/>
      <c r="TGT26" s="134"/>
      <c r="TGU26" s="133"/>
      <c r="TGV26" s="134"/>
      <c r="TGW26" s="133"/>
      <c r="TGX26" s="134"/>
      <c r="TGY26" s="133"/>
      <c r="TGZ26" s="134"/>
      <c r="THA26" s="133"/>
      <c r="THB26" s="134"/>
      <c r="THC26" s="133"/>
      <c r="THD26" s="134"/>
      <c r="THE26" s="133"/>
      <c r="THF26" s="134"/>
      <c r="THG26" s="133"/>
      <c r="THH26" s="134"/>
      <c r="THI26" s="133"/>
      <c r="THJ26" s="134"/>
      <c r="THK26" s="133"/>
      <c r="THL26" s="134"/>
      <c r="THM26" s="133"/>
      <c r="THN26" s="134"/>
      <c r="THO26" s="133"/>
      <c r="THP26" s="134"/>
      <c r="THQ26" s="133"/>
      <c r="THR26" s="134"/>
      <c r="THS26" s="133"/>
      <c r="THT26" s="134"/>
      <c r="THU26" s="133"/>
      <c r="THV26" s="134"/>
      <c r="THW26" s="133"/>
      <c r="THX26" s="134"/>
      <c r="THY26" s="133"/>
      <c r="THZ26" s="134"/>
      <c r="TIA26" s="133"/>
      <c r="TIB26" s="134"/>
      <c r="TIC26" s="133"/>
      <c r="TID26" s="134"/>
      <c r="TIE26" s="133"/>
      <c r="TIF26" s="134"/>
      <c r="TIG26" s="133"/>
      <c r="TIH26" s="134"/>
      <c r="TII26" s="133"/>
      <c r="TIJ26" s="134"/>
      <c r="TIK26" s="133"/>
      <c r="TIL26" s="134"/>
      <c r="TIM26" s="133"/>
      <c r="TIN26" s="134"/>
      <c r="TIO26" s="133"/>
      <c r="TIP26" s="134"/>
      <c r="TIQ26" s="133"/>
      <c r="TIR26" s="134"/>
      <c r="TIS26" s="133"/>
      <c r="TIT26" s="134"/>
      <c r="TIU26" s="133"/>
      <c r="TIV26" s="134"/>
      <c r="TIW26" s="133"/>
      <c r="TIX26" s="134"/>
      <c r="TIY26" s="133"/>
      <c r="TIZ26" s="134"/>
      <c r="TJA26" s="133"/>
      <c r="TJB26" s="134"/>
      <c r="TJC26" s="133"/>
      <c r="TJD26" s="134"/>
      <c r="TJE26" s="133"/>
      <c r="TJF26" s="134"/>
      <c r="TJG26" s="133"/>
      <c r="TJH26" s="134"/>
      <c r="TJI26" s="133"/>
      <c r="TJJ26" s="134"/>
      <c r="TJK26" s="133"/>
      <c r="TJL26" s="134"/>
      <c r="TJM26" s="133"/>
      <c r="TJN26" s="134"/>
      <c r="TJO26" s="133"/>
      <c r="TJP26" s="134"/>
      <c r="TJQ26" s="133"/>
      <c r="TJR26" s="134"/>
      <c r="TJS26" s="133"/>
      <c r="TJT26" s="134"/>
      <c r="TJU26" s="133"/>
      <c r="TJV26" s="134"/>
      <c r="TJW26" s="133"/>
      <c r="TJX26" s="134"/>
      <c r="TJY26" s="133"/>
      <c r="TJZ26" s="134"/>
      <c r="TKA26" s="133"/>
      <c r="TKB26" s="134"/>
      <c r="TKC26" s="133"/>
      <c r="TKD26" s="134"/>
      <c r="TKE26" s="133"/>
      <c r="TKF26" s="134"/>
      <c r="TKG26" s="133"/>
      <c r="TKH26" s="134"/>
      <c r="TKI26" s="133"/>
      <c r="TKJ26" s="134"/>
      <c r="TKK26" s="133"/>
      <c r="TKL26" s="134"/>
      <c r="TKM26" s="133"/>
      <c r="TKN26" s="134"/>
      <c r="TKO26" s="133"/>
      <c r="TKP26" s="134"/>
      <c r="TKQ26" s="133"/>
      <c r="TKR26" s="134"/>
      <c r="TKS26" s="133"/>
      <c r="TKT26" s="134"/>
      <c r="TKU26" s="133"/>
      <c r="TKV26" s="134"/>
      <c r="TKW26" s="133"/>
      <c r="TKX26" s="134"/>
      <c r="TKY26" s="133"/>
      <c r="TKZ26" s="134"/>
      <c r="TLA26" s="133"/>
      <c r="TLB26" s="134"/>
      <c r="TLC26" s="133"/>
      <c r="TLD26" s="134"/>
      <c r="TLE26" s="133"/>
      <c r="TLF26" s="134"/>
      <c r="TLG26" s="133"/>
      <c r="TLH26" s="134"/>
      <c r="TLI26" s="133"/>
      <c r="TLJ26" s="134"/>
      <c r="TLK26" s="133"/>
      <c r="TLL26" s="134"/>
      <c r="TLM26" s="133"/>
      <c r="TLN26" s="134"/>
      <c r="TLO26" s="133"/>
      <c r="TLP26" s="134"/>
      <c r="TLQ26" s="133"/>
      <c r="TLR26" s="134"/>
      <c r="TLS26" s="133"/>
      <c r="TLT26" s="134"/>
      <c r="TLU26" s="133"/>
      <c r="TLV26" s="134"/>
      <c r="TLW26" s="133"/>
      <c r="TLX26" s="134"/>
      <c r="TLY26" s="133"/>
      <c r="TLZ26" s="134"/>
      <c r="TMA26" s="133"/>
      <c r="TMB26" s="134"/>
      <c r="TMC26" s="133"/>
      <c r="TMD26" s="134"/>
      <c r="TME26" s="133"/>
      <c r="TMF26" s="134"/>
      <c r="TMG26" s="133"/>
      <c r="TMH26" s="134"/>
      <c r="TMI26" s="133"/>
      <c r="TMJ26" s="134"/>
      <c r="TMK26" s="133"/>
      <c r="TML26" s="134"/>
      <c r="TMM26" s="133"/>
      <c r="TMN26" s="134"/>
      <c r="TMO26" s="133"/>
      <c r="TMP26" s="134"/>
      <c r="TMQ26" s="133"/>
      <c r="TMR26" s="134"/>
      <c r="TMS26" s="133"/>
      <c r="TMT26" s="134"/>
      <c r="TMU26" s="133"/>
      <c r="TMV26" s="134"/>
      <c r="TMW26" s="133"/>
      <c r="TMX26" s="134"/>
      <c r="TMY26" s="133"/>
      <c r="TMZ26" s="134"/>
      <c r="TNA26" s="133"/>
      <c r="TNB26" s="134"/>
      <c r="TNC26" s="133"/>
      <c r="TND26" s="134"/>
      <c r="TNE26" s="133"/>
      <c r="TNF26" s="134"/>
      <c r="TNG26" s="133"/>
      <c r="TNH26" s="134"/>
      <c r="TNI26" s="133"/>
      <c r="TNJ26" s="134"/>
      <c r="TNK26" s="133"/>
      <c r="TNL26" s="134"/>
      <c r="TNM26" s="133"/>
      <c r="TNN26" s="134"/>
      <c r="TNO26" s="133"/>
      <c r="TNP26" s="134"/>
      <c r="TNQ26" s="133"/>
      <c r="TNR26" s="134"/>
      <c r="TNS26" s="133"/>
      <c r="TNT26" s="134"/>
      <c r="TNU26" s="133"/>
      <c r="TNV26" s="134"/>
      <c r="TNW26" s="133"/>
      <c r="TNX26" s="134"/>
      <c r="TNY26" s="133"/>
      <c r="TNZ26" s="134"/>
      <c r="TOA26" s="133"/>
      <c r="TOB26" s="134"/>
      <c r="TOC26" s="133"/>
      <c r="TOD26" s="134"/>
      <c r="TOE26" s="133"/>
      <c r="TOF26" s="134"/>
      <c r="TOG26" s="133"/>
      <c r="TOH26" s="134"/>
      <c r="TOI26" s="133"/>
      <c r="TOJ26" s="134"/>
      <c r="TOK26" s="133"/>
      <c r="TOL26" s="134"/>
      <c r="TOM26" s="133"/>
      <c r="TON26" s="134"/>
      <c r="TOO26" s="133"/>
      <c r="TOP26" s="134"/>
      <c r="TOQ26" s="133"/>
      <c r="TOR26" s="134"/>
      <c r="TOS26" s="133"/>
      <c r="TOT26" s="134"/>
      <c r="TOU26" s="133"/>
      <c r="TOV26" s="134"/>
      <c r="TOW26" s="133"/>
      <c r="TOX26" s="134"/>
      <c r="TOY26" s="133"/>
      <c r="TOZ26" s="134"/>
      <c r="TPA26" s="133"/>
      <c r="TPB26" s="134"/>
      <c r="TPC26" s="133"/>
      <c r="TPD26" s="134"/>
      <c r="TPE26" s="133"/>
      <c r="TPF26" s="134"/>
      <c r="TPG26" s="133"/>
      <c r="TPH26" s="134"/>
      <c r="TPI26" s="133"/>
      <c r="TPJ26" s="134"/>
      <c r="TPK26" s="133"/>
      <c r="TPL26" s="134"/>
      <c r="TPM26" s="133"/>
      <c r="TPN26" s="134"/>
      <c r="TPO26" s="133"/>
      <c r="TPP26" s="134"/>
      <c r="TPQ26" s="133"/>
      <c r="TPR26" s="134"/>
      <c r="TPS26" s="133"/>
      <c r="TPT26" s="134"/>
      <c r="TPU26" s="133"/>
      <c r="TPV26" s="134"/>
      <c r="TPW26" s="133"/>
      <c r="TPX26" s="134"/>
      <c r="TPY26" s="133"/>
      <c r="TPZ26" s="134"/>
      <c r="TQA26" s="133"/>
      <c r="TQB26" s="134"/>
      <c r="TQC26" s="133"/>
      <c r="TQD26" s="134"/>
      <c r="TQE26" s="133"/>
      <c r="TQF26" s="134"/>
      <c r="TQG26" s="133"/>
      <c r="TQH26" s="134"/>
      <c r="TQI26" s="133"/>
      <c r="TQJ26" s="134"/>
      <c r="TQK26" s="133"/>
      <c r="TQL26" s="134"/>
      <c r="TQM26" s="133"/>
      <c r="TQN26" s="134"/>
      <c r="TQO26" s="133"/>
      <c r="TQP26" s="134"/>
      <c r="TQQ26" s="133"/>
      <c r="TQR26" s="134"/>
      <c r="TQS26" s="133"/>
      <c r="TQT26" s="134"/>
      <c r="TQU26" s="133"/>
      <c r="TQV26" s="134"/>
      <c r="TQW26" s="133"/>
      <c r="TQX26" s="134"/>
      <c r="TQY26" s="133"/>
      <c r="TQZ26" s="134"/>
      <c r="TRA26" s="133"/>
      <c r="TRB26" s="134"/>
      <c r="TRC26" s="133"/>
      <c r="TRD26" s="134"/>
      <c r="TRE26" s="133"/>
      <c r="TRF26" s="134"/>
      <c r="TRG26" s="133"/>
      <c r="TRH26" s="134"/>
      <c r="TRI26" s="133"/>
      <c r="TRJ26" s="134"/>
      <c r="TRK26" s="133"/>
      <c r="TRL26" s="134"/>
      <c r="TRM26" s="133"/>
      <c r="TRN26" s="134"/>
      <c r="TRO26" s="133"/>
      <c r="TRP26" s="134"/>
      <c r="TRQ26" s="133"/>
      <c r="TRR26" s="134"/>
      <c r="TRS26" s="133"/>
      <c r="TRT26" s="134"/>
      <c r="TRU26" s="133"/>
      <c r="TRV26" s="134"/>
      <c r="TRW26" s="133"/>
      <c r="TRX26" s="134"/>
      <c r="TRY26" s="133"/>
      <c r="TRZ26" s="134"/>
      <c r="TSA26" s="133"/>
      <c r="TSB26" s="134"/>
      <c r="TSC26" s="133"/>
      <c r="TSD26" s="134"/>
      <c r="TSE26" s="133"/>
      <c r="TSF26" s="134"/>
      <c r="TSG26" s="133"/>
      <c r="TSH26" s="134"/>
      <c r="TSI26" s="133"/>
      <c r="TSJ26" s="134"/>
      <c r="TSK26" s="133"/>
      <c r="TSL26" s="134"/>
      <c r="TSM26" s="133"/>
      <c r="TSN26" s="134"/>
      <c r="TSO26" s="133"/>
      <c r="TSP26" s="134"/>
      <c r="TSQ26" s="133"/>
      <c r="TSR26" s="134"/>
      <c r="TSS26" s="133"/>
      <c r="TST26" s="134"/>
      <c r="TSU26" s="133"/>
      <c r="TSV26" s="134"/>
      <c r="TSW26" s="133"/>
      <c r="TSX26" s="134"/>
      <c r="TSY26" s="133"/>
      <c r="TSZ26" s="134"/>
      <c r="TTA26" s="133"/>
      <c r="TTB26" s="134"/>
      <c r="TTC26" s="133"/>
      <c r="TTD26" s="134"/>
      <c r="TTE26" s="133"/>
      <c r="TTF26" s="134"/>
      <c r="TTG26" s="133"/>
      <c r="TTH26" s="134"/>
      <c r="TTI26" s="133"/>
      <c r="TTJ26" s="134"/>
      <c r="TTK26" s="133"/>
      <c r="TTL26" s="134"/>
      <c r="TTM26" s="133"/>
      <c r="TTN26" s="134"/>
      <c r="TTO26" s="133"/>
      <c r="TTP26" s="134"/>
      <c r="TTQ26" s="133"/>
      <c r="TTR26" s="134"/>
      <c r="TTS26" s="133"/>
      <c r="TTT26" s="134"/>
      <c r="TTU26" s="133"/>
      <c r="TTV26" s="134"/>
      <c r="TTW26" s="133"/>
      <c r="TTX26" s="134"/>
      <c r="TTY26" s="133"/>
      <c r="TTZ26" s="134"/>
      <c r="TUA26" s="133"/>
      <c r="TUB26" s="134"/>
      <c r="TUC26" s="133"/>
      <c r="TUD26" s="134"/>
      <c r="TUE26" s="133"/>
      <c r="TUF26" s="134"/>
      <c r="TUG26" s="133"/>
      <c r="TUH26" s="134"/>
      <c r="TUI26" s="133"/>
      <c r="TUJ26" s="134"/>
      <c r="TUK26" s="133"/>
      <c r="TUL26" s="134"/>
      <c r="TUM26" s="133"/>
      <c r="TUN26" s="134"/>
      <c r="TUO26" s="133"/>
      <c r="TUP26" s="134"/>
      <c r="TUQ26" s="133"/>
      <c r="TUR26" s="134"/>
      <c r="TUS26" s="133"/>
      <c r="TUT26" s="134"/>
      <c r="TUU26" s="133"/>
      <c r="TUV26" s="134"/>
      <c r="TUW26" s="133"/>
      <c r="TUX26" s="134"/>
      <c r="TUY26" s="133"/>
      <c r="TUZ26" s="134"/>
      <c r="TVA26" s="133"/>
      <c r="TVB26" s="134"/>
      <c r="TVC26" s="133"/>
      <c r="TVD26" s="134"/>
      <c r="TVE26" s="133"/>
      <c r="TVF26" s="134"/>
      <c r="TVG26" s="133"/>
      <c r="TVH26" s="134"/>
      <c r="TVI26" s="133"/>
      <c r="TVJ26" s="134"/>
      <c r="TVK26" s="133"/>
      <c r="TVL26" s="134"/>
      <c r="TVM26" s="133"/>
      <c r="TVN26" s="134"/>
      <c r="TVO26" s="133"/>
      <c r="TVP26" s="134"/>
      <c r="TVQ26" s="133"/>
      <c r="TVR26" s="134"/>
      <c r="TVS26" s="133"/>
      <c r="TVT26" s="134"/>
      <c r="TVU26" s="133"/>
      <c r="TVV26" s="134"/>
      <c r="TVW26" s="133"/>
      <c r="TVX26" s="134"/>
      <c r="TVY26" s="133"/>
      <c r="TVZ26" s="134"/>
      <c r="TWA26" s="133"/>
      <c r="TWB26" s="134"/>
      <c r="TWC26" s="133"/>
      <c r="TWD26" s="134"/>
      <c r="TWE26" s="133"/>
      <c r="TWF26" s="134"/>
      <c r="TWG26" s="133"/>
      <c r="TWH26" s="134"/>
      <c r="TWI26" s="133"/>
      <c r="TWJ26" s="134"/>
      <c r="TWK26" s="133"/>
      <c r="TWL26" s="134"/>
      <c r="TWM26" s="133"/>
      <c r="TWN26" s="134"/>
      <c r="TWO26" s="133"/>
      <c r="TWP26" s="134"/>
      <c r="TWQ26" s="133"/>
      <c r="TWR26" s="134"/>
      <c r="TWS26" s="133"/>
      <c r="TWT26" s="134"/>
      <c r="TWU26" s="133"/>
      <c r="TWV26" s="134"/>
      <c r="TWW26" s="133"/>
      <c r="TWX26" s="134"/>
      <c r="TWY26" s="133"/>
      <c r="TWZ26" s="134"/>
      <c r="TXA26" s="133"/>
      <c r="TXB26" s="134"/>
      <c r="TXC26" s="133"/>
      <c r="TXD26" s="134"/>
      <c r="TXE26" s="133"/>
      <c r="TXF26" s="134"/>
      <c r="TXG26" s="133"/>
      <c r="TXH26" s="134"/>
      <c r="TXI26" s="133"/>
      <c r="TXJ26" s="134"/>
      <c r="TXK26" s="133"/>
      <c r="TXL26" s="134"/>
      <c r="TXM26" s="133"/>
      <c r="TXN26" s="134"/>
      <c r="TXO26" s="133"/>
      <c r="TXP26" s="134"/>
      <c r="TXQ26" s="133"/>
      <c r="TXR26" s="134"/>
      <c r="TXS26" s="133"/>
      <c r="TXT26" s="134"/>
      <c r="TXU26" s="133"/>
      <c r="TXV26" s="134"/>
      <c r="TXW26" s="133"/>
      <c r="TXX26" s="134"/>
      <c r="TXY26" s="133"/>
      <c r="TXZ26" s="134"/>
      <c r="TYA26" s="133"/>
      <c r="TYB26" s="134"/>
      <c r="TYC26" s="133"/>
      <c r="TYD26" s="134"/>
      <c r="TYE26" s="133"/>
      <c r="TYF26" s="134"/>
      <c r="TYG26" s="133"/>
      <c r="TYH26" s="134"/>
      <c r="TYI26" s="133"/>
      <c r="TYJ26" s="134"/>
      <c r="TYK26" s="133"/>
      <c r="TYL26" s="134"/>
      <c r="TYM26" s="133"/>
      <c r="TYN26" s="134"/>
      <c r="TYO26" s="133"/>
      <c r="TYP26" s="134"/>
      <c r="TYQ26" s="133"/>
      <c r="TYR26" s="134"/>
      <c r="TYS26" s="133"/>
      <c r="TYT26" s="134"/>
      <c r="TYU26" s="133"/>
      <c r="TYV26" s="134"/>
      <c r="TYW26" s="133"/>
      <c r="TYX26" s="134"/>
      <c r="TYY26" s="133"/>
      <c r="TYZ26" s="134"/>
      <c r="TZA26" s="133"/>
      <c r="TZB26" s="134"/>
      <c r="TZC26" s="133"/>
      <c r="TZD26" s="134"/>
      <c r="TZE26" s="133"/>
      <c r="TZF26" s="134"/>
      <c r="TZG26" s="133"/>
      <c r="TZH26" s="134"/>
      <c r="TZI26" s="133"/>
      <c r="TZJ26" s="134"/>
      <c r="TZK26" s="133"/>
      <c r="TZL26" s="134"/>
      <c r="TZM26" s="133"/>
      <c r="TZN26" s="134"/>
      <c r="TZO26" s="133"/>
      <c r="TZP26" s="134"/>
      <c r="TZQ26" s="133"/>
      <c r="TZR26" s="134"/>
      <c r="TZS26" s="133"/>
      <c r="TZT26" s="134"/>
      <c r="TZU26" s="133"/>
      <c r="TZV26" s="134"/>
      <c r="TZW26" s="133"/>
      <c r="TZX26" s="134"/>
      <c r="TZY26" s="133"/>
      <c r="TZZ26" s="134"/>
      <c r="UAA26" s="133"/>
      <c r="UAB26" s="134"/>
      <c r="UAC26" s="133"/>
      <c r="UAD26" s="134"/>
      <c r="UAE26" s="133"/>
      <c r="UAF26" s="134"/>
      <c r="UAG26" s="133"/>
      <c r="UAH26" s="134"/>
      <c r="UAI26" s="133"/>
      <c r="UAJ26" s="134"/>
      <c r="UAK26" s="133"/>
      <c r="UAL26" s="134"/>
      <c r="UAM26" s="133"/>
      <c r="UAN26" s="134"/>
      <c r="UAO26" s="133"/>
      <c r="UAP26" s="134"/>
      <c r="UAQ26" s="133"/>
      <c r="UAR26" s="134"/>
      <c r="UAS26" s="133"/>
      <c r="UAT26" s="134"/>
      <c r="UAU26" s="133"/>
      <c r="UAV26" s="134"/>
      <c r="UAW26" s="133"/>
      <c r="UAX26" s="134"/>
      <c r="UAY26" s="133"/>
      <c r="UAZ26" s="134"/>
      <c r="UBA26" s="133"/>
      <c r="UBB26" s="134"/>
      <c r="UBC26" s="133"/>
      <c r="UBD26" s="134"/>
      <c r="UBE26" s="133"/>
      <c r="UBF26" s="134"/>
      <c r="UBG26" s="133"/>
      <c r="UBH26" s="134"/>
      <c r="UBI26" s="133"/>
      <c r="UBJ26" s="134"/>
      <c r="UBK26" s="133"/>
      <c r="UBL26" s="134"/>
      <c r="UBM26" s="133"/>
      <c r="UBN26" s="134"/>
      <c r="UBO26" s="133"/>
      <c r="UBP26" s="134"/>
      <c r="UBQ26" s="133"/>
      <c r="UBR26" s="134"/>
      <c r="UBS26" s="133"/>
      <c r="UBT26" s="134"/>
      <c r="UBU26" s="133"/>
      <c r="UBV26" s="134"/>
      <c r="UBW26" s="133"/>
      <c r="UBX26" s="134"/>
      <c r="UBY26" s="133"/>
      <c r="UBZ26" s="134"/>
      <c r="UCA26" s="133"/>
      <c r="UCB26" s="134"/>
      <c r="UCC26" s="133"/>
      <c r="UCD26" s="134"/>
      <c r="UCE26" s="133"/>
      <c r="UCF26" s="134"/>
      <c r="UCG26" s="133"/>
      <c r="UCH26" s="134"/>
      <c r="UCI26" s="133"/>
      <c r="UCJ26" s="134"/>
      <c r="UCK26" s="133"/>
      <c r="UCL26" s="134"/>
      <c r="UCM26" s="133"/>
      <c r="UCN26" s="134"/>
      <c r="UCO26" s="133"/>
      <c r="UCP26" s="134"/>
      <c r="UCQ26" s="133"/>
      <c r="UCR26" s="134"/>
      <c r="UCS26" s="133"/>
      <c r="UCT26" s="134"/>
      <c r="UCU26" s="133"/>
      <c r="UCV26" s="134"/>
      <c r="UCW26" s="133"/>
      <c r="UCX26" s="134"/>
      <c r="UCY26" s="133"/>
      <c r="UCZ26" s="134"/>
      <c r="UDA26" s="133"/>
      <c r="UDB26" s="134"/>
      <c r="UDC26" s="133"/>
      <c r="UDD26" s="134"/>
      <c r="UDE26" s="133"/>
      <c r="UDF26" s="134"/>
      <c r="UDG26" s="133"/>
      <c r="UDH26" s="134"/>
      <c r="UDI26" s="133"/>
      <c r="UDJ26" s="134"/>
      <c r="UDK26" s="133"/>
      <c r="UDL26" s="134"/>
      <c r="UDM26" s="133"/>
      <c r="UDN26" s="134"/>
      <c r="UDO26" s="133"/>
      <c r="UDP26" s="134"/>
      <c r="UDQ26" s="133"/>
      <c r="UDR26" s="134"/>
      <c r="UDS26" s="133"/>
      <c r="UDT26" s="134"/>
      <c r="UDU26" s="133"/>
      <c r="UDV26" s="134"/>
      <c r="UDW26" s="133"/>
      <c r="UDX26" s="134"/>
      <c r="UDY26" s="133"/>
      <c r="UDZ26" s="134"/>
      <c r="UEA26" s="133"/>
      <c r="UEB26" s="134"/>
      <c r="UEC26" s="133"/>
      <c r="UED26" s="134"/>
      <c r="UEE26" s="133"/>
      <c r="UEF26" s="134"/>
      <c r="UEG26" s="133"/>
      <c r="UEH26" s="134"/>
      <c r="UEI26" s="133"/>
      <c r="UEJ26" s="134"/>
      <c r="UEK26" s="133"/>
      <c r="UEL26" s="134"/>
      <c r="UEM26" s="133"/>
      <c r="UEN26" s="134"/>
      <c r="UEO26" s="133"/>
      <c r="UEP26" s="134"/>
      <c r="UEQ26" s="133"/>
      <c r="UER26" s="134"/>
      <c r="UES26" s="133"/>
      <c r="UET26" s="134"/>
      <c r="UEU26" s="133"/>
      <c r="UEV26" s="134"/>
      <c r="UEW26" s="133"/>
      <c r="UEX26" s="134"/>
      <c r="UEY26" s="133"/>
      <c r="UEZ26" s="134"/>
      <c r="UFA26" s="133"/>
      <c r="UFB26" s="134"/>
      <c r="UFC26" s="133"/>
      <c r="UFD26" s="134"/>
      <c r="UFE26" s="133"/>
      <c r="UFF26" s="134"/>
      <c r="UFG26" s="133"/>
      <c r="UFH26" s="134"/>
      <c r="UFI26" s="133"/>
      <c r="UFJ26" s="134"/>
      <c r="UFK26" s="133"/>
      <c r="UFL26" s="134"/>
      <c r="UFM26" s="133"/>
      <c r="UFN26" s="134"/>
      <c r="UFO26" s="133"/>
      <c r="UFP26" s="134"/>
      <c r="UFQ26" s="133"/>
      <c r="UFR26" s="134"/>
      <c r="UFS26" s="133"/>
      <c r="UFT26" s="134"/>
      <c r="UFU26" s="133"/>
      <c r="UFV26" s="134"/>
      <c r="UFW26" s="133"/>
      <c r="UFX26" s="134"/>
      <c r="UFY26" s="133"/>
      <c r="UFZ26" s="134"/>
      <c r="UGA26" s="133"/>
      <c r="UGB26" s="134"/>
      <c r="UGC26" s="133"/>
      <c r="UGD26" s="134"/>
      <c r="UGE26" s="133"/>
      <c r="UGF26" s="134"/>
      <c r="UGG26" s="133"/>
      <c r="UGH26" s="134"/>
      <c r="UGI26" s="133"/>
      <c r="UGJ26" s="134"/>
      <c r="UGK26" s="133"/>
      <c r="UGL26" s="134"/>
      <c r="UGM26" s="133"/>
      <c r="UGN26" s="134"/>
      <c r="UGO26" s="133"/>
      <c r="UGP26" s="134"/>
      <c r="UGQ26" s="133"/>
      <c r="UGR26" s="134"/>
      <c r="UGS26" s="133"/>
      <c r="UGT26" s="134"/>
      <c r="UGU26" s="133"/>
      <c r="UGV26" s="134"/>
      <c r="UGW26" s="133"/>
      <c r="UGX26" s="134"/>
      <c r="UGY26" s="133"/>
      <c r="UGZ26" s="134"/>
      <c r="UHA26" s="133"/>
      <c r="UHB26" s="134"/>
      <c r="UHC26" s="133"/>
      <c r="UHD26" s="134"/>
      <c r="UHE26" s="133"/>
      <c r="UHF26" s="134"/>
      <c r="UHG26" s="133"/>
      <c r="UHH26" s="134"/>
      <c r="UHI26" s="133"/>
      <c r="UHJ26" s="134"/>
      <c r="UHK26" s="133"/>
      <c r="UHL26" s="134"/>
      <c r="UHM26" s="133"/>
      <c r="UHN26" s="134"/>
      <c r="UHO26" s="133"/>
      <c r="UHP26" s="134"/>
      <c r="UHQ26" s="133"/>
      <c r="UHR26" s="134"/>
      <c r="UHS26" s="133"/>
      <c r="UHT26" s="134"/>
      <c r="UHU26" s="133"/>
      <c r="UHV26" s="134"/>
      <c r="UHW26" s="133"/>
      <c r="UHX26" s="134"/>
      <c r="UHY26" s="133"/>
      <c r="UHZ26" s="134"/>
      <c r="UIA26" s="133"/>
      <c r="UIB26" s="134"/>
      <c r="UIC26" s="133"/>
      <c r="UID26" s="134"/>
      <c r="UIE26" s="133"/>
      <c r="UIF26" s="134"/>
      <c r="UIG26" s="133"/>
      <c r="UIH26" s="134"/>
      <c r="UII26" s="133"/>
      <c r="UIJ26" s="134"/>
      <c r="UIK26" s="133"/>
      <c r="UIL26" s="134"/>
      <c r="UIM26" s="133"/>
      <c r="UIN26" s="134"/>
      <c r="UIO26" s="133"/>
      <c r="UIP26" s="134"/>
      <c r="UIQ26" s="133"/>
      <c r="UIR26" s="134"/>
      <c r="UIS26" s="133"/>
      <c r="UIT26" s="134"/>
      <c r="UIU26" s="133"/>
      <c r="UIV26" s="134"/>
      <c r="UIW26" s="133"/>
      <c r="UIX26" s="134"/>
      <c r="UIY26" s="133"/>
      <c r="UIZ26" s="134"/>
      <c r="UJA26" s="133"/>
      <c r="UJB26" s="134"/>
      <c r="UJC26" s="133"/>
      <c r="UJD26" s="134"/>
      <c r="UJE26" s="133"/>
      <c r="UJF26" s="134"/>
      <c r="UJG26" s="133"/>
      <c r="UJH26" s="134"/>
      <c r="UJI26" s="133"/>
      <c r="UJJ26" s="134"/>
      <c r="UJK26" s="133"/>
      <c r="UJL26" s="134"/>
      <c r="UJM26" s="133"/>
      <c r="UJN26" s="134"/>
      <c r="UJO26" s="133"/>
      <c r="UJP26" s="134"/>
      <c r="UJQ26" s="133"/>
      <c r="UJR26" s="134"/>
      <c r="UJS26" s="133"/>
      <c r="UJT26" s="134"/>
      <c r="UJU26" s="133"/>
      <c r="UJV26" s="134"/>
      <c r="UJW26" s="133"/>
      <c r="UJX26" s="134"/>
      <c r="UJY26" s="133"/>
      <c r="UJZ26" s="134"/>
      <c r="UKA26" s="133"/>
      <c r="UKB26" s="134"/>
      <c r="UKC26" s="133"/>
      <c r="UKD26" s="134"/>
      <c r="UKE26" s="133"/>
      <c r="UKF26" s="134"/>
      <c r="UKG26" s="133"/>
      <c r="UKH26" s="134"/>
      <c r="UKI26" s="133"/>
      <c r="UKJ26" s="134"/>
      <c r="UKK26" s="133"/>
      <c r="UKL26" s="134"/>
      <c r="UKM26" s="133"/>
      <c r="UKN26" s="134"/>
      <c r="UKO26" s="133"/>
      <c r="UKP26" s="134"/>
      <c r="UKQ26" s="133"/>
      <c r="UKR26" s="134"/>
      <c r="UKS26" s="133"/>
      <c r="UKT26" s="134"/>
      <c r="UKU26" s="133"/>
      <c r="UKV26" s="134"/>
      <c r="UKW26" s="133"/>
      <c r="UKX26" s="134"/>
      <c r="UKY26" s="133"/>
      <c r="UKZ26" s="134"/>
      <c r="ULA26" s="133"/>
      <c r="ULB26" s="134"/>
      <c r="ULC26" s="133"/>
      <c r="ULD26" s="134"/>
      <c r="ULE26" s="133"/>
      <c r="ULF26" s="134"/>
      <c r="ULG26" s="133"/>
      <c r="ULH26" s="134"/>
      <c r="ULI26" s="133"/>
      <c r="ULJ26" s="134"/>
      <c r="ULK26" s="133"/>
      <c r="ULL26" s="134"/>
      <c r="ULM26" s="133"/>
      <c r="ULN26" s="134"/>
      <c r="ULO26" s="133"/>
      <c r="ULP26" s="134"/>
      <c r="ULQ26" s="133"/>
      <c r="ULR26" s="134"/>
      <c r="ULS26" s="133"/>
      <c r="ULT26" s="134"/>
      <c r="ULU26" s="133"/>
      <c r="ULV26" s="134"/>
      <c r="ULW26" s="133"/>
      <c r="ULX26" s="134"/>
      <c r="ULY26" s="133"/>
      <c r="ULZ26" s="134"/>
      <c r="UMA26" s="133"/>
      <c r="UMB26" s="134"/>
      <c r="UMC26" s="133"/>
      <c r="UMD26" s="134"/>
      <c r="UME26" s="133"/>
      <c r="UMF26" s="134"/>
      <c r="UMG26" s="133"/>
      <c r="UMH26" s="134"/>
      <c r="UMI26" s="133"/>
      <c r="UMJ26" s="134"/>
      <c r="UMK26" s="133"/>
      <c r="UML26" s="134"/>
      <c r="UMM26" s="133"/>
      <c r="UMN26" s="134"/>
      <c r="UMO26" s="133"/>
      <c r="UMP26" s="134"/>
      <c r="UMQ26" s="133"/>
      <c r="UMR26" s="134"/>
      <c r="UMS26" s="133"/>
      <c r="UMT26" s="134"/>
      <c r="UMU26" s="133"/>
      <c r="UMV26" s="134"/>
      <c r="UMW26" s="133"/>
      <c r="UMX26" s="134"/>
      <c r="UMY26" s="133"/>
      <c r="UMZ26" s="134"/>
      <c r="UNA26" s="133"/>
      <c r="UNB26" s="134"/>
      <c r="UNC26" s="133"/>
      <c r="UND26" s="134"/>
      <c r="UNE26" s="133"/>
      <c r="UNF26" s="134"/>
      <c r="UNG26" s="133"/>
      <c r="UNH26" s="134"/>
      <c r="UNI26" s="133"/>
      <c r="UNJ26" s="134"/>
      <c r="UNK26" s="133"/>
      <c r="UNL26" s="134"/>
      <c r="UNM26" s="133"/>
      <c r="UNN26" s="134"/>
      <c r="UNO26" s="133"/>
      <c r="UNP26" s="134"/>
      <c r="UNQ26" s="133"/>
      <c r="UNR26" s="134"/>
      <c r="UNS26" s="133"/>
      <c r="UNT26" s="134"/>
      <c r="UNU26" s="133"/>
      <c r="UNV26" s="134"/>
      <c r="UNW26" s="133"/>
      <c r="UNX26" s="134"/>
      <c r="UNY26" s="133"/>
      <c r="UNZ26" s="134"/>
      <c r="UOA26" s="133"/>
      <c r="UOB26" s="134"/>
      <c r="UOC26" s="133"/>
      <c r="UOD26" s="134"/>
      <c r="UOE26" s="133"/>
      <c r="UOF26" s="134"/>
      <c r="UOG26" s="133"/>
      <c r="UOH26" s="134"/>
      <c r="UOI26" s="133"/>
      <c r="UOJ26" s="134"/>
      <c r="UOK26" s="133"/>
      <c r="UOL26" s="134"/>
      <c r="UOM26" s="133"/>
      <c r="UON26" s="134"/>
      <c r="UOO26" s="133"/>
      <c r="UOP26" s="134"/>
      <c r="UOQ26" s="133"/>
      <c r="UOR26" s="134"/>
      <c r="UOS26" s="133"/>
      <c r="UOT26" s="134"/>
      <c r="UOU26" s="133"/>
      <c r="UOV26" s="134"/>
      <c r="UOW26" s="133"/>
      <c r="UOX26" s="134"/>
      <c r="UOY26" s="133"/>
      <c r="UOZ26" s="134"/>
      <c r="UPA26" s="133"/>
      <c r="UPB26" s="134"/>
      <c r="UPC26" s="133"/>
      <c r="UPD26" s="134"/>
      <c r="UPE26" s="133"/>
      <c r="UPF26" s="134"/>
      <c r="UPG26" s="133"/>
      <c r="UPH26" s="134"/>
      <c r="UPI26" s="133"/>
      <c r="UPJ26" s="134"/>
      <c r="UPK26" s="133"/>
      <c r="UPL26" s="134"/>
      <c r="UPM26" s="133"/>
      <c r="UPN26" s="134"/>
      <c r="UPO26" s="133"/>
      <c r="UPP26" s="134"/>
      <c r="UPQ26" s="133"/>
      <c r="UPR26" s="134"/>
      <c r="UPS26" s="133"/>
      <c r="UPT26" s="134"/>
      <c r="UPU26" s="133"/>
      <c r="UPV26" s="134"/>
      <c r="UPW26" s="133"/>
      <c r="UPX26" s="134"/>
      <c r="UPY26" s="133"/>
      <c r="UPZ26" s="134"/>
      <c r="UQA26" s="133"/>
      <c r="UQB26" s="134"/>
      <c r="UQC26" s="133"/>
      <c r="UQD26" s="134"/>
      <c r="UQE26" s="133"/>
      <c r="UQF26" s="134"/>
      <c r="UQG26" s="133"/>
      <c r="UQH26" s="134"/>
      <c r="UQI26" s="133"/>
      <c r="UQJ26" s="134"/>
      <c r="UQK26" s="133"/>
      <c r="UQL26" s="134"/>
      <c r="UQM26" s="133"/>
      <c r="UQN26" s="134"/>
      <c r="UQO26" s="133"/>
      <c r="UQP26" s="134"/>
      <c r="UQQ26" s="133"/>
      <c r="UQR26" s="134"/>
      <c r="UQS26" s="133"/>
      <c r="UQT26" s="134"/>
      <c r="UQU26" s="133"/>
      <c r="UQV26" s="134"/>
      <c r="UQW26" s="133"/>
      <c r="UQX26" s="134"/>
      <c r="UQY26" s="133"/>
      <c r="UQZ26" s="134"/>
      <c r="URA26" s="133"/>
      <c r="URB26" s="134"/>
      <c r="URC26" s="133"/>
      <c r="URD26" s="134"/>
      <c r="URE26" s="133"/>
      <c r="URF26" s="134"/>
      <c r="URG26" s="133"/>
      <c r="URH26" s="134"/>
      <c r="URI26" s="133"/>
      <c r="URJ26" s="134"/>
      <c r="URK26" s="133"/>
      <c r="URL26" s="134"/>
      <c r="URM26" s="133"/>
      <c r="URN26" s="134"/>
      <c r="URO26" s="133"/>
      <c r="URP26" s="134"/>
      <c r="URQ26" s="133"/>
      <c r="URR26" s="134"/>
      <c r="URS26" s="133"/>
      <c r="URT26" s="134"/>
      <c r="URU26" s="133"/>
      <c r="URV26" s="134"/>
      <c r="URW26" s="133"/>
      <c r="URX26" s="134"/>
      <c r="URY26" s="133"/>
      <c r="URZ26" s="134"/>
      <c r="USA26" s="133"/>
      <c r="USB26" s="134"/>
      <c r="USC26" s="133"/>
      <c r="USD26" s="134"/>
      <c r="USE26" s="133"/>
      <c r="USF26" s="134"/>
      <c r="USG26" s="133"/>
      <c r="USH26" s="134"/>
      <c r="USI26" s="133"/>
      <c r="USJ26" s="134"/>
      <c r="USK26" s="133"/>
      <c r="USL26" s="134"/>
      <c r="USM26" s="133"/>
      <c r="USN26" s="134"/>
      <c r="USO26" s="133"/>
      <c r="USP26" s="134"/>
      <c r="USQ26" s="133"/>
      <c r="USR26" s="134"/>
      <c r="USS26" s="133"/>
      <c r="UST26" s="134"/>
      <c r="USU26" s="133"/>
      <c r="USV26" s="134"/>
      <c r="USW26" s="133"/>
      <c r="USX26" s="134"/>
      <c r="USY26" s="133"/>
      <c r="USZ26" s="134"/>
      <c r="UTA26" s="133"/>
      <c r="UTB26" s="134"/>
      <c r="UTC26" s="133"/>
      <c r="UTD26" s="134"/>
      <c r="UTE26" s="133"/>
      <c r="UTF26" s="134"/>
      <c r="UTG26" s="133"/>
      <c r="UTH26" s="134"/>
      <c r="UTI26" s="133"/>
      <c r="UTJ26" s="134"/>
      <c r="UTK26" s="133"/>
      <c r="UTL26" s="134"/>
      <c r="UTM26" s="133"/>
      <c r="UTN26" s="134"/>
      <c r="UTO26" s="133"/>
      <c r="UTP26" s="134"/>
      <c r="UTQ26" s="133"/>
      <c r="UTR26" s="134"/>
      <c r="UTS26" s="133"/>
      <c r="UTT26" s="134"/>
      <c r="UTU26" s="133"/>
      <c r="UTV26" s="134"/>
      <c r="UTW26" s="133"/>
      <c r="UTX26" s="134"/>
      <c r="UTY26" s="133"/>
      <c r="UTZ26" s="134"/>
      <c r="UUA26" s="133"/>
      <c r="UUB26" s="134"/>
      <c r="UUC26" s="133"/>
      <c r="UUD26" s="134"/>
      <c r="UUE26" s="133"/>
      <c r="UUF26" s="134"/>
      <c r="UUG26" s="133"/>
      <c r="UUH26" s="134"/>
      <c r="UUI26" s="133"/>
      <c r="UUJ26" s="134"/>
      <c r="UUK26" s="133"/>
      <c r="UUL26" s="134"/>
      <c r="UUM26" s="133"/>
      <c r="UUN26" s="134"/>
      <c r="UUO26" s="133"/>
      <c r="UUP26" s="134"/>
      <c r="UUQ26" s="133"/>
      <c r="UUR26" s="134"/>
      <c r="UUS26" s="133"/>
      <c r="UUT26" s="134"/>
      <c r="UUU26" s="133"/>
      <c r="UUV26" s="134"/>
      <c r="UUW26" s="133"/>
      <c r="UUX26" s="134"/>
      <c r="UUY26" s="133"/>
      <c r="UUZ26" s="134"/>
      <c r="UVA26" s="133"/>
      <c r="UVB26" s="134"/>
      <c r="UVC26" s="133"/>
      <c r="UVD26" s="134"/>
      <c r="UVE26" s="133"/>
      <c r="UVF26" s="134"/>
      <c r="UVG26" s="133"/>
      <c r="UVH26" s="134"/>
      <c r="UVI26" s="133"/>
      <c r="UVJ26" s="134"/>
      <c r="UVK26" s="133"/>
      <c r="UVL26" s="134"/>
      <c r="UVM26" s="133"/>
      <c r="UVN26" s="134"/>
      <c r="UVO26" s="133"/>
      <c r="UVP26" s="134"/>
      <c r="UVQ26" s="133"/>
      <c r="UVR26" s="134"/>
      <c r="UVS26" s="133"/>
      <c r="UVT26" s="134"/>
      <c r="UVU26" s="133"/>
      <c r="UVV26" s="134"/>
      <c r="UVW26" s="133"/>
      <c r="UVX26" s="134"/>
      <c r="UVY26" s="133"/>
      <c r="UVZ26" s="134"/>
      <c r="UWA26" s="133"/>
      <c r="UWB26" s="134"/>
      <c r="UWC26" s="133"/>
      <c r="UWD26" s="134"/>
      <c r="UWE26" s="133"/>
      <c r="UWF26" s="134"/>
      <c r="UWG26" s="133"/>
      <c r="UWH26" s="134"/>
      <c r="UWI26" s="133"/>
      <c r="UWJ26" s="134"/>
      <c r="UWK26" s="133"/>
      <c r="UWL26" s="134"/>
      <c r="UWM26" s="133"/>
      <c r="UWN26" s="134"/>
      <c r="UWO26" s="133"/>
      <c r="UWP26" s="134"/>
      <c r="UWQ26" s="133"/>
      <c r="UWR26" s="134"/>
      <c r="UWS26" s="133"/>
      <c r="UWT26" s="134"/>
      <c r="UWU26" s="133"/>
      <c r="UWV26" s="134"/>
      <c r="UWW26" s="133"/>
      <c r="UWX26" s="134"/>
      <c r="UWY26" s="133"/>
      <c r="UWZ26" s="134"/>
      <c r="UXA26" s="133"/>
      <c r="UXB26" s="134"/>
      <c r="UXC26" s="133"/>
      <c r="UXD26" s="134"/>
      <c r="UXE26" s="133"/>
      <c r="UXF26" s="134"/>
      <c r="UXG26" s="133"/>
      <c r="UXH26" s="134"/>
      <c r="UXI26" s="133"/>
      <c r="UXJ26" s="134"/>
      <c r="UXK26" s="133"/>
      <c r="UXL26" s="134"/>
      <c r="UXM26" s="133"/>
      <c r="UXN26" s="134"/>
      <c r="UXO26" s="133"/>
      <c r="UXP26" s="134"/>
      <c r="UXQ26" s="133"/>
      <c r="UXR26" s="134"/>
      <c r="UXS26" s="133"/>
      <c r="UXT26" s="134"/>
      <c r="UXU26" s="133"/>
      <c r="UXV26" s="134"/>
      <c r="UXW26" s="133"/>
      <c r="UXX26" s="134"/>
      <c r="UXY26" s="133"/>
      <c r="UXZ26" s="134"/>
      <c r="UYA26" s="133"/>
      <c r="UYB26" s="134"/>
      <c r="UYC26" s="133"/>
      <c r="UYD26" s="134"/>
      <c r="UYE26" s="133"/>
      <c r="UYF26" s="134"/>
      <c r="UYG26" s="133"/>
      <c r="UYH26" s="134"/>
      <c r="UYI26" s="133"/>
      <c r="UYJ26" s="134"/>
      <c r="UYK26" s="133"/>
      <c r="UYL26" s="134"/>
      <c r="UYM26" s="133"/>
      <c r="UYN26" s="134"/>
      <c r="UYO26" s="133"/>
      <c r="UYP26" s="134"/>
      <c r="UYQ26" s="133"/>
      <c r="UYR26" s="134"/>
      <c r="UYS26" s="133"/>
      <c r="UYT26" s="134"/>
      <c r="UYU26" s="133"/>
      <c r="UYV26" s="134"/>
      <c r="UYW26" s="133"/>
      <c r="UYX26" s="134"/>
      <c r="UYY26" s="133"/>
      <c r="UYZ26" s="134"/>
      <c r="UZA26" s="133"/>
      <c r="UZB26" s="134"/>
      <c r="UZC26" s="133"/>
      <c r="UZD26" s="134"/>
      <c r="UZE26" s="133"/>
      <c r="UZF26" s="134"/>
      <c r="UZG26" s="133"/>
      <c r="UZH26" s="134"/>
      <c r="UZI26" s="133"/>
      <c r="UZJ26" s="134"/>
      <c r="UZK26" s="133"/>
      <c r="UZL26" s="134"/>
      <c r="UZM26" s="133"/>
      <c r="UZN26" s="134"/>
      <c r="UZO26" s="133"/>
      <c r="UZP26" s="134"/>
      <c r="UZQ26" s="133"/>
      <c r="UZR26" s="134"/>
      <c r="UZS26" s="133"/>
      <c r="UZT26" s="134"/>
      <c r="UZU26" s="133"/>
      <c r="UZV26" s="134"/>
      <c r="UZW26" s="133"/>
      <c r="UZX26" s="134"/>
      <c r="UZY26" s="133"/>
      <c r="UZZ26" s="134"/>
      <c r="VAA26" s="133"/>
      <c r="VAB26" s="134"/>
      <c r="VAC26" s="133"/>
      <c r="VAD26" s="134"/>
      <c r="VAE26" s="133"/>
      <c r="VAF26" s="134"/>
      <c r="VAG26" s="133"/>
      <c r="VAH26" s="134"/>
      <c r="VAI26" s="133"/>
      <c r="VAJ26" s="134"/>
      <c r="VAK26" s="133"/>
      <c r="VAL26" s="134"/>
      <c r="VAM26" s="133"/>
      <c r="VAN26" s="134"/>
      <c r="VAO26" s="133"/>
      <c r="VAP26" s="134"/>
      <c r="VAQ26" s="133"/>
      <c r="VAR26" s="134"/>
      <c r="VAS26" s="133"/>
      <c r="VAT26" s="134"/>
      <c r="VAU26" s="133"/>
      <c r="VAV26" s="134"/>
      <c r="VAW26" s="133"/>
      <c r="VAX26" s="134"/>
      <c r="VAY26" s="133"/>
      <c r="VAZ26" s="134"/>
      <c r="VBA26" s="133"/>
      <c r="VBB26" s="134"/>
      <c r="VBC26" s="133"/>
      <c r="VBD26" s="134"/>
      <c r="VBE26" s="133"/>
      <c r="VBF26" s="134"/>
      <c r="VBG26" s="133"/>
      <c r="VBH26" s="134"/>
      <c r="VBI26" s="133"/>
      <c r="VBJ26" s="134"/>
      <c r="VBK26" s="133"/>
      <c r="VBL26" s="134"/>
      <c r="VBM26" s="133"/>
      <c r="VBN26" s="134"/>
      <c r="VBO26" s="133"/>
      <c r="VBP26" s="134"/>
      <c r="VBQ26" s="133"/>
      <c r="VBR26" s="134"/>
      <c r="VBS26" s="133"/>
      <c r="VBT26" s="134"/>
      <c r="VBU26" s="133"/>
      <c r="VBV26" s="134"/>
      <c r="VBW26" s="133"/>
      <c r="VBX26" s="134"/>
      <c r="VBY26" s="133"/>
      <c r="VBZ26" s="134"/>
      <c r="VCA26" s="133"/>
      <c r="VCB26" s="134"/>
      <c r="VCC26" s="133"/>
      <c r="VCD26" s="134"/>
      <c r="VCE26" s="133"/>
      <c r="VCF26" s="134"/>
      <c r="VCG26" s="133"/>
      <c r="VCH26" s="134"/>
      <c r="VCI26" s="133"/>
      <c r="VCJ26" s="134"/>
      <c r="VCK26" s="133"/>
      <c r="VCL26" s="134"/>
      <c r="VCM26" s="133"/>
      <c r="VCN26" s="134"/>
      <c r="VCO26" s="133"/>
      <c r="VCP26" s="134"/>
      <c r="VCQ26" s="133"/>
      <c r="VCR26" s="134"/>
      <c r="VCS26" s="133"/>
      <c r="VCT26" s="134"/>
      <c r="VCU26" s="133"/>
      <c r="VCV26" s="134"/>
      <c r="VCW26" s="133"/>
      <c r="VCX26" s="134"/>
      <c r="VCY26" s="133"/>
      <c r="VCZ26" s="134"/>
      <c r="VDA26" s="133"/>
      <c r="VDB26" s="134"/>
      <c r="VDC26" s="133"/>
      <c r="VDD26" s="134"/>
      <c r="VDE26" s="133"/>
      <c r="VDF26" s="134"/>
      <c r="VDG26" s="133"/>
      <c r="VDH26" s="134"/>
      <c r="VDI26" s="133"/>
      <c r="VDJ26" s="134"/>
      <c r="VDK26" s="133"/>
      <c r="VDL26" s="134"/>
      <c r="VDM26" s="133"/>
      <c r="VDN26" s="134"/>
      <c r="VDO26" s="133"/>
      <c r="VDP26" s="134"/>
      <c r="VDQ26" s="133"/>
      <c r="VDR26" s="134"/>
      <c r="VDS26" s="133"/>
      <c r="VDT26" s="134"/>
      <c r="VDU26" s="133"/>
      <c r="VDV26" s="134"/>
      <c r="VDW26" s="133"/>
      <c r="VDX26" s="134"/>
      <c r="VDY26" s="133"/>
      <c r="VDZ26" s="134"/>
      <c r="VEA26" s="133"/>
      <c r="VEB26" s="134"/>
      <c r="VEC26" s="133"/>
      <c r="VED26" s="134"/>
      <c r="VEE26" s="133"/>
      <c r="VEF26" s="134"/>
      <c r="VEG26" s="133"/>
      <c r="VEH26" s="134"/>
      <c r="VEI26" s="133"/>
      <c r="VEJ26" s="134"/>
      <c r="VEK26" s="133"/>
      <c r="VEL26" s="134"/>
      <c r="VEM26" s="133"/>
      <c r="VEN26" s="134"/>
      <c r="VEO26" s="133"/>
      <c r="VEP26" s="134"/>
      <c r="VEQ26" s="133"/>
      <c r="VER26" s="134"/>
      <c r="VES26" s="133"/>
      <c r="VET26" s="134"/>
      <c r="VEU26" s="133"/>
      <c r="VEV26" s="134"/>
      <c r="VEW26" s="133"/>
      <c r="VEX26" s="134"/>
      <c r="VEY26" s="133"/>
      <c r="VEZ26" s="134"/>
      <c r="VFA26" s="133"/>
      <c r="VFB26" s="134"/>
      <c r="VFC26" s="133"/>
      <c r="VFD26" s="134"/>
      <c r="VFE26" s="133"/>
      <c r="VFF26" s="134"/>
      <c r="VFG26" s="133"/>
      <c r="VFH26" s="134"/>
      <c r="VFI26" s="133"/>
      <c r="VFJ26" s="134"/>
      <c r="VFK26" s="133"/>
      <c r="VFL26" s="134"/>
      <c r="VFM26" s="133"/>
      <c r="VFN26" s="134"/>
      <c r="VFO26" s="133"/>
      <c r="VFP26" s="134"/>
      <c r="VFQ26" s="133"/>
      <c r="VFR26" s="134"/>
      <c r="VFS26" s="133"/>
      <c r="VFT26" s="134"/>
      <c r="VFU26" s="133"/>
      <c r="VFV26" s="134"/>
      <c r="VFW26" s="133"/>
      <c r="VFX26" s="134"/>
      <c r="VFY26" s="133"/>
      <c r="VFZ26" s="134"/>
      <c r="VGA26" s="133"/>
      <c r="VGB26" s="134"/>
      <c r="VGC26" s="133"/>
      <c r="VGD26" s="134"/>
      <c r="VGE26" s="133"/>
      <c r="VGF26" s="134"/>
      <c r="VGG26" s="133"/>
      <c r="VGH26" s="134"/>
      <c r="VGI26" s="133"/>
      <c r="VGJ26" s="134"/>
      <c r="VGK26" s="133"/>
      <c r="VGL26" s="134"/>
      <c r="VGM26" s="133"/>
      <c r="VGN26" s="134"/>
      <c r="VGO26" s="133"/>
      <c r="VGP26" s="134"/>
      <c r="VGQ26" s="133"/>
      <c r="VGR26" s="134"/>
      <c r="VGS26" s="133"/>
      <c r="VGT26" s="134"/>
      <c r="VGU26" s="133"/>
      <c r="VGV26" s="134"/>
      <c r="VGW26" s="133"/>
      <c r="VGX26" s="134"/>
      <c r="VGY26" s="133"/>
      <c r="VGZ26" s="134"/>
      <c r="VHA26" s="133"/>
      <c r="VHB26" s="134"/>
      <c r="VHC26" s="133"/>
      <c r="VHD26" s="134"/>
      <c r="VHE26" s="133"/>
      <c r="VHF26" s="134"/>
      <c r="VHG26" s="133"/>
      <c r="VHH26" s="134"/>
      <c r="VHI26" s="133"/>
      <c r="VHJ26" s="134"/>
      <c r="VHK26" s="133"/>
      <c r="VHL26" s="134"/>
      <c r="VHM26" s="133"/>
      <c r="VHN26" s="134"/>
      <c r="VHO26" s="133"/>
      <c r="VHP26" s="134"/>
      <c r="VHQ26" s="133"/>
      <c r="VHR26" s="134"/>
      <c r="VHS26" s="133"/>
      <c r="VHT26" s="134"/>
      <c r="VHU26" s="133"/>
      <c r="VHV26" s="134"/>
      <c r="VHW26" s="133"/>
      <c r="VHX26" s="134"/>
      <c r="VHY26" s="133"/>
      <c r="VHZ26" s="134"/>
      <c r="VIA26" s="133"/>
      <c r="VIB26" s="134"/>
      <c r="VIC26" s="133"/>
      <c r="VID26" s="134"/>
      <c r="VIE26" s="133"/>
      <c r="VIF26" s="134"/>
      <c r="VIG26" s="133"/>
      <c r="VIH26" s="134"/>
      <c r="VII26" s="133"/>
      <c r="VIJ26" s="134"/>
      <c r="VIK26" s="133"/>
      <c r="VIL26" s="134"/>
      <c r="VIM26" s="133"/>
      <c r="VIN26" s="134"/>
      <c r="VIO26" s="133"/>
      <c r="VIP26" s="134"/>
      <c r="VIQ26" s="133"/>
      <c r="VIR26" s="134"/>
      <c r="VIS26" s="133"/>
      <c r="VIT26" s="134"/>
      <c r="VIU26" s="133"/>
      <c r="VIV26" s="134"/>
      <c r="VIW26" s="133"/>
      <c r="VIX26" s="134"/>
      <c r="VIY26" s="133"/>
      <c r="VIZ26" s="134"/>
      <c r="VJA26" s="133"/>
      <c r="VJB26" s="134"/>
      <c r="VJC26" s="133"/>
      <c r="VJD26" s="134"/>
      <c r="VJE26" s="133"/>
      <c r="VJF26" s="134"/>
      <c r="VJG26" s="133"/>
      <c r="VJH26" s="134"/>
      <c r="VJI26" s="133"/>
      <c r="VJJ26" s="134"/>
      <c r="VJK26" s="133"/>
      <c r="VJL26" s="134"/>
      <c r="VJM26" s="133"/>
      <c r="VJN26" s="134"/>
      <c r="VJO26" s="133"/>
      <c r="VJP26" s="134"/>
      <c r="VJQ26" s="133"/>
      <c r="VJR26" s="134"/>
      <c r="VJS26" s="133"/>
      <c r="VJT26" s="134"/>
      <c r="VJU26" s="133"/>
      <c r="VJV26" s="134"/>
      <c r="VJW26" s="133"/>
      <c r="VJX26" s="134"/>
      <c r="VJY26" s="133"/>
      <c r="VJZ26" s="134"/>
      <c r="VKA26" s="133"/>
      <c r="VKB26" s="134"/>
      <c r="VKC26" s="133"/>
      <c r="VKD26" s="134"/>
      <c r="VKE26" s="133"/>
      <c r="VKF26" s="134"/>
      <c r="VKG26" s="133"/>
      <c r="VKH26" s="134"/>
      <c r="VKI26" s="133"/>
      <c r="VKJ26" s="134"/>
      <c r="VKK26" s="133"/>
      <c r="VKL26" s="134"/>
      <c r="VKM26" s="133"/>
      <c r="VKN26" s="134"/>
      <c r="VKO26" s="133"/>
      <c r="VKP26" s="134"/>
      <c r="VKQ26" s="133"/>
      <c r="VKR26" s="134"/>
      <c r="VKS26" s="133"/>
      <c r="VKT26" s="134"/>
      <c r="VKU26" s="133"/>
      <c r="VKV26" s="134"/>
      <c r="VKW26" s="133"/>
      <c r="VKX26" s="134"/>
      <c r="VKY26" s="133"/>
      <c r="VKZ26" s="134"/>
      <c r="VLA26" s="133"/>
      <c r="VLB26" s="134"/>
      <c r="VLC26" s="133"/>
      <c r="VLD26" s="134"/>
      <c r="VLE26" s="133"/>
      <c r="VLF26" s="134"/>
      <c r="VLG26" s="133"/>
      <c r="VLH26" s="134"/>
      <c r="VLI26" s="133"/>
      <c r="VLJ26" s="134"/>
      <c r="VLK26" s="133"/>
      <c r="VLL26" s="134"/>
      <c r="VLM26" s="133"/>
      <c r="VLN26" s="134"/>
      <c r="VLO26" s="133"/>
      <c r="VLP26" s="134"/>
      <c r="VLQ26" s="133"/>
      <c r="VLR26" s="134"/>
      <c r="VLS26" s="133"/>
      <c r="VLT26" s="134"/>
      <c r="VLU26" s="133"/>
      <c r="VLV26" s="134"/>
      <c r="VLW26" s="133"/>
      <c r="VLX26" s="134"/>
      <c r="VLY26" s="133"/>
      <c r="VLZ26" s="134"/>
      <c r="VMA26" s="133"/>
      <c r="VMB26" s="134"/>
      <c r="VMC26" s="133"/>
      <c r="VMD26" s="134"/>
      <c r="VME26" s="133"/>
      <c r="VMF26" s="134"/>
      <c r="VMG26" s="133"/>
      <c r="VMH26" s="134"/>
      <c r="VMI26" s="133"/>
      <c r="VMJ26" s="134"/>
      <c r="VMK26" s="133"/>
      <c r="VML26" s="134"/>
      <c r="VMM26" s="133"/>
      <c r="VMN26" s="134"/>
      <c r="VMO26" s="133"/>
      <c r="VMP26" s="134"/>
      <c r="VMQ26" s="133"/>
      <c r="VMR26" s="134"/>
      <c r="VMS26" s="133"/>
      <c r="VMT26" s="134"/>
      <c r="VMU26" s="133"/>
      <c r="VMV26" s="134"/>
      <c r="VMW26" s="133"/>
      <c r="VMX26" s="134"/>
      <c r="VMY26" s="133"/>
      <c r="VMZ26" s="134"/>
      <c r="VNA26" s="133"/>
      <c r="VNB26" s="134"/>
      <c r="VNC26" s="133"/>
      <c r="VND26" s="134"/>
      <c r="VNE26" s="133"/>
      <c r="VNF26" s="134"/>
      <c r="VNG26" s="133"/>
      <c r="VNH26" s="134"/>
      <c r="VNI26" s="133"/>
      <c r="VNJ26" s="134"/>
      <c r="VNK26" s="133"/>
      <c r="VNL26" s="134"/>
      <c r="VNM26" s="133"/>
      <c r="VNN26" s="134"/>
      <c r="VNO26" s="133"/>
      <c r="VNP26" s="134"/>
      <c r="VNQ26" s="133"/>
      <c r="VNR26" s="134"/>
      <c r="VNS26" s="133"/>
      <c r="VNT26" s="134"/>
      <c r="VNU26" s="133"/>
      <c r="VNV26" s="134"/>
      <c r="VNW26" s="133"/>
      <c r="VNX26" s="134"/>
      <c r="VNY26" s="133"/>
      <c r="VNZ26" s="134"/>
      <c r="VOA26" s="133"/>
      <c r="VOB26" s="134"/>
      <c r="VOC26" s="133"/>
      <c r="VOD26" s="134"/>
      <c r="VOE26" s="133"/>
      <c r="VOF26" s="134"/>
      <c r="VOG26" s="133"/>
      <c r="VOH26" s="134"/>
      <c r="VOI26" s="133"/>
      <c r="VOJ26" s="134"/>
      <c r="VOK26" s="133"/>
      <c r="VOL26" s="134"/>
      <c r="VOM26" s="133"/>
      <c r="VON26" s="134"/>
      <c r="VOO26" s="133"/>
      <c r="VOP26" s="134"/>
      <c r="VOQ26" s="133"/>
      <c r="VOR26" s="134"/>
      <c r="VOS26" s="133"/>
      <c r="VOT26" s="134"/>
      <c r="VOU26" s="133"/>
      <c r="VOV26" s="134"/>
      <c r="VOW26" s="133"/>
      <c r="VOX26" s="134"/>
      <c r="VOY26" s="133"/>
      <c r="VOZ26" s="134"/>
      <c r="VPA26" s="133"/>
      <c r="VPB26" s="134"/>
      <c r="VPC26" s="133"/>
      <c r="VPD26" s="134"/>
      <c r="VPE26" s="133"/>
      <c r="VPF26" s="134"/>
      <c r="VPG26" s="133"/>
      <c r="VPH26" s="134"/>
      <c r="VPI26" s="133"/>
      <c r="VPJ26" s="134"/>
      <c r="VPK26" s="133"/>
      <c r="VPL26" s="134"/>
      <c r="VPM26" s="133"/>
      <c r="VPN26" s="134"/>
      <c r="VPO26" s="133"/>
      <c r="VPP26" s="134"/>
      <c r="VPQ26" s="133"/>
      <c r="VPR26" s="134"/>
      <c r="VPS26" s="133"/>
      <c r="VPT26" s="134"/>
      <c r="VPU26" s="133"/>
      <c r="VPV26" s="134"/>
      <c r="VPW26" s="133"/>
      <c r="VPX26" s="134"/>
      <c r="VPY26" s="133"/>
      <c r="VPZ26" s="134"/>
      <c r="VQA26" s="133"/>
      <c r="VQB26" s="134"/>
      <c r="VQC26" s="133"/>
      <c r="VQD26" s="134"/>
      <c r="VQE26" s="133"/>
      <c r="VQF26" s="134"/>
      <c r="VQG26" s="133"/>
      <c r="VQH26" s="134"/>
      <c r="VQI26" s="133"/>
      <c r="VQJ26" s="134"/>
      <c r="VQK26" s="133"/>
      <c r="VQL26" s="134"/>
      <c r="VQM26" s="133"/>
      <c r="VQN26" s="134"/>
      <c r="VQO26" s="133"/>
      <c r="VQP26" s="134"/>
      <c r="VQQ26" s="133"/>
      <c r="VQR26" s="134"/>
      <c r="VQS26" s="133"/>
      <c r="VQT26" s="134"/>
      <c r="VQU26" s="133"/>
      <c r="VQV26" s="134"/>
      <c r="VQW26" s="133"/>
      <c r="VQX26" s="134"/>
      <c r="VQY26" s="133"/>
      <c r="VQZ26" s="134"/>
      <c r="VRA26" s="133"/>
      <c r="VRB26" s="134"/>
      <c r="VRC26" s="133"/>
      <c r="VRD26" s="134"/>
      <c r="VRE26" s="133"/>
      <c r="VRF26" s="134"/>
      <c r="VRG26" s="133"/>
      <c r="VRH26" s="134"/>
      <c r="VRI26" s="133"/>
      <c r="VRJ26" s="134"/>
      <c r="VRK26" s="133"/>
      <c r="VRL26" s="134"/>
      <c r="VRM26" s="133"/>
      <c r="VRN26" s="134"/>
      <c r="VRO26" s="133"/>
      <c r="VRP26" s="134"/>
      <c r="VRQ26" s="133"/>
      <c r="VRR26" s="134"/>
      <c r="VRS26" s="133"/>
      <c r="VRT26" s="134"/>
      <c r="VRU26" s="133"/>
      <c r="VRV26" s="134"/>
      <c r="VRW26" s="133"/>
      <c r="VRX26" s="134"/>
      <c r="VRY26" s="133"/>
      <c r="VRZ26" s="134"/>
      <c r="VSA26" s="133"/>
      <c r="VSB26" s="134"/>
      <c r="VSC26" s="133"/>
      <c r="VSD26" s="134"/>
      <c r="VSE26" s="133"/>
      <c r="VSF26" s="134"/>
      <c r="VSG26" s="133"/>
      <c r="VSH26" s="134"/>
      <c r="VSI26" s="133"/>
      <c r="VSJ26" s="134"/>
      <c r="VSK26" s="133"/>
      <c r="VSL26" s="134"/>
      <c r="VSM26" s="133"/>
      <c r="VSN26" s="134"/>
      <c r="VSO26" s="133"/>
      <c r="VSP26" s="134"/>
      <c r="VSQ26" s="133"/>
      <c r="VSR26" s="134"/>
      <c r="VSS26" s="133"/>
      <c r="VST26" s="134"/>
      <c r="VSU26" s="133"/>
      <c r="VSV26" s="134"/>
      <c r="VSW26" s="133"/>
      <c r="VSX26" s="134"/>
      <c r="VSY26" s="133"/>
      <c r="VSZ26" s="134"/>
      <c r="VTA26" s="133"/>
      <c r="VTB26" s="134"/>
      <c r="VTC26" s="133"/>
      <c r="VTD26" s="134"/>
      <c r="VTE26" s="133"/>
      <c r="VTF26" s="134"/>
      <c r="VTG26" s="133"/>
      <c r="VTH26" s="134"/>
      <c r="VTI26" s="133"/>
      <c r="VTJ26" s="134"/>
      <c r="VTK26" s="133"/>
      <c r="VTL26" s="134"/>
      <c r="VTM26" s="133"/>
      <c r="VTN26" s="134"/>
      <c r="VTO26" s="133"/>
      <c r="VTP26" s="134"/>
      <c r="VTQ26" s="133"/>
      <c r="VTR26" s="134"/>
      <c r="VTS26" s="133"/>
      <c r="VTT26" s="134"/>
      <c r="VTU26" s="133"/>
      <c r="VTV26" s="134"/>
      <c r="VTW26" s="133"/>
      <c r="VTX26" s="134"/>
      <c r="VTY26" s="133"/>
      <c r="VTZ26" s="134"/>
      <c r="VUA26" s="133"/>
      <c r="VUB26" s="134"/>
      <c r="VUC26" s="133"/>
      <c r="VUD26" s="134"/>
      <c r="VUE26" s="133"/>
      <c r="VUF26" s="134"/>
      <c r="VUG26" s="133"/>
      <c r="VUH26" s="134"/>
      <c r="VUI26" s="133"/>
      <c r="VUJ26" s="134"/>
      <c r="VUK26" s="133"/>
      <c r="VUL26" s="134"/>
      <c r="VUM26" s="133"/>
      <c r="VUN26" s="134"/>
      <c r="VUO26" s="133"/>
      <c r="VUP26" s="134"/>
      <c r="VUQ26" s="133"/>
      <c r="VUR26" s="134"/>
      <c r="VUS26" s="133"/>
      <c r="VUT26" s="134"/>
      <c r="VUU26" s="133"/>
      <c r="VUV26" s="134"/>
      <c r="VUW26" s="133"/>
      <c r="VUX26" s="134"/>
      <c r="VUY26" s="133"/>
      <c r="VUZ26" s="134"/>
      <c r="VVA26" s="133"/>
      <c r="VVB26" s="134"/>
      <c r="VVC26" s="133"/>
      <c r="VVD26" s="134"/>
      <c r="VVE26" s="133"/>
      <c r="VVF26" s="134"/>
      <c r="VVG26" s="133"/>
      <c r="VVH26" s="134"/>
      <c r="VVI26" s="133"/>
      <c r="VVJ26" s="134"/>
      <c r="VVK26" s="133"/>
      <c r="VVL26" s="134"/>
      <c r="VVM26" s="133"/>
      <c r="VVN26" s="134"/>
      <c r="VVO26" s="133"/>
      <c r="VVP26" s="134"/>
      <c r="VVQ26" s="133"/>
      <c r="VVR26" s="134"/>
      <c r="VVS26" s="133"/>
      <c r="VVT26" s="134"/>
      <c r="VVU26" s="133"/>
      <c r="VVV26" s="134"/>
      <c r="VVW26" s="133"/>
      <c r="VVX26" s="134"/>
      <c r="VVY26" s="133"/>
      <c r="VVZ26" s="134"/>
      <c r="VWA26" s="133"/>
      <c r="VWB26" s="134"/>
      <c r="VWC26" s="133"/>
      <c r="VWD26" s="134"/>
      <c r="VWE26" s="133"/>
      <c r="VWF26" s="134"/>
      <c r="VWG26" s="133"/>
      <c r="VWH26" s="134"/>
      <c r="VWI26" s="133"/>
      <c r="VWJ26" s="134"/>
      <c r="VWK26" s="133"/>
      <c r="VWL26" s="134"/>
      <c r="VWM26" s="133"/>
      <c r="VWN26" s="134"/>
      <c r="VWO26" s="133"/>
      <c r="VWP26" s="134"/>
      <c r="VWQ26" s="133"/>
      <c r="VWR26" s="134"/>
      <c r="VWS26" s="133"/>
      <c r="VWT26" s="134"/>
      <c r="VWU26" s="133"/>
      <c r="VWV26" s="134"/>
      <c r="VWW26" s="133"/>
      <c r="VWX26" s="134"/>
      <c r="VWY26" s="133"/>
      <c r="VWZ26" s="134"/>
      <c r="VXA26" s="133"/>
      <c r="VXB26" s="134"/>
      <c r="VXC26" s="133"/>
      <c r="VXD26" s="134"/>
      <c r="VXE26" s="133"/>
      <c r="VXF26" s="134"/>
      <c r="VXG26" s="133"/>
      <c r="VXH26" s="134"/>
      <c r="VXI26" s="133"/>
      <c r="VXJ26" s="134"/>
      <c r="VXK26" s="133"/>
      <c r="VXL26" s="134"/>
      <c r="VXM26" s="133"/>
      <c r="VXN26" s="134"/>
      <c r="VXO26" s="133"/>
      <c r="VXP26" s="134"/>
      <c r="VXQ26" s="133"/>
      <c r="VXR26" s="134"/>
      <c r="VXS26" s="133"/>
      <c r="VXT26" s="134"/>
      <c r="VXU26" s="133"/>
      <c r="VXV26" s="134"/>
      <c r="VXW26" s="133"/>
      <c r="VXX26" s="134"/>
      <c r="VXY26" s="133"/>
      <c r="VXZ26" s="134"/>
      <c r="VYA26" s="133"/>
      <c r="VYB26" s="134"/>
      <c r="VYC26" s="133"/>
      <c r="VYD26" s="134"/>
      <c r="VYE26" s="133"/>
      <c r="VYF26" s="134"/>
      <c r="VYG26" s="133"/>
      <c r="VYH26" s="134"/>
      <c r="VYI26" s="133"/>
      <c r="VYJ26" s="134"/>
      <c r="VYK26" s="133"/>
      <c r="VYL26" s="134"/>
      <c r="VYM26" s="133"/>
      <c r="VYN26" s="134"/>
      <c r="VYO26" s="133"/>
      <c r="VYP26" s="134"/>
      <c r="VYQ26" s="133"/>
      <c r="VYR26" s="134"/>
      <c r="VYS26" s="133"/>
      <c r="VYT26" s="134"/>
      <c r="VYU26" s="133"/>
      <c r="VYV26" s="134"/>
      <c r="VYW26" s="133"/>
      <c r="VYX26" s="134"/>
      <c r="VYY26" s="133"/>
      <c r="VYZ26" s="134"/>
      <c r="VZA26" s="133"/>
      <c r="VZB26" s="134"/>
      <c r="VZC26" s="133"/>
      <c r="VZD26" s="134"/>
      <c r="VZE26" s="133"/>
      <c r="VZF26" s="134"/>
      <c r="VZG26" s="133"/>
      <c r="VZH26" s="134"/>
      <c r="VZI26" s="133"/>
      <c r="VZJ26" s="134"/>
      <c r="VZK26" s="133"/>
      <c r="VZL26" s="134"/>
      <c r="VZM26" s="133"/>
      <c r="VZN26" s="134"/>
      <c r="VZO26" s="133"/>
      <c r="VZP26" s="134"/>
      <c r="VZQ26" s="133"/>
      <c r="VZR26" s="134"/>
      <c r="VZS26" s="133"/>
      <c r="VZT26" s="134"/>
      <c r="VZU26" s="133"/>
      <c r="VZV26" s="134"/>
      <c r="VZW26" s="133"/>
      <c r="VZX26" s="134"/>
      <c r="VZY26" s="133"/>
      <c r="VZZ26" s="134"/>
      <c r="WAA26" s="133"/>
      <c r="WAB26" s="134"/>
      <c r="WAC26" s="133"/>
      <c r="WAD26" s="134"/>
      <c r="WAE26" s="133"/>
      <c r="WAF26" s="134"/>
      <c r="WAG26" s="133"/>
      <c r="WAH26" s="134"/>
      <c r="WAI26" s="133"/>
      <c r="WAJ26" s="134"/>
      <c r="WAK26" s="133"/>
      <c r="WAL26" s="134"/>
      <c r="WAM26" s="133"/>
      <c r="WAN26" s="134"/>
      <c r="WAO26" s="133"/>
      <c r="WAP26" s="134"/>
      <c r="WAQ26" s="133"/>
      <c r="WAR26" s="134"/>
      <c r="WAS26" s="133"/>
      <c r="WAT26" s="134"/>
      <c r="WAU26" s="133"/>
      <c r="WAV26" s="134"/>
      <c r="WAW26" s="133"/>
      <c r="WAX26" s="134"/>
      <c r="WAY26" s="133"/>
      <c r="WAZ26" s="134"/>
      <c r="WBA26" s="133"/>
      <c r="WBB26" s="134"/>
      <c r="WBC26" s="133"/>
      <c r="WBD26" s="134"/>
      <c r="WBE26" s="133"/>
      <c r="WBF26" s="134"/>
      <c r="WBG26" s="133"/>
      <c r="WBH26" s="134"/>
      <c r="WBI26" s="133"/>
      <c r="WBJ26" s="134"/>
      <c r="WBK26" s="133"/>
      <c r="WBL26" s="134"/>
      <c r="WBM26" s="133"/>
      <c r="WBN26" s="134"/>
      <c r="WBO26" s="133"/>
      <c r="WBP26" s="134"/>
      <c r="WBQ26" s="133"/>
      <c r="WBR26" s="134"/>
      <c r="WBS26" s="133"/>
      <c r="WBT26" s="134"/>
      <c r="WBU26" s="133"/>
      <c r="WBV26" s="134"/>
      <c r="WBW26" s="133"/>
      <c r="WBX26" s="134"/>
      <c r="WBY26" s="133"/>
      <c r="WBZ26" s="134"/>
      <c r="WCA26" s="133"/>
      <c r="WCB26" s="134"/>
      <c r="WCC26" s="133"/>
      <c r="WCD26" s="134"/>
      <c r="WCE26" s="133"/>
      <c r="WCF26" s="134"/>
      <c r="WCG26" s="133"/>
      <c r="WCH26" s="134"/>
      <c r="WCI26" s="133"/>
      <c r="WCJ26" s="134"/>
      <c r="WCK26" s="133"/>
      <c r="WCL26" s="134"/>
      <c r="WCM26" s="133"/>
      <c r="WCN26" s="134"/>
      <c r="WCO26" s="133"/>
      <c r="WCP26" s="134"/>
      <c r="WCQ26" s="133"/>
      <c r="WCR26" s="134"/>
      <c r="WCS26" s="133"/>
      <c r="WCT26" s="134"/>
      <c r="WCU26" s="133"/>
      <c r="WCV26" s="134"/>
      <c r="WCW26" s="133"/>
      <c r="WCX26" s="134"/>
      <c r="WCY26" s="133"/>
      <c r="WCZ26" s="134"/>
      <c r="WDA26" s="133"/>
      <c r="WDB26" s="134"/>
      <c r="WDC26" s="133"/>
      <c r="WDD26" s="134"/>
      <c r="WDE26" s="133"/>
      <c r="WDF26" s="134"/>
      <c r="WDG26" s="133"/>
      <c r="WDH26" s="134"/>
      <c r="WDI26" s="133"/>
      <c r="WDJ26" s="134"/>
      <c r="WDK26" s="133"/>
      <c r="WDL26" s="134"/>
      <c r="WDM26" s="133"/>
      <c r="WDN26" s="134"/>
      <c r="WDO26" s="133"/>
      <c r="WDP26" s="134"/>
      <c r="WDQ26" s="133"/>
      <c r="WDR26" s="134"/>
      <c r="WDS26" s="133"/>
      <c r="WDT26" s="134"/>
      <c r="WDU26" s="133"/>
      <c r="WDV26" s="134"/>
      <c r="WDW26" s="133"/>
      <c r="WDX26" s="134"/>
      <c r="WDY26" s="133"/>
      <c r="WDZ26" s="134"/>
      <c r="WEA26" s="133"/>
      <c r="WEB26" s="134"/>
      <c r="WEC26" s="133"/>
      <c r="WED26" s="134"/>
      <c r="WEE26" s="133"/>
      <c r="WEF26" s="134"/>
      <c r="WEG26" s="133"/>
      <c r="WEH26" s="134"/>
      <c r="WEI26" s="133"/>
      <c r="WEJ26" s="134"/>
      <c r="WEK26" s="133"/>
      <c r="WEL26" s="134"/>
      <c r="WEM26" s="133"/>
      <c r="WEN26" s="134"/>
      <c r="WEO26" s="133"/>
      <c r="WEP26" s="134"/>
      <c r="WEQ26" s="133"/>
      <c r="WER26" s="134"/>
      <c r="WES26" s="133"/>
      <c r="WET26" s="134"/>
      <c r="WEU26" s="133"/>
      <c r="WEV26" s="134"/>
      <c r="WEW26" s="133"/>
      <c r="WEX26" s="134"/>
      <c r="WEY26" s="133"/>
      <c r="WEZ26" s="134"/>
      <c r="WFA26" s="133"/>
      <c r="WFB26" s="134"/>
      <c r="WFC26" s="133"/>
      <c r="WFD26" s="134"/>
      <c r="WFE26" s="133"/>
      <c r="WFF26" s="134"/>
      <c r="WFG26" s="133"/>
      <c r="WFH26" s="134"/>
      <c r="WFI26" s="133"/>
      <c r="WFJ26" s="134"/>
      <c r="WFK26" s="133"/>
      <c r="WFL26" s="134"/>
      <c r="WFM26" s="133"/>
      <c r="WFN26" s="134"/>
      <c r="WFO26" s="133"/>
      <c r="WFP26" s="134"/>
      <c r="WFQ26" s="133"/>
      <c r="WFR26" s="134"/>
      <c r="WFS26" s="133"/>
      <c r="WFT26" s="134"/>
      <c r="WFU26" s="133"/>
      <c r="WFV26" s="134"/>
      <c r="WFW26" s="133"/>
      <c r="WFX26" s="134"/>
      <c r="WFY26" s="133"/>
      <c r="WFZ26" s="134"/>
      <c r="WGA26" s="133"/>
      <c r="WGB26" s="134"/>
      <c r="WGC26" s="133"/>
      <c r="WGD26" s="134"/>
      <c r="WGE26" s="133"/>
      <c r="WGF26" s="134"/>
      <c r="WGG26" s="133"/>
      <c r="WGH26" s="134"/>
      <c r="WGI26" s="133"/>
      <c r="WGJ26" s="134"/>
      <c r="WGK26" s="133"/>
      <c r="WGL26" s="134"/>
      <c r="WGM26" s="133"/>
      <c r="WGN26" s="134"/>
      <c r="WGO26" s="133"/>
      <c r="WGP26" s="134"/>
      <c r="WGQ26" s="133"/>
      <c r="WGR26" s="134"/>
      <c r="WGS26" s="133"/>
      <c r="WGT26" s="134"/>
      <c r="WGU26" s="133"/>
      <c r="WGV26" s="134"/>
      <c r="WGW26" s="133"/>
      <c r="WGX26" s="134"/>
      <c r="WGY26" s="133"/>
      <c r="WGZ26" s="134"/>
      <c r="WHA26" s="133"/>
      <c r="WHB26" s="134"/>
      <c r="WHC26" s="133"/>
      <c r="WHD26" s="134"/>
      <c r="WHE26" s="133"/>
      <c r="WHF26" s="134"/>
      <c r="WHG26" s="133"/>
      <c r="WHH26" s="134"/>
      <c r="WHI26" s="133"/>
      <c r="WHJ26" s="134"/>
      <c r="WHK26" s="133"/>
      <c r="WHL26" s="134"/>
      <c r="WHM26" s="133"/>
      <c r="WHN26" s="134"/>
      <c r="WHO26" s="133"/>
      <c r="WHP26" s="134"/>
      <c r="WHQ26" s="133"/>
      <c r="WHR26" s="134"/>
      <c r="WHS26" s="133"/>
      <c r="WHT26" s="134"/>
      <c r="WHU26" s="133"/>
      <c r="WHV26" s="134"/>
      <c r="WHW26" s="133"/>
      <c r="WHX26" s="134"/>
      <c r="WHY26" s="133"/>
      <c r="WHZ26" s="134"/>
      <c r="WIA26" s="133"/>
      <c r="WIB26" s="134"/>
      <c r="WIC26" s="133"/>
      <c r="WID26" s="134"/>
      <c r="WIE26" s="133"/>
      <c r="WIF26" s="134"/>
      <c r="WIG26" s="133"/>
      <c r="WIH26" s="134"/>
      <c r="WII26" s="133"/>
      <c r="WIJ26" s="134"/>
      <c r="WIK26" s="133"/>
      <c r="WIL26" s="134"/>
      <c r="WIM26" s="133"/>
      <c r="WIN26" s="134"/>
      <c r="WIO26" s="133"/>
      <c r="WIP26" s="134"/>
      <c r="WIQ26" s="133"/>
      <c r="WIR26" s="134"/>
      <c r="WIS26" s="133"/>
      <c r="WIT26" s="134"/>
      <c r="WIU26" s="133"/>
      <c r="WIV26" s="134"/>
      <c r="WIW26" s="133"/>
      <c r="WIX26" s="134"/>
      <c r="WIY26" s="133"/>
      <c r="WIZ26" s="134"/>
      <c r="WJA26" s="133"/>
      <c r="WJB26" s="134"/>
      <c r="WJC26" s="133"/>
      <c r="WJD26" s="134"/>
      <c r="WJE26" s="133"/>
      <c r="WJF26" s="134"/>
      <c r="WJG26" s="133"/>
      <c r="WJH26" s="134"/>
      <c r="WJI26" s="133"/>
      <c r="WJJ26" s="134"/>
      <c r="WJK26" s="133"/>
      <c r="WJL26" s="134"/>
      <c r="WJM26" s="133"/>
      <c r="WJN26" s="134"/>
      <c r="WJO26" s="133"/>
      <c r="WJP26" s="134"/>
      <c r="WJQ26" s="133"/>
      <c r="WJR26" s="134"/>
      <c r="WJS26" s="133"/>
      <c r="WJT26" s="134"/>
      <c r="WJU26" s="133"/>
      <c r="WJV26" s="134"/>
      <c r="WJW26" s="133"/>
      <c r="WJX26" s="134"/>
      <c r="WJY26" s="133"/>
      <c r="WJZ26" s="134"/>
      <c r="WKA26" s="133"/>
      <c r="WKB26" s="134"/>
      <c r="WKC26" s="133"/>
      <c r="WKD26" s="134"/>
      <c r="WKE26" s="133"/>
      <c r="WKF26" s="134"/>
      <c r="WKG26" s="133"/>
      <c r="WKH26" s="134"/>
      <c r="WKI26" s="133"/>
      <c r="WKJ26" s="134"/>
      <c r="WKK26" s="133"/>
      <c r="WKL26" s="134"/>
      <c r="WKM26" s="133"/>
      <c r="WKN26" s="134"/>
      <c r="WKO26" s="133"/>
      <c r="WKP26" s="134"/>
      <c r="WKQ26" s="133"/>
      <c r="WKR26" s="134"/>
      <c r="WKS26" s="133"/>
      <c r="WKT26" s="134"/>
      <c r="WKU26" s="133"/>
      <c r="WKV26" s="134"/>
      <c r="WKW26" s="133"/>
      <c r="WKX26" s="134"/>
      <c r="WKY26" s="133"/>
      <c r="WKZ26" s="134"/>
      <c r="WLA26" s="133"/>
      <c r="WLB26" s="134"/>
      <c r="WLC26" s="133"/>
      <c r="WLD26" s="134"/>
      <c r="WLE26" s="133"/>
      <c r="WLF26" s="134"/>
      <c r="WLG26" s="133"/>
      <c r="WLH26" s="134"/>
      <c r="WLI26" s="133"/>
      <c r="WLJ26" s="134"/>
      <c r="WLK26" s="133"/>
      <c r="WLL26" s="134"/>
      <c r="WLM26" s="133"/>
      <c r="WLN26" s="134"/>
      <c r="WLO26" s="133"/>
      <c r="WLP26" s="134"/>
      <c r="WLQ26" s="133"/>
      <c r="WLR26" s="134"/>
      <c r="WLS26" s="133"/>
      <c r="WLT26" s="134"/>
      <c r="WLU26" s="133"/>
      <c r="WLV26" s="134"/>
      <c r="WLW26" s="133"/>
      <c r="WLX26" s="134"/>
      <c r="WLY26" s="133"/>
      <c r="WLZ26" s="134"/>
      <c r="WMA26" s="133"/>
      <c r="WMB26" s="134"/>
      <c r="WMC26" s="133"/>
      <c r="WMD26" s="134"/>
      <c r="WME26" s="133"/>
      <c r="WMF26" s="134"/>
      <c r="WMG26" s="133"/>
      <c r="WMH26" s="134"/>
      <c r="WMI26" s="133"/>
      <c r="WMJ26" s="134"/>
      <c r="WMK26" s="133"/>
      <c r="WML26" s="134"/>
      <c r="WMM26" s="133"/>
      <c r="WMN26" s="134"/>
      <c r="WMO26" s="133"/>
      <c r="WMP26" s="134"/>
      <c r="WMQ26" s="133"/>
      <c r="WMR26" s="134"/>
      <c r="WMS26" s="133"/>
      <c r="WMT26" s="134"/>
      <c r="WMU26" s="133"/>
      <c r="WMV26" s="134"/>
      <c r="WMW26" s="133"/>
      <c r="WMX26" s="134"/>
      <c r="WMY26" s="133"/>
      <c r="WMZ26" s="134"/>
      <c r="WNA26" s="133"/>
      <c r="WNB26" s="134"/>
      <c r="WNC26" s="133"/>
      <c r="WND26" s="134"/>
      <c r="WNE26" s="133"/>
      <c r="WNF26" s="134"/>
      <c r="WNG26" s="133"/>
      <c r="WNH26" s="134"/>
      <c r="WNI26" s="133"/>
      <c r="WNJ26" s="134"/>
      <c r="WNK26" s="133"/>
      <c r="WNL26" s="134"/>
      <c r="WNM26" s="133"/>
      <c r="WNN26" s="134"/>
      <c r="WNO26" s="133"/>
      <c r="WNP26" s="134"/>
      <c r="WNQ26" s="133"/>
      <c r="WNR26" s="134"/>
      <c r="WNS26" s="133"/>
      <c r="WNT26" s="134"/>
      <c r="WNU26" s="133"/>
      <c r="WNV26" s="134"/>
      <c r="WNW26" s="133"/>
      <c r="WNX26" s="134"/>
      <c r="WNY26" s="133"/>
      <c r="WNZ26" s="134"/>
      <c r="WOA26" s="133"/>
      <c r="WOB26" s="134"/>
      <c r="WOC26" s="133"/>
      <c r="WOD26" s="134"/>
      <c r="WOE26" s="133"/>
      <c r="WOF26" s="134"/>
      <c r="WOG26" s="133"/>
      <c r="WOH26" s="134"/>
      <c r="WOI26" s="133"/>
      <c r="WOJ26" s="134"/>
      <c r="WOK26" s="133"/>
      <c r="WOL26" s="134"/>
      <c r="WOM26" s="133"/>
      <c r="WON26" s="134"/>
      <c r="WOO26" s="133"/>
      <c r="WOP26" s="134"/>
      <c r="WOQ26" s="133"/>
      <c r="WOR26" s="134"/>
      <c r="WOS26" s="133"/>
      <c r="WOT26" s="134"/>
      <c r="WOU26" s="133"/>
      <c r="WOV26" s="134"/>
      <c r="WOW26" s="133"/>
      <c r="WOX26" s="134"/>
      <c r="WOY26" s="133"/>
      <c r="WOZ26" s="134"/>
      <c r="WPA26" s="133"/>
      <c r="WPB26" s="134"/>
      <c r="WPC26" s="133"/>
      <c r="WPD26" s="134"/>
      <c r="WPE26" s="133"/>
      <c r="WPF26" s="134"/>
      <c r="WPG26" s="133"/>
      <c r="WPH26" s="134"/>
      <c r="WPI26" s="133"/>
      <c r="WPJ26" s="134"/>
      <c r="WPK26" s="133"/>
      <c r="WPL26" s="134"/>
      <c r="WPM26" s="133"/>
      <c r="WPN26" s="134"/>
      <c r="WPO26" s="133"/>
      <c r="WPP26" s="134"/>
      <c r="WPQ26" s="133"/>
      <c r="WPR26" s="134"/>
      <c r="WPS26" s="133"/>
      <c r="WPT26" s="134"/>
      <c r="WPU26" s="133"/>
      <c r="WPV26" s="134"/>
      <c r="WPW26" s="133"/>
      <c r="WPX26" s="134"/>
      <c r="WPY26" s="133"/>
      <c r="WPZ26" s="134"/>
      <c r="WQA26" s="133"/>
      <c r="WQB26" s="134"/>
      <c r="WQC26" s="133"/>
      <c r="WQD26" s="134"/>
      <c r="WQE26" s="133"/>
      <c r="WQF26" s="134"/>
      <c r="WQG26" s="133"/>
      <c r="WQH26" s="134"/>
      <c r="WQI26" s="133"/>
      <c r="WQJ26" s="134"/>
      <c r="WQK26" s="133"/>
      <c r="WQL26" s="134"/>
      <c r="WQM26" s="133"/>
      <c r="WQN26" s="134"/>
      <c r="WQO26" s="133"/>
      <c r="WQP26" s="134"/>
      <c r="WQQ26" s="133"/>
      <c r="WQR26" s="134"/>
      <c r="WQS26" s="133"/>
      <c r="WQT26" s="134"/>
      <c r="WQU26" s="133"/>
      <c r="WQV26" s="134"/>
      <c r="WQW26" s="133"/>
      <c r="WQX26" s="134"/>
      <c r="WQY26" s="133"/>
      <c r="WQZ26" s="134"/>
      <c r="WRA26" s="133"/>
      <c r="WRB26" s="134"/>
      <c r="WRC26" s="133"/>
      <c r="WRD26" s="134"/>
      <c r="WRE26" s="133"/>
      <c r="WRF26" s="134"/>
      <c r="WRG26" s="133"/>
      <c r="WRH26" s="134"/>
      <c r="WRI26" s="133"/>
      <c r="WRJ26" s="134"/>
      <c r="WRK26" s="133"/>
      <c r="WRL26" s="134"/>
      <c r="WRM26" s="133"/>
      <c r="WRN26" s="134"/>
      <c r="WRO26" s="133"/>
      <c r="WRP26" s="134"/>
      <c r="WRQ26" s="133"/>
      <c r="WRR26" s="134"/>
      <c r="WRS26" s="133"/>
      <c r="WRT26" s="134"/>
      <c r="WRU26" s="133"/>
      <c r="WRV26" s="134"/>
      <c r="WRW26" s="133"/>
      <c r="WRX26" s="134"/>
      <c r="WRY26" s="133"/>
      <c r="WRZ26" s="134"/>
      <c r="WSA26" s="133"/>
      <c r="WSB26" s="134"/>
      <c r="WSC26" s="133"/>
      <c r="WSD26" s="134"/>
      <c r="WSE26" s="133"/>
      <c r="WSF26" s="134"/>
      <c r="WSG26" s="133"/>
      <c r="WSH26" s="134"/>
      <c r="WSI26" s="133"/>
      <c r="WSJ26" s="134"/>
      <c r="WSK26" s="133"/>
      <c r="WSL26" s="134"/>
      <c r="WSM26" s="133"/>
      <c r="WSN26" s="134"/>
      <c r="WSO26" s="133"/>
      <c r="WSP26" s="134"/>
      <c r="WSQ26" s="133"/>
      <c r="WSR26" s="134"/>
      <c r="WSS26" s="133"/>
      <c r="WST26" s="134"/>
      <c r="WSU26" s="133"/>
      <c r="WSV26" s="134"/>
      <c r="WSW26" s="133"/>
      <c r="WSX26" s="134"/>
      <c r="WSY26" s="133"/>
      <c r="WSZ26" s="134"/>
      <c r="WTA26" s="133"/>
      <c r="WTB26" s="134"/>
      <c r="WTC26" s="133"/>
      <c r="WTD26" s="134"/>
      <c r="WTE26" s="133"/>
      <c r="WTF26" s="134"/>
      <c r="WTG26" s="133"/>
      <c r="WTH26" s="134"/>
      <c r="WTI26" s="133"/>
      <c r="WTJ26" s="134"/>
      <c r="WTK26" s="133"/>
      <c r="WTL26" s="134"/>
      <c r="WTM26" s="133"/>
      <c r="WTN26" s="134"/>
      <c r="WTO26" s="133"/>
      <c r="WTP26" s="134"/>
      <c r="WTQ26" s="133"/>
      <c r="WTR26" s="134"/>
      <c r="WTS26" s="133"/>
      <c r="WTT26" s="134"/>
      <c r="WTU26" s="133"/>
      <c r="WTV26" s="134"/>
      <c r="WTW26" s="133"/>
      <c r="WTX26" s="134"/>
      <c r="WTY26" s="133"/>
      <c r="WTZ26" s="134"/>
      <c r="WUA26" s="133"/>
      <c r="WUB26" s="134"/>
      <c r="WUC26" s="133"/>
      <c r="WUD26" s="134"/>
      <c r="WUE26" s="133"/>
      <c r="WUF26" s="134"/>
      <c r="WUG26" s="133"/>
      <c r="WUH26" s="134"/>
      <c r="WUI26" s="133"/>
      <c r="WUJ26" s="134"/>
      <c r="WUK26" s="133"/>
      <c r="WUL26" s="134"/>
      <c r="WUM26" s="133"/>
      <c r="WUN26" s="134"/>
      <c r="WUO26" s="133"/>
      <c r="WUP26" s="134"/>
      <c r="WUQ26" s="133"/>
      <c r="WUR26" s="134"/>
      <c r="WUS26" s="133"/>
      <c r="WUT26" s="134"/>
      <c r="WUU26" s="133"/>
      <c r="WUV26" s="134"/>
      <c r="WUW26" s="133"/>
      <c r="WUX26" s="134"/>
      <c r="WUY26" s="133"/>
      <c r="WUZ26" s="134"/>
      <c r="WVA26" s="133"/>
      <c r="WVB26" s="134"/>
      <c r="WVC26" s="133"/>
      <c r="WVD26" s="134"/>
      <c r="WVE26" s="133"/>
      <c r="WVF26" s="134"/>
      <c r="WVG26" s="133"/>
      <c r="WVH26" s="134"/>
      <c r="WVI26" s="133"/>
      <c r="WVJ26" s="134"/>
      <c r="WVK26" s="133"/>
      <c r="WVL26" s="134"/>
      <c r="WVM26" s="133"/>
      <c r="WVN26" s="134"/>
      <c r="WVO26" s="133"/>
      <c r="WVP26" s="134"/>
      <c r="WVQ26" s="133"/>
      <c r="WVR26" s="134"/>
      <c r="WVS26" s="133"/>
      <c r="WVT26" s="134"/>
      <c r="WVU26" s="133"/>
      <c r="WVV26" s="134"/>
      <c r="WVW26" s="133"/>
      <c r="WVX26" s="134"/>
      <c r="WVY26" s="133"/>
      <c r="WVZ26" s="134"/>
      <c r="WWA26" s="133"/>
      <c r="WWB26" s="134"/>
      <c r="WWC26" s="133"/>
      <c r="WWD26" s="134"/>
      <c r="WWE26" s="133"/>
      <c r="WWF26" s="134"/>
      <c r="WWG26" s="133"/>
      <c r="WWH26" s="134"/>
      <c r="WWI26" s="133"/>
      <c r="WWJ26" s="134"/>
      <c r="WWK26" s="133"/>
      <c r="WWL26" s="134"/>
      <c r="WWM26" s="133"/>
      <c r="WWN26" s="134"/>
      <c r="WWO26" s="133"/>
      <c r="WWP26" s="134"/>
      <c r="WWQ26" s="133"/>
      <c r="WWR26" s="134"/>
      <c r="WWS26" s="133"/>
      <c r="WWT26" s="134"/>
      <c r="WWU26" s="133"/>
      <c r="WWV26" s="134"/>
      <c r="WWW26" s="133"/>
      <c r="WWX26" s="134"/>
      <c r="WWY26" s="133"/>
      <c r="WWZ26" s="134"/>
      <c r="WXA26" s="133"/>
      <c r="WXB26" s="134"/>
      <c r="WXC26" s="133"/>
      <c r="WXD26" s="134"/>
      <c r="WXE26" s="133"/>
      <c r="WXF26" s="134"/>
      <c r="WXG26" s="133"/>
      <c r="WXH26" s="134"/>
      <c r="WXI26" s="133"/>
      <c r="WXJ26" s="134"/>
      <c r="WXK26" s="133"/>
      <c r="WXL26" s="134"/>
      <c r="WXM26" s="133"/>
      <c r="WXN26" s="134"/>
      <c r="WXO26" s="133"/>
      <c r="WXP26" s="134"/>
      <c r="WXQ26" s="133"/>
      <c r="WXR26" s="134"/>
      <c r="WXS26" s="133"/>
      <c r="WXT26" s="134"/>
      <c r="WXU26" s="133"/>
      <c r="WXV26" s="134"/>
      <c r="WXW26" s="133"/>
      <c r="WXX26" s="134"/>
      <c r="WXY26" s="133"/>
      <c r="WXZ26" s="134"/>
      <c r="WYA26" s="133"/>
      <c r="WYB26" s="134"/>
      <c r="WYC26" s="133"/>
      <c r="WYD26" s="134"/>
      <c r="WYE26" s="133"/>
      <c r="WYF26" s="134"/>
      <c r="WYG26" s="133"/>
      <c r="WYH26" s="134"/>
      <c r="WYI26" s="133"/>
      <c r="WYJ26" s="134"/>
      <c r="WYK26" s="133"/>
      <c r="WYL26" s="134"/>
      <c r="WYM26" s="133"/>
      <c r="WYN26" s="134"/>
      <c r="WYO26" s="133"/>
      <c r="WYP26" s="134"/>
      <c r="WYQ26" s="133"/>
      <c r="WYR26" s="134"/>
      <c r="WYS26" s="133"/>
      <c r="WYT26" s="134"/>
      <c r="WYU26" s="133"/>
      <c r="WYV26" s="134"/>
      <c r="WYW26" s="133"/>
      <c r="WYX26" s="134"/>
      <c r="WYY26" s="133"/>
      <c r="WYZ26" s="134"/>
      <c r="WZA26" s="133"/>
      <c r="WZB26" s="134"/>
      <c r="WZC26" s="133"/>
      <c r="WZD26" s="134"/>
      <c r="WZE26" s="133"/>
      <c r="WZF26" s="134"/>
      <c r="WZG26" s="133"/>
      <c r="WZH26" s="134"/>
      <c r="WZI26" s="133"/>
      <c r="WZJ26" s="134"/>
      <c r="WZK26" s="133"/>
      <c r="WZL26" s="134"/>
      <c r="WZM26" s="133"/>
      <c r="WZN26" s="134"/>
      <c r="WZO26" s="133"/>
      <c r="WZP26" s="134"/>
      <c r="WZQ26" s="133"/>
      <c r="WZR26" s="134"/>
      <c r="WZS26" s="133"/>
      <c r="WZT26" s="134"/>
      <c r="WZU26" s="133"/>
      <c r="WZV26" s="134"/>
      <c r="WZW26" s="133"/>
      <c r="WZX26" s="134"/>
      <c r="WZY26" s="133"/>
      <c r="WZZ26" s="134"/>
      <c r="XAA26" s="133"/>
      <c r="XAB26" s="134"/>
      <c r="XAC26" s="133"/>
      <c r="XAD26" s="134"/>
      <c r="XAE26" s="133"/>
      <c r="XAF26" s="134"/>
      <c r="XAG26" s="133"/>
      <c r="XAH26" s="134"/>
      <c r="XAI26" s="133"/>
      <c r="XAJ26" s="134"/>
      <c r="XAK26" s="133"/>
      <c r="XAL26" s="134"/>
      <c r="XAM26" s="133"/>
      <c r="XAN26" s="134"/>
      <c r="XAO26" s="133"/>
      <c r="XAP26" s="134"/>
      <c r="XAQ26" s="133"/>
      <c r="XAR26" s="134"/>
      <c r="XAS26" s="133"/>
      <c r="XAT26" s="134"/>
      <c r="XAU26" s="133"/>
      <c r="XAV26" s="134"/>
      <c r="XAW26" s="133"/>
      <c r="XAX26" s="134"/>
      <c r="XAY26" s="133"/>
      <c r="XAZ26" s="134"/>
      <c r="XBA26" s="133"/>
      <c r="XBB26" s="134"/>
      <c r="XBC26" s="133"/>
      <c r="XBD26" s="134"/>
      <c r="XBE26" s="133"/>
      <c r="XBF26" s="134"/>
      <c r="XBG26" s="133"/>
      <c r="XBH26" s="134"/>
      <c r="XBI26" s="133"/>
      <c r="XBJ26" s="134"/>
      <c r="XBK26" s="133"/>
      <c r="XBL26" s="134"/>
      <c r="XBM26" s="133"/>
      <c r="XBN26" s="134"/>
      <c r="XBO26" s="133"/>
      <c r="XBP26" s="134"/>
      <c r="XBQ26" s="133"/>
      <c r="XBR26" s="134"/>
      <c r="XBS26" s="133"/>
      <c r="XBT26" s="134"/>
      <c r="XBU26" s="133"/>
      <c r="XBV26" s="134"/>
      <c r="XBW26" s="133"/>
      <c r="XBX26" s="134"/>
      <c r="XBY26" s="133"/>
      <c r="XBZ26" s="134"/>
      <c r="XCA26" s="133"/>
      <c r="XCB26" s="134"/>
      <c r="XCC26" s="133"/>
      <c r="XCD26" s="134"/>
      <c r="XCE26" s="133"/>
      <c r="XCF26" s="134"/>
      <c r="XCG26" s="133"/>
      <c r="XCH26" s="134"/>
      <c r="XCI26" s="133"/>
      <c r="XCJ26" s="134"/>
      <c r="XCK26" s="133"/>
      <c r="XCL26" s="134"/>
      <c r="XCM26" s="133"/>
      <c r="XCN26" s="134"/>
      <c r="XCO26" s="133"/>
      <c r="XCP26" s="134"/>
      <c r="XCQ26" s="133"/>
      <c r="XCR26" s="134"/>
      <c r="XCS26" s="133"/>
      <c r="XCT26" s="134"/>
      <c r="XCU26" s="133"/>
      <c r="XCV26" s="134"/>
      <c r="XCW26" s="133"/>
      <c r="XCX26" s="134"/>
      <c r="XCY26" s="133"/>
      <c r="XCZ26" s="134"/>
      <c r="XDA26" s="133"/>
      <c r="XDB26" s="134"/>
      <c r="XDC26" s="133"/>
      <c r="XDD26" s="134"/>
      <c r="XDE26" s="133"/>
      <c r="XDF26" s="134"/>
      <c r="XDG26" s="133"/>
      <c r="XDH26" s="134"/>
      <c r="XDI26" s="133"/>
      <c r="XDJ26" s="134"/>
      <c r="XDK26" s="133"/>
      <c r="XDL26" s="134"/>
      <c r="XDM26" s="133"/>
      <c r="XDN26" s="134"/>
      <c r="XDO26" s="133"/>
      <c r="XDP26" s="134"/>
      <c r="XDQ26" s="133"/>
      <c r="XDR26" s="134"/>
      <c r="XDS26" s="133"/>
      <c r="XDT26" s="134"/>
      <c r="XDU26" s="133"/>
      <c r="XDV26" s="134"/>
      <c r="XDW26" s="133"/>
      <c r="XDX26" s="134"/>
      <c r="XDY26" s="133"/>
      <c r="XDZ26" s="134"/>
      <c r="XEA26" s="133"/>
      <c r="XEB26" s="134"/>
      <c r="XEC26" s="133"/>
      <c r="XED26" s="134"/>
      <c r="XEE26" s="133"/>
    </row>
    <row r="27" spans="1:16359" ht="25.5">
      <c r="A27" s="57" t="s">
        <v>2859</v>
      </c>
      <c r="B27" s="56" t="s">
        <v>2850</v>
      </c>
      <c r="C27" s="47">
        <v>1565.2139244579607</v>
      </c>
      <c r="D27" s="79">
        <v>4.1062330774383771</v>
      </c>
      <c r="E27" s="47">
        <v>1407.1150802</v>
      </c>
      <c r="F27" s="79">
        <v>3.3446199999999999</v>
      </c>
      <c r="G27" s="79">
        <v>1286.3076419784002</v>
      </c>
      <c r="H27" s="79">
        <v>3.0068670188139039</v>
      </c>
      <c r="I27" s="79">
        <v>1117.9376248038393</v>
      </c>
      <c r="J27" s="79">
        <v>2.6263011835549586</v>
      </c>
      <c r="K27" s="79">
        <v>1129.3086800357594</v>
      </c>
      <c r="L27" s="79">
        <v>2.6161389024851376</v>
      </c>
      <c r="M27" s="79">
        <v>1022.2171692304793</v>
      </c>
      <c r="N27" s="79">
        <v>2.2309410066138788</v>
      </c>
      <c r="O27" s="79">
        <v>1028.2520448469206</v>
      </c>
      <c r="P27" s="79">
        <v>2.2109143477400028</v>
      </c>
      <c r="Q27" s="214">
        <v>866.60239297308067</v>
      </c>
      <c r="R27" s="156">
        <v>1.8171955649585452</v>
      </c>
      <c r="S27" s="214">
        <v>852.4547721335199</v>
      </c>
      <c r="T27" s="156">
        <v>1.8425478701686371</v>
      </c>
      <c r="U27" s="214">
        <v>824.18208544976039</v>
      </c>
      <c r="V27" s="156">
        <v>1.8394868551495602</v>
      </c>
      <c r="W27" s="214">
        <v>517.64099156820009</v>
      </c>
      <c r="X27" s="156">
        <v>1.0909878212915465</v>
      </c>
      <c r="Y27" s="214">
        <v>498.43565312903962</v>
      </c>
      <c r="Z27" s="156">
        <v>1.0965233481367469</v>
      </c>
      <c r="AA27" s="214">
        <v>324.89699999999999</v>
      </c>
      <c r="AB27" s="156">
        <v>0.72699999999999998</v>
      </c>
      <c r="AC27" s="214">
        <v>343.59267908019996</v>
      </c>
      <c r="AD27" s="156">
        <v>0.72878436999999996</v>
      </c>
      <c r="AE27" s="214">
        <v>173.5686654843602</v>
      </c>
      <c r="AF27" s="156">
        <v>0.36218238733877295</v>
      </c>
      <c r="AG27" s="214">
        <v>187.79538956159999</v>
      </c>
      <c r="AH27" s="156">
        <v>0.35870303999999997</v>
      </c>
      <c r="AI27" s="214"/>
      <c r="AJ27" s="156"/>
      <c r="AK27" s="214">
        <v>0</v>
      </c>
      <c r="AL27" s="156">
        <v>0</v>
      </c>
      <c r="AM27" s="56" t="s">
        <v>434</v>
      </c>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7"/>
      <c r="BZ27" s="127"/>
      <c r="CA27" s="127"/>
      <c r="CB27" s="127"/>
      <c r="CC27" s="127"/>
      <c r="CD27" s="127"/>
      <c r="CE27" s="127"/>
      <c r="CF27" s="127"/>
      <c r="CG27" s="127"/>
      <c r="CH27" s="127"/>
      <c r="CI27" s="127"/>
    </row>
    <row r="28" spans="1:16359" ht="18" customHeight="1">
      <c r="A28" s="57" t="s">
        <v>2860</v>
      </c>
      <c r="B28" s="56" t="s">
        <v>2851</v>
      </c>
      <c r="C28" s="47">
        <v>160486.94153000001</v>
      </c>
      <c r="D28" s="79">
        <v>421.02665808804238</v>
      </c>
      <c r="E28" s="47">
        <v>169027.8194871</v>
      </c>
      <c r="F28" s="79">
        <v>401.76801</v>
      </c>
      <c r="G28" s="79">
        <v>152260.64145</v>
      </c>
      <c r="H28" s="79">
        <v>355.923797774609</v>
      </c>
      <c r="I28" s="79">
        <v>148703.09359</v>
      </c>
      <c r="J28" s="79">
        <v>349.33890946038008</v>
      </c>
      <c r="K28" s="79">
        <v>139722.30375000002</v>
      </c>
      <c r="L28" s="79">
        <v>323.67851310028499</v>
      </c>
      <c r="M28" s="79">
        <v>138147.35944000003</v>
      </c>
      <c r="N28" s="79">
        <v>301.50012972501099</v>
      </c>
      <c r="O28" s="79">
        <v>119945.81907000003</v>
      </c>
      <c r="P28" s="79">
        <v>257.90362748344376</v>
      </c>
      <c r="Q28" s="214">
        <v>3140.9172932339975</v>
      </c>
      <c r="R28" s="156">
        <v>6.5862511129065364</v>
      </c>
      <c r="S28" s="214">
        <v>115815.60550000003</v>
      </c>
      <c r="T28" s="156">
        <v>250.33093158975475</v>
      </c>
      <c r="U28" s="214">
        <v>110094.07318000002</v>
      </c>
      <c r="V28" s="156">
        <v>245.71827514786298</v>
      </c>
      <c r="W28" s="214">
        <v>96950.749260000026</v>
      </c>
      <c r="X28" s="156">
        <v>204.33483520559787</v>
      </c>
      <c r="Y28" s="214">
        <v>92547.408000000025</v>
      </c>
      <c r="Z28" s="156">
        <v>203.59778247096099</v>
      </c>
      <c r="AA28" s="214">
        <v>83789.153999999995</v>
      </c>
      <c r="AB28" s="156">
        <v>187.54</v>
      </c>
      <c r="AC28" s="214">
        <v>78899.342340801406</v>
      </c>
      <c r="AD28" s="156">
        <v>167.35108459</v>
      </c>
      <c r="AE28" s="214">
        <v>88167.139150000032</v>
      </c>
      <c r="AF28" s="156">
        <v>183.97666913590558</v>
      </c>
      <c r="AG28" s="214">
        <v>82176.497241725388</v>
      </c>
      <c r="AH28" s="156">
        <v>156.96316851</v>
      </c>
      <c r="AI28" s="421">
        <v>80941.543298914592</v>
      </c>
      <c r="AJ28" s="422">
        <v>160.78332863</v>
      </c>
      <c r="AK28" s="214">
        <v>81602.650799809096</v>
      </c>
      <c r="AL28" s="156">
        <v>156.81056669</v>
      </c>
      <c r="AM28" s="56" t="s">
        <v>3204</v>
      </c>
      <c r="AN28" s="127"/>
      <c r="AO28" s="127"/>
      <c r="AP28" s="127"/>
      <c r="AQ28" s="127"/>
      <c r="AR28" s="127"/>
      <c r="AS28" s="127"/>
      <c r="AT28" s="127"/>
      <c r="AU28" s="127"/>
      <c r="AV28" s="127"/>
      <c r="AW28" s="127"/>
      <c r="AX28" s="127"/>
      <c r="AY28" s="127"/>
      <c r="AZ28" s="127"/>
      <c r="BA28" s="127"/>
      <c r="BB28" s="127"/>
      <c r="BC28" s="127"/>
      <c r="BD28" s="127"/>
      <c r="BE28" s="127"/>
      <c r="BF28" s="127"/>
      <c r="BG28" s="127"/>
      <c r="BH28" s="127"/>
      <c r="BI28" s="127"/>
      <c r="BJ28" s="127"/>
      <c r="BK28" s="127"/>
      <c r="BL28" s="127"/>
      <c r="BM28" s="127"/>
      <c r="BN28" s="127"/>
      <c r="BO28" s="127"/>
      <c r="BP28" s="127"/>
      <c r="BQ28" s="127"/>
      <c r="BR28" s="127"/>
      <c r="BS28" s="127"/>
      <c r="BT28" s="127"/>
      <c r="BU28" s="127"/>
      <c r="BV28" s="127"/>
      <c r="BW28" s="127"/>
      <c r="BX28" s="127"/>
      <c r="BY28" s="127"/>
      <c r="BZ28" s="127"/>
      <c r="CA28" s="127"/>
      <c r="CB28" s="127"/>
      <c r="CC28" s="127"/>
      <c r="CD28" s="127"/>
      <c r="CE28" s="127"/>
      <c r="CF28" s="127"/>
      <c r="CG28" s="127"/>
      <c r="CH28" s="127"/>
      <c r="CI28" s="127"/>
    </row>
    <row r="29" spans="1:16359" ht="16.5" customHeight="1">
      <c r="A29" s="57" t="s">
        <v>2861</v>
      </c>
      <c r="B29" s="56" t="s">
        <v>2852</v>
      </c>
      <c r="C29" s="47">
        <v>3678.7367301369991</v>
      </c>
      <c r="D29" s="79">
        <v>9.6509174934073112</v>
      </c>
      <c r="E29" s="47">
        <v>4071.8711846999995</v>
      </c>
      <c r="F29" s="79">
        <v>9.6785700000000006</v>
      </c>
      <c r="G29" s="79">
        <v>3832.8476218052974</v>
      </c>
      <c r="H29" s="79">
        <v>8.9596475415631431</v>
      </c>
      <c r="I29" s="79">
        <v>3735.4029809697981</v>
      </c>
      <c r="J29" s="79">
        <v>8.7753494043972982</v>
      </c>
      <c r="K29" s="79">
        <v>3492.6405834081979</v>
      </c>
      <c r="L29" s="79">
        <v>8.0909967878430233</v>
      </c>
      <c r="M29" s="79">
        <v>3655.7483808005968</v>
      </c>
      <c r="N29" s="79">
        <v>7.9784993033622804</v>
      </c>
      <c r="O29" s="79">
        <v>3321.3399547124986</v>
      </c>
      <c r="P29" s="79">
        <v>7.141437934790785</v>
      </c>
      <c r="Q29" s="214">
        <v>50124.555221440001</v>
      </c>
      <c r="R29" s="156">
        <v>105.10716354178113</v>
      </c>
      <c r="S29" s="214">
        <v>3169.5971303695983</v>
      </c>
      <c r="T29" s="156">
        <v>6.8509610512689907</v>
      </c>
      <c r="U29" s="214">
        <v>3129.2102659887983</v>
      </c>
      <c r="V29" s="156">
        <v>6.984064872199081</v>
      </c>
      <c r="W29" s="214">
        <v>3054.5324636574978</v>
      </c>
      <c r="X29" s="156">
        <v>6.4377778651073783</v>
      </c>
      <c r="Y29" s="214">
        <v>2863.7358867935973</v>
      </c>
      <c r="Z29" s="156">
        <v>6.3000173503907009</v>
      </c>
      <c r="AA29" s="214">
        <v>2747.2460000000001</v>
      </c>
      <c r="AB29" s="156">
        <v>6.149</v>
      </c>
      <c r="AC29" s="214">
        <v>2694.2540461056001</v>
      </c>
      <c r="AD29" s="156">
        <v>5.7147033600000006</v>
      </c>
      <c r="AE29" s="214">
        <v>2855.2826810087981</v>
      </c>
      <c r="AF29" s="156">
        <v>5.958063311997992</v>
      </c>
      <c r="AG29" s="214">
        <v>2717.4996344964002</v>
      </c>
      <c r="AH29" s="156">
        <v>5.1906246600000001</v>
      </c>
      <c r="AI29" s="421">
        <v>2695.6689338087999</v>
      </c>
      <c r="AJ29" s="422">
        <v>5.3547116400000005</v>
      </c>
      <c r="AK29" s="214">
        <v>2809.1115503217002</v>
      </c>
      <c r="AL29" s="156">
        <v>5.3980890300000004</v>
      </c>
      <c r="AM29" s="56" t="s">
        <v>590</v>
      </c>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7"/>
      <c r="BZ29" s="127"/>
      <c r="CA29" s="127"/>
      <c r="CB29" s="127"/>
      <c r="CC29" s="127"/>
      <c r="CD29" s="127"/>
      <c r="CE29" s="127"/>
      <c r="CF29" s="127"/>
      <c r="CG29" s="127"/>
      <c r="CH29" s="127"/>
      <c r="CI29" s="127"/>
    </row>
    <row r="30" spans="1:16359" ht="25.5">
      <c r="A30" s="57" t="s">
        <v>2862</v>
      </c>
      <c r="B30" s="56" t="s">
        <v>1637</v>
      </c>
      <c r="C30" s="47"/>
      <c r="D30" s="79"/>
      <c r="E30" s="47">
        <v>9931.4611653000011</v>
      </c>
      <c r="F30" s="79">
        <v>23.60643</v>
      </c>
      <c r="G30" s="79">
        <v>40970.662790399998</v>
      </c>
      <c r="H30" s="79">
        <v>95.772838987353595</v>
      </c>
      <c r="I30" s="79">
        <v>40741.810960199997</v>
      </c>
      <c r="J30" s="79">
        <v>95.712197148495306</v>
      </c>
      <c r="K30" s="79">
        <v>41892.255295800001</v>
      </c>
      <c r="L30" s="79">
        <v>97.046946268677459</v>
      </c>
      <c r="M30" s="79">
        <v>44626.106888999995</v>
      </c>
      <c r="N30" s="79">
        <v>97.394384305979926</v>
      </c>
      <c r="O30" s="79">
        <v>46031.011057800009</v>
      </c>
      <c r="P30" s="79">
        <v>98.974393776984627</v>
      </c>
      <c r="Q30" s="214">
        <v>95378</v>
      </c>
      <c r="R30" s="156">
        <v>200</v>
      </c>
      <c r="S30" s="214">
        <v>56894.719684950011</v>
      </c>
      <c r="T30" s="156">
        <v>122.97572611034262</v>
      </c>
      <c r="U30" s="214">
        <v>65532.385682070002</v>
      </c>
      <c r="V30" s="156">
        <v>146.2613228034148</v>
      </c>
      <c r="W30" s="214">
        <v>70184.064100259988</v>
      </c>
      <c r="X30" s="156">
        <v>147.92097308630679</v>
      </c>
      <c r="Y30" s="214">
        <v>75947.523934919998</v>
      </c>
      <c r="Z30" s="156">
        <v>167.0792061222281</v>
      </c>
      <c r="AA30" s="214">
        <v>75601.285999999993</v>
      </c>
      <c r="AB30" s="156">
        <v>169.214</v>
      </c>
      <c r="AC30" s="214">
        <v>85513.414337969181</v>
      </c>
      <c r="AD30" s="156">
        <v>181.37999901999999</v>
      </c>
      <c r="AE30" s="214">
        <v>93505.35205229999</v>
      </c>
      <c r="AF30" s="156">
        <v>195.11581506228737</v>
      </c>
      <c r="AG30" s="214">
        <v>105630.6532690258</v>
      </c>
      <c r="AH30" s="156">
        <v>201.76233576999999</v>
      </c>
      <c r="AI30" s="421">
        <v>101633.471389495</v>
      </c>
      <c r="AJ30" s="422">
        <v>201.88604225</v>
      </c>
      <c r="AK30" s="214">
        <v>109098.4198582239</v>
      </c>
      <c r="AL30" s="156">
        <v>209.64741801</v>
      </c>
      <c r="AM30" s="56" t="s">
        <v>1634</v>
      </c>
    </row>
    <row r="31" spans="1:16359" ht="20.25" customHeight="1">
      <c r="A31" s="57" t="s">
        <v>2863</v>
      </c>
      <c r="B31" s="56" t="s">
        <v>2853</v>
      </c>
      <c r="C31" s="47">
        <v>76236</v>
      </c>
      <c r="D31" s="79">
        <v>200</v>
      </c>
      <c r="E31" s="47">
        <v>84142</v>
      </c>
      <c r="F31" s="79">
        <v>200</v>
      </c>
      <c r="G31" s="79">
        <v>85558</v>
      </c>
      <c r="H31" s="79">
        <v>200</v>
      </c>
      <c r="I31" s="79">
        <v>85134</v>
      </c>
      <c r="J31" s="79">
        <v>200</v>
      </c>
      <c r="K31" s="79">
        <v>86334</v>
      </c>
      <c r="L31" s="79">
        <v>200</v>
      </c>
      <c r="M31" s="79">
        <v>91640</v>
      </c>
      <c r="N31" s="79">
        <v>200</v>
      </c>
      <c r="O31" s="79">
        <v>93016</v>
      </c>
      <c r="P31" s="79">
        <v>200</v>
      </c>
      <c r="Q31" s="214">
        <v>4116625</v>
      </c>
      <c r="R31" s="156">
        <v>8632.231751556963</v>
      </c>
      <c r="S31" s="214">
        <v>92530</v>
      </c>
      <c r="T31" s="156">
        <v>200</v>
      </c>
      <c r="U31" s="214">
        <v>89610</v>
      </c>
      <c r="V31" s="156">
        <v>200</v>
      </c>
      <c r="W31" s="214">
        <v>94894</v>
      </c>
      <c r="X31" s="156">
        <v>200</v>
      </c>
      <c r="Y31" s="214">
        <v>90912</v>
      </c>
      <c r="Z31" s="156">
        <v>200</v>
      </c>
      <c r="AA31" s="214">
        <v>89356</v>
      </c>
      <c r="AB31" s="156">
        <v>200</v>
      </c>
      <c r="AC31" s="214">
        <v>94292</v>
      </c>
      <c r="AD31" s="156">
        <v>200</v>
      </c>
      <c r="AE31" s="214">
        <v>95846</v>
      </c>
      <c r="AF31" s="156">
        <v>200</v>
      </c>
      <c r="AG31" s="214">
        <v>104708</v>
      </c>
      <c r="AH31" s="156">
        <v>200</v>
      </c>
      <c r="AI31" s="421">
        <v>100684</v>
      </c>
      <c r="AJ31" s="422">
        <v>200</v>
      </c>
      <c r="AK31" s="214">
        <v>104078</v>
      </c>
      <c r="AL31" s="156">
        <v>200</v>
      </c>
      <c r="AM31" s="56" t="s">
        <v>101</v>
      </c>
    </row>
    <row r="32" spans="1:16359" ht="20.25" customHeight="1">
      <c r="A32" s="57" t="s">
        <v>2864</v>
      </c>
      <c r="B32" s="56" t="s">
        <v>953</v>
      </c>
      <c r="C32" s="47">
        <v>3416740.0000000005</v>
      </c>
      <c r="D32" s="79">
        <v>8963.5867569127458</v>
      </c>
      <c r="E32" s="47">
        <v>3870101</v>
      </c>
      <c r="F32" s="79">
        <v>9198.9755413467719</v>
      </c>
      <c r="G32" s="79">
        <v>3901249</v>
      </c>
      <c r="H32" s="79">
        <v>9119.5422987914626</v>
      </c>
      <c r="I32" s="79">
        <v>3858979.0000000005</v>
      </c>
      <c r="J32" s="79">
        <v>9065.6588437052178</v>
      </c>
      <c r="K32" s="79">
        <v>3878993</v>
      </c>
      <c r="L32" s="79">
        <v>8986.0147798086491</v>
      </c>
      <c r="M32" s="79">
        <v>4101554</v>
      </c>
      <c r="N32" s="79">
        <v>8951.4491488432996</v>
      </c>
      <c r="O32" s="79">
        <v>4098270</v>
      </c>
      <c r="P32" s="79">
        <v>8811.9678334910132</v>
      </c>
      <c r="Q32" s="214">
        <v>664800</v>
      </c>
      <c r="R32" s="156">
        <v>1394.0321667470487</v>
      </c>
      <c r="S32" s="214">
        <v>4091516.9999999995</v>
      </c>
      <c r="T32" s="156">
        <v>8843.6550308008209</v>
      </c>
      <c r="U32" s="214">
        <v>3982801.0000000005</v>
      </c>
      <c r="V32" s="156">
        <v>8889.1887066175659</v>
      </c>
      <c r="W32" s="214">
        <v>4191777.0000000005</v>
      </c>
      <c r="X32" s="156">
        <v>8834.6512951293025</v>
      </c>
      <c r="Y32" s="214">
        <v>3795891.9999999995</v>
      </c>
      <c r="Z32" s="156">
        <v>8350.6951777543109</v>
      </c>
      <c r="AA32" s="214">
        <v>3711101.75</v>
      </c>
      <c r="AB32" s="156">
        <v>8306.3289999999997</v>
      </c>
      <c r="AC32" s="214">
        <v>3910013.2499986072</v>
      </c>
      <c r="AD32" s="156">
        <v>8293.414605689999</v>
      </c>
      <c r="AE32" s="214">
        <v>4011053</v>
      </c>
      <c r="AF32" s="156">
        <v>8369.7869498987966</v>
      </c>
      <c r="AG32" s="214">
        <v>4318347.2500004796</v>
      </c>
      <c r="AH32" s="156">
        <v>8248.3616342599998</v>
      </c>
      <c r="AI32" s="421">
        <v>4180214.0000019497</v>
      </c>
      <c r="AJ32" s="422">
        <v>8303.6311628500007</v>
      </c>
      <c r="AK32" s="214">
        <v>4403581.5000015767</v>
      </c>
      <c r="AL32" s="156">
        <v>8462.0794019900004</v>
      </c>
      <c r="AM32" s="56" t="s">
        <v>952</v>
      </c>
    </row>
    <row r="33" spans="1:39" ht="30" customHeight="1">
      <c r="A33" s="57" t="s">
        <v>2865</v>
      </c>
      <c r="B33" s="56" t="s">
        <v>1636</v>
      </c>
      <c r="C33" s="47"/>
      <c r="D33" s="79"/>
      <c r="E33" s="47">
        <v>226000</v>
      </c>
      <c r="F33" s="79">
        <v>537.18713603194601</v>
      </c>
      <c r="G33" s="79">
        <v>472800</v>
      </c>
      <c r="H33" s="79">
        <v>1105.2151756703056</v>
      </c>
      <c r="I33" s="79">
        <v>468000</v>
      </c>
      <c r="J33" s="79">
        <v>1099.4432306716469</v>
      </c>
      <c r="K33" s="79">
        <v>461599.99999999994</v>
      </c>
      <c r="L33" s="79">
        <v>1069.3353719276297</v>
      </c>
      <c r="M33" s="79">
        <v>439200</v>
      </c>
      <c r="N33" s="79">
        <v>958.53339153208208</v>
      </c>
      <c r="O33" s="79">
        <v>728000</v>
      </c>
      <c r="P33" s="79">
        <v>1565.3220951234198</v>
      </c>
      <c r="Q33" s="214">
        <v>1722178.63678252</v>
      </c>
      <c r="R33" s="156">
        <v>3611.2701813468939</v>
      </c>
      <c r="S33" s="214">
        <v>514400</v>
      </c>
      <c r="T33" s="156">
        <v>1111.8556143953313</v>
      </c>
      <c r="U33" s="214">
        <v>465600</v>
      </c>
      <c r="V33" s="156">
        <v>1039.1697355205893</v>
      </c>
      <c r="W33" s="214">
        <v>292800</v>
      </c>
      <c r="X33" s="156">
        <v>617.10961704638862</v>
      </c>
      <c r="Y33" s="214">
        <v>303600</v>
      </c>
      <c r="Z33" s="156">
        <v>667.8986272439281</v>
      </c>
      <c r="AA33" s="214">
        <v>290400</v>
      </c>
      <c r="AB33" s="156">
        <v>649.98400000000004</v>
      </c>
      <c r="AC33" s="214">
        <v>331799.99999814574</v>
      </c>
      <c r="AD33" s="156">
        <v>703.77126372999999</v>
      </c>
      <c r="AE33" s="214">
        <v>309600</v>
      </c>
      <c r="AF33" s="156">
        <v>646.03634997808979</v>
      </c>
      <c r="AG33" s="214">
        <v>299400.00000184675</v>
      </c>
      <c r="AH33" s="156">
        <v>571.87607442000001</v>
      </c>
      <c r="AI33" s="421">
        <v>360000.00000122201</v>
      </c>
      <c r="AJ33" s="422">
        <v>715.10865679000005</v>
      </c>
      <c r="AK33" s="214">
        <v>397799.99999999604</v>
      </c>
      <c r="AL33" s="156">
        <v>764.42667999000003</v>
      </c>
      <c r="AM33" s="56" t="s">
        <v>1635</v>
      </c>
    </row>
    <row r="34" spans="1:39" ht="30" customHeight="1">
      <c r="A34" s="21" t="s">
        <v>185</v>
      </c>
      <c r="B34" s="216" t="s">
        <v>2869</v>
      </c>
      <c r="C34" s="210"/>
      <c r="D34" s="81">
        <v>8968.3615732863727</v>
      </c>
      <c r="E34" s="66">
        <v>2927277.0460747899</v>
      </c>
      <c r="F34" s="81">
        <v>6957.9450121812897</v>
      </c>
      <c r="G34" s="81">
        <v>3387853.6828741999</v>
      </c>
      <c r="H34" s="81">
        <v>7919.4316904887901</v>
      </c>
      <c r="I34" s="81">
        <v>2741175.7564680101</v>
      </c>
      <c r="J34" s="81">
        <v>6439.6733536965485</v>
      </c>
      <c r="K34" s="81">
        <v>2102537.9598559798</v>
      </c>
      <c r="L34" s="81">
        <v>4870.706696911946</v>
      </c>
      <c r="M34" s="81">
        <v>1432855.4764413401</v>
      </c>
      <c r="N34" s="81">
        <v>3127.1398438265824</v>
      </c>
      <c r="O34" s="81">
        <v>1796203.7363776199</v>
      </c>
      <c r="P34" s="81">
        <v>3862.1392800757289</v>
      </c>
      <c r="Q34" s="134">
        <v>1722178.63678252</v>
      </c>
      <c r="R34" s="133">
        <v>3611.2701813468939</v>
      </c>
      <c r="S34" s="134">
        <v>2236247.7334572403</v>
      </c>
      <c r="T34" s="133">
        <v>4833.5625925802233</v>
      </c>
      <c r="U34" s="134">
        <v>2631826.7852527499</v>
      </c>
      <c r="V34" s="133">
        <v>5873.9577842936051</v>
      </c>
      <c r="W34" s="134">
        <v>2852545.6897292598</v>
      </c>
      <c r="X34" s="133">
        <v>6012.0675484841186</v>
      </c>
      <c r="Y34" s="134">
        <v>1199999.99991635</v>
      </c>
      <c r="Z34" s="133">
        <v>2639.915522519249</v>
      </c>
      <c r="AA34" s="134">
        <v>500000</v>
      </c>
      <c r="AB34" s="133">
        <v>1119.1189999999999</v>
      </c>
      <c r="AC34" s="134">
        <v>400628.87211084005</v>
      </c>
      <c r="AD34" s="133">
        <v>849.7621688178001</v>
      </c>
      <c r="AE34" s="134">
        <v>499999.99999992998</v>
      </c>
      <c r="AF34" s="133">
        <v>1043.3403584916009</v>
      </c>
      <c r="AG34" s="134">
        <v>454128.80091756</v>
      </c>
      <c r="AH34" s="133">
        <v>867.4194921449365</v>
      </c>
      <c r="AI34" s="134"/>
      <c r="AJ34" s="133"/>
      <c r="AK34" s="134">
        <v>0</v>
      </c>
      <c r="AL34" s="133">
        <v>0</v>
      </c>
      <c r="AM34" s="3" t="s">
        <v>525</v>
      </c>
    </row>
    <row r="35" spans="1:39" ht="15" customHeight="1">
      <c r="A35" s="21" t="s">
        <v>505</v>
      </c>
      <c r="B35" s="1354" t="s">
        <v>2870</v>
      </c>
      <c r="C35" s="1355"/>
      <c r="D35" s="82">
        <v>8968.3615732863727</v>
      </c>
      <c r="E35" s="67">
        <v>2927277.0460747899</v>
      </c>
      <c r="F35" s="82">
        <v>6957.9450121812897</v>
      </c>
      <c r="G35" s="82">
        <v>3387853.6828741999</v>
      </c>
      <c r="H35" s="82">
        <v>7919.4316904887901</v>
      </c>
      <c r="I35" s="82">
        <v>2741175.7564680101</v>
      </c>
      <c r="J35" s="82">
        <v>6439.6733536965485</v>
      </c>
      <c r="K35" s="82">
        <v>2102537.9598559798</v>
      </c>
      <c r="L35" s="82">
        <v>4870.706696911946</v>
      </c>
      <c r="M35" s="82">
        <v>1432855.4764413401</v>
      </c>
      <c r="N35" s="82">
        <v>3127.1398438265824</v>
      </c>
      <c r="O35" s="82">
        <v>1796203.7363776199</v>
      </c>
      <c r="P35" s="82">
        <v>3862.1392800757289</v>
      </c>
      <c r="Q35" s="214">
        <v>1722178.63678252</v>
      </c>
      <c r="R35" s="156">
        <v>3611.2701813468939</v>
      </c>
      <c r="S35" s="214">
        <v>2236247.7334572403</v>
      </c>
      <c r="T35" s="156">
        <v>4833.5625925802233</v>
      </c>
      <c r="U35" s="214">
        <v>2631826.7852527499</v>
      </c>
      <c r="V35" s="156">
        <v>5873.9577842936051</v>
      </c>
      <c r="W35" s="214">
        <v>2852545.6897292598</v>
      </c>
      <c r="X35" s="156">
        <v>6012.0675484841186</v>
      </c>
      <c r="Y35" s="214">
        <v>1199999.99991635</v>
      </c>
      <c r="Z35" s="156">
        <v>2639.915522519249</v>
      </c>
      <c r="AA35" s="214">
        <v>500000</v>
      </c>
      <c r="AB35" s="156">
        <v>1119.1189999999999</v>
      </c>
      <c r="AC35" s="214">
        <v>400628.87211084005</v>
      </c>
      <c r="AD35" s="156">
        <v>849.7621688178001</v>
      </c>
      <c r="AE35" s="214">
        <v>499999.99999992998</v>
      </c>
      <c r="AF35" s="156">
        <v>1043.3403584916009</v>
      </c>
      <c r="AG35" s="214">
        <v>454128.80091756</v>
      </c>
      <c r="AH35" s="156">
        <v>867.4194921449365</v>
      </c>
      <c r="AI35" s="214"/>
      <c r="AJ35" s="156"/>
      <c r="AK35" s="214">
        <v>0</v>
      </c>
      <c r="AL35" s="156">
        <v>0</v>
      </c>
      <c r="AM35" s="6" t="s">
        <v>506</v>
      </c>
    </row>
    <row r="36" spans="1:39" ht="15.75" customHeight="1">
      <c r="A36" s="21" t="s">
        <v>507</v>
      </c>
      <c r="B36" s="1354" t="s">
        <v>2871</v>
      </c>
      <c r="C36" s="1355"/>
      <c r="D36" s="81">
        <v>0</v>
      </c>
      <c r="E36" s="68">
        <v>0</v>
      </c>
      <c r="F36" s="81">
        <v>0</v>
      </c>
      <c r="G36" s="81">
        <v>0</v>
      </c>
      <c r="H36" s="81">
        <v>0</v>
      </c>
      <c r="I36" s="81">
        <v>0</v>
      </c>
      <c r="J36" s="81">
        <v>0</v>
      </c>
      <c r="K36" s="81">
        <v>0</v>
      </c>
      <c r="L36" s="81">
        <v>0</v>
      </c>
      <c r="M36" s="81"/>
      <c r="N36" s="81"/>
      <c r="O36" s="81">
        <v>0</v>
      </c>
      <c r="P36" s="81">
        <v>0</v>
      </c>
      <c r="Q36" s="181"/>
      <c r="R36" s="156"/>
      <c r="S36" s="181">
        <v>0</v>
      </c>
      <c r="T36" s="156">
        <v>0</v>
      </c>
      <c r="U36" s="181">
        <v>0</v>
      </c>
      <c r="V36" s="156">
        <v>0</v>
      </c>
      <c r="W36" s="181">
        <v>0</v>
      </c>
      <c r="X36" s="156">
        <v>0</v>
      </c>
      <c r="Y36" s="181">
        <v>0</v>
      </c>
      <c r="Z36" s="156">
        <v>0</v>
      </c>
      <c r="AA36" s="181" t="s">
        <v>2866</v>
      </c>
      <c r="AB36" s="156" t="s">
        <v>2866</v>
      </c>
      <c r="AC36" s="284">
        <v>0</v>
      </c>
      <c r="AD36" s="284">
        <v>0</v>
      </c>
      <c r="AE36" s="284">
        <v>0</v>
      </c>
      <c r="AF36" s="284">
        <v>0</v>
      </c>
      <c r="AG36" s="284">
        <v>0</v>
      </c>
      <c r="AH36" s="1238">
        <v>0</v>
      </c>
      <c r="AI36" s="284"/>
      <c r="AJ36" s="1238"/>
      <c r="AK36" s="284">
        <v>0</v>
      </c>
      <c r="AL36" s="1238">
        <v>0</v>
      </c>
      <c r="AM36" s="6" t="s">
        <v>486</v>
      </c>
    </row>
    <row r="37" spans="1:39" ht="27.75" customHeight="1">
      <c r="A37" s="21" t="s">
        <v>268</v>
      </c>
      <c r="B37" s="216" t="s">
        <v>2872</v>
      </c>
      <c r="C37" s="208"/>
      <c r="D37" s="81">
        <v>2221.1427668591346</v>
      </c>
      <c r="E37" s="66">
        <v>1741971.6845</v>
      </c>
      <c r="F37" s="81">
        <v>4140.5521249792018</v>
      </c>
      <c r="G37" s="81">
        <v>1727426.8354130501</v>
      </c>
      <c r="H37" s="81">
        <v>4038.0252820614091</v>
      </c>
      <c r="I37" s="81">
        <v>1791544.821062132</v>
      </c>
      <c r="J37" s="81">
        <v>4208.7645853880513</v>
      </c>
      <c r="K37" s="81">
        <v>1874497.8050963522</v>
      </c>
      <c r="L37" s="81">
        <v>4342.4324254554458</v>
      </c>
      <c r="M37" s="81">
        <v>1807125.4544230781</v>
      </c>
      <c r="N37" s="81">
        <v>3943.9665089984246</v>
      </c>
      <c r="O37" s="81">
        <v>1816370.6183262342</v>
      </c>
      <c r="P37" s="81">
        <v>3905.5014585151675</v>
      </c>
      <c r="Q37" s="134">
        <v>1849132.4059627941</v>
      </c>
      <c r="R37" s="133">
        <v>3877.4820314177155</v>
      </c>
      <c r="S37" s="134">
        <v>1801782.3103052946</v>
      </c>
      <c r="T37" s="133">
        <v>3894.4824604026689</v>
      </c>
      <c r="U37" s="134">
        <v>1827755.9731654511</v>
      </c>
      <c r="V37" s="133">
        <v>4079.3571547047227</v>
      </c>
      <c r="W37" s="134">
        <v>1972689.4300126096</v>
      </c>
      <c r="X37" s="133">
        <v>4157.6694627955603</v>
      </c>
      <c r="Y37" s="134">
        <v>1970631.9309</v>
      </c>
      <c r="Z37" s="133">
        <v>4335.2515199313621</v>
      </c>
      <c r="AA37" s="134">
        <v>1798749.6880000001</v>
      </c>
      <c r="AB37" s="133">
        <v>4026.03</v>
      </c>
      <c r="AC37" s="134">
        <v>1886506.8894314799</v>
      </c>
      <c r="AD37" s="133">
        <v>4001.4145196442537</v>
      </c>
      <c r="AE37" s="134">
        <v>2144935.9049999998</v>
      </c>
      <c r="AF37" s="133">
        <v>4475.7963921290402</v>
      </c>
      <c r="AG37" s="134">
        <v>2301568.1054219399</v>
      </c>
      <c r="AH37" s="133">
        <v>4396.1647733161553</v>
      </c>
      <c r="AI37" s="423">
        <v>2271173.2440499403</v>
      </c>
      <c r="AJ37" s="420">
        <v>4511.4879107900806</v>
      </c>
      <c r="AK37" s="423">
        <v>2307210.5419949</v>
      </c>
      <c r="AL37" s="420">
        <v>4433.6181363879014</v>
      </c>
      <c r="AM37" s="3" t="s">
        <v>526</v>
      </c>
    </row>
    <row r="38" spans="1:39" ht="15.75" customHeight="1">
      <c r="A38" s="22" t="s">
        <v>395</v>
      </c>
      <c r="B38" s="1349" t="s">
        <v>2873</v>
      </c>
      <c r="C38" s="1350"/>
      <c r="D38" s="82">
        <v>1653.0669168961249</v>
      </c>
      <c r="E38" s="67">
        <v>684728.92989999999</v>
      </c>
      <c r="F38" s="82">
        <v>1627.5556319079651</v>
      </c>
      <c r="G38" s="82">
        <v>689856.95581305027</v>
      </c>
      <c r="H38" s="82">
        <v>1612.606549505716</v>
      </c>
      <c r="I38" s="82">
        <v>734514.75546213205</v>
      </c>
      <c r="J38" s="82">
        <v>1725.5497344471821</v>
      </c>
      <c r="K38" s="82">
        <v>731440.95649635245</v>
      </c>
      <c r="L38" s="82">
        <v>1694.4447297619765</v>
      </c>
      <c r="M38" s="82">
        <v>725027.5618230782</v>
      </c>
      <c r="N38" s="82">
        <v>1582.3386333982501</v>
      </c>
      <c r="O38" s="82">
        <v>711601.91772623418</v>
      </c>
      <c r="P38" s="82">
        <v>1530.0634680619123</v>
      </c>
      <c r="Q38" s="214">
        <v>740447.73036279413</v>
      </c>
      <c r="R38" s="156">
        <v>1552.6593771368537</v>
      </c>
      <c r="S38" s="214">
        <v>729103.40970529465</v>
      </c>
      <c r="T38" s="156">
        <v>1575.928692759742</v>
      </c>
      <c r="U38" s="214">
        <v>758648.69656545098</v>
      </c>
      <c r="V38" s="156">
        <v>1693.2232933053253</v>
      </c>
      <c r="W38" s="214">
        <v>857883.67341260938</v>
      </c>
      <c r="X38" s="156">
        <v>1808.08833732925</v>
      </c>
      <c r="Y38" s="214">
        <v>919617.6753</v>
      </c>
      <c r="Z38" s="156">
        <v>2023.0941466473071</v>
      </c>
      <c r="AA38" s="214">
        <v>900000.58600000001</v>
      </c>
      <c r="AB38" s="156">
        <v>2014.4159999999999</v>
      </c>
      <c r="AC38" s="214">
        <v>890478.37683148007</v>
      </c>
      <c r="AD38" s="156">
        <v>1888.7676087716457</v>
      </c>
      <c r="AE38" s="214">
        <v>924805.93050000002</v>
      </c>
      <c r="AF38" s="156">
        <v>1929.7747021263276</v>
      </c>
      <c r="AG38" s="214">
        <v>992545.48492194002</v>
      </c>
      <c r="AH38" s="156">
        <v>1895.8350554340452</v>
      </c>
      <c r="AI38" s="421">
        <v>967650.62354993995</v>
      </c>
      <c r="AJ38" s="422">
        <v>1922.1537156846</v>
      </c>
      <c r="AK38" s="421">
        <v>964673.9334949</v>
      </c>
      <c r="AL38" s="422">
        <v>1853.7518658984609</v>
      </c>
      <c r="AM38" s="413" t="s">
        <v>18</v>
      </c>
    </row>
    <row r="39" spans="1:39" ht="16.5" customHeight="1">
      <c r="A39" s="22" t="s">
        <v>19</v>
      </c>
      <c r="B39" s="1351" t="s">
        <v>167</v>
      </c>
      <c r="C39" s="1350"/>
      <c r="D39" s="82">
        <v>568.07584996300955</v>
      </c>
      <c r="E39" s="67">
        <v>1057242.7546000001</v>
      </c>
      <c r="F39" s="82">
        <v>2512.9964930712372</v>
      </c>
      <c r="G39" s="82">
        <v>1037569.8796</v>
      </c>
      <c r="H39" s="82">
        <v>2425.4187325556932</v>
      </c>
      <c r="I39" s="82">
        <v>1057030.0656000001</v>
      </c>
      <c r="J39" s="82">
        <v>2483.2148509408698</v>
      </c>
      <c r="K39" s="82">
        <v>1143056.8485999999</v>
      </c>
      <c r="L39" s="82">
        <v>2647.987695693469</v>
      </c>
      <c r="M39" s="82">
        <v>1082097.8925999999</v>
      </c>
      <c r="N39" s="82">
        <v>2361.6278756001743</v>
      </c>
      <c r="O39" s="82">
        <v>1104768.7005999999</v>
      </c>
      <c r="P39" s="82">
        <v>2375.4379904532552</v>
      </c>
      <c r="Q39" s="214">
        <v>1108684.6756</v>
      </c>
      <c r="R39" s="156">
        <v>2324.8226542808616</v>
      </c>
      <c r="S39" s="214">
        <v>1072678.9006000001</v>
      </c>
      <c r="T39" s="156">
        <v>2318.5537676429267</v>
      </c>
      <c r="U39" s="214">
        <v>1069107.2766</v>
      </c>
      <c r="V39" s="156">
        <v>2386.1338613993971</v>
      </c>
      <c r="W39" s="214">
        <v>1114805.7566000002</v>
      </c>
      <c r="X39" s="156">
        <v>2349.5811254663099</v>
      </c>
      <c r="Y39" s="214">
        <v>1051014.2556</v>
      </c>
      <c r="Z39" s="156">
        <v>2312.1573732840548</v>
      </c>
      <c r="AA39" s="214">
        <v>898749.103</v>
      </c>
      <c r="AB39" s="156">
        <v>2011.614</v>
      </c>
      <c r="AC39" s="214">
        <v>996028.51260000002</v>
      </c>
      <c r="AD39" s="156">
        <v>2112.6469108726083</v>
      </c>
      <c r="AE39" s="214">
        <v>1220129.9745</v>
      </c>
      <c r="AF39" s="156">
        <v>2546.0216900027126</v>
      </c>
      <c r="AG39" s="214">
        <v>1309022.6205</v>
      </c>
      <c r="AH39" s="156">
        <v>2500.3297178821103</v>
      </c>
      <c r="AI39" s="421">
        <v>1303522.6205</v>
      </c>
      <c r="AJ39" s="422">
        <v>2589.3341951054799</v>
      </c>
      <c r="AK39" s="421">
        <v>1342536.6085000001</v>
      </c>
      <c r="AL39" s="422">
        <v>2579.8662704894409</v>
      </c>
      <c r="AM39" s="414" t="s">
        <v>168</v>
      </c>
    </row>
    <row r="40" spans="1:39" ht="20.25" customHeight="1">
      <c r="A40" s="23" t="s">
        <v>246</v>
      </c>
      <c r="B40" s="3" t="s">
        <v>322</v>
      </c>
      <c r="C40" s="211"/>
      <c r="D40" s="81">
        <v>2016.0738368474542</v>
      </c>
      <c r="E40" s="66">
        <v>877205.61712010228</v>
      </c>
      <c r="F40" s="81">
        <v>2085.0600582826705</v>
      </c>
      <c r="G40" s="81">
        <v>920974.54731583863</v>
      </c>
      <c r="H40" s="81">
        <v>2152.8660027486349</v>
      </c>
      <c r="I40" s="81">
        <v>1002180.508047239</v>
      </c>
      <c r="J40" s="81">
        <v>2354.3602040248056</v>
      </c>
      <c r="K40" s="81">
        <v>1172589.2291820254</v>
      </c>
      <c r="L40" s="81">
        <v>2716.4019486691814</v>
      </c>
      <c r="M40" s="81">
        <v>1241984.4178330426</v>
      </c>
      <c r="N40" s="81">
        <v>2710.5727146072518</v>
      </c>
      <c r="O40" s="81">
        <v>1379522.3225272836</v>
      </c>
      <c r="P40" s="81">
        <v>2966.2043573735355</v>
      </c>
      <c r="Q40" s="134">
        <v>1364317.2616383452</v>
      </c>
      <c r="R40" s="133">
        <v>2860.8636407522599</v>
      </c>
      <c r="S40" s="134">
        <v>1303804.527222713</v>
      </c>
      <c r="T40" s="133">
        <v>2818.1228298340279</v>
      </c>
      <c r="U40" s="134">
        <v>1284844.5778255898</v>
      </c>
      <c r="V40" s="133">
        <v>2867.6365982046423</v>
      </c>
      <c r="W40" s="134">
        <v>1371172.2745876436</v>
      </c>
      <c r="X40" s="133">
        <v>2889.9029961591746</v>
      </c>
      <c r="Y40" s="134">
        <v>1461867.8774690302</v>
      </c>
      <c r="Z40" s="133">
        <v>3216.0064182264832</v>
      </c>
      <c r="AA40" s="134">
        <v>1443836.794</v>
      </c>
      <c r="AB40" s="133">
        <v>3231.65</v>
      </c>
      <c r="AC40" s="134">
        <v>1583809.7971334949</v>
      </c>
      <c r="AD40" s="133">
        <v>3359.3725812020002</v>
      </c>
      <c r="AE40" s="134">
        <v>1652927.1193755262</v>
      </c>
      <c r="AF40" s="133">
        <v>3449.1311465799849</v>
      </c>
      <c r="AG40" s="134">
        <v>1917095.4246789496</v>
      </c>
      <c r="AH40" s="133">
        <v>3661.7936063699999</v>
      </c>
      <c r="AI40" s="423">
        <v>1934438.5044301399</v>
      </c>
      <c r="AJ40" s="420">
        <v>3842.59366817</v>
      </c>
      <c r="AK40" s="423">
        <v>2108082.0558287958</v>
      </c>
      <c r="AL40" s="420">
        <v>4050.96572922</v>
      </c>
      <c r="AM40" s="3" t="s">
        <v>109</v>
      </c>
    </row>
    <row r="41" spans="1:39" ht="20.25" customHeight="1">
      <c r="A41" s="21" t="s">
        <v>502</v>
      </c>
      <c r="B41" s="6" t="s">
        <v>2870</v>
      </c>
      <c r="C41" s="6"/>
      <c r="D41" s="82">
        <v>451.97299040998899</v>
      </c>
      <c r="E41" s="67">
        <v>188910.90175906118</v>
      </c>
      <c r="F41" s="82">
        <v>449.02878885470085</v>
      </c>
      <c r="G41" s="82">
        <v>191571.3193557988</v>
      </c>
      <c r="H41" s="82">
        <v>447.81626348394957</v>
      </c>
      <c r="I41" s="82">
        <v>194428.8064857524</v>
      </c>
      <c r="J41" s="82">
        <v>456.75947679129933</v>
      </c>
      <c r="K41" s="82">
        <v>197126.52147407242</v>
      </c>
      <c r="L41" s="82">
        <v>456.66022997677021</v>
      </c>
      <c r="M41" s="82">
        <v>208555.195586894</v>
      </c>
      <c r="N41" s="82">
        <v>455.16192838693587</v>
      </c>
      <c r="O41" s="82">
        <v>211641.22212368759</v>
      </c>
      <c r="P41" s="82">
        <v>455.0641225674886</v>
      </c>
      <c r="Q41" s="214">
        <v>216418.90385383079</v>
      </c>
      <c r="R41" s="213">
        <v>453.81304672740214</v>
      </c>
      <c r="S41" s="214">
        <v>210046.76625829798</v>
      </c>
      <c r="T41" s="213">
        <v>454.00792447486867</v>
      </c>
      <c r="U41" s="214">
        <v>202934.661248786</v>
      </c>
      <c r="V41" s="213">
        <v>452.9286045057159</v>
      </c>
      <c r="W41" s="214">
        <v>211586.21663939001</v>
      </c>
      <c r="X41" s="213">
        <v>445.94224427127108</v>
      </c>
      <c r="Y41" s="214">
        <v>202825.81663938999</v>
      </c>
      <c r="Z41" s="213">
        <v>446.20251812607796</v>
      </c>
      <c r="AA41" s="214">
        <v>199302.617</v>
      </c>
      <c r="AB41" s="213">
        <v>446.08699999999999</v>
      </c>
      <c r="AC41" s="214">
        <v>210161.8166395</v>
      </c>
      <c r="AD41" s="213">
        <v>445.76807500000001</v>
      </c>
      <c r="AE41" s="214">
        <v>254892.87699463993</v>
      </c>
      <c r="AF41" s="213">
        <v>531.88005132116086</v>
      </c>
      <c r="AG41" s="214">
        <v>361391.33421151742</v>
      </c>
      <c r="AH41" s="213">
        <v>690.28409331</v>
      </c>
      <c r="AI41" s="421">
        <v>371442.90485425398</v>
      </c>
      <c r="AJ41" s="424">
        <v>737.83899100999997</v>
      </c>
      <c r="AK41" s="421">
        <v>452559.29850925691</v>
      </c>
      <c r="AL41" s="424">
        <v>869.65410270999996</v>
      </c>
      <c r="AM41" s="6" t="s">
        <v>506</v>
      </c>
    </row>
    <row r="42" spans="1:39" ht="20.25" customHeight="1">
      <c r="A42" s="21" t="s">
        <v>185</v>
      </c>
      <c r="B42" s="6" t="s">
        <v>2871</v>
      </c>
      <c r="C42" s="6"/>
      <c r="D42" s="82">
        <v>1564.1008464374654</v>
      </c>
      <c r="E42" s="67">
        <v>688294.71536104102</v>
      </c>
      <c r="F42" s="82">
        <v>1636.0312694279696</v>
      </c>
      <c r="G42" s="82">
        <v>729403.22796003975</v>
      </c>
      <c r="H42" s="82">
        <v>1705.0497392646853</v>
      </c>
      <c r="I42" s="82">
        <v>807751.70156148658</v>
      </c>
      <c r="J42" s="82">
        <v>1897.6007272335062</v>
      </c>
      <c r="K42" s="82">
        <v>975462.70770795294</v>
      </c>
      <c r="L42" s="82">
        <v>2259.7417186924108</v>
      </c>
      <c r="M42" s="82">
        <v>1033429.2222461487</v>
      </c>
      <c r="N42" s="82">
        <v>2255.4107862203159</v>
      </c>
      <c r="O42" s="82">
        <v>1167881.1004035962</v>
      </c>
      <c r="P42" s="82">
        <v>2511.1402348060469</v>
      </c>
      <c r="Q42" s="214">
        <v>1147898.3577845143</v>
      </c>
      <c r="R42" s="213">
        <v>2407.0505940248581</v>
      </c>
      <c r="S42" s="214">
        <v>1093757.760964415</v>
      </c>
      <c r="T42" s="213">
        <v>2364.1149053591594</v>
      </c>
      <c r="U42" s="214">
        <v>1081909.9165768039</v>
      </c>
      <c r="V42" s="213">
        <v>2414.7079936989262</v>
      </c>
      <c r="W42" s="214">
        <v>1159586.0579482536</v>
      </c>
      <c r="X42" s="213">
        <v>2443.9607518879034</v>
      </c>
      <c r="Y42" s="214">
        <v>1259042.0608296401</v>
      </c>
      <c r="Z42" s="213">
        <v>2769.8039001004054</v>
      </c>
      <c r="AA42" s="214">
        <v>1244534.1780000001</v>
      </c>
      <c r="AB42" s="213">
        <v>2785.5639999999999</v>
      </c>
      <c r="AC42" s="214">
        <v>1373647.9804939949</v>
      </c>
      <c r="AD42" s="213">
        <v>2913.6045062020003</v>
      </c>
      <c r="AE42" s="214">
        <v>1398034.2423808863</v>
      </c>
      <c r="AF42" s="213">
        <v>2917.2510952588241</v>
      </c>
      <c r="AG42" s="214">
        <v>1555704.0904674323</v>
      </c>
      <c r="AH42" s="213">
        <v>2971.5095130599998</v>
      </c>
      <c r="AI42" s="421">
        <v>1562995.59957589</v>
      </c>
      <c r="AJ42" s="424">
        <v>3104.75467716</v>
      </c>
      <c r="AK42" s="421">
        <v>1655522.7573195389</v>
      </c>
      <c r="AL42" s="424">
        <v>3181.3116265099998</v>
      </c>
      <c r="AM42" s="6" t="s">
        <v>486</v>
      </c>
    </row>
    <row r="43" spans="1:39" ht="15.75" customHeight="1">
      <c r="A43" s="23" t="s">
        <v>309</v>
      </c>
      <c r="B43" s="3" t="s">
        <v>2874</v>
      </c>
      <c r="C43" s="212"/>
      <c r="D43" s="81">
        <v>80.33971011070885</v>
      </c>
      <c r="E43" s="66">
        <v>28608.350699999999</v>
      </c>
      <c r="F43" s="81">
        <v>68.000168049250078</v>
      </c>
      <c r="G43" s="81">
        <v>28608.350699999999</v>
      </c>
      <c r="H43" s="81">
        <v>66.874753266789781</v>
      </c>
      <c r="I43" s="81">
        <v>26608.350699999999</v>
      </c>
      <c r="J43" s="81">
        <v>62.509339864214063</v>
      </c>
      <c r="K43" s="81">
        <v>26608.350699999999</v>
      </c>
      <c r="L43" s="81">
        <v>61.640490884240272</v>
      </c>
      <c r="M43" s="81">
        <v>26608.350699999999</v>
      </c>
      <c r="N43" s="81">
        <v>58.071476865997376</v>
      </c>
      <c r="O43" s="81">
        <v>26608.350699999999</v>
      </c>
      <c r="P43" s="81">
        <v>57.212416573492732</v>
      </c>
      <c r="Q43" s="215">
        <v>26608.350699999999</v>
      </c>
      <c r="R43" s="133">
        <v>55.795572773595588</v>
      </c>
      <c r="S43" s="215">
        <v>24608.350699999999</v>
      </c>
      <c r="T43" s="133">
        <v>53.189993947908782</v>
      </c>
      <c r="U43" s="215">
        <v>24608.350699999999</v>
      </c>
      <c r="V43" s="133">
        <v>54.923224416917748</v>
      </c>
      <c r="W43" s="215">
        <v>22608.350699999999</v>
      </c>
      <c r="X43" s="133">
        <v>47.64969481737517</v>
      </c>
      <c r="Y43" s="215">
        <v>22608.350699999999</v>
      </c>
      <c r="Z43" s="133">
        <v>49.73677996304118</v>
      </c>
      <c r="AA43" s="215">
        <v>22608.350699999999</v>
      </c>
      <c r="AB43" s="133">
        <v>50.603000000000002</v>
      </c>
      <c r="AC43" s="215">
        <v>22608.350699999999</v>
      </c>
      <c r="AD43" s="133">
        <v>47.953910618080009</v>
      </c>
      <c r="AE43" s="215">
        <v>22608.350699999999</v>
      </c>
      <c r="AF43" s="133">
        <v>47.176409448490283</v>
      </c>
      <c r="AG43" s="215">
        <v>20608.350699999999</v>
      </c>
      <c r="AH43" s="133">
        <v>39.363469266913711</v>
      </c>
      <c r="AI43" s="423">
        <v>20608.350699999999</v>
      </c>
      <c r="AJ43" s="420">
        <v>40.936694410233997</v>
      </c>
      <c r="AK43" s="1239">
        <v>20608.350699999999</v>
      </c>
      <c r="AL43" s="420">
        <v>39.601742347085839</v>
      </c>
      <c r="AM43" s="3" t="s">
        <v>378</v>
      </c>
    </row>
    <row r="44" spans="1:39" ht="15.75" customHeight="1">
      <c r="A44" s="21" t="s">
        <v>502</v>
      </c>
      <c r="B44" s="6" t="s">
        <v>2870</v>
      </c>
      <c r="C44" s="6"/>
      <c r="D44" s="82">
        <v>80.33971011070885</v>
      </c>
      <c r="E44" s="67">
        <v>28608.350699999999</v>
      </c>
      <c r="F44" s="82">
        <v>68.000168049250078</v>
      </c>
      <c r="G44" s="82">
        <v>28608.350699999999</v>
      </c>
      <c r="H44" s="82">
        <v>66.874753266789781</v>
      </c>
      <c r="I44" s="82">
        <v>26608.350699999999</v>
      </c>
      <c r="J44" s="82">
        <v>62.509339864214063</v>
      </c>
      <c r="K44" s="82">
        <v>26608.350699999999</v>
      </c>
      <c r="L44" s="82">
        <v>61.640490884240272</v>
      </c>
      <c r="M44" s="82">
        <v>26608.350699999999</v>
      </c>
      <c r="N44" s="82">
        <v>58.071476865997376</v>
      </c>
      <c r="O44" s="82">
        <v>26608.350699999999</v>
      </c>
      <c r="P44" s="82">
        <v>57.212416573492732</v>
      </c>
      <c r="Q44" s="214">
        <v>26608.350699999999</v>
      </c>
      <c r="R44" s="156">
        <v>55.795572773595588</v>
      </c>
      <c r="S44" s="214">
        <v>24608.350699999999</v>
      </c>
      <c r="T44" s="156">
        <v>53.189993947908782</v>
      </c>
      <c r="U44" s="214">
        <v>24608.350699999999</v>
      </c>
      <c r="V44" s="156">
        <v>54.923224416917748</v>
      </c>
      <c r="W44" s="214">
        <v>22608.350699999999</v>
      </c>
      <c r="X44" s="156">
        <v>47.64969481737517</v>
      </c>
      <c r="Y44" s="214">
        <v>22608.350699999999</v>
      </c>
      <c r="Z44" s="156">
        <v>49.73677996304118</v>
      </c>
      <c r="AA44" s="214">
        <v>22608.350999999999</v>
      </c>
      <c r="AB44" s="156">
        <v>50.603000000000002</v>
      </c>
      <c r="AC44" s="214">
        <v>22608.350699999999</v>
      </c>
      <c r="AD44" s="156">
        <v>47.953910618080009</v>
      </c>
      <c r="AE44" s="214">
        <v>22608.350699999999</v>
      </c>
      <c r="AF44" s="156">
        <v>47.176409448490283</v>
      </c>
      <c r="AG44" s="214">
        <v>20608.350699999999</v>
      </c>
      <c r="AH44" s="156">
        <v>39.363469266913711</v>
      </c>
      <c r="AI44" s="421">
        <v>20608.350699999999</v>
      </c>
      <c r="AJ44" s="422">
        <v>40.936694410233997</v>
      </c>
      <c r="AK44" s="421">
        <v>20608.350699999999</v>
      </c>
      <c r="AL44" s="422">
        <v>39.601742347085839</v>
      </c>
      <c r="AM44" s="6" t="s">
        <v>506</v>
      </c>
    </row>
    <row r="45" spans="1:39" ht="15" customHeight="1">
      <c r="A45" s="21" t="s">
        <v>185</v>
      </c>
      <c r="B45" s="6" t="s">
        <v>2871</v>
      </c>
      <c r="C45" s="6"/>
      <c r="D45" s="66">
        <v>0</v>
      </c>
      <c r="E45" s="66">
        <v>0</v>
      </c>
      <c r="F45" s="66">
        <v>0</v>
      </c>
      <c r="G45" s="66">
        <v>0</v>
      </c>
      <c r="H45" s="66">
        <v>0</v>
      </c>
      <c r="I45" s="66">
        <v>0</v>
      </c>
      <c r="J45" s="66">
        <v>0</v>
      </c>
      <c r="K45" s="66">
        <v>0</v>
      </c>
      <c r="L45" s="66">
        <v>0</v>
      </c>
      <c r="M45" s="66"/>
      <c r="N45" s="66"/>
      <c r="O45" s="66">
        <v>0</v>
      </c>
      <c r="P45" s="66">
        <v>0</v>
      </c>
      <c r="Q45" s="182">
        <v>0</v>
      </c>
      <c r="R45" s="183">
        <v>0</v>
      </c>
      <c r="S45" s="182">
        <v>0</v>
      </c>
      <c r="T45" s="183">
        <v>0</v>
      </c>
      <c r="U45" s="182">
        <v>0</v>
      </c>
      <c r="V45" s="183">
        <v>0</v>
      </c>
      <c r="W45" s="182">
        <v>0</v>
      </c>
      <c r="X45" s="183">
        <v>0</v>
      </c>
      <c r="Y45" s="182">
        <v>0</v>
      </c>
      <c r="Z45" s="183">
        <v>0</v>
      </c>
      <c r="AA45" s="182" t="s">
        <v>2866</v>
      </c>
      <c r="AB45" s="183" t="s">
        <v>2866</v>
      </c>
      <c r="AC45" s="284">
        <v>0</v>
      </c>
      <c r="AD45" s="284">
        <v>0</v>
      </c>
      <c r="AE45" s="284">
        <v>0</v>
      </c>
      <c r="AF45" s="284">
        <v>0</v>
      </c>
      <c r="AG45" s="284">
        <v>0</v>
      </c>
      <c r="AH45" s="1241">
        <v>0</v>
      </c>
      <c r="AI45" s="1240">
        <v>0</v>
      </c>
      <c r="AJ45" s="425">
        <v>0</v>
      </c>
      <c r="AK45" s="1240">
        <v>0</v>
      </c>
      <c r="AL45" s="425">
        <v>0</v>
      </c>
      <c r="AM45" s="6" t="s">
        <v>486</v>
      </c>
    </row>
    <row r="46" spans="1:39" ht="42.75" customHeight="1">
      <c r="A46" s="13"/>
      <c r="B46" s="14" t="s">
        <v>2875</v>
      </c>
      <c r="C46" s="14"/>
      <c r="D46" s="14"/>
      <c r="E46" s="69">
        <v>21548336.975850809</v>
      </c>
      <c r="F46" s="78">
        <v>51218.979762427363</v>
      </c>
      <c r="G46" s="78">
        <v>23172110.398438435</v>
      </c>
      <c r="H46" s="78">
        <v>54167.022133379556</v>
      </c>
      <c r="I46" s="78">
        <v>22869919.199762907</v>
      </c>
      <c r="J46" s="78">
        <v>53726.875748262522</v>
      </c>
      <c r="K46" s="78">
        <v>23174765.045613106</v>
      </c>
      <c r="L46" s="78">
        <v>53686.299825359885</v>
      </c>
      <c r="M46" s="78">
        <v>22962676.030021675</v>
      </c>
      <c r="N46" s="78">
        <v>50114.962963818587</v>
      </c>
      <c r="O46" s="78">
        <v>24358976.335895501</v>
      </c>
      <c r="P46" s="78">
        <v>52375.884441161747</v>
      </c>
      <c r="Q46" s="187">
        <v>25262908.775650695</v>
      </c>
      <c r="R46" s="187">
        <v>52974.289198034559</v>
      </c>
      <c r="S46" s="187">
        <v>26646105.833288811</v>
      </c>
      <c r="T46" s="187">
        <v>57594.522497111881</v>
      </c>
      <c r="U46" s="187">
        <v>27728359.628222249</v>
      </c>
      <c r="V46" s="187">
        <v>61886.752880754946</v>
      </c>
      <c r="W46" s="187">
        <v>30560958.245536759</v>
      </c>
      <c r="X46" s="187">
        <v>64410.728276891597</v>
      </c>
      <c r="Y46" s="187">
        <v>28650182.621470917</v>
      </c>
      <c r="Z46" s="187">
        <v>63028.384858920537</v>
      </c>
      <c r="AA46" s="187">
        <v>28726720.067000002</v>
      </c>
      <c r="AB46" s="187">
        <v>64297.237999999998</v>
      </c>
      <c r="AC46" s="187">
        <v>30327860.864313371</v>
      </c>
      <c r="AD46" s="187">
        <v>64327.537573311361</v>
      </c>
      <c r="AE46" s="187">
        <v>32180341.532344721</v>
      </c>
      <c r="AF46" s="187">
        <v>67150.098141486815</v>
      </c>
      <c r="AG46" s="187">
        <v>33775798.642258286</v>
      </c>
      <c r="AH46" s="187">
        <v>64514.265657367701</v>
      </c>
      <c r="AI46" s="187">
        <v>33833554.999943696</v>
      </c>
      <c r="AJ46" s="187">
        <v>67207.411306550697</v>
      </c>
      <c r="AK46" s="187">
        <v>35662941.288808316</v>
      </c>
      <c r="AL46" s="187">
        <v>68531.181015792623</v>
      </c>
      <c r="AM46" s="14" t="s">
        <v>436</v>
      </c>
    </row>
    <row r="47" spans="1:39" ht="15" customHeight="1">
      <c r="A47" s="40"/>
      <c r="B47" s="126"/>
      <c r="C47" s="41"/>
      <c r="D47" s="42"/>
      <c r="E47" s="41"/>
      <c r="F47" s="42"/>
      <c r="G47" s="135"/>
      <c r="H47" s="135"/>
      <c r="I47" s="135"/>
      <c r="J47" s="135"/>
      <c r="K47" s="135"/>
      <c r="L47" s="135"/>
      <c r="Y47" s="206"/>
      <c r="Z47" s="206"/>
      <c r="AM47" s="126"/>
    </row>
    <row r="48" spans="1:39" s="70" customFormat="1">
      <c r="B48" s="1358" t="s">
        <v>1003</v>
      </c>
      <c r="C48" s="1358"/>
      <c r="D48" s="1358"/>
      <c r="E48" s="427"/>
      <c r="F48" s="427"/>
      <c r="G48" s="426"/>
      <c r="H48" s="426"/>
      <c r="I48" s="426"/>
      <c r="J48" s="426"/>
      <c r="K48" s="426"/>
      <c r="L48" s="426"/>
      <c r="M48" s="426"/>
      <c r="N48" s="426"/>
      <c r="Y48" s="207"/>
      <c r="Z48" s="207"/>
      <c r="AC48" s="206"/>
      <c r="AD48" s="206"/>
      <c r="AE48" s="285"/>
      <c r="AF48" s="277"/>
      <c r="AG48" s="285"/>
      <c r="AH48" s="285"/>
      <c r="AI48" s="285"/>
      <c r="AJ48" s="285"/>
      <c r="AK48" s="285"/>
      <c r="AL48" s="285"/>
    </row>
    <row r="49" spans="2:39" s="71" customFormat="1">
      <c r="B49" s="872" t="s">
        <v>3388</v>
      </c>
      <c r="C49" s="872"/>
      <c r="D49" s="872"/>
      <c r="E49" s="427"/>
      <c r="F49" s="427"/>
      <c r="G49" s="244"/>
      <c r="H49" s="244"/>
      <c r="I49" s="244"/>
      <c r="J49" s="244"/>
      <c r="K49" s="244"/>
      <c r="L49" s="245"/>
      <c r="M49" s="244"/>
      <c r="N49" s="244"/>
      <c r="Y49" s="206"/>
      <c r="Z49" s="206"/>
      <c r="AC49" s="207"/>
      <c r="AD49" s="207"/>
      <c r="AE49" s="286"/>
      <c r="AF49" s="278"/>
      <c r="AG49" s="286"/>
      <c r="AH49" s="286"/>
      <c r="AI49" s="286"/>
      <c r="AJ49" s="429"/>
      <c r="AK49" s="429"/>
      <c r="AL49" s="429"/>
    </row>
    <row r="50" spans="2:39" s="70" customFormat="1">
      <c r="B50" s="1358" t="s">
        <v>1004</v>
      </c>
      <c r="C50" s="1358"/>
      <c r="D50" s="1358"/>
      <c r="E50" s="427"/>
      <c r="F50" s="427"/>
      <c r="G50" s="246"/>
      <c r="H50" s="246"/>
      <c r="I50" s="246"/>
      <c r="J50" s="246"/>
      <c r="K50" s="246"/>
      <c r="L50" s="246"/>
      <c r="M50" s="246"/>
      <c r="N50" s="246"/>
      <c r="Y50" s="207"/>
      <c r="Z50" s="207"/>
      <c r="AC50" s="206"/>
      <c r="AD50" s="206"/>
      <c r="AE50" s="285"/>
      <c r="AF50" s="277"/>
      <c r="AG50" s="285"/>
      <c r="AH50" s="285"/>
      <c r="AI50" s="285"/>
      <c r="AJ50" s="285"/>
      <c r="AK50" s="285"/>
      <c r="AL50" s="285"/>
    </row>
    <row r="51" spans="2:39" s="71" customFormat="1" ht="24" customHeight="1">
      <c r="B51" s="1357" t="s">
        <v>45</v>
      </c>
      <c r="C51" s="1357"/>
      <c r="D51" s="1357"/>
      <c r="E51" s="427"/>
      <c r="F51" s="427"/>
      <c r="G51" s="244"/>
      <c r="H51" s="244"/>
      <c r="I51" s="244"/>
      <c r="J51" s="244"/>
      <c r="K51" s="244"/>
      <c r="L51" s="244"/>
      <c r="M51" s="244"/>
      <c r="N51" s="244"/>
      <c r="Y51" s="206"/>
      <c r="Z51" s="206"/>
      <c r="AC51" s="207"/>
      <c r="AD51" s="207"/>
      <c r="AE51" s="286"/>
      <c r="AF51" s="278"/>
      <c r="AG51" s="286"/>
      <c r="AH51" s="286"/>
      <c r="AI51" s="286"/>
      <c r="AJ51" s="286"/>
      <c r="AK51" s="286"/>
      <c r="AL51" s="286"/>
    </row>
    <row r="52" spans="2:39" s="70" customFormat="1">
      <c r="B52" s="1358" t="s">
        <v>1005</v>
      </c>
      <c r="C52" s="1358"/>
      <c r="D52" s="1358"/>
      <c r="E52" s="872"/>
      <c r="F52" s="872"/>
      <c r="G52" s="246"/>
      <c r="H52" s="246"/>
      <c r="I52" s="246"/>
      <c r="J52" s="246"/>
      <c r="K52" s="246"/>
      <c r="L52" s="246"/>
      <c r="M52" s="246"/>
      <c r="N52" s="246"/>
      <c r="Y52" s="206"/>
      <c r="Z52" s="206"/>
      <c r="AC52" s="206"/>
      <c r="AD52" s="206"/>
      <c r="AE52" s="285"/>
      <c r="AF52" s="277"/>
      <c r="AG52" s="285"/>
      <c r="AH52" s="285"/>
      <c r="AI52" s="285"/>
      <c r="AJ52" s="285"/>
      <c r="AK52" s="285"/>
      <c r="AL52" s="285"/>
    </row>
    <row r="53" spans="2:39" s="70" customFormat="1" ht="41.25" customHeight="1">
      <c r="B53" s="1359" t="s">
        <v>1194</v>
      </c>
      <c r="C53" s="1359"/>
      <c r="D53" s="1359"/>
      <c r="E53" s="1359"/>
      <c r="F53" s="1359"/>
      <c r="G53" s="246"/>
      <c r="H53" s="246"/>
      <c r="I53" s="246"/>
      <c r="J53" s="246"/>
      <c r="K53" s="246"/>
      <c r="L53" s="246"/>
      <c r="M53" s="246"/>
      <c r="N53" s="246"/>
      <c r="Y53" s="209"/>
      <c r="Z53" s="209"/>
      <c r="AC53" s="206"/>
      <c r="AD53" s="206"/>
      <c r="AE53" s="285"/>
      <c r="AF53" s="277"/>
      <c r="AG53" s="285"/>
      <c r="AH53" s="285"/>
      <c r="AI53" s="285"/>
      <c r="AJ53" s="285"/>
      <c r="AK53" s="285"/>
      <c r="AL53" s="285"/>
    </row>
    <row r="54" spans="2:39" s="116" customFormat="1" ht="14.25">
      <c r="B54" s="1356" t="s">
        <v>1006</v>
      </c>
      <c r="C54" s="1356"/>
      <c r="D54" s="1356"/>
      <c r="E54" s="1356"/>
      <c r="F54" s="1356"/>
      <c r="G54" s="247"/>
      <c r="H54" s="247"/>
      <c r="I54" s="247"/>
      <c r="J54" s="247"/>
      <c r="K54" s="247"/>
      <c r="L54" s="247"/>
      <c r="M54" s="247"/>
      <c r="N54" s="247"/>
      <c r="Y54" s="206"/>
      <c r="Z54" s="206"/>
      <c r="AC54" s="209"/>
      <c r="AD54" s="209"/>
      <c r="AE54" s="287"/>
      <c r="AF54" s="279"/>
      <c r="AG54" s="287"/>
      <c r="AH54" s="287"/>
      <c r="AI54" s="287"/>
      <c r="AJ54" s="287"/>
      <c r="AK54" s="287"/>
      <c r="AL54" s="287"/>
    </row>
    <row r="55" spans="2:39" s="70" customFormat="1" ht="21.75" customHeight="1">
      <c r="B55" s="428" t="s">
        <v>1845</v>
      </c>
      <c r="C55" s="136"/>
      <c r="D55" s="136"/>
      <c r="E55" s="872"/>
      <c r="F55" s="872"/>
      <c r="G55" s="246"/>
      <c r="H55" s="246"/>
      <c r="I55" s="246"/>
      <c r="J55" s="246"/>
      <c r="K55" s="246"/>
      <c r="L55" s="246"/>
      <c r="M55" s="246"/>
      <c r="N55" s="246"/>
      <c r="Y55" s="206"/>
      <c r="Z55" s="206"/>
      <c r="AC55" s="206"/>
      <c r="AD55" s="206"/>
      <c r="AE55" s="285"/>
      <c r="AF55" s="277"/>
      <c r="AG55" s="285"/>
      <c r="AH55" s="285"/>
      <c r="AI55" s="285"/>
      <c r="AJ55" s="285"/>
      <c r="AK55" s="285"/>
      <c r="AL55" s="285"/>
    </row>
    <row r="56" spans="2:39" s="70" customFormat="1">
      <c r="B56" s="201"/>
      <c r="C56" s="136"/>
      <c r="D56" s="136"/>
      <c r="E56" s="131"/>
      <c r="F56" s="131"/>
      <c r="Y56" s="206"/>
      <c r="Z56" s="206"/>
      <c r="AC56" s="206"/>
      <c r="AD56" s="206"/>
      <c r="AE56" s="285"/>
      <c r="AF56" s="277"/>
      <c r="AG56" s="285"/>
      <c r="AH56" s="285"/>
      <c r="AI56" s="285"/>
      <c r="AJ56" s="285"/>
      <c r="AK56" s="285"/>
      <c r="AL56" s="285"/>
    </row>
    <row r="57" spans="2:39" s="70" customFormat="1">
      <c r="B57" s="1358"/>
      <c r="C57" s="1358"/>
      <c r="D57" s="1358"/>
      <c r="E57" s="137"/>
      <c r="F57" s="138"/>
      <c r="Y57" s="206"/>
      <c r="Z57" s="206"/>
      <c r="AC57" s="206"/>
      <c r="AD57" s="206"/>
      <c r="AE57" s="285"/>
      <c r="AF57" s="277"/>
      <c r="AG57" s="285"/>
      <c r="AH57" s="285"/>
      <c r="AI57" s="285"/>
      <c r="AJ57" s="285"/>
      <c r="AK57" s="285"/>
      <c r="AL57" s="285"/>
    </row>
    <row r="58" spans="2:39" s="70" customFormat="1">
      <c r="B58" s="1357"/>
      <c r="C58" s="1357"/>
      <c r="D58" s="1357"/>
      <c r="E58" s="139"/>
      <c r="F58" s="140"/>
      <c r="G58" s="72"/>
      <c r="H58" s="73"/>
      <c r="I58" s="73"/>
      <c r="J58" s="73"/>
      <c r="K58" s="73"/>
      <c r="L58" s="73"/>
      <c r="Y58" s="206"/>
      <c r="Z58" s="206"/>
      <c r="AC58" s="206"/>
      <c r="AD58" s="206"/>
      <c r="AE58" s="285"/>
      <c r="AF58" s="277"/>
      <c r="AG58" s="285"/>
      <c r="AH58" s="285"/>
      <c r="AI58" s="285"/>
      <c r="AJ58" s="285"/>
      <c r="AK58" s="285"/>
      <c r="AL58" s="285"/>
      <c r="AM58" s="74"/>
    </row>
    <row r="59" spans="2:39" s="70" customFormat="1">
      <c r="B59" s="1358"/>
      <c r="C59" s="1358"/>
      <c r="D59" s="1358"/>
      <c r="E59" s="131"/>
      <c r="F59" s="131"/>
      <c r="H59" s="75"/>
      <c r="I59" s="75"/>
      <c r="J59" s="75"/>
      <c r="K59" s="75"/>
      <c r="L59" s="75"/>
      <c r="Y59" s="206"/>
      <c r="Z59" s="206"/>
      <c r="AC59" s="206"/>
      <c r="AD59" s="206"/>
      <c r="AE59" s="285"/>
      <c r="AF59" s="277"/>
      <c r="AG59" s="285"/>
      <c r="AH59" s="285"/>
      <c r="AI59" s="285"/>
      <c r="AJ59" s="285"/>
      <c r="AK59" s="285"/>
      <c r="AL59" s="285"/>
    </row>
    <row r="60" spans="2:39" s="70" customFormat="1" ht="14.25">
      <c r="B60" s="1359"/>
      <c r="C60" s="1359"/>
      <c r="D60" s="1359"/>
      <c r="E60" s="1359"/>
      <c r="F60" s="1359"/>
      <c r="Y60" s="206"/>
      <c r="Z60" s="206"/>
      <c r="AC60" s="206"/>
      <c r="AD60" s="206"/>
      <c r="AE60" s="285"/>
      <c r="AF60" s="277"/>
      <c r="AG60" s="285"/>
      <c r="AH60" s="285"/>
      <c r="AI60" s="285"/>
      <c r="AJ60" s="285"/>
      <c r="AK60" s="285"/>
      <c r="AL60" s="285"/>
    </row>
    <row r="61" spans="2:39" s="70" customFormat="1" ht="14.25" customHeight="1">
      <c r="B61" s="220"/>
      <c r="C61" s="128"/>
      <c r="D61" s="141"/>
      <c r="E61" s="128"/>
      <c r="F61" s="128"/>
      <c r="Y61" s="206"/>
      <c r="Z61" s="206"/>
      <c r="AC61" s="206"/>
      <c r="AD61" s="206"/>
      <c r="AE61" s="285"/>
      <c r="AF61" s="277"/>
      <c r="AG61" s="285"/>
      <c r="AH61" s="285"/>
      <c r="AI61" s="285"/>
      <c r="AJ61" s="285"/>
      <c r="AK61" s="285"/>
      <c r="AL61" s="285"/>
    </row>
    <row r="62" spans="2:39" s="70" customFormat="1" ht="14.25">
      <c r="B62" s="1356"/>
      <c r="C62" s="1357"/>
      <c r="D62" s="1357"/>
      <c r="E62" s="1357"/>
      <c r="F62" s="1357"/>
      <c r="Y62" s="206"/>
      <c r="Z62" s="206"/>
      <c r="AC62" s="206"/>
      <c r="AD62" s="206"/>
      <c r="AE62" s="285"/>
      <c r="AF62" s="277"/>
      <c r="AG62" s="285"/>
      <c r="AH62" s="285"/>
      <c r="AI62" s="285"/>
      <c r="AJ62" s="285"/>
      <c r="AK62" s="285"/>
      <c r="AL62" s="285"/>
    </row>
    <row r="63" spans="2:39" s="70" customFormat="1">
      <c r="B63" s="201"/>
      <c r="C63" s="153"/>
      <c r="D63" s="153"/>
      <c r="E63" s="153"/>
      <c r="F63" s="153"/>
      <c r="Y63" s="206"/>
      <c r="Z63" s="206"/>
      <c r="AC63" s="206"/>
      <c r="AD63" s="206"/>
      <c r="AE63" s="285"/>
      <c r="AF63" s="277"/>
      <c r="AG63" s="285"/>
      <c r="AH63" s="285"/>
      <c r="AI63" s="285"/>
      <c r="AJ63" s="285"/>
      <c r="AK63" s="285"/>
      <c r="AL63" s="285"/>
    </row>
    <row r="64" spans="2:39" s="70" customFormat="1">
      <c r="B64" s="201"/>
      <c r="Y64" s="205"/>
      <c r="Z64" s="205"/>
      <c r="AC64" s="206"/>
      <c r="AD64" s="206"/>
      <c r="AE64" s="285"/>
      <c r="AF64" s="277"/>
      <c r="AG64" s="285"/>
      <c r="AH64" s="285"/>
      <c r="AI64" s="285"/>
      <c r="AJ64" s="285"/>
      <c r="AK64" s="285"/>
      <c r="AL64" s="285"/>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3">
    <mergeCell ref="B54:F54"/>
    <mergeCell ref="AI7:AJ7"/>
    <mergeCell ref="AI8:AJ8"/>
    <mergeCell ref="B48:D48"/>
    <mergeCell ref="B50:D50"/>
    <mergeCell ref="B51:D51"/>
    <mergeCell ref="B52:D52"/>
    <mergeCell ref="B53:F53"/>
    <mergeCell ref="M7:N7"/>
    <mergeCell ref="M8:N8"/>
    <mergeCell ref="I7:J7"/>
    <mergeCell ref="I8:J8"/>
    <mergeCell ref="W7:X7"/>
    <mergeCell ref="W8:X8"/>
    <mergeCell ref="Q7:R7"/>
    <mergeCell ref="U7:V7"/>
    <mergeCell ref="AM7:AM9"/>
    <mergeCell ref="Y7:Z7"/>
    <mergeCell ref="Y8:Z8"/>
    <mergeCell ref="AC7:AD7"/>
    <mergeCell ref="AC8:AD8"/>
    <mergeCell ref="AE7:AF7"/>
    <mergeCell ref="AE8:AF8"/>
    <mergeCell ref="AG7:AH7"/>
    <mergeCell ref="AG8:AH8"/>
    <mergeCell ref="AA7:AB7"/>
    <mergeCell ref="AA8:AB8"/>
    <mergeCell ref="AK7:AL7"/>
    <mergeCell ref="AK8:AL8"/>
    <mergeCell ref="U8:V8"/>
    <mergeCell ref="S7:T7"/>
    <mergeCell ref="S8:T8"/>
    <mergeCell ref="Q8:R8"/>
    <mergeCell ref="B62:F62"/>
    <mergeCell ref="B57:D57"/>
    <mergeCell ref="B58:D58"/>
    <mergeCell ref="B59:D59"/>
    <mergeCell ref="B60:F60"/>
    <mergeCell ref="B7:B9"/>
    <mergeCell ref="O7:P7"/>
    <mergeCell ref="O8:P8"/>
    <mergeCell ref="G7:H7"/>
    <mergeCell ref="G8:H8"/>
    <mergeCell ref="K7:L7"/>
    <mergeCell ref="B36:C36"/>
    <mergeCell ref="K8:L8"/>
    <mergeCell ref="B38:C38"/>
    <mergeCell ref="B39:C39"/>
    <mergeCell ref="C7:D7"/>
    <mergeCell ref="C8:D8"/>
    <mergeCell ref="E7:F7"/>
    <mergeCell ref="E8:F8"/>
    <mergeCell ref="B35:C35"/>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T55"/>
  <sheetViews>
    <sheetView zoomScale="70" zoomScaleNormal="70" zoomScaleSheetLayoutView="80" workbookViewId="0">
      <pane xSplit="1" ySplit="7" topLeftCell="B23" activePane="bottomRight" state="frozen"/>
      <selection pane="topRight" activeCell="B1" sqref="B1"/>
      <selection pane="bottomLeft" activeCell="A11" sqref="A11"/>
      <selection pane="bottomRight" activeCell="Y11" sqref="Y11"/>
    </sheetView>
  </sheetViews>
  <sheetFormatPr defaultRowHeight="11.25"/>
  <cols>
    <col min="1" max="1" width="15.5703125" style="802" customWidth="1"/>
    <col min="2" max="4" width="11.140625" style="802" customWidth="1"/>
    <col min="5" max="5" width="9.85546875" style="802" customWidth="1"/>
    <col min="6" max="9" width="10.42578125" style="802" customWidth="1"/>
    <col min="10" max="10" width="10.5703125" style="802" customWidth="1"/>
    <col min="11" max="11" width="9.28515625" style="802" customWidth="1"/>
    <col min="12" max="12" width="10.85546875" style="802" customWidth="1"/>
    <col min="13" max="15" width="10.42578125" style="802" customWidth="1"/>
    <col min="16" max="20" width="10.140625" style="802" customWidth="1"/>
    <col min="21" max="21" width="10.28515625" style="802" customWidth="1"/>
    <col min="22" max="22" width="10.140625" style="802" customWidth="1"/>
    <col min="23" max="23" width="10.7109375" style="802" customWidth="1"/>
    <col min="24" max="24" width="16.140625" style="845" customWidth="1"/>
    <col min="25" max="27" width="10.5703125" style="845" customWidth="1"/>
    <col min="28" max="28" width="10.28515625" style="845" customWidth="1"/>
    <col min="29" max="33" width="10.42578125" style="845" customWidth="1"/>
    <col min="34" max="34" width="10.28515625" style="845" customWidth="1"/>
    <col min="35" max="38" width="10" style="845" customWidth="1"/>
    <col min="39" max="39" width="10.42578125" style="845" customWidth="1"/>
    <col min="40" max="44" width="10" style="845" customWidth="1"/>
    <col min="45" max="45" width="9.7109375" style="845" customWidth="1"/>
    <col min="46" max="46" width="10" style="845" customWidth="1"/>
    <col min="47" max="16384" width="9.140625" style="845"/>
  </cols>
  <sheetData>
    <row r="1" spans="1:46" ht="11.25" customHeight="1">
      <c r="A1" s="1388" t="s">
        <v>2815</v>
      </c>
      <c r="B1" s="1388"/>
      <c r="C1" s="1388"/>
      <c r="D1" s="1388"/>
      <c r="E1" s="1388"/>
      <c r="F1" s="1388"/>
      <c r="G1" s="1388"/>
      <c r="H1" s="1388"/>
      <c r="I1" s="1388"/>
      <c r="J1" s="1388"/>
      <c r="K1" s="1388"/>
      <c r="L1" s="1388"/>
      <c r="M1" s="1388"/>
      <c r="N1" s="1388"/>
      <c r="O1" s="1388"/>
      <c r="P1" s="1388"/>
      <c r="Q1" s="1388"/>
      <c r="R1" s="1388"/>
      <c r="S1" s="1388"/>
      <c r="T1" s="1388"/>
      <c r="U1" s="1388"/>
      <c r="V1" s="1388"/>
      <c r="W1" s="1388"/>
      <c r="X1" s="802"/>
      <c r="Y1" s="802"/>
      <c r="Z1" s="802"/>
      <c r="AA1" s="802"/>
    </row>
    <row r="2" spans="1:46" ht="11.25" customHeight="1">
      <c r="A2" s="1388"/>
      <c r="B2" s="1388"/>
      <c r="C2" s="1388"/>
      <c r="D2" s="1388"/>
      <c r="E2" s="1388"/>
      <c r="F2" s="1388"/>
      <c r="G2" s="1388"/>
      <c r="H2" s="1388"/>
      <c r="I2" s="1388"/>
      <c r="J2" s="1388"/>
      <c r="K2" s="1388"/>
      <c r="L2" s="1388"/>
      <c r="M2" s="1388"/>
      <c r="N2" s="1388"/>
      <c r="O2" s="1388"/>
      <c r="P2" s="1388"/>
      <c r="Q2" s="1388"/>
      <c r="R2" s="1388"/>
      <c r="S2" s="1388"/>
      <c r="T2" s="1388"/>
      <c r="U2" s="1388"/>
      <c r="V2" s="1388"/>
      <c r="W2" s="1388"/>
      <c r="AB2" s="1388"/>
      <c r="AC2" s="1388"/>
      <c r="AD2" s="1388"/>
      <c r="AE2" s="1388"/>
      <c r="AF2" s="1388"/>
      <c r="AG2" s="1388"/>
      <c r="AH2" s="1388"/>
      <c r="AI2" s="1388"/>
      <c r="AJ2" s="837"/>
      <c r="AK2" s="837"/>
      <c r="AL2" s="837"/>
      <c r="AM2" s="837"/>
      <c r="AN2" s="837"/>
      <c r="AO2" s="837"/>
      <c r="AP2" s="837"/>
      <c r="AQ2" s="837"/>
      <c r="AR2" s="837"/>
      <c r="AS2" s="837"/>
      <c r="AT2" s="837"/>
    </row>
    <row r="3" spans="1:46" ht="11.25" customHeight="1">
      <c r="A3" s="1388" t="s">
        <v>2816</v>
      </c>
      <c r="B3" s="1388"/>
      <c r="C3" s="1388"/>
      <c r="D3" s="1388"/>
      <c r="E3" s="1388"/>
      <c r="F3" s="1388"/>
      <c r="G3" s="1388"/>
      <c r="H3" s="1388"/>
      <c r="I3" s="1388"/>
      <c r="J3" s="1388"/>
      <c r="K3" s="1388"/>
      <c r="L3" s="1388"/>
      <c r="M3" s="1388"/>
      <c r="N3" s="1388"/>
      <c r="O3" s="1388"/>
      <c r="P3" s="1388"/>
      <c r="Q3" s="1388"/>
      <c r="R3" s="1388"/>
      <c r="S3" s="1388"/>
      <c r="T3" s="1388"/>
      <c r="U3" s="1388"/>
      <c r="V3" s="1388"/>
      <c r="W3" s="1388"/>
      <c r="AB3" s="1388"/>
      <c r="AC3" s="1388"/>
      <c r="AD3" s="1388"/>
      <c r="AE3" s="1388"/>
      <c r="AF3" s="1388"/>
      <c r="AG3" s="1388"/>
      <c r="AH3" s="1388"/>
      <c r="AI3" s="1388"/>
      <c r="AJ3" s="837"/>
      <c r="AK3" s="837"/>
      <c r="AL3" s="837"/>
      <c r="AM3" s="837"/>
      <c r="AN3" s="837"/>
      <c r="AO3" s="837"/>
      <c r="AP3" s="837"/>
      <c r="AQ3" s="837"/>
      <c r="AR3" s="837"/>
      <c r="AS3" s="837"/>
      <c r="AT3" s="837"/>
    </row>
    <row r="4" spans="1:46" ht="17.25" customHeight="1" thickBot="1">
      <c r="A4" s="1389" t="s">
        <v>3341</v>
      </c>
      <c r="B4" s="1389"/>
      <c r="C4" s="1389"/>
      <c r="D4" s="1389"/>
      <c r="E4" s="1389"/>
      <c r="F4" s="1389"/>
      <c r="G4" s="1389"/>
      <c r="H4" s="1389"/>
      <c r="I4" s="1389"/>
      <c r="J4" s="1389"/>
      <c r="K4" s="1389"/>
      <c r="L4" s="1389"/>
      <c r="M4" s="1389"/>
      <c r="N4" s="1389"/>
      <c r="O4" s="1389"/>
      <c r="P4" s="1389"/>
      <c r="Q4" s="1389"/>
      <c r="R4" s="1389"/>
      <c r="S4" s="1389"/>
      <c r="T4" s="1389"/>
      <c r="U4" s="1389"/>
      <c r="V4" s="1389"/>
      <c r="W4" s="1389"/>
      <c r="X4" s="1390"/>
      <c r="Y4" s="1390"/>
      <c r="Z4" s="1390"/>
      <c r="AA4" s="1390"/>
      <c r="AB4" s="1390"/>
      <c r="AC4" s="1390"/>
      <c r="AD4" s="1390"/>
      <c r="AE4" s="1390"/>
      <c r="AF4" s="1390"/>
      <c r="AG4" s="1390"/>
      <c r="AH4" s="1390"/>
      <c r="AI4" s="1390"/>
      <c r="AJ4" s="1390"/>
      <c r="AK4" s="1390"/>
      <c r="AL4" s="1390"/>
      <c r="AM4" s="1390"/>
      <c r="AN4" s="1390"/>
      <c r="AO4" s="1390"/>
      <c r="AP4" s="1390"/>
      <c r="AQ4" s="1390"/>
      <c r="AR4" s="1390"/>
      <c r="AS4" s="1390"/>
      <c r="AT4" s="1390"/>
    </row>
    <row r="5" spans="1:46" ht="43.5" customHeight="1" thickBot="1">
      <c r="A5" s="1377" t="s">
        <v>1485</v>
      </c>
      <c r="B5" s="1380" t="s">
        <v>3154</v>
      </c>
      <c r="C5" s="1381"/>
      <c r="D5" s="1381"/>
      <c r="E5" s="1381"/>
      <c r="F5" s="1381"/>
      <c r="G5" s="1381"/>
      <c r="H5" s="1381"/>
      <c r="I5" s="1381"/>
      <c r="J5" s="1381"/>
      <c r="K5" s="841"/>
      <c r="L5" s="841"/>
      <c r="M5" s="1382" t="s">
        <v>1965</v>
      </c>
      <c r="N5" s="1383"/>
      <c r="O5" s="1383"/>
      <c r="P5" s="1383"/>
      <c r="Q5" s="1383"/>
      <c r="R5" s="1383"/>
      <c r="S5" s="1383"/>
      <c r="T5" s="1383"/>
      <c r="U5" s="1383"/>
      <c r="V5" s="1383"/>
      <c r="W5" s="1383"/>
      <c r="X5" s="1377" t="s">
        <v>1485</v>
      </c>
      <c r="Y5" s="1380" t="s">
        <v>2016</v>
      </c>
      <c r="Z5" s="1381"/>
      <c r="AA5" s="1381"/>
      <c r="AB5" s="1381"/>
      <c r="AC5" s="1381"/>
      <c r="AD5" s="1381"/>
      <c r="AE5" s="1381"/>
      <c r="AF5" s="1381"/>
      <c r="AG5" s="1381"/>
      <c r="AH5" s="1381"/>
      <c r="AI5" s="1381"/>
      <c r="AJ5" s="1384" t="s">
        <v>1942</v>
      </c>
      <c r="AK5" s="1385"/>
      <c r="AL5" s="1385"/>
      <c r="AM5" s="1386"/>
      <c r="AN5" s="1386"/>
      <c r="AO5" s="1386"/>
      <c r="AP5" s="1386"/>
      <c r="AQ5" s="1386"/>
      <c r="AR5" s="1386"/>
      <c r="AS5" s="1386"/>
      <c r="AT5" s="1387"/>
    </row>
    <row r="6" spans="1:46" ht="54.75" customHeight="1" thickBot="1">
      <c r="A6" s="1378"/>
      <c r="B6" s="828" t="s">
        <v>3155</v>
      </c>
      <c r="C6" s="1370" t="s">
        <v>3342</v>
      </c>
      <c r="D6" s="1371"/>
      <c r="E6" s="1372" t="s">
        <v>2047</v>
      </c>
      <c r="F6" s="1373"/>
      <c r="G6" s="1373"/>
      <c r="H6" s="1373"/>
      <c r="I6" s="1373"/>
      <c r="J6" s="1373"/>
      <c r="K6" s="836" t="s">
        <v>3343</v>
      </c>
      <c r="L6" s="840" t="s">
        <v>3344</v>
      </c>
      <c r="M6" s="828" t="s">
        <v>3155</v>
      </c>
      <c r="N6" s="1370" t="s">
        <v>3342</v>
      </c>
      <c r="O6" s="1371"/>
      <c r="P6" s="1372" t="s">
        <v>2047</v>
      </c>
      <c r="Q6" s="1373"/>
      <c r="R6" s="1373"/>
      <c r="S6" s="1373"/>
      <c r="T6" s="1373"/>
      <c r="U6" s="1373"/>
      <c r="V6" s="836" t="s">
        <v>3343</v>
      </c>
      <c r="W6" s="840" t="s">
        <v>3344</v>
      </c>
      <c r="X6" s="1378"/>
      <c r="Y6" s="828" t="s">
        <v>3155</v>
      </c>
      <c r="Z6" s="1370" t="s">
        <v>3342</v>
      </c>
      <c r="AA6" s="1371"/>
      <c r="AB6" s="1372" t="s">
        <v>2047</v>
      </c>
      <c r="AC6" s="1373"/>
      <c r="AD6" s="1373"/>
      <c r="AE6" s="1373"/>
      <c r="AF6" s="1373"/>
      <c r="AG6" s="1373"/>
      <c r="AH6" s="836" t="s">
        <v>3343</v>
      </c>
      <c r="AI6" s="840" t="s">
        <v>3344</v>
      </c>
      <c r="AJ6" s="819" t="s">
        <v>3155</v>
      </c>
      <c r="AK6" s="1370" t="s">
        <v>3342</v>
      </c>
      <c r="AL6" s="1371"/>
      <c r="AM6" s="1374" t="s">
        <v>2047</v>
      </c>
      <c r="AN6" s="1375"/>
      <c r="AO6" s="1375"/>
      <c r="AP6" s="1375"/>
      <c r="AQ6" s="1375"/>
      <c r="AR6" s="1375"/>
      <c r="AS6" s="836" t="s">
        <v>3343</v>
      </c>
      <c r="AT6" s="840" t="s">
        <v>3344</v>
      </c>
    </row>
    <row r="7" spans="1:46" ht="48" customHeight="1" thickBot="1">
      <c r="A7" s="1379"/>
      <c r="B7" s="827" t="s">
        <v>3156</v>
      </c>
      <c r="C7" s="826" t="s">
        <v>3345</v>
      </c>
      <c r="D7" s="826" t="s">
        <v>3346</v>
      </c>
      <c r="E7" s="814" t="s">
        <v>3197</v>
      </c>
      <c r="F7" s="814" t="s">
        <v>3274</v>
      </c>
      <c r="G7" s="814" t="s">
        <v>3287</v>
      </c>
      <c r="H7" s="814" t="s">
        <v>3347</v>
      </c>
      <c r="I7" s="796" t="s">
        <v>3157</v>
      </c>
      <c r="J7" s="796" t="s">
        <v>3275</v>
      </c>
      <c r="K7" s="836" t="s">
        <v>3197</v>
      </c>
      <c r="L7" s="840" t="s">
        <v>3274</v>
      </c>
      <c r="M7" s="821" t="s">
        <v>3156</v>
      </c>
      <c r="N7" s="826" t="s">
        <v>3345</v>
      </c>
      <c r="O7" s="826" t="s">
        <v>3346</v>
      </c>
      <c r="P7" s="814" t="s">
        <v>3197</v>
      </c>
      <c r="Q7" s="814" t="s">
        <v>3274</v>
      </c>
      <c r="R7" s="814" t="s">
        <v>3287</v>
      </c>
      <c r="S7" s="814" t="s">
        <v>3347</v>
      </c>
      <c r="T7" s="796" t="s">
        <v>3157</v>
      </c>
      <c r="U7" s="796" t="s">
        <v>3275</v>
      </c>
      <c r="V7" s="836" t="s">
        <v>3197</v>
      </c>
      <c r="W7" s="840" t="s">
        <v>3274</v>
      </c>
      <c r="X7" s="1379"/>
      <c r="Y7" s="821" t="s">
        <v>3156</v>
      </c>
      <c r="Z7" s="826" t="s">
        <v>3345</v>
      </c>
      <c r="AA7" s="826" t="s">
        <v>3346</v>
      </c>
      <c r="AB7" s="814" t="s">
        <v>3197</v>
      </c>
      <c r="AC7" s="814" t="s">
        <v>3274</v>
      </c>
      <c r="AD7" s="814" t="s">
        <v>3287</v>
      </c>
      <c r="AE7" s="814" t="s">
        <v>3288</v>
      </c>
      <c r="AF7" s="796" t="s">
        <v>3157</v>
      </c>
      <c r="AG7" s="796" t="s">
        <v>3275</v>
      </c>
      <c r="AH7" s="836" t="s">
        <v>3197</v>
      </c>
      <c r="AI7" s="840" t="s">
        <v>3274</v>
      </c>
      <c r="AJ7" s="819" t="s">
        <v>3156</v>
      </c>
      <c r="AK7" s="826" t="s">
        <v>3345</v>
      </c>
      <c r="AL7" s="826" t="s">
        <v>3346</v>
      </c>
      <c r="AM7" s="814" t="s">
        <v>3197</v>
      </c>
      <c r="AN7" s="814" t="s">
        <v>3274</v>
      </c>
      <c r="AO7" s="814" t="s">
        <v>3287</v>
      </c>
      <c r="AP7" s="814" t="s">
        <v>3288</v>
      </c>
      <c r="AQ7" s="796" t="s">
        <v>3157</v>
      </c>
      <c r="AR7" s="796" t="s">
        <v>3275</v>
      </c>
      <c r="AS7" s="836" t="s">
        <v>3197</v>
      </c>
      <c r="AT7" s="840" t="s">
        <v>3274</v>
      </c>
    </row>
    <row r="8" spans="1:46" ht="53.25" customHeight="1" thickBot="1">
      <c r="A8" s="838" t="s">
        <v>3348</v>
      </c>
      <c r="B8" s="809"/>
      <c r="C8" s="786"/>
      <c r="D8" s="786"/>
      <c r="E8" s="786"/>
      <c r="F8" s="786"/>
      <c r="G8" s="786"/>
      <c r="H8" s="786"/>
      <c r="I8" s="786">
        <v>25000</v>
      </c>
      <c r="J8" s="786"/>
      <c r="K8" s="786"/>
      <c r="L8" s="843"/>
      <c r="M8" s="808"/>
      <c r="N8" s="808"/>
      <c r="O8" s="808"/>
      <c r="P8" s="786"/>
      <c r="Q8" s="786"/>
      <c r="R8" s="786"/>
      <c r="S8" s="786"/>
      <c r="T8" s="786">
        <v>3616.9942510000001</v>
      </c>
      <c r="U8" s="786"/>
      <c r="V8" s="786"/>
      <c r="W8" s="786"/>
      <c r="X8" s="838" t="s">
        <v>3348</v>
      </c>
      <c r="Y8" s="809"/>
      <c r="Z8" s="808"/>
      <c r="AA8" s="808"/>
      <c r="AB8" s="786"/>
      <c r="AC8" s="786"/>
      <c r="AD8" s="786"/>
      <c r="AE8" s="786"/>
      <c r="AF8" s="786">
        <v>9982.6049999999996</v>
      </c>
      <c r="AG8" s="786"/>
      <c r="AH8" s="786"/>
      <c r="AI8" s="843"/>
      <c r="AJ8" s="792"/>
      <c r="AK8" s="799"/>
      <c r="AL8" s="799"/>
      <c r="AM8" s="779"/>
      <c r="AN8" s="779"/>
      <c r="AO8" s="779"/>
      <c r="AP8" s="779"/>
      <c r="AQ8" s="779">
        <v>0.16900000000000001</v>
      </c>
      <c r="AR8" s="779"/>
      <c r="AS8" s="779"/>
      <c r="AT8" s="817"/>
    </row>
    <row r="9" spans="1:46" ht="60" customHeight="1" thickBot="1">
      <c r="A9" s="838" t="s">
        <v>3349</v>
      </c>
      <c r="B9" s="812"/>
      <c r="C9" s="775"/>
      <c r="D9" s="775"/>
      <c r="E9" s="775"/>
      <c r="F9" s="775"/>
      <c r="G9" s="775"/>
      <c r="H9" s="775"/>
      <c r="I9" s="775">
        <v>25000</v>
      </c>
      <c r="J9" s="775"/>
      <c r="K9" s="775"/>
      <c r="L9" s="806"/>
      <c r="M9" s="810"/>
      <c r="N9" s="810"/>
      <c r="O9" s="810"/>
      <c r="P9" s="775"/>
      <c r="Q9" s="775"/>
      <c r="R9" s="775"/>
      <c r="S9" s="775"/>
      <c r="T9" s="775">
        <v>15457.338926</v>
      </c>
      <c r="U9" s="775"/>
      <c r="V9" s="775"/>
      <c r="W9" s="775"/>
      <c r="X9" s="838" t="s">
        <v>3349</v>
      </c>
      <c r="Y9" s="812"/>
      <c r="Z9" s="810"/>
      <c r="AA9" s="810"/>
      <c r="AB9" s="775"/>
      <c r="AC9" s="775"/>
      <c r="AD9" s="775"/>
      <c r="AE9" s="775"/>
      <c r="AF9" s="775">
        <v>19149.132000000001</v>
      </c>
      <c r="AG9" s="775"/>
      <c r="AH9" s="775"/>
      <c r="AI9" s="806"/>
      <c r="AJ9" s="811"/>
      <c r="AK9" s="842"/>
      <c r="AL9" s="842"/>
      <c r="AM9" s="822"/>
      <c r="AN9" s="822"/>
      <c r="AO9" s="822"/>
      <c r="AP9" s="822"/>
      <c r="AQ9" s="822">
        <v>0.16569999999999999</v>
      </c>
      <c r="AR9" s="822"/>
      <c r="AS9" s="822"/>
      <c r="AT9" s="846"/>
    </row>
    <row r="10" spans="1:46" ht="55.5" customHeight="1" thickBot="1">
      <c r="A10" s="838" t="s">
        <v>3350</v>
      </c>
      <c r="B10" s="812"/>
      <c r="C10" s="775"/>
      <c r="D10" s="775"/>
      <c r="E10" s="775"/>
      <c r="F10" s="775"/>
      <c r="G10" s="775"/>
      <c r="H10" s="775"/>
      <c r="I10" s="775"/>
      <c r="J10" s="775">
        <v>25000</v>
      </c>
      <c r="K10" s="775"/>
      <c r="L10" s="806"/>
      <c r="M10" s="810"/>
      <c r="N10" s="810"/>
      <c r="O10" s="810"/>
      <c r="P10" s="775"/>
      <c r="Q10" s="775"/>
      <c r="R10" s="775"/>
      <c r="S10" s="775"/>
      <c r="T10" s="775"/>
      <c r="U10" s="775">
        <v>6454.0080230000003</v>
      </c>
      <c r="V10" s="775"/>
      <c r="W10" s="775"/>
      <c r="X10" s="838" t="s">
        <v>3350</v>
      </c>
      <c r="Y10" s="812"/>
      <c r="Z10" s="810"/>
      <c r="AA10" s="810"/>
      <c r="AB10" s="775"/>
      <c r="AC10" s="775"/>
      <c r="AD10" s="775"/>
      <c r="AE10" s="775"/>
      <c r="AF10" s="775"/>
      <c r="AG10" s="775">
        <v>12334.880999999999</v>
      </c>
      <c r="AH10" s="775"/>
      <c r="AI10" s="806"/>
      <c r="AJ10" s="811"/>
      <c r="AK10" s="842"/>
      <c r="AL10" s="842"/>
      <c r="AM10" s="822"/>
      <c r="AN10" s="822"/>
      <c r="AO10" s="822"/>
      <c r="AP10" s="822"/>
      <c r="AQ10" s="822"/>
      <c r="AR10" s="822">
        <v>0.16500000000000001</v>
      </c>
      <c r="AS10" s="822"/>
      <c r="AT10" s="846"/>
    </row>
    <row r="11" spans="1:46" ht="57.75" customHeight="1" thickBot="1">
      <c r="A11" s="838" t="s">
        <v>3351</v>
      </c>
      <c r="B11" s="812"/>
      <c r="C11" s="775"/>
      <c r="D11" s="775"/>
      <c r="E11" s="775"/>
      <c r="F11" s="775"/>
      <c r="G11" s="775"/>
      <c r="H11" s="775"/>
      <c r="I11" s="775"/>
      <c r="J11" s="775">
        <v>25000</v>
      </c>
      <c r="K11" s="775"/>
      <c r="L11" s="806"/>
      <c r="M11" s="810"/>
      <c r="N11" s="810"/>
      <c r="O11" s="810"/>
      <c r="P11" s="775"/>
      <c r="Q11" s="775"/>
      <c r="R11" s="775"/>
      <c r="S11" s="775"/>
      <c r="T11" s="775"/>
      <c r="U11" s="775">
        <v>14438.893778</v>
      </c>
      <c r="V11" s="775"/>
      <c r="W11" s="775"/>
      <c r="X11" s="838" t="s">
        <v>3351</v>
      </c>
      <c r="Y11" s="812"/>
      <c r="Z11" s="810"/>
      <c r="AA11" s="810"/>
      <c r="AB11" s="775"/>
      <c r="AC11" s="775"/>
      <c r="AD11" s="775"/>
      <c r="AE11" s="775"/>
      <c r="AF11" s="775"/>
      <c r="AG11" s="775">
        <v>19000</v>
      </c>
      <c r="AH11" s="775"/>
      <c r="AI11" s="806"/>
      <c r="AJ11" s="811"/>
      <c r="AK11" s="842"/>
      <c r="AL11" s="842"/>
      <c r="AM11" s="822"/>
      <c r="AN11" s="822"/>
      <c r="AO11" s="822"/>
      <c r="AP11" s="822"/>
      <c r="AQ11" s="822"/>
      <c r="AR11" s="822">
        <v>0.16439999999999999</v>
      </c>
      <c r="AS11" s="822"/>
      <c r="AT11" s="846"/>
    </row>
    <row r="12" spans="1:46" ht="60" customHeight="1" thickBot="1">
      <c r="A12" s="838" t="s">
        <v>3352</v>
      </c>
      <c r="B12" s="812"/>
      <c r="C12" s="775"/>
      <c r="D12" s="775"/>
      <c r="E12" s="775"/>
      <c r="F12" s="775">
        <v>20000</v>
      </c>
      <c r="G12" s="775"/>
      <c r="H12" s="775"/>
      <c r="I12" s="775"/>
      <c r="J12" s="775"/>
      <c r="K12" s="775"/>
      <c r="L12" s="806"/>
      <c r="M12" s="810"/>
      <c r="N12" s="810"/>
      <c r="O12" s="810"/>
      <c r="P12" s="775"/>
      <c r="Q12" s="775">
        <v>20000</v>
      </c>
      <c r="R12" s="775"/>
      <c r="S12" s="775"/>
      <c r="T12" s="775"/>
      <c r="U12" s="775"/>
      <c r="V12" s="775"/>
      <c r="W12" s="775"/>
      <c r="X12" s="838" t="s">
        <v>3352</v>
      </c>
      <c r="Y12" s="812"/>
      <c r="Z12" s="810"/>
      <c r="AA12" s="810"/>
      <c r="AB12" s="775"/>
      <c r="AC12" s="775">
        <v>20000</v>
      </c>
      <c r="AD12" s="775"/>
      <c r="AE12" s="775"/>
      <c r="AF12" s="775"/>
      <c r="AG12" s="775"/>
      <c r="AH12" s="775"/>
      <c r="AI12" s="806"/>
      <c r="AJ12" s="811"/>
      <c r="AK12" s="842"/>
      <c r="AL12" s="842"/>
      <c r="AM12" s="822"/>
      <c r="AN12" s="822">
        <v>0.14449999999999999</v>
      </c>
      <c r="AO12" s="822"/>
      <c r="AP12" s="822"/>
      <c r="AQ12" s="822"/>
      <c r="AR12" s="822"/>
      <c r="AS12" s="822"/>
      <c r="AT12" s="846"/>
    </row>
    <row r="13" spans="1:46" ht="59.25" customHeight="1" thickBot="1">
      <c r="A13" s="838" t="s">
        <v>3353</v>
      </c>
      <c r="B13" s="812"/>
      <c r="C13" s="775"/>
      <c r="D13" s="775"/>
      <c r="E13" s="785"/>
      <c r="F13" s="785"/>
      <c r="G13" s="785"/>
      <c r="H13" s="785"/>
      <c r="I13" s="785">
        <v>30000</v>
      </c>
      <c r="J13" s="785"/>
      <c r="K13" s="785"/>
      <c r="L13" s="777"/>
      <c r="M13" s="810"/>
      <c r="N13" s="810"/>
      <c r="O13" s="810"/>
      <c r="P13" s="785"/>
      <c r="Q13" s="785"/>
      <c r="R13" s="785"/>
      <c r="S13" s="785"/>
      <c r="T13" s="785">
        <v>39867.518445000002</v>
      </c>
      <c r="U13" s="785"/>
      <c r="V13" s="785"/>
      <c r="W13" s="785"/>
      <c r="X13" s="838" t="s">
        <v>3353</v>
      </c>
      <c r="Y13" s="812"/>
      <c r="Z13" s="810"/>
      <c r="AA13" s="810"/>
      <c r="AB13" s="785"/>
      <c r="AC13" s="785"/>
      <c r="AD13" s="785"/>
      <c r="AE13" s="785"/>
      <c r="AF13" s="785">
        <v>106335.20299999999</v>
      </c>
      <c r="AG13" s="785"/>
      <c r="AH13" s="785"/>
      <c r="AI13" s="777"/>
      <c r="AJ13" s="811"/>
      <c r="AK13" s="842"/>
      <c r="AL13" s="842"/>
      <c r="AM13" s="790"/>
      <c r="AN13" s="790"/>
      <c r="AO13" s="790"/>
      <c r="AP13" s="790"/>
      <c r="AQ13" s="790">
        <v>0.16500000000000001</v>
      </c>
      <c r="AR13" s="790"/>
      <c r="AS13" s="790"/>
      <c r="AT13" s="818"/>
    </row>
    <row r="14" spans="1:46" ht="59.25" customHeight="1" thickBot="1">
      <c r="A14" s="838" t="s">
        <v>3354</v>
      </c>
      <c r="B14" s="812"/>
      <c r="C14" s="775"/>
      <c r="D14" s="775"/>
      <c r="E14" s="785"/>
      <c r="F14" s="785"/>
      <c r="G14" s="785">
        <v>50000</v>
      </c>
      <c r="H14" s="785"/>
      <c r="I14" s="785"/>
      <c r="J14" s="785"/>
      <c r="K14" s="785"/>
      <c r="L14" s="777"/>
      <c r="M14" s="810"/>
      <c r="N14" s="810"/>
      <c r="O14" s="810"/>
      <c r="P14" s="785"/>
      <c r="Q14" s="785"/>
      <c r="R14" s="785">
        <v>10464.256667</v>
      </c>
      <c r="S14" s="785"/>
      <c r="T14" s="785"/>
      <c r="U14" s="785"/>
      <c r="V14" s="785"/>
      <c r="W14" s="785"/>
      <c r="X14" s="838" t="s">
        <v>3354</v>
      </c>
      <c r="Y14" s="812"/>
      <c r="Z14" s="810"/>
      <c r="AA14" s="810"/>
      <c r="AB14" s="785"/>
      <c r="AC14" s="785"/>
      <c r="AD14" s="785">
        <v>12050.252</v>
      </c>
      <c r="AE14" s="785"/>
      <c r="AF14" s="785"/>
      <c r="AG14" s="785"/>
      <c r="AH14" s="785"/>
      <c r="AI14" s="777"/>
      <c r="AJ14" s="811"/>
      <c r="AK14" s="842"/>
      <c r="AL14" s="842"/>
      <c r="AM14" s="790"/>
      <c r="AN14" s="790"/>
      <c r="AO14" s="790">
        <v>0.14299999999999999</v>
      </c>
      <c r="AP14" s="790"/>
      <c r="AQ14" s="790"/>
      <c r="AR14" s="790"/>
      <c r="AS14" s="790"/>
      <c r="AT14" s="818"/>
    </row>
    <row r="15" spans="1:46" ht="59.25" customHeight="1" thickBot="1">
      <c r="A15" s="838" t="s">
        <v>3355</v>
      </c>
      <c r="B15" s="812"/>
      <c r="C15" s="775"/>
      <c r="D15" s="775"/>
      <c r="E15" s="785"/>
      <c r="F15" s="785">
        <v>25000</v>
      </c>
      <c r="G15" s="785"/>
      <c r="H15" s="785"/>
      <c r="I15" s="785"/>
      <c r="J15" s="785"/>
      <c r="K15" s="785"/>
      <c r="L15" s="777"/>
      <c r="M15" s="810"/>
      <c r="N15" s="810"/>
      <c r="O15" s="810"/>
      <c r="P15" s="785"/>
      <c r="Q15" s="785">
        <v>18691.013319999998</v>
      </c>
      <c r="R15" s="785"/>
      <c r="S15" s="785"/>
      <c r="T15" s="785"/>
      <c r="U15" s="785"/>
      <c r="V15" s="785"/>
      <c r="W15" s="785"/>
      <c r="X15" s="838" t="s">
        <v>3355</v>
      </c>
      <c r="Y15" s="812"/>
      <c r="Z15" s="810"/>
      <c r="AA15" s="810"/>
      <c r="AB15" s="785"/>
      <c r="AC15" s="785">
        <v>31464.775000000001</v>
      </c>
      <c r="AD15" s="785"/>
      <c r="AE15" s="785"/>
      <c r="AF15" s="785"/>
      <c r="AG15" s="785"/>
      <c r="AH15" s="785"/>
      <c r="AI15" s="777"/>
      <c r="AJ15" s="811"/>
      <c r="AK15" s="842"/>
      <c r="AL15" s="842"/>
      <c r="AM15" s="790"/>
      <c r="AN15" s="790">
        <v>0.16900000000000001</v>
      </c>
      <c r="AO15" s="790"/>
      <c r="AP15" s="790"/>
      <c r="AQ15" s="790"/>
      <c r="AR15" s="790"/>
      <c r="AS15" s="790"/>
      <c r="AT15" s="818"/>
    </row>
    <row r="16" spans="1:46" ht="59.25" customHeight="1" thickBot="1">
      <c r="A16" s="838" t="s">
        <v>3355</v>
      </c>
      <c r="B16" s="812"/>
      <c r="C16" s="775"/>
      <c r="D16" s="775"/>
      <c r="E16" s="785"/>
      <c r="F16" s="785">
        <v>25000</v>
      </c>
      <c r="G16" s="785"/>
      <c r="H16" s="785"/>
      <c r="I16" s="785"/>
      <c r="J16" s="785"/>
      <c r="K16" s="785"/>
      <c r="L16" s="777"/>
      <c r="M16" s="810"/>
      <c r="N16" s="810"/>
      <c r="O16" s="810"/>
      <c r="P16" s="785"/>
      <c r="Q16" s="785">
        <v>24189.17323</v>
      </c>
      <c r="R16" s="785"/>
      <c r="S16" s="785"/>
      <c r="T16" s="785"/>
      <c r="U16" s="785"/>
      <c r="V16" s="785"/>
      <c r="W16" s="785"/>
      <c r="X16" s="838" t="s">
        <v>3355</v>
      </c>
      <c r="Y16" s="812"/>
      <c r="Z16" s="810"/>
      <c r="AA16" s="810"/>
      <c r="AB16" s="785"/>
      <c r="AC16" s="785">
        <v>26484.696</v>
      </c>
      <c r="AD16" s="785"/>
      <c r="AE16" s="785"/>
      <c r="AF16" s="785"/>
      <c r="AG16" s="785"/>
      <c r="AH16" s="785"/>
      <c r="AI16" s="777"/>
      <c r="AJ16" s="811"/>
      <c r="AK16" s="842"/>
      <c r="AL16" s="842"/>
      <c r="AM16" s="790"/>
      <c r="AN16" s="790">
        <v>0.16869999999999999</v>
      </c>
      <c r="AO16" s="790"/>
      <c r="AP16" s="790"/>
      <c r="AQ16" s="790"/>
      <c r="AR16" s="790"/>
      <c r="AS16" s="790"/>
      <c r="AT16" s="818"/>
    </row>
    <row r="17" spans="1:46" ht="59.25" customHeight="1" thickBot="1">
      <c r="A17" s="838" t="s">
        <v>3356</v>
      </c>
      <c r="B17" s="812"/>
      <c r="C17" s="775"/>
      <c r="D17" s="775"/>
      <c r="E17" s="785"/>
      <c r="F17" s="785"/>
      <c r="G17" s="785">
        <v>60000</v>
      </c>
      <c r="H17" s="785"/>
      <c r="I17" s="785"/>
      <c r="J17" s="785"/>
      <c r="K17" s="785"/>
      <c r="L17" s="777"/>
      <c r="M17" s="810"/>
      <c r="N17" s="810"/>
      <c r="O17" s="810"/>
      <c r="P17" s="785"/>
      <c r="Q17" s="785"/>
      <c r="R17" s="785">
        <v>2098.2962219999999</v>
      </c>
      <c r="S17" s="785"/>
      <c r="T17" s="785"/>
      <c r="U17" s="785"/>
      <c r="V17" s="785"/>
      <c r="W17" s="785"/>
      <c r="X17" s="838" t="s">
        <v>3356</v>
      </c>
      <c r="Y17" s="812"/>
      <c r="Z17" s="810"/>
      <c r="AA17" s="810"/>
      <c r="AB17" s="785"/>
      <c r="AC17" s="785"/>
      <c r="AD17" s="785">
        <v>2000</v>
      </c>
      <c r="AE17" s="785"/>
      <c r="AF17" s="785"/>
      <c r="AG17" s="785"/>
      <c r="AH17" s="785"/>
      <c r="AI17" s="777"/>
      <c r="AJ17" s="811"/>
      <c r="AK17" s="842"/>
      <c r="AL17" s="842"/>
      <c r="AM17" s="790"/>
      <c r="AN17" s="790"/>
      <c r="AO17" s="790">
        <v>0.14299999999999999</v>
      </c>
      <c r="AP17" s="790"/>
      <c r="AQ17" s="790"/>
      <c r="AR17" s="790"/>
      <c r="AS17" s="790"/>
      <c r="AT17" s="818"/>
    </row>
    <row r="18" spans="1:46" ht="59.25" customHeight="1" thickBot="1">
      <c r="A18" s="838" t="s">
        <v>3357</v>
      </c>
      <c r="B18" s="812">
        <v>60000</v>
      </c>
      <c r="C18" s="775"/>
      <c r="D18" s="775"/>
      <c r="E18" s="785"/>
      <c r="F18" s="785"/>
      <c r="G18" s="785"/>
      <c r="H18" s="785"/>
      <c r="I18" s="785"/>
      <c r="J18" s="785"/>
      <c r="K18" s="785"/>
      <c r="L18" s="777"/>
      <c r="M18" s="810">
        <v>11749.998258</v>
      </c>
      <c r="N18" s="810"/>
      <c r="O18" s="810"/>
      <c r="P18" s="785"/>
      <c r="Q18" s="785"/>
      <c r="R18" s="785"/>
      <c r="S18" s="785"/>
      <c r="T18" s="785"/>
      <c r="U18" s="785"/>
      <c r="V18" s="785"/>
      <c r="W18" s="785"/>
      <c r="X18" s="838" t="s">
        <v>3357</v>
      </c>
      <c r="Y18" s="812">
        <v>49319.89127</v>
      </c>
      <c r="Z18" s="810"/>
      <c r="AA18" s="810"/>
      <c r="AB18" s="785"/>
      <c r="AC18" s="785"/>
      <c r="AD18" s="785"/>
      <c r="AE18" s="785"/>
      <c r="AF18" s="785"/>
      <c r="AG18" s="785"/>
      <c r="AH18" s="785"/>
      <c r="AI18" s="777"/>
      <c r="AJ18" s="811">
        <v>0.1648</v>
      </c>
      <c r="AK18" s="842"/>
      <c r="AL18" s="842"/>
      <c r="AM18" s="790"/>
      <c r="AN18" s="790"/>
      <c r="AO18" s="790"/>
      <c r="AP18" s="790"/>
      <c r="AQ18" s="790"/>
      <c r="AR18" s="790"/>
      <c r="AS18" s="790"/>
      <c r="AT18" s="818"/>
    </row>
    <row r="19" spans="1:46" ht="59.25" customHeight="1" thickBot="1">
      <c r="A19" s="838" t="s">
        <v>3358</v>
      </c>
      <c r="B19" s="812"/>
      <c r="C19" s="775"/>
      <c r="D19" s="775"/>
      <c r="E19" s="785"/>
      <c r="F19" s="785">
        <v>60000</v>
      </c>
      <c r="G19" s="785"/>
      <c r="H19" s="785"/>
      <c r="I19" s="785"/>
      <c r="J19" s="785"/>
      <c r="K19" s="785"/>
      <c r="L19" s="777"/>
      <c r="M19" s="810"/>
      <c r="N19" s="810"/>
      <c r="O19" s="810"/>
      <c r="P19" s="785"/>
      <c r="Q19" s="785">
        <v>78443.523497999995</v>
      </c>
      <c r="R19" s="785"/>
      <c r="S19" s="785"/>
      <c r="T19" s="785"/>
      <c r="U19" s="785"/>
      <c r="V19" s="785"/>
      <c r="W19" s="785"/>
      <c r="X19" s="838" t="s">
        <v>3358</v>
      </c>
      <c r="Y19" s="812"/>
      <c r="Z19" s="810"/>
      <c r="AA19" s="810"/>
      <c r="AB19" s="785"/>
      <c r="AC19" s="785">
        <v>102762.94500000001</v>
      </c>
      <c r="AD19" s="785"/>
      <c r="AE19" s="785"/>
      <c r="AF19" s="785"/>
      <c r="AG19" s="785"/>
      <c r="AH19" s="785"/>
      <c r="AI19" s="777"/>
      <c r="AJ19" s="811"/>
      <c r="AK19" s="842"/>
      <c r="AL19" s="842"/>
      <c r="AM19" s="790"/>
      <c r="AN19" s="790">
        <v>0.16900000000000001</v>
      </c>
      <c r="AO19" s="790"/>
      <c r="AP19" s="790"/>
      <c r="AQ19" s="790"/>
      <c r="AR19" s="790"/>
      <c r="AS19" s="790"/>
      <c r="AT19" s="818"/>
    </row>
    <row r="20" spans="1:46" ht="59.25" customHeight="1" thickBot="1">
      <c r="A20" s="838" t="s">
        <v>3359</v>
      </c>
      <c r="B20" s="812"/>
      <c r="C20" s="775"/>
      <c r="D20" s="775">
        <v>30000</v>
      </c>
      <c r="E20" s="785"/>
      <c r="F20" s="785"/>
      <c r="G20" s="785"/>
      <c r="H20" s="785"/>
      <c r="I20" s="785"/>
      <c r="J20" s="785"/>
      <c r="K20" s="785"/>
      <c r="L20" s="777"/>
      <c r="M20" s="810"/>
      <c r="N20" s="810"/>
      <c r="O20" s="810">
        <v>29109.006764999998</v>
      </c>
      <c r="P20" s="785"/>
      <c r="Q20" s="785"/>
      <c r="R20" s="785"/>
      <c r="S20" s="785"/>
      <c r="T20" s="785"/>
      <c r="U20" s="785"/>
      <c r="V20" s="785"/>
      <c r="W20" s="785"/>
      <c r="X20" s="838" t="s">
        <v>3359</v>
      </c>
      <c r="Y20" s="812"/>
      <c r="Z20" s="810"/>
      <c r="AA20" s="810">
        <v>43196.1</v>
      </c>
      <c r="AB20" s="785"/>
      <c r="AC20" s="785"/>
      <c r="AD20" s="785"/>
      <c r="AE20" s="785"/>
      <c r="AF20" s="785"/>
      <c r="AG20" s="785"/>
      <c r="AH20" s="785"/>
      <c r="AI20" s="777"/>
      <c r="AJ20" s="811"/>
      <c r="AK20" s="842"/>
      <c r="AL20" s="842">
        <v>0.16900000000000001</v>
      </c>
      <c r="AM20" s="790"/>
      <c r="AN20" s="790"/>
      <c r="AO20" s="790"/>
      <c r="AP20" s="790"/>
      <c r="AQ20" s="790"/>
      <c r="AR20" s="790"/>
      <c r="AS20" s="790"/>
      <c r="AT20" s="818"/>
    </row>
    <row r="21" spans="1:46" ht="59.25" customHeight="1" thickBot="1">
      <c r="A21" s="838" t="s">
        <v>3360</v>
      </c>
      <c r="B21" s="812"/>
      <c r="C21" s="775"/>
      <c r="D21" s="775">
        <v>30000</v>
      </c>
      <c r="E21" s="785"/>
      <c r="F21" s="785"/>
      <c r="G21" s="785"/>
      <c r="H21" s="785"/>
      <c r="I21" s="785"/>
      <c r="J21" s="785"/>
      <c r="K21" s="785"/>
      <c r="L21" s="777"/>
      <c r="M21" s="810"/>
      <c r="N21" s="810"/>
      <c r="O21" s="810">
        <v>25163.928681000001</v>
      </c>
      <c r="P21" s="785"/>
      <c r="Q21" s="785"/>
      <c r="R21" s="785"/>
      <c r="S21" s="785"/>
      <c r="T21" s="785"/>
      <c r="U21" s="785"/>
      <c r="V21" s="785"/>
      <c r="W21" s="785"/>
      <c r="X21" s="838" t="s">
        <v>3360</v>
      </c>
      <c r="Y21" s="812"/>
      <c r="Z21" s="810"/>
      <c r="AA21" s="810">
        <v>25522.312999999998</v>
      </c>
      <c r="AB21" s="785"/>
      <c r="AC21" s="785"/>
      <c r="AD21" s="785"/>
      <c r="AE21" s="785"/>
      <c r="AF21" s="785"/>
      <c r="AG21" s="785"/>
      <c r="AH21" s="785"/>
      <c r="AI21" s="777"/>
      <c r="AJ21" s="811"/>
      <c r="AK21" s="842"/>
      <c r="AL21" s="842">
        <v>0.1686</v>
      </c>
      <c r="AM21" s="790"/>
      <c r="AN21" s="790"/>
      <c r="AO21" s="790"/>
      <c r="AP21" s="790"/>
      <c r="AQ21" s="790"/>
      <c r="AR21" s="790"/>
      <c r="AS21" s="790"/>
      <c r="AT21" s="818"/>
    </row>
    <row r="22" spans="1:46" ht="59.25" customHeight="1" thickBot="1">
      <c r="A22" s="838" t="s">
        <v>3361</v>
      </c>
      <c r="B22" s="812"/>
      <c r="C22" s="775"/>
      <c r="D22" s="775"/>
      <c r="E22" s="785"/>
      <c r="F22" s="785"/>
      <c r="G22" s="785"/>
      <c r="H22" s="785"/>
      <c r="I22" s="785"/>
      <c r="J22" s="785"/>
      <c r="K22" s="785">
        <v>25000</v>
      </c>
      <c r="L22" s="777"/>
      <c r="M22" s="810"/>
      <c r="N22" s="810"/>
      <c r="O22" s="810"/>
      <c r="P22" s="785"/>
      <c r="Q22" s="785"/>
      <c r="R22" s="785"/>
      <c r="S22" s="785"/>
      <c r="T22" s="785"/>
      <c r="U22" s="785"/>
      <c r="V22" s="785">
        <v>516.15133300000002</v>
      </c>
      <c r="W22" s="785"/>
      <c r="X22" s="838" t="s">
        <v>3361</v>
      </c>
      <c r="Y22" s="812"/>
      <c r="Z22" s="810"/>
      <c r="AA22" s="810"/>
      <c r="AB22" s="785"/>
      <c r="AC22" s="785"/>
      <c r="AD22" s="785"/>
      <c r="AE22" s="785"/>
      <c r="AF22" s="785"/>
      <c r="AG22" s="785"/>
      <c r="AH22" s="785">
        <v>23120</v>
      </c>
      <c r="AI22" s="777"/>
      <c r="AJ22" s="811"/>
      <c r="AK22" s="842"/>
      <c r="AL22" s="842"/>
      <c r="AM22" s="790"/>
      <c r="AN22" s="790"/>
      <c r="AO22" s="790"/>
      <c r="AP22" s="790"/>
      <c r="AQ22" s="790"/>
      <c r="AR22" s="790"/>
      <c r="AS22" s="790">
        <v>1</v>
      </c>
      <c r="AT22" s="818"/>
    </row>
    <row r="23" spans="1:46" ht="59.25" customHeight="1" thickBot="1">
      <c r="A23" s="838" t="s">
        <v>3362</v>
      </c>
      <c r="B23" s="812"/>
      <c r="C23" s="775"/>
      <c r="D23" s="775"/>
      <c r="E23" s="785"/>
      <c r="F23" s="785"/>
      <c r="G23" s="785"/>
      <c r="H23" s="785"/>
      <c r="I23" s="785"/>
      <c r="J23" s="785"/>
      <c r="K23" s="785">
        <v>25000</v>
      </c>
      <c r="L23" s="777"/>
      <c r="M23" s="810"/>
      <c r="N23" s="810"/>
      <c r="O23" s="810"/>
      <c r="P23" s="785"/>
      <c r="Q23" s="785"/>
      <c r="R23" s="785"/>
      <c r="S23" s="785"/>
      <c r="T23" s="785"/>
      <c r="U23" s="785"/>
      <c r="V23" s="785">
        <v>20646.053333</v>
      </c>
      <c r="W23" s="785"/>
      <c r="X23" s="838" t="s">
        <v>3362</v>
      </c>
      <c r="Y23" s="812"/>
      <c r="Z23" s="810"/>
      <c r="AA23" s="810"/>
      <c r="AB23" s="785"/>
      <c r="AC23" s="785"/>
      <c r="AD23" s="785"/>
      <c r="AE23" s="785"/>
      <c r="AF23" s="785"/>
      <c r="AG23" s="785"/>
      <c r="AH23" s="785">
        <v>20000</v>
      </c>
      <c r="AI23" s="777"/>
      <c r="AJ23" s="811"/>
      <c r="AK23" s="842"/>
      <c r="AL23" s="842"/>
      <c r="AM23" s="790"/>
      <c r="AN23" s="790"/>
      <c r="AO23" s="790"/>
      <c r="AP23" s="790"/>
      <c r="AQ23" s="790"/>
      <c r="AR23" s="790"/>
      <c r="AS23" s="790">
        <v>1</v>
      </c>
      <c r="AT23" s="818"/>
    </row>
    <row r="24" spans="1:46" ht="59.25" customHeight="1" thickBot="1">
      <c r="A24" s="838" t="s">
        <v>3363</v>
      </c>
      <c r="B24" s="812"/>
      <c r="C24" s="775"/>
      <c r="D24" s="775"/>
      <c r="E24" s="785">
        <v>20000</v>
      </c>
      <c r="F24" s="807"/>
      <c r="G24" s="807"/>
      <c r="H24" s="807"/>
      <c r="I24" s="785"/>
      <c r="J24" s="785"/>
      <c r="K24" s="785"/>
      <c r="L24" s="777"/>
      <c r="M24" s="810"/>
      <c r="N24" s="810"/>
      <c r="O24" s="810"/>
      <c r="P24" s="785">
        <v>7574.1177729999999</v>
      </c>
      <c r="Q24" s="807"/>
      <c r="R24" s="785"/>
      <c r="S24" s="785"/>
      <c r="T24" s="785"/>
      <c r="U24" s="785"/>
      <c r="V24" s="785"/>
      <c r="W24" s="785"/>
      <c r="X24" s="838" t="s">
        <v>3363</v>
      </c>
      <c r="Y24" s="812"/>
      <c r="Z24" s="810"/>
      <c r="AA24" s="810"/>
      <c r="AB24" s="785">
        <v>29938.986000000001</v>
      </c>
      <c r="AC24" s="807"/>
      <c r="AD24" s="807"/>
      <c r="AE24" s="807"/>
      <c r="AF24" s="785"/>
      <c r="AG24" s="785"/>
      <c r="AH24" s="785"/>
      <c r="AI24" s="777"/>
      <c r="AJ24" s="811"/>
      <c r="AK24" s="842"/>
      <c r="AL24" s="842"/>
      <c r="AM24" s="790">
        <v>0.16900000000000001</v>
      </c>
      <c r="AN24" s="844"/>
      <c r="AO24" s="844"/>
      <c r="AP24" s="844"/>
      <c r="AQ24" s="790"/>
      <c r="AR24" s="790"/>
      <c r="AS24" s="790"/>
      <c r="AT24" s="818"/>
    </row>
    <row r="25" spans="1:46" ht="59.25" customHeight="1" thickBot="1">
      <c r="A25" s="838" t="s">
        <v>3364</v>
      </c>
      <c r="B25" s="812"/>
      <c r="C25" s="775"/>
      <c r="D25" s="775"/>
      <c r="E25" s="785">
        <v>20000</v>
      </c>
      <c r="F25" s="785"/>
      <c r="G25" s="785"/>
      <c r="H25" s="785"/>
      <c r="I25" s="785"/>
      <c r="J25" s="785"/>
      <c r="K25" s="785"/>
      <c r="L25" s="777"/>
      <c r="M25" s="810"/>
      <c r="N25" s="810"/>
      <c r="O25" s="810"/>
      <c r="P25" s="785">
        <v>21583.984436999999</v>
      </c>
      <c r="Q25" s="785"/>
      <c r="R25" s="785"/>
      <c r="S25" s="785"/>
      <c r="T25" s="785"/>
      <c r="U25" s="785"/>
      <c r="V25" s="785"/>
      <c r="W25" s="785"/>
      <c r="X25" s="838" t="s">
        <v>3364</v>
      </c>
      <c r="Y25" s="812"/>
      <c r="Z25" s="810"/>
      <c r="AA25" s="810"/>
      <c r="AB25" s="785">
        <v>24411.420999999998</v>
      </c>
      <c r="AC25" s="785"/>
      <c r="AD25" s="785"/>
      <c r="AE25" s="785"/>
      <c r="AF25" s="785"/>
      <c r="AG25" s="785"/>
      <c r="AH25" s="785"/>
      <c r="AI25" s="777"/>
      <c r="AJ25" s="811"/>
      <c r="AK25" s="842"/>
      <c r="AL25" s="842"/>
      <c r="AM25" s="790">
        <v>0.16850000000000001</v>
      </c>
      <c r="AN25" s="790"/>
      <c r="AO25" s="790"/>
      <c r="AP25" s="790"/>
      <c r="AQ25" s="790"/>
      <c r="AR25" s="790"/>
      <c r="AS25" s="790"/>
      <c r="AT25" s="818"/>
    </row>
    <row r="26" spans="1:46" ht="59.25" customHeight="1" thickBot="1">
      <c r="A26" s="838" t="s">
        <v>3365</v>
      </c>
      <c r="B26" s="812"/>
      <c r="C26" s="775"/>
      <c r="D26" s="775"/>
      <c r="E26" s="785"/>
      <c r="F26" s="785"/>
      <c r="G26" s="785"/>
      <c r="H26" s="785">
        <v>20000</v>
      </c>
      <c r="I26" s="785"/>
      <c r="J26" s="785"/>
      <c r="K26" s="785"/>
      <c r="L26" s="777"/>
      <c r="M26" s="810"/>
      <c r="N26" s="810"/>
      <c r="O26" s="810"/>
      <c r="P26" s="785"/>
      <c r="Q26" s="785"/>
      <c r="R26" s="785"/>
      <c r="S26" s="785">
        <v>44433.263939999997</v>
      </c>
      <c r="T26" s="785"/>
      <c r="U26" s="785"/>
      <c r="V26" s="785"/>
      <c r="W26" s="785"/>
      <c r="X26" s="838" t="s">
        <v>3365</v>
      </c>
      <c r="Y26" s="812"/>
      <c r="Z26" s="810"/>
      <c r="AA26" s="810"/>
      <c r="AB26" s="785"/>
      <c r="AC26" s="785"/>
      <c r="AD26" s="785"/>
      <c r="AE26" s="785">
        <v>71947.186000000002</v>
      </c>
      <c r="AF26" s="785"/>
      <c r="AG26" s="785"/>
      <c r="AH26" s="785"/>
      <c r="AI26" s="777"/>
      <c r="AJ26" s="811"/>
      <c r="AK26" s="842"/>
      <c r="AL26" s="842"/>
      <c r="AM26" s="790"/>
      <c r="AN26" s="790"/>
      <c r="AO26" s="790"/>
      <c r="AP26" s="790">
        <v>0.16900000000000001</v>
      </c>
      <c r="AQ26" s="790"/>
      <c r="AR26" s="790"/>
      <c r="AS26" s="790"/>
      <c r="AT26" s="818"/>
    </row>
    <row r="27" spans="1:46" ht="59.25" customHeight="1" thickBot="1">
      <c r="A27" s="838" t="s">
        <v>3366</v>
      </c>
      <c r="B27" s="812"/>
      <c r="C27" s="775">
        <v>30000</v>
      </c>
      <c r="D27" s="775"/>
      <c r="E27" s="785"/>
      <c r="F27" s="785"/>
      <c r="G27" s="785"/>
      <c r="H27" s="785"/>
      <c r="I27" s="785"/>
      <c r="J27" s="785"/>
      <c r="K27" s="785"/>
      <c r="L27" s="777"/>
      <c r="M27" s="810"/>
      <c r="N27" s="810">
        <v>14286.753117</v>
      </c>
      <c r="O27" s="810"/>
      <c r="P27" s="785"/>
      <c r="Q27" s="785"/>
      <c r="R27" s="785"/>
      <c r="S27" s="785"/>
      <c r="T27" s="785"/>
      <c r="U27" s="785"/>
      <c r="V27" s="785"/>
      <c r="W27" s="785"/>
      <c r="X27" s="838" t="s">
        <v>3366</v>
      </c>
      <c r="Y27" s="812"/>
      <c r="Z27" s="810">
        <v>19650</v>
      </c>
      <c r="AA27" s="810"/>
      <c r="AB27" s="785"/>
      <c r="AC27" s="785"/>
      <c r="AD27" s="785"/>
      <c r="AE27" s="785"/>
      <c r="AF27" s="785"/>
      <c r="AG27" s="785"/>
      <c r="AH27" s="785"/>
      <c r="AI27" s="777"/>
      <c r="AJ27" s="811"/>
      <c r="AK27" s="842">
        <v>0.16969999999999999</v>
      </c>
      <c r="AL27" s="842"/>
      <c r="AM27" s="790"/>
      <c r="AN27" s="790"/>
      <c r="AO27" s="790"/>
      <c r="AP27" s="790"/>
      <c r="AQ27" s="790"/>
      <c r="AR27" s="790"/>
      <c r="AS27" s="790"/>
      <c r="AT27" s="818"/>
    </row>
    <row r="28" spans="1:46" ht="59.25" customHeight="1" thickBot="1">
      <c r="A28" s="838" t="s">
        <v>3367</v>
      </c>
      <c r="B28" s="812"/>
      <c r="C28" s="775">
        <v>30000</v>
      </c>
      <c r="D28" s="775"/>
      <c r="E28" s="785"/>
      <c r="F28" s="785"/>
      <c r="G28" s="785"/>
      <c r="H28" s="785"/>
      <c r="I28" s="785"/>
      <c r="J28" s="785"/>
      <c r="K28" s="785"/>
      <c r="L28" s="777"/>
      <c r="M28" s="810"/>
      <c r="N28" s="810">
        <v>1975.7646549999999</v>
      </c>
      <c r="O28" s="810"/>
      <c r="P28" s="785"/>
      <c r="Q28" s="785"/>
      <c r="R28" s="785"/>
      <c r="S28" s="785"/>
      <c r="T28" s="785"/>
      <c r="U28" s="785"/>
      <c r="V28" s="785"/>
      <c r="W28" s="785"/>
      <c r="X28" s="838" t="s">
        <v>3367</v>
      </c>
      <c r="Y28" s="812"/>
      <c r="Z28" s="810">
        <v>1975.7646549999999</v>
      </c>
      <c r="AA28" s="810"/>
      <c r="AB28" s="785"/>
      <c r="AC28" s="785"/>
      <c r="AD28" s="785"/>
      <c r="AE28" s="785"/>
      <c r="AF28" s="785"/>
      <c r="AG28" s="785"/>
      <c r="AH28" s="785"/>
      <c r="AI28" s="777"/>
      <c r="AJ28" s="811"/>
      <c r="AK28" s="842">
        <v>0.16839999999999999</v>
      </c>
      <c r="AL28" s="842"/>
      <c r="AM28" s="790"/>
      <c r="AN28" s="790"/>
      <c r="AO28" s="790"/>
      <c r="AP28" s="790"/>
      <c r="AQ28" s="790"/>
      <c r="AR28" s="790"/>
      <c r="AS28" s="790"/>
      <c r="AT28" s="818"/>
    </row>
    <row r="29" spans="1:46" ht="59.25" customHeight="1" thickBot="1">
      <c r="A29" s="838" t="s">
        <v>3368</v>
      </c>
      <c r="B29" s="812"/>
      <c r="C29" s="775"/>
      <c r="D29" s="775"/>
      <c r="E29" s="785"/>
      <c r="F29" s="785">
        <v>25000</v>
      </c>
      <c r="G29" s="785"/>
      <c r="H29" s="785"/>
      <c r="I29" s="785"/>
      <c r="J29" s="785"/>
      <c r="K29" s="785"/>
      <c r="L29" s="777"/>
      <c r="M29" s="810"/>
      <c r="N29" s="810"/>
      <c r="O29" s="810"/>
      <c r="P29" s="785"/>
      <c r="Q29" s="785">
        <v>62057.321972999998</v>
      </c>
      <c r="R29" s="785"/>
      <c r="S29" s="785"/>
      <c r="T29" s="785"/>
      <c r="U29" s="785"/>
      <c r="V29" s="785"/>
      <c r="W29" s="785"/>
      <c r="X29" s="838" t="s">
        <v>3368</v>
      </c>
      <c r="Y29" s="812"/>
      <c r="Z29" s="810"/>
      <c r="AA29" s="810"/>
      <c r="AB29" s="785"/>
      <c r="AC29" s="785">
        <v>73964.164000000004</v>
      </c>
      <c r="AD29" s="785"/>
      <c r="AE29" s="785"/>
      <c r="AF29" s="785"/>
      <c r="AG29" s="785"/>
      <c r="AH29" s="785"/>
      <c r="AI29" s="777"/>
      <c r="AJ29" s="811"/>
      <c r="AK29" s="842"/>
      <c r="AL29" s="842"/>
      <c r="AM29" s="790"/>
      <c r="AN29" s="790">
        <v>0.16900000000000001</v>
      </c>
      <c r="AO29" s="790"/>
      <c r="AP29" s="790"/>
      <c r="AQ29" s="790"/>
      <c r="AR29" s="790"/>
      <c r="AS29" s="790"/>
      <c r="AT29" s="818"/>
    </row>
    <row r="30" spans="1:46" ht="59.25" customHeight="1" thickBot="1">
      <c r="A30" s="838" t="s">
        <v>3369</v>
      </c>
      <c r="B30" s="812"/>
      <c r="C30" s="775"/>
      <c r="D30" s="775"/>
      <c r="E30" s="785"/>
      <c r="F30" s="785">
        <v>25000</v>
      </c>
      <c r="G30" s="785"/>
      <c r="H30" s="785"/>
      <c r="I30" s="785"/>
      <c r="J30" s="785"/>
      <c r="K30" s="785"/>
      <c r="L30" s="777"/>
      <c r="M30" s="810"/>
      <c r="N30" s="810"/>
      <c r="O30" s="810"/>
      <c r="P30" s="785"/>
      <c r="Q30" s="785">
        <v>61397.374591</v>
      </c>
      <c r="R30" s="785"/>
      <c r="S30" s="785"/>
      <c r="T30" s="785"/>
      <c r="U30" s="785"/>
      <c r="V30" s="785"/>
      <c r="W30" s="785"/>
      <c r="X30" s="838" t="s">
        <v>3369</v>
      </c>
      <c r="Y30" s="812"/>
      <c r="Z30" s="810"/>
      <c r="AA30" s="810"/>
      <c r="AB30" s="785"/>
      <c r="AC30" s="785">
        <v>67093</v>
      </c>
      <c r="AD30" s="785"/>
      <c r="AE30" s="785"/>
      <c r="AF30" s="785"/>
      <c r="AG30" s="785"/>
      <c r="AH30" s="785"/>
      <c r="AI30" s="777"/>
      <c r="AJ30" s="811"/>
      <c r="AK30" s="842"/>
      <c r="AL30" s="842"/>
      <c r="AM30" s="790"/>
      <c r="AN30" s="790">
        <v>0.16880000000000001</v>
      </c>
      <c r="AO30" s="790"/>
      <c r="AP30" s="790"/>
      <c r="AQ30" s="790"/>
      <c r="AR30" s="790"/>
      <c r="AS30" s="790"/>
      <c r="AT30" s="818"/>
    </row>
    <row r="31" spans="1:46" ht="59.25" customHeight="1" thickBot="1">
      <c r="A31" s="838" t="s">
        <v>3370</v>
      </c>
      <c r="B31" s="812"/>
      <c r="C31" s="775"/>
      <c r="D31" s="775"/>
      <c r="E31" s="785"/>
      <c r="F31" s="785"/>
      <c r="G31" s="785"/>
      <c r="H31" s="785"/>
      <c r="I31" s="785"/>
      <c r="J31" s="785"/>
      <c r="K31" s="785"/>
      <c r="L31" s="777">
        <v>20000</v>
      </c>
      <c r="M31" s="810"/>
      <c r="N31" s="810"/>
      <c r="O31" s="810"/>
      <c r="P31" s="785"/>
      <c r="Q31" s="785"/>
      <c r="R31" s="785"/>
      <c r="S31" s="785"/>
      <c r="T31" s="785"/>
      <c r="U31" s="785"/>
      <c r="V31" s="785"/>
      <c r="W31" s="785">
        <v>26138.607389000001</v>
      </c>
      <c r="X31" s="838" t="s">
        <v>3370</v>
      </c>
      <c r="Y31" s="812"/>
      <c r="Z31" s="810"/>
      <c r="AA31" s="810"/>
      <c r="AB31" s="785"/>
      <c r="AC31" s="785"/>
      <c r="AD31" s="785"/>
      <c r="AE31" s="785"/>
      <c r="AF31" s="785"/>
      <c r="AG31" s="785"/>
      <c r="AH31" s="785"/>
      <c r="AI31" s="777">
        <v>33793.699999999997</v>
      </c>
      <c r="AJ31" s="811"/>
      <c r="AK31" s="842"/>
      <c r="AL31" s="842"/>
      <c r="AM31" s="790"/>
      <c r="AN31" s="790"/>
      <c r="AO31" s="790"/>
      <c r="AP31" s="790"/>
      <c r="AQ31" s="790"/>
      <c r="AR31" s="790"/>
      <c r="AS31" s="790"/>
      <c r="AT31" s="818">
        <v>0.17150000000000001</v>
      </c>
    </row>
    <row r="32" spans="1:46" ht="59.25" customHeight="1" thickBot="1">
      <c r="A32" s="838" t="s">
        <v>3371</v>
      </c>
      <c r="B32" s="783"/>
      <c r="C32" s="785"/>
      <c r="D32" s="785"/>
      <c r="E32" s="785"/>
      <c r="F32" s="785"/>
      <c r="G32" s="785"/>
      <c r="H32" s="785"/>
      <c r="I32" s="785"/>
      <c r="J32" s="785"/>
      <c r="K32" s="785"/>
      <c r="L32" s="777">
        <v>20000</v>
      </c>
      <c r="M32" s="831"/>
      <c r="N32" s="831"/>
      <c r="O32" s="831"/>
      <c r="P32" s="785"/>
      <c r="Q32" s="785"/>
      <c r="R32" s="785"/>
      <c r="S32" s="785"/>
      <c r="T32" s="785"/>
      <c r="U32" s="785"/>
      <c r="V32" s="785"/>
      <c r="W32" s="785">
        <v>54927.527778000003</v>
      </c>
      <c r="X32" s="838" t="s">
        <v>3371</v>
      </c>
      <c r="Y32" s="783"/>
      <c r="Z32" s="831"/>
      <c r="AA32" s="831"/>
      <c r="AB32" s="785"/>
      <c r="AC32" s="785"/>
      <c r="AD32" s="785"/>
      <c r="AE32" s="785"/>
      <c r="AF32" s="785"/>
      <c r="AG32" s="785"/>
      <c r="AH32" s="785"/>
      <c r="AI32" s="777">
        <v>54927.527778000003</v>
      </c>
      <c r="AJ32" s="795"/>
      <c r="AK32" s="793"/>
      <c r="AL32" s="793"/>
      <c r="AM32" s="787"/>
      <c r="AN32" s="787"/>
      <c r="AO32" s="787"/>
      <c r="AP32" s="787"/>
      <c r="AQ32" s="787"/>
      <c r="AR32" s="787"/>
      <c r="AS32" s="787"/>
      <c r="AT32" s="791">
        <v>0.16839999999999999</v>
      </c>
    </row>
    <row r="33" spans="1:46" ht="45.75" thickBot="1">
      <c r="A33" s="788" t="s">
        <v>3372</v>
      </c>
      <c r="B33" s="847">
        <f>SUM(B8:B32)</f>
        <v>60000</v>
      </c>
      <c r="C33" s="847">
        <f t="shared" ref="C33:AI33" si="0">SUM(C8:C32)</f>
        <v>60000</v>
      </c>
      <c r="D33" s="847">
        <f t="shared" si="0"/>
        <v>60000</v>
      </c>
      <c r="E33" s="847">
        <f t="shared" si="0"/>
        <v>40000</v>
      </c>
      <c r="F33" s="847">
        <f t="shared" si="0"/>
        <v>180000</v>
      </c>
      <c r="G33" s="847">
        <f t="shared" si="0"/>
        <v>110000</v>
      </c>
      <c r="H33" s="847">
        <f t="shared" si="0"/>
        <v>20000</v>
      </c>
      <c r="I33" s="847">
        <f t="shared" si="0"/>
        <v>80000</v>
      </c>
      <c r="J33" s="847">
        <f t="shared" si="0"/>
        <v>50000</v>
      </c>
      <c r="K33" s="847">
        <f t="shared" si="0"/>
        <v>50000</v>
      </c>
      <c r="L33" s="847">
        <f t="shared" si="0"/>
        <v>40000</v>
      </c>
      <c r="M33" s="847">
        <f t="shared" si="0"/>
        <v>11749.998258</v>
      </c>
      <c r="N33" s="847">
        <f t="shared" si="0"/>
        <v>16262.517771999999</v>
      </c>
      <c r="O33" s="847">
        <f t="shared" si="0"/>
        <v>54272.935446000003</v>
      </c>
      <c r="P33" s="847">
        <f t="shared" si="0"/>
        <v>29158.102209999997</v>
      </c>
      <c r="Q33" s="847">
        <f t="shared" si="0"/>
        <v>264778.40661199996</v>
      </c>
      <c r="R33" s="847">
        <f t="shared" si="0"/>
        <v>12562.552888999999</v>
      </c>
      <c r="S33" s="847">
        <f t="shared" si="0"/>
        <v>44433.263939999997</v>
      </c>
      <c r="T33" s="847">
        <f t="shared" si="0"/>
        <v>58941.851622000002</v>
      </c>
      <c r="U33" s="847">
        <f t="shared" si="0"/>
        <v>20892.901801</v>
      </c>
      <c r="V33" s="847">
        <f t="shared" si="0"/>
        <v>21162.204666000001</v>
      </c>
      <c r="W33" s="847">
        <f t="shared" si="0"/>
        <v>81066.135167</v>
      </c>
      <c r="X33" s="788" t="s">
        <v>3372</v>
      </c>
      <c r="Y33" s="789">
        <f t="shared" si="0"/>
        <v>49319.89127</v>
      </c>
      <c r="Z33" s="789">
        <f t="shared" si="0"/>
        <v>21625.764654999999</v>
      </c>
      <c r="AA33" s="789">
        <f t="shared" si="0"/>
        <v>68718.413</v>
      </c>
      <c r="AB33" s="789">
        <f t="shared" si="0"/>
        <v>54350.406999999999</v>
      </c>
      <c r="AC33" s="789">
        <f t="shared" si="0"/>
        <v>321769.58</v>
      </c>
      <c r="AD33" s="789">
        <f t="shared" si="0"/>
        <v>14050.252</v>
      </c>
      <c r="AE33" s="789">
        <f t="shared" si="0"/>
        <v>71947.186000000002</v>
      </c>
      <c r="AF33" s="789">
        <f t="shared" si="0"/>
        <v>135466.94</v>
      </c>
      <c r="AG33" s="789">
        <f t="shared" si="0"/>
        <v>31334.881000000001</v>
      </c>
      <c r="AH33" s="789">
        <f t="shared" si="0"/>
        <v>43120</v>
      </c>
      <c r="AI33" s="789">
        <f t="shared" si="0"/>
        <v>88721.227778</v>
      </c>
      <c r="AJ33" s="803"/>
      <c r="AK33" s="835"/>
      <c r="AL33" s="835"/>
      <c r="AM33" s="830"/>
      <c r="AN33" s="830"/>
      <c r="AO33" s="830"/>
      <c r="AP33" s="830"/>
      <c r="AQ33" s="830"/>
      <c r="AR33" s="830"/>
      <c r="AS33" s="830"/>
      <c r="AT33" s="800"/>
    </row>
    <row r="35" spans="1:46">
      <c r="P35" s="823"/>
    </row>
    <row r="36" spans="1:46">
      <c r="A36" s="1376"/>
      <c r="B36" s="1376"/>
      <c r="C36" s="1376"/>
      <c r="D36" s="1376"/>
      <c r="E36" s="1376"/>
      <c r="F36" s="1376"/>
      <c r="G36" s="1376"/>
      <c r="H36" s="1376"/>
      <c r="I36" s="1376"/>
      <c r="J36" s="1376"/>
      <c r="K36" s="816"/>
      <c r="L36" s="816"/>
      <c r="M36" s="816"/>
      <c r="N36" s="816"/>
      <c r="O36" s="816"/>
      <c r="P36" s="823"/>
      <c r="Q36" s="823"/>
      <c r="R36" s="823"/>
      <c r="S36" s="823"/>
      <c r="T36" s="823"/>
      <c r="U36" s="839"/>
      <c r="AB36" s="798"/>
      <c r="AC36" s="805"/>
      <c r="AD36" s="805"/>
      <c r="AE36" s="805"/>
      <c r="AF36" s="805"/>
      <c r="AG36" s="805"/>
      <c r="AH36" s="805"/>
      <c r="AI36" s="805"/>
      <c r="AJ36" s="805"/>
      <c r="AK36" s="805"/>
      <c r="AL36" s="805"/>
    </row>
    <row r="37" spans="1:46">
      <c r="F37" s="823"/>
      <c r="G37" s="823"/>
      <c r="H37" s="823"/>
      <c r="I37" s="823"/>
      <c r="J37" s="823"/>
      <c r="K37" s="823"/>
      <c r="L37" s="823"/>
      <c r="M37" s="823"/>
      <c r="N37" s="823"/>
      <c r="O37" s="823"/>
      <c r="P37" s="823"/>
      <c r="Q37" s="823"/>
      <c r="R37" s="823"/>
      <c r="S37" s="823"/>
      <c r="T37" s="823"/>
      <c r="U37" s="823"/>
      <c r="V37" s="823"/>
      <c r="W37" s="823"/>
      <c r="AB37" s="798"/>
      <c r="AD37" s="804"/>
      <c r="AE37" s="804"/>
      <c r="AF37" s="804"/>
    </row>
    <row r="38" spans="1:46">
      <c r="H38" s="823"/>
      <c r="I38" s="839"/>
      <c r="P38" s="823"/>
      <c r="Q38" s="823"/>
      <c r="R38" s="823"/>
      <c r="S38" s="823"/>
      <c r="T38" s="823"/>
      <c r="U38" s="823"/>
      <c r="AB38" s="798"/>
      <c r="AC38" s="804"/>
    </row>
    <row r="39" spans="1:46">
      <c r="AB39" s="798"/>
    </row>
    <row r="40" spans="1:46">
      <c r="AB40" s="798"/>
    </row>
    <row r="41" spans="1:46">
      <c r="AB41" s="798"/>
    </row>
    <row r="42" spans="1:46">
      <c r="AB42" s="798"/>
    </row>
    <row r="43" spans="1:46">
      <c r="AB43" s="798"/>
    </row>
    <row r="44" spans="1:46">
      <c r="AB44" s="798"/>
    </row>
    <row r="45" spans="1:46">
      <c r="AB45" s="798"/>
    </row>
    <row r="46" spans="1:46">
      <c r="AB46" s="798"/>
    </row>
    <row r="47" spans="1:46">
      <c r="AB47" s="798"/>
    </row>
    <row r="48" spans="1:46">
      <c r="P48" s="823"/>
      <c r="Q48" s="823"/>
      <c r="R48" s="823"/>
      <c r="S48" s="823"/>
      <c r="T48" s="823"/>
      <c r="U48" s="823"/>
      <c r="V48" s="823"/>
      <c r="W48" s="823"/>
      <c r="AB48" s="798"/>
    </row>
    <row r="49" spans="28:28">
      <c r="AB49" s="798"/>
    </row>
    <row r="50" spans="28:28">
      <c r="AB50" s="798"/>
    </row>
    <row r="51" spans="28:28">
      <c r="AB51" s="798"/>
    </row>
    <row r="52" spans="28:28">
      <c r="AB52" s="798"/>
    </row>
    <row r="53" spans="28:28">
      <c r="AB53" s="798"/>
    </row>
    <row r="54" spans="28:28">
      <c r="AB54" s="798"/>
    </row>
    <row r="55" spans="28:28">
      <c r="AB55" s="798"/>
    </row>
  </sheetData>
  <mergeCells count="21">
    <mergeCell ref="A1:W2"/>
    <mergeCell ref="AB2:AI2"/>
    <mergeCell ref="A3:W3"/>
    <mergeCell ref="AB3:AI3"/>
    <mergeCell ref="A4:W4"/>
    <mergeCell ref="X4:AT4"/>
    <mergeCell ref="Z6:AA6"/>
    <mergeCell ref="AB6:AG6"/>
    <mergeCell ref="AK6:AL6"/>
    <mergeCell ref="AM6:AR6"/>
    <mergeCell ref="A36:J36"/>
    <mergeCell ref="A5:A7"/>
    <mergeCell ref="B5:J5"/>
    <mergeCell ref="M5:W5"/>
    <mergeCell ref="X5:X7"/>
    <mergeCell ref="Y5:AI5"/>
    <mergeCell ref="AJ5:AT5"/>
    <mergeCell ref="C6:D6"/>
    <mergeCell ref="E6:J6"/>
    <mergeCell ref="N6:O6"/>
    <mergeCell ref="P6:U6"/>
  </mergeCells>
  <pageMargins left="0.25" right="0.25" top="0.75" bottom="0.75" header="0.3" footer="0.3"/>
  <pageSetup paperSize="9" scale="22" orientation="landscape" r:id="rId1"/>
  <colBreaks count="1" manualBreakCount="1">
    <brk id="23" max="48"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F37"/>
  <sheetViews>
    <sheetView zoomScaleNormal="100" zoomScaleSheetLayoutView="100" workbookViewId="0">
      <selection activeCell="F16" sqref="F16"/>
    </sheetView>
  </sheetViews>
  <sheetFormatPr defaultRowHeight="12.75"/>
  <cols>
    <col min="1" max="1" width="18" style="173" customWidth="1"/>
    <col min="2" max="3" width="14.140625" style="173" customWidth="1"/>
    <col min="4" max="4" width="14" style="173" customWidth="1"/>
    <col min="5" max="5" width="18.28515625" style="173" customWidth="1"/>
    <col min="6" max="6" width="19.42578125" style="173" customWidth="1"/>
    <col min="7" max="7" width="38.5703125" style="173" customWidth="1"/>
    <col min="8" max="16384" width="9.140625" style="173"/>
  </cols>
  <sheetData>
    <row r="1" spans="1:6" s="54" customFormat="1" ht="3.75" customHeight="1">
      <c r="A1" s="280"/>
      <c r="B1" s="280"/>
      <c r="C1" s="280"/>
      <c r="D1" s="280"/>
      <c r="E1" s="280"/>
      <c r="F1" s="280"/>
    </row>
    <row r="2" spans="1:6" s="54" customFormat="1" ht="11.1" customHeight="1">
      <c r="A2" s="385" t="s">
        <v>1624</v>
      </c>
      <c r="B2" s="384"/>
      <c r="C2" s="384"/>
      <c r="D2" s="384"/>
      <c r="E2" s="384"/>
      <c r="F2" s="1393" t="s">
        <v>1602</v>
      </c>
    </row>
    <row r="3" spans="1:6" s="54" customFormat="1" ht="4.7" customHeight="1">
      <c r="A3" s="384"/>
      <c r="B3" s="384"/>
      <c r="C3" s="384"/>
      <c r="D3" s="384"/>
      <c r="E3" s="384"/>
      <c r="F3" s="1393"/>
    </row>
    <row r="4" spans="1:6" s="54" customFormat="1" ht="23.45" customHeight="1">
      <c r="A4" s="384"/>
      <c r="B4" s="384"/>
      <c r="C4" s="384"/>
      <c r="D4" s="384"/>
      <c r="E4" s="384"/>
      <c r="F4" s="384"/>
    </row>
    <row r="5" spans="1:6" s="54" customFormat="1" ht="30.4" customHeight="1">
      <c r="A5" s="1391" t="s">
        <v>1125</v>
      </c>
      <c r="B5" s="1391"/>
      <c r="C5" s="1391"/>
      <c r="D5" s="1391"/>
      <c r="E5" s="1391"/>
      <c r="F5" s="1391"/>
    </row>
    <row r="6" spans="1:6" s="54" customFormat="1" ht="12.75" customHeight="1">
      <c r="A6" s="384"/>
      <c r="B6" s="384"/>
      <c r="C6" s="384"/>
      <c r="D6" s="384"/>
      <c r="E6" s="384"/>
      <c r="F6" s="384"/>
    </row>
    <row r="7" spans="1:6" s="54" customFormat="1" ht="11.1" customHeight="1">
      <c r="A7" s="386" t="s">
        <v>124</v>
      </c>
      <c r="B7" s="384"/>
      <c r="C7" s="384"/>
      <c r="D7" s="384"/>
      <c r="E7" s="1392" t="s">
        <v>508</v>
      </c>
      <c r="F7" s="384"/>
    </row>
    <row r="8" spans="1:6" s="54" customFormat="1" ht="4.7" customHeight="1">
      <c r="A8" s="384"/>
      <c r="B8" s="384"/>
      <c r="C8" s="384"/>
      <c r="D8" s="384"/>
      <c r="E8" s="1392"/>
      <c r="F8" s="384"/>
    </row>
    <row r="9" spans="1:6" s="54" customFormat="1" ht="5.85" customHeight="1">
      <c r="A9" s="384"/>
      <c r="B9" s="384"/>
      <c r="C9" s="384"/>
      <c r="D9" s="384"/>
      <c r="E9" s="384"/>
      <c r="F9" s="384"/>
    </row>
    <row r="10" spans="1:6" s="54" customFormat="1" ht="57" customHeight="1">
      <c r="A10" s="382" t="s">
        <v>377</v>
      </c>
      <c r="B10" s="383" t="s">
        <v>2102</v>
      </c>
      <c r="C10" s="383" t="s">
        <v>2876</v>
      </c>
      <c r="D10" s="383" t="s">
        <v>3195</v>
      </c>
      <c r="E10" s="383" t="s">
        <v>3196</v>
      </c>
      <c r="F10" s="382" t="s">
        <v>37</v>
      </c>
    </row>
    <row r="11" spans="1:6" s="54" customFormat="1" ht="13.35" customHeight="1">
      <c r="A11" s="382" t="s">
        <v>502</v>
      </c>
      <c r="B11" s="382" t="s">
        <v>185</v>
      </c>
      <c r="C11" s="382" t="s">
        <v>268</v>
      </c>
      <c r="D11" s="382" t="s">
        <v>454</v>
      </c>
      <c r="E11" s="382" t="s">
        <v>664</v>
      </c>
      <c r="F11" s="382" t="s">
        <v>481</v>
      </c>
    </row>
    <row r="12" spans="1:6" s="54" customFormat="1" ht="43.15" customHeight="1">
      <c r="A12" s="387" t="s">
        <v>510</v>
      </c>
      <c r="B12" s="388">
        <v>49474.382599999997</v>
      </c>
      <c r="C12" s="388">
        <v>100236.6827</v>
      </c>
      <c r="D12" s="388">
        <v>177934.15330000001</v>
      </c>
      <c r="E12" s="388">
        <v>156461.5552</v>
      </c>
      <c r="F12" s="389" t="s">
        <v>127</v>
      </c>
    </row>
    <row r="13" spans="1:6" s="54" customFormat="1" ht="21.4" customHeight="1">
      <c r="A13" s="390" t="s">
        <v>2031</v>
      </c>
      <c r="B13" s="391">
        <v>665.45240000000001</v>
      </c>
      <c r="C13" s="391">
        <v>3442.0118000000002</v>
      </c>
      <c r="D13" s="391">
        <v>8008.4850999999999</v>
      </c>
      <c r="E13" s="391">
        <v>6830.9418999999998</v>
      </c>
      <c r="F13" s="390" t="s">
        <v>2032</v>
      </c>
    </row>
    <row r="14" spans="1:6" s="54" customFormat="1" ht="21.4" customHeight="1">
      <c r="A14" s="390" t="s">
        <v>511</v>
      </c>
      <c r="B14" s="391">
        <v>1287.9725000000001</v>
      </c>
      <c r="C14" s="391">
        <v>28124.546399999999</v>
      </c>
      <c r="D14" s="391">
        <v>55377.605300000003</v>
      </c>
      <c r="E14" s="391">
        <v>33405.470699999998</v>
      </c>
      <c r="F14" s="390" t="s">
        <v>979</v>
      </c>
    </row>
    <row r="15" spans="1:6" s="54" customFormat="1" ht="21.4" customHeight="1">
      <c r="A15" s="390" t="s">
        <v>980</v>
      </c>
      <c r="B15" s="391">
        <v>1559.2917</v>
      </c>
      <c r="C15" s="391">
        <v>3929.1628000000001</v>
      </c>
      <c r="D15" s="391">
        <v>6372.7376999999997</v>
      </c>
      <c r="E15" s="391">
        <v>6100.2619000000004</v>
      </c>
      <c r="F15" s="390" t="s">
        <v>981</v>
      </c>
    </row>
    <row r="16" spans="1:6" s="54" customFormat="1" ht="21.4" customHeight="1">
      <c r="A16" s="390" t="s">
        <v>313</v>
      </c>
      <c r="B16" s="391">
        <v>1295.8327999999999</v>
      </c>
      <c r="C16" s="391">
        <v>15035.0224</v>
      </c>
      <c r="D16" s="391">
        <v>11283.6819</v>
      </c>
      <c r="E16" s="391">
        <v>6539.6832000000004</v>
      </c>
      <c r="F16" s="390" t="s">
        <v>982</v>
      </c>
    </row>
    <row r="17" spans="1:6" s="54" customFormat="1" ht="30.95" customHeight="1">
      <c r="A17" s="390" t="s">
        <v>314</v>
      </c>
      <c r="B17" s="391">
        <v>318.6311</v>
      </c>
      <c r="C17" s="391">
        <v>97.540099999999995</v>
      </c>
      <c r="D17" s="391">
        <v>4603.3980000000001</v>
      </c>
      <c r="E17" s="391">
        <v>5747.2930999999999</v>
      </c>
      <c r="F17" s="390" t="s">
        <v>983</v>
      </c>
    </row>
    <row r="18" spans="1:6" s="54" customFormat="1" ht="21.4" customHeight="1">
      <c r="A18" s="390" t="s">
        <v>49</v>
      </c>
      <c r="B18" s="391">
        <v>3360.7694999999999</v>
      </c>
      <c r="C18" s="391">
        <v>2315.9548</v>
      </c>
      <c r="D18" s="391">
        <v>3757.8869</v>
      </c>
      <c r="E18" s="391">
        <v>2170.4306999999999</v>
      </c>
      <c r="F18" s="390" t="s">
        <v>984</v>
      </c>
    </row>
    <row r="19" spans="1:6" s="54" customFormat="1" ht="21.4" customHeight="1">
      <c r="A19" s="390" t="s">
        <v>78</v>
      </c>
      <c r="B19" s="391">
        <v>683.9914</v>
      </c>
      <c r="C19" s="391">
        <v>1248.3472999999999</v>
      </c>
      <c r="D19" s="391">
        <v>1194.2775999999999</v>
      </c>
      <c r="E19" s="391">
        <v>2032.1097</v>
      </c>
      <c r="F19" s="390" t="s">
        <v>996</v>
      </c>
    </row>
    <row r="20" spans="1:6" s="54" customFormat="1" ht="21.4" customHeight="1">
      <c r="A20" s="390" t="s">
        <v>2033</v>
      </c>
      <c r="B20" s="391">
        <v>1093.5727999999999</v>
      </c>
      <c r="C20" s="391">
        <v>432.64150000000001</v>
      </c>
      <c r="D20" s="391">
        <v>1142.183</v>
      </c>
      <c r="E20" s="391">
        <v>1269.5942</v>
      </c>
      <c r="F20" s="390" t="s">
        <v>2034</v>
      </c>
    </row>
    <row r="21" spans="1:6" s="54" customFormat="1" ht="21.4" customHeight="1">
      <c r="A21" s="390" t="s">
        <v>80</v>
      </c>
      <c r="B21" s="391">
        <v>1898.4556</v>
      </c>
      <c r="C21" s="391">
        <v>2969.5990000000002</v>
      </c>
      <c r="D21" s="391">
        <v>7355.1071000000002</v>
      </c>
      <c r="E21" s="391">
        <v>7907.5228999999999</v>
      </c>
      <c r="F21" s="390" t="s">
        <v>985</v>
      </c>
    </row>
    <row r="22" spans="1:6" s="54" customFormat="1" ht="21.4" customHeight="1">
      <c r="A22" s="390" t="s">
        <v>82</v>
      </c>
      <c r="B22" s="391">
        <v>603.04660000000001</v>
      </c>
      <c r="C22" s="391">
        <v>781.24590000000001</v>
      </c>
      <c r="D22" s="391">
        <v>2301.0446999999999</v>
      </c>
      <c r="E22" s="391">
        <v>8749.1352999999999</v>
      </c>
      <c r="F22" s="390" t="s">
        <v>986</v>
      </c>
    </row>
    <row r="23" spans="1:6" s="54" customFormat="1" ht="21.4" customHeight="1">
      <c r="A23" s="390" t="s">
        <v>351</v>
      </c>
      <c r="B23" s="391">
        <v>611.12270000000001</v>
      </c>
      <c r="C23" s="391">
        <v>734.11170000000004</v>
      </c>
      <c r="D23" s="391">
        <v>739.87940000000003</v>
      </c>
      <c r="E23" s="391">
        <v>531.08799999999997</v>
      </c>
      <c r="F23" s="390" t="s">
        <v>987</v>
      </c>
    </row>
    <row r="24" spans="1:6" s="54" customFormat="1" ht="21.4" customHeight="1">
      <c r="A24" s="390" t="s">
        <v>324</v>
      </c>
      <c r="B24" s="391">
        <v>3910.1729999999998</v>
      </c>
      <c r="C24" s="391">
        <v>4371.7115000000003</v>
      </c>
      <c r="D24" s="391">
        <v>6491.6062000000002</v>
      </c>
      <c r="E24" s="391">
        <v>7332.7713999999996</v>
      </c>
      <c r="F24" s="390" t="s">
        <v>988</v>
      </c>
    </row>
    <row r="25" spans="1:6" s="54" customFormat="1" ht="30.95" customHeight="1">
      <c r="A25" s="390" t="s">
        <v>283</v>
      </c>
      <c r="B25" s="391">
        <v>3112.7031000000002</v>
      </c>
      <c r="C25" s="391">
        <v>957.26959999999997</v>
      </c>
      <c r="D25" s="391">
        <v>4540.7325000000001</v>
      </c>
      <c r="E25" s="391">
        <v>2417.2701999999999</v>
      </c>
      <c r="F25" s="390" t="s">
        <v>989</v>
      </c>
    </row>
    <row r="26" spans="1:6" s="54" customFormat="1" ht="21.4" customHeight="1">
      <c r="A26" s="390" t="s">
        <v>990</v>
      </c>
      <c r="B26" s="391">
        <v>1344.6624999999999</v>
      </c>
      <c r="C26" s="391">
        <v>1863.6627000000001</v>
      </c>
      <c r="D26" s="391">
        <v>3302.6720999999998</v>
      </c>
      <c r="E26" s="391">
        <v>5051.4709999999995</v>
      </c>
      <c r="F26" s="390" t="s">
        <v>991</v>
      </c>
    </row>
    <row r="27" spans="1:6" s="54" customFormat="1" ht="21.4" customHeight="1">
      <c r="A27" s="390" t="s">
        <v>1235</v>
      </c>
      <c r="B27" s="391">
        <v>5377.93</v>
      </c>
      <c r="C27" s="391">
        <v>6018.5510999999997</v>
      </c>
      <c r="D27" s="391">
        <v>13926.075199999999</v>
      </c>
      <c r="E27" s="391">
        <v>8430.4977999999992</v>
      </c>
      <c r="F27" s="390" t="s">
        <v>1236</v>
      </c>
    </row>
    <row r="28" spans="1:6" s="54" customFormat="1" ht="30.95" customHeight="1">
      <c r="A28" s="390" t="s">
        <v>2081</v>
      </c>
      <c r="B28" s="391">
        <v>45.065199999999997</v>
      </c>
      <c r="C28" s="391">
        <v>175.5539</v>
      </c>
      <c r="D28" s="391">
        <v>3989.8108999999999</v>
      </c>
      <c r="E28" s="391">
        <v>889.48209999999995</v>
      </c>
      <c r="F28" s="390" t="s">
        <v>2082</v>
      </c>
    </row>
    <row r="29" spans="1:6" s="54" customFormat="1" ht="32.25" customHeight="1">
      <c r="A29" s="390" t="s">
        <v>992</v>
      </c>
      <c r="B29" s="391">
        <v>2571.1028999999999</v>
      </c>
      <c r="C29" s="391">
        <v>2252.3941</v>
      </c>
      <c r="D29" s="391">
        <v>5978.1288999999997</v>
      </c>
      <c r="E29" s="391">
        <v>7170.7487000000001</v>
      </c>
      <c r="F29" s="390" t="s">
        <v>993</v>
      </c>
    </row>
    <row r="30" spans="1:6" s="54" customFormat="1" ht="21.4" customHeight="1">
      <c r="A30" s="390" t="s">
        <v>2035</v>
      </c>
      <c r="B30" s="391">
        <v>12307.212100000001</v>
      </c>
      <c r="C30" s="391">
        <v>10024.8199</v>
      </c>
      <c r="D30" s="391">
        <v>27614.7824</v>
      </c>
      <c r="E30" s="391">
        <v>28807.632000000001</v>
      </c>
      <c r="F30" s="390" t="s">
        <v>2036</v>
      </c>
    </row>
    <row r="31" spans="1:6" s="54" customFormat="1" ht="21.4" customHeight="1">
      <c r="A31" s="390" t="s">
        <v>994</v>
      </c>
      <c r="B31" s="391">
        <v>7315.7714999999998</v>
      </c>
      <c r="C31" s="391">
        <v>15189.1968</v>
      </c>
      <c r="D31" s="391">
        <v>7825.9435999999996</v>
      </c>
      <c r="E31" s="391">
        <v>11691.4779</v>
      </c>
      <c r="F31" s="390" t="s">
        <v>995</v>
      </c>
    </row>
    <row r="32" spans="1:6" s="54" customFormat="1" ht="30.95" customHeight="1">
      <c r="A32" s="390" t="s">
        <v>1843</v>
      </c>
      <c r="B32" s="391">
        <v>111.6232</v>
      </c>
      <c r="C32" s="391">
        <v>273.33940000000001</v>
      </c>
      <c r="D32" s="391">
        <v>2128.1147999999998</v>
      </c>
      <c r="E32" s="391">
        <v>3386.6725000000001</v>
      </c>
      <c r="F32" s="390" t="s">
        <v>1237</v>
      </c>
    </row>
    <row r="33" spans="1:6" s="54" customFormat="1" ht="43.15" customHeight="1">
      <c r="A33" s="392" t="s">
        <v>997</v>
      </c>
      <c r="B33" s="393">
        <v>2141.8998000000001</v>
      </c>
      <c r="C33" s="393">
        <v>2443.5981999999999</v>
      </c>
      <c r="D33" s="393">
        <v>6073.6310000000003</v>
      </c>
      <c r="E33" s="393">
        <v>13425.183300000001</v>
      </c>
      <c r="F33" s="392" t="s">
        <v>998</v>
      </c>
    </row>
    <row r="34" spans="1:6" s="54" customFormat="1" ht="44.25" customHeight="1">
      <c r="A34" s="394" t="s">
        <v>251</v>
      </c>
      <c r="B34" s="395">
        <v>129057.75870000001</v>
      </c>
      <c r="C34" s="395">
        <v>197453.75109999999</v>
      </c>
      <c r="D34" s="395">
        <v>432539.837</v>
      </c>
      <c r="E34" s="395">
        <v>513559.6667</v>
      </c>
      <c r="F34" s="394" t="s">
        <v>496</v>
      </c>
    </row>
    <row r="35" spans="1:6" s="54" customFormat="1" ht="43.15" customHeight="1">
      <c r="A35" s="392" t="s">
        <v>482</v>
      </c>
      <c r="B35" s="393">
        <v>165.83449999999999</v>
      </c>
      <c r="C35" s="393">
        <v>228.4708</v>
      </c>
      <c r="D35" s="393">
        <v>427.1515</v>
      </c>
      <c r="E35" s="393">
        <v>8059.3712999999998</v>
      </c>
      <c r="F35" s="392" t="s">
        <v>416</v>
      </c>
    </row>
    <row r="36" spans="1:6" s="54" customFormat="1" ht="47.45" customHeight="1">
      <c r="A36" s="396" t="s">
        <v>387</v>
      </c>
      <c r="B36" s="397">
        <v>178532.14129999999</v>
      </c>
      <c r="C36" s="397">
        <v>297690.4338</v>
      </c>
      <c r="D36" s="397">
        <v>610473.99029999995</v>
      </c>
      <c r="E36" s="397">
        <v>670021.2219</v>
      </c>
      <c r="F36" s="398" t="s">
        <v>336</v>
      </c>
    </row>
    <row r="37" spans="1:6">
      <c r="A37" s="54"/>
      <c r="B37" s="379"/>
      <c r="C37" s="379"/>
      <c r="D37" s="379"/>
      <c r="E37" s="379"/>
      <c r="F37" s="54"/>
    </row>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ageMargins left="0.55118110236220474" right="0.23622047244094491" top="0.98425196850393704" bottom="0.98425196850393704" header="0.51181102362204722" footer="0.51181102362204722"/>
  <pageSetup paperSize="9" scale="95"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H32"/>
  <sheetViews>
    <sheetView topLeftCell="A2" zoomScale="85" zoomScaleNormal="85" zoomScaleSheetLayoutView="80" workbookViewId="0">
      <selection activeCell="E20" sqref="E20"/>
    </sheetView>
  </sheetViews>
  <sheetFormatPr defaultRowHeight="12.75"/>
  <cols>
    <col min="1" max="1" width="23" style="283" customWidth="1"/>
    <col min="2" max="5" width="12.85546875" style="283" customWidth="1"/>
    <col min="6" max="6" width="22.28515625" style="283" customWidth="1"/>
    <col min="7" max="8" width="0.28515625" style="283" customWidth="1"/>
    <col min="9" max="9" width="4.7109375" style="283" customWidth="1"/>
    <col min="10" max="16384" width="9.140625" style="283"/>
  </cols>
  <sheetData>
    <row r="1" spans="1:8" s="290" customFormat="1" ht="5.25" customHeight="1"/>
    <row r="2" spans="1:8" s="290" customFormat="1" ht="18.600000000000001" customHeight="1">
      <c r="A2" s="333" t="s">
        <v>1625</v>
      </c>
      <c r="B2" s="332"/>
      <c r="C2" s="332"/>
      <c r="D2" s="332"/>
      <c r="E2" s="332"/>
      <c r="F2" s="334" t="s">
        <v>1045</v>
      </c>
      <c r="G2" s="332"/>
      <c r="H2" s="332"/>
    </row>
    <row r="3" spans="1:8" s="290" customFormat="1" ht="4.7" customHeight="1">
      <c r="A3" s="332"/>
      <c r="B3" s="332"/>
      <c r="C3" s="332"/>
      <c r="D3" s="332"/>
      <c r="E3" s="332"/>
      <c r="F3" s="332"/>
      <c r="G3" s="332"/>
      <c r="H3" s="332"/>
    </row>
    <row r="4" spans="1:8" s="290" customFormat="1" ht="23.45" customHeight="1">
      <c r="A4" s="1394" t="s">
        <v>1124</v>
      </c>
      <c r="B4" s="1394"/>
      <c r="C4" s="1394"/>
      <c r="D4" s="1394"/>
      <c r="E4" s="1394"/>
      <c r="F4" s="1394"/>
      <c r="G4" s="1394"/>
      <c r="H4" s="1394"/>
    </row>
    <row r="5" spans="1:8" s="290" customFormat="1" ht="30.4" customHeight="1">
      <c r="A5" s="332"/>
      <c r="B5" s="332"/>
      <c r="C5" s="332"/>
      <c r="D5" s="332"/>
      <c r="E5" s="332"/>
      <c r="F5" s="332"/>
      <c r="G5" s="332"/>
      <c r="H5" s="332"/>
    </row>
    <row r="6" spans="1:8" s="290" customFormat="1" ht="12.75" customHeight="1">
      <c r="A6" s="333" t="s">
        <v>124</v>
      </c>
      <c r="B6" s="332"/>
      <c r="C6" s="332"/>
      <c r="D6" s="332"/>
      <c r="E6" s="332"/>
      <c r="F6" s="334" t="s">
        <v>508</v>
      </c>
      <c r="G6" s="332"/>
      <c r="H6" s="332"/>
    </row>
    <row r="7" spans="1:8" s="290" customFormat="1" ht="52.5" customHeight="1">
      <c r="A7" s="399" t="s">
        <v>377</v>
      </c>
      <c r="B7" s="400" t="s">
        <v>2102</v>
      </c>
      <c r="C7" s="400" t="s">
        <v>2876</v>
      </c>
      <c r="D7" s="400" t="s">
        <v>3195</v>
      </c>
      <c r="E7" s="400" t="s">
        <v>3196</v>
      </c>
      <c r="F7" s="399" t="s">
        <v>37</v>
      </c>
      <c r="G7" s="332"/>
      <c r="H7" s="332"/>
    </row>
    <row r="8" spans="1:8" s="290" customFormat="1">
      <c r="A8" s="399" t="s">
        <v>502</v>
      </c>
      <c r="B8" s="399" t="s">
        <v>185</v>
      </c>
      <c r="C8" s="399" t="s">
        <v>268</v>
      </c>
      <c r="D8" s="399" t="s">
        <v>454</v>
      </c>
      <c r="E8" s="399" t="s">
        <v>664</v>
      </c>
      <c r="F8" s="399" t="s">
        <v>481</v>
      </c>
      <c r="G8" s="332"/>
      <c r="H8" s="332"/>
    </row>
    <row r="9" spans="1:8" s="290" customFormat="1" ht="25.5">
      <c r="A9" s="401" t="s">
        <v>510</v>
      </c>
      <c r="B9" s="406">
        <v>253279.42629999999</v>
      </c>
      <c r="C9" s="406">
        <v>644298.75349999999</v>
      </c>
      <c r="D9" s="406">
        <v>1026210.414</v>
      </c>
      <c r="E9" s="406">
        <v>1089721.6910000001</v>
      </c>
      <c r="F9" s="401" t="s">
        <v>127</v>
      </c>
      <c r="G9" s="332"/>
      <c r="H9" s="332"/>
    </row>
    <row r="10" spans="1:8" s="290" customFormat="1" ht="20.25" customHeight="1">
      <c r="A10" s="402" t="s">
        <v>2031</v>
      </c>
      <c r="B10" s="407">
        <v>2143.0194000000001</v>
      </c>
      <c r="C10" s="407">
        <v>1914.9401</v>
      </c>
      <c r="D10" s="407">
        <v>2270.5632999999998</v>
      </c>
      <c r="E10" s="407">
        <v>10977.735199999999</v>
      </c>
      <c r="F10" s="402" t="s">
        <v>2032</v>
      </c>
      <c r="G10" s="332"/>
      <c r="H10" s="332"/>
    </row>
    <row r="11" spans="1:8" s="290" customFormat="1" ht="20.25" customHeight="1">
      <c r="A11" s="402" t="s">
        <v>511</v>
      </c>
      <c r="B11" s="407">
        <v>8515.9824000000008</v>
      </c>
      <c r="C11" s="407">
        <v>36325.699699999997</v>
      </c>
      <c r="D11" s="407">
        <v>80158.5962</v>
      </c>
      <c r="E11" s="407">
        <v>88798.551699999996</v>
      </c>
      <c r="F11" s="402" t="s">
        <v>979</v>
      </c>
      <c r="G11" s="332"/>
      <c r="H11" s="332"/>
    </row>
    <row r="12" spans="1:8" s="290" customFormat="1" ht="20.25" customHeight="1">
      <c r="A12" s="402" t="s">
        <v>980</v>
      </c>
      <c r="B12" s="407">
        <v>2619.2337000000002</v>
      </c>
      <c r="C12" s="407">
        <v>37212.381200000003</v>
      </c>
      <c r="D12" s="407">
        <v>50903.3482</v>
      </c>
      <c r="E12" s="407">
        <v>57593.375699999997</v>
      </c>
      <c r="F12" s="402" t="s">
        <v>981</v>
      </c>
      <c r="G12" s="332"/>
      <c r="H12" s="332"/>
    </row>
    <row r="13" spans="1:8" s="290" customFormat="1" ht="20.25" customHeight="1">
      <c r="A13" s="402" t="s">
        <v>313</v>
      </c>
      <c r="B13" s="407">
        <v>14462.768899999999</v>
      </c>
      <c r="C13" s="407">
        <v>8059.4919</v>
      </c>
      <c r="D13" s="407">
        <v>49425.317300000002</v>
      </c>
      <c r="E13" s="407">
        <v>50703.272100000002</v>
      </c>
      <c r="F13" s="402" t="s">
        <v>982</v>
      </c>
      <c r="G13" s="332"/>
      <c r="H13" s="332"/>
    </row>
    <row r="14" spans="1:8" s="290" customFormat="1" ht="20.25" customHeight="1">
      <c r="A14" s="402" t="s">
        <v>314</v>
      </c>
      <c r="B14" s="407">
        <v>7301.4211999999998</v>
      </c>
      <c r="C14" s="407">
        <v>13972.706099999999</v>
      </c>
      <c r="D14" s="407">
        <v>18030.9751</v>
      </c>
      <c r="E14" s="407">
        <v>29808.911</v>
      </c>
      <c r="F14" s="402" t="s">
        <v>983</v>
      </c>
      <c r="G14" s="332"/>
      <c r="H14" s="332"/>
    </row>
    <row r="15" spans="1:8" s="290" customFormat="1" ht="20.25" customHeight="1">
      <c r="A15" s="402" t="s">
        <v>49</v>
      </c>
      <c r="B15" s="407">
        <v>4730.7560999999996</v>
      </c>
      <c r="C15" s="407">
        <v>24894.8403</v>
      </c>
      <c r="D15" s="407">
        <v>21634.464599999999</v>
      </c>
      <c r="E15" s="407">
        <v>19783.055199999999</v>
      </c>
      <c r="F15" s="402" t="s">
        <v>984</v>
      </c>
      <c r="G15" s="332"/>
      <c r="H15" s="332"/>
    </row>
    <row r="16" spans="1:8" s="290" customFormat="1" ht="20.25" customHeight="1">
      <c r="A16" s="402" t="s">
        <v>78</v>
      </c>
      <c r="B16" s="407">
        <v>32819.588600000003</v>
      </c>
      <c r="C16" s="407">
        <v>31943.758699999998</v>
      </c>
      <c r="D16" s="407">
        <v>8705.1334000000006</v>
      </c>
      <c r="E16" s="407">
        <v>9117.5000999999993</v>
      </c>
      <c r="F16" s="402" t="s">
        <v>996</v>
      </c>
      <c r="G16" s="332"/>
      <c r="H16" s="332"/>
    </row>
    <row r="17" spans="1:6" s="290" customFormat="1" ht="20.25" customHeight="1">
      <c r="A17" s="402" t="s">
        <v>2033</v>
      </c>
      <c r="B17" s="407">
        <v>4557.9395000000004</v>
      </c>
      <c r="C17" s="407">
        <v>3983.9376000000002</v>
      </c>
      <c r="D17" s="407">
        <v>10565.676600000001</v>
      </c>
      <c r="E17" s="407">
        <v>18736.1384</v>
      </c>
      <c r="F17" s="402" t="s">
        <v>2034</v>
      </c>
    </row>
    <row r="18" spans="1:6" s="290" customFormat="1" ht="20.25" customHeight="1">
      <c r="A18" s="402" t="s">
        <v>80</v>
      </c>
      <c r="B18" s="407">
        <v>9702.7139999999999</v>
      </c>
      <c r="C18" s="407">
        <v>26185.107400000001</v>
      </c>
      <c r="D18" s="407">
        <v>14628.819799999999</v>
      </c>
      <c r="E18" s="407">
        <v>25638.644199999999</v>
      </c>
      <c r="F18" s="402" t="s">
        <v>985</v>
      </c>
    </row>
    <row r="19" spans="1:6" s="290" customFormat="1" ht="20.25" customHeight="1">
      <c r="A19" s="402" t="s">
        <v>82</v>
      </c>
      <c r="B19" s="407">
        <v>4924.0392000000002</v>
      </c>
      <c r="C19" s="407">
        <v>18714.337</v>
      </c>
      <c r="D19" s="407">
        <v>35071.468999999997</v>
      </c>
      <c r="E19" s="407">
        <v>44074.309099999999</v>
      </c>
      <c r="F19" s="402" t="s">
        <v>986</v>
      </c>
    </row>
    <row r="20" spans="1:6" s="290" customFormat="1" ht="20.25" customHeight="1">
      <c r="A20" s="402" t="s">
        <v>351</v>
      </c>
      <c r="B20" s="407">
        <v>2502.4702000000002</v>
      </c>
      <c r="C20" s="407">
        <v>23403.072700000001</v>
      </c>
      <c r="D20" s="407">
        <v>46422.897799999999</v>
      </c>
      <c r="E20" s="407">
        <v>50026.033199999998</v>
      </c>
      <c r="F20" s="402" t="s">
        <v>987</v>
      </c>
    </row>
    <row r="21" spans="1:6" s="290" customFormat="1" ht="20.25" customHeight="1">
      <c r="A21" s="402" t="s">
        <v>324</v>
      </c>
      <c r="B21" s="407">
        <v>2345.4792000000002</v>
      </c>
      <c r="C21" s="407">
        <v>37395.144699999997</v>
      </c>
      <c r="D21" s="407">
        <v>37450.055899999999</v>
      </c>
      <c r="E21" s="407">
        <v>39210.370799999997</v>
      </c>
      <c r="F21" s="402" t="s">
        <v>988</v>
      </c>
    </row>
    <row r="22" spans="1:6" s="290" customFormat="1" ht="20.25" customHeight="1">
      <c r="A22" s="402" t="s">
        <v>283</v>
      </c>
      <c r="B22" s="407">
        <v>8961.0614000000005</v>
      </c>
      <c r="C22" s="407">
        <v>17634.826099999998</v>
      </c>
      <c r="D22" s="407">
        <v>19017.873800000001</v>
      </c>
      <c r="E22" s="407">
        <v>23755.9827</v>
      </c>
      <c r="F22" s="402" t="s">
        <v>989</v>
      </c>
    </row>
    <row r="23" spans="1:6" s="290" customFormat="1" ht="20.25" customHeight="1">
      <c r="A23" s="402" t="s">
        <v>990</v>
      </c>
      <c r="B23" s="407">
        <v>10447.2233</v>
      </c>
      <c r="C23" s="407">
        <v>14109.6335</v>
      </c>
      <c r="D23" s="407">
        <v>19008.051599999999</v>
      </c>
      <c r="E23" s="407">
        <v>24206.010200000001</v>
      </c>
      <c r="F23" s="402" t="s">
        <v>991</v>
      </c>
    </row>
    <row r="24" spans="1:6" s="290" customFormat="1" ht="20.25" customHeight="1">
      <c r="A24" s="402" t="s">
        <v>1235</v>
      </c>
      <c r="B24" s="407">
        <v>1107.2810999999999</v>
      </c>
      <c r="C24" s="407">
        <v>60092.375099999997</v>
      </c>
      <c r="D24" s="407">
        <v>142228.66949999999</v>
      </c>
      <c r="E24" s="407">
        <v>154773.9191</v>
      </c>
      <c r="F24" s="402" t="s">
        <v>1236</v>
      </c>
    </row>
    <row r="25" spans="1:6" s="290" customFormat="1" ht="20.25" customHeight="1">
      <c r="A25" s="402" t="s">
        <v>2081</v>
      </c>
      <c r="B25" s="407">
        <v>656.81479999999999</v>
      </c>
      <c r="C25" s="407">
        <v>2745.6448999999998</v>
      </c>
      <c r="D25" s="407">
        <v>3209.7678999999998</v>
      </c>
      <c r="E25" s="407">
        <v>4245.9925999999996</v>
      </c>
      <c r="F25" s="402" t="s">
        <v>2082</v>
      </c>
    </row>
    <row r="26" spans="1:6" s="290" customFormat="1" ht="20.25" customHeight="1">
      <c r="A26" s="402" t="s">
        <v>992</v>
      </c>
      <c r="B26" s="407">
        <v>4552.4371000000001</v>
      </c>
      <c r="C26" s="407">
        <v>8482.8799999999992</v>
      </c>
      <c r="D26" s="407">
        <v>12074.289500000001</v>
      </c>
      <c r="E26" s="407">
        <v>25640.746899999998</v>
      </c>
      <c r="F26" s="402" t="s">
        <v>993</v>
      </c>
    </row>
    <row r="27" spans="1:6" s="290" customFormat="1" ht="20.25" customHeight="1">
      <c r="A27" s="402" t="s">
        <v>2035</v>
      </c>
      <c r="B27" s="407">
        <v>101212.52740000001</v>
      </c>
      <c r="C27" s="407">
        <v>161881.0134</v>
      </c>
      <c r="D27" s="407">
        <v>270543.61099999998</v>
      </c>
      <c r="E27" s="407">
        <v>193299.24460000001</v>
      </c>
      <c r="F27" s="402" t="s">
        <v>2036</v>
      </c>
    </row>
    <row r="28" spans="1:6" s="290" customFormat="1" ht="20.25" customHeight="1">
      <c r="A28" s="402" t="s">
        <v>994</v>
      </c>
      <c r="B28" s="407">
        <v>28667.913400000001</v>
      </c>
      <c r="C28" s="407">
        <v>86093.832399999999</v>
      </c>
      <c r="D28" s="407">
        <v>178217.26930000001</v>
      </c>
      <c r="E28" s="407">
        <v>204636.95189999999</v>
      </c>
      <c r="F28" s="402" t="s">
        <v>995</v>
      </c>
    </row>
    <row r="29" spans="1:6" s="290" customFormat="1" ht="20.25" customHeight="1">
      <c r="A29" s="402" t="s">
        <v>1843</v>
      </c>
      <c r="B29" s="407">
        <v>1048.7554</v>
      </c>
      <c r="C29" s="407">
        <v>29253.130700000002</v>
      </c>
      <c r="D29" s="407">
        <v>6643.5641999999998</v>
      </c>
      <c r="E29" s="407">
        <v>14694.9463</v>
      </c>
      <c r="F29" s="402" t="s">
        <v>1237</v>
      </c>
    </row>
    <row r="30" spans="1:6" s="290" customFormat="1" ht="45" customHeight="1">
      <c r="A30" s="403" t="s">
        <v>251</v>
      </c>
      <c r="B30" s="407">
        <v>899515.98060000001</v>
      </c>
      <c r="C30" s="407">
        <v>910938.24529999995</v>
      </c>
      <c r="D30" s="407">
        <v>841889.6838</v>
      </c>
      <c r="E30" s="407">
        <v>991025.61419999995</v>
      </c>
      <c r="F30" s="403" t="s">
        <v>496</v>
      </c>
    </row>
    <row r="31" spans="1:6" s="290" customFormat="1" ht="38.25">
      <c r="A31" s="404" t="s">
        <v>387</v>
      </c>
      <c r="B31" s="408">
        <v>1152795.4069000001</v>
      </c>
      <c r="C31" s="408">
        <v>1555237.9028</v>
      </c>
      <c r="D31" s="408">
        <v>1868100.0978000001</v>
      </c>
      <c r="E31" s="408">
        <v>2080747.3052000001</v>
      </c>
      <c r="F31" s="405" t="s">
        <v>336</v>
      </c>
    </row>
    <row r="32" spans="1:6" s="290" customFormat="1" ht="21.4" customHeight="1">
      <c r="A32" s="332"/>
      <c r="B32" s="409"/>
      <c r="C32" s="409"/>
      <c r="D32" s="409"/>
      <c r="E32" s="409"/>
      <c r="F32" s="332"/>
    </row>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E0295"/>
  </sheetPr>
  <dimension ref="A1:F49"/>
  <sheetViews>
    <sheetView zoomScale="90" zoomScaleNormal="90" zoomScaleSheetLayoutView="100" workbookViewId="0">
      <selection activeCell="D12" sqref="D12"/>
    </sheetView>
  </sheetViews>
  <sheetFormatPr defaultColWidth="9.140625" defaultRowHeight="12.75"/>
  <cols>
    <col min="1" max="1" width="35.140625" style="76" customWidth="1"/>
    <col min="2" max="3" width="18.140625" style="199" customWidth="1"/>
    <col min="4" max="4" width="16" style="199" bestFit="1" customWidth="1"/>
    <col min="5" max="5" width="44.28515625" style="231" customWidth="1"/>
    <col min="6" max="16384" width="9.140625" style="199"/>
  </cols>
  <sheetData>
    <row r="1" spans="1:6" s="329" customFormat="1" ht="18" customHeight="1">
      <c r="A1" s="262" t="s">
        <v>1626</v>
      </c>
      <c r="B1" s="262"/>
      <c r="C1" s="262"/>
      <c r="D1" s="262"/>
      <c r="E1" s="263" t="s">
        <v>1885</v>
      </c>
    </row>
    <row r="2" spans="1:6" ht="21" customHeight="1">
      <c r="A2" s="1395" t="s">
        <v>1512</v>
      </c>
      <c r="B2" s="1395"/>
      <c r="C2" s="1395"/>
      <c r="D2" s="1395"/>
      <c r="E2" s="1395"/>
    </row>
    <row r="3" spans="1:6" ht="13.5" customHeight="1">
      <c r="A3" s="265"/>
      <c r="B3" s="265"/>
      <c r="C3" s="265"/>
      <c r="D3" s="265"/>
      <c r="E3" s="261"/>
    </row>
    <row r="4" spans="1:6" ht="13.5" customHeight="1">
      <c r="A4" s="872" t="s">
        <v>3375</v>
      </c>
      <c r="B4" s="261"/>
      <c r="C4" s="261"/>
      <c r="D4" s="261"/>
      <c r="E4" s="266" t="s">
        <v>107</v>
      </c>
    </row>
    <row r="5" spans="1:6" ht="40.5" customHeight="1">
      <c r="A5" s="1135" t="s">
        <v>103</v>
      </c>
      <c r="B5" s="1135" t="s">
        <v>3377</v>
      </c>
      <c r="C5" s="1135" t="s">
        <v>3378</v>
      </c>
      <c r="D5" s="1135" t="s">
        <v>350</v>
      </c>
      <c r="E5" s="1135" t="s">
        <v>35</v>
      </c>
    </row>
    <row r="6" spans="1:6" s="200" customFormat="1" ht="11.25" customHeight="1">
      <c r="A6" s="1136">
        <v>1</v>
      </c>
      <c r="B6" s="1136">
        <v>2</v>
      </c>
      <c r="C6" s="1138">
        <v>3</v>
      </c>
      <c r="D6" s="1137">
        <v>4</v>
      </c>
      <c r="E6" s="1136">
        <v>5</v>
      </c>
    </row>
    <row r="7" spans="1:6">
      <c r="A7" s="1139" t="s">
        <v>191</v>
      </c>
      <c r="B7" s="1140"/>
      <c r="C7" s="1140"/>
      <c r="D7" s="1141"/>
      <c r="E7" s="1139" t="s">
        <v>447</v>
      </c>
    </row>
    <row r="8" spans="1:6" ht="30.75" customHeight="1">
      <c r="A8" s="1142" t="s">
        <v>332</v>
      </c>
      <c r="B8" s="1144">
        <v>186334</v>
      </c>
      <c r="C8" s="1143">
        <v>229699.897455</v>
      </c>
      <c r="D8" s="1145">
        <v>43365.897454999998</v>
      </c>
      <c r="E8" s="1142" t="s">
        <v>202</v>
      </c>
    </row>
    <row r="9" spans="1:6" ht="41.25" customHeight="1">
      <c r="A9" s="1142" t="s">
        <v>203</v>
      </c>
      <c r="B9" s="1143">
        <v>54615</v>
      </c>
      <c r="C9" s="1143">
        <v>54338.4091969937</v>
      </c>
      <c r="D9" s="1145">
        <v>-276.59080300630012</v>
      </c>
      <c r="E9" s="1142" t="s">
        <v>98</v>
      </c>
      <c r="F9" s="330"/>
    </row>
    <row r="10" spans="1:6" ht="66" customHeight="1">
      <c r="A10" s="1142" t="s">
        <v>492</v>
      </c>
      <c r="B10" s="1143">
        <v>11742</v>
      </c>
      <c r="C10" s="1143">
        <v>14235.910543</v>
      </c>
      <c r="D10" s="1145">
        <v>2493.910543</v>
      </c>
      <c r="E10" s="1153" t="s">
        <v>483</v>
      </c>
    </row>
    <row r="11" spans="1:6">
      <c r="A11" s="1142" t="s">
        <v>392</v>
      </c>
      <c r="B11" s="1143">
        <v>7686</v>
      </c>
      <c r="C11" s="1143">
        <v>10680.079863000001</v>
      </c>
      <c r="D11" s="1145">
        <v>2994.0798630000008</v>
      </c>
      <c r="E11" s="1142" t="s">
        <v>36</v>
      </c>
    </row>
    <row r="12" spans="1:6" ht="45.75" customHeight="1">
      <c r="A12" s="1142" t="s">
        <v>327</v>
      </c>
      <c r="B12" s="1143">
        <v>2824</v>
      </c>
      <c r="C12" s="1143">
        <v>2486.0478834588298</v>
      </c>
      <c r="D12" s="1145">
        <v>-337.9521165411702</v>
      </c>
      <c r="E12" s="1142" t="s">
        <v>64</v>
      </c>
    </row>
    <row r="13" spans="1:6" s="331" customFormat="1" ht="25.5">
      <c r="A13" s="1146" t="s">
        <v>485</v>
      </c>
      <c r="B13" s="1147">
        <v>1112</v>
      </c>
      <c r="C13" s="1143">
        <v>723.13455499999998</v>
      </c>
      <c r="D13" s="1145">
        <v>-388.86544500000002</v>
      </c>
      <c r="E13" s="1146" t="s">
        <v>90</v>
      </c>
    </row>
    <row r="14" spans="1:6" ht="22.5" customHeight="1">
      <c r="A14" s="1146" t="s">
        <v>341</v>
      </c>
      <c r="B14" s="1147">
        <v>867</v>
      </c>
      <c r="C14" s="1143">
        <v>969.19809399999997</v>
      </c>
      <c r="D14" s="1145">
        <v>102.19809399999997</v>
      </c>
      <c r="E14" s="1146" t="s">
        <v>4</v>
      </c>
    </row>
    <row r="15" spans="1:6" ht="25.5">
      <c r="A15" s="1142" t="s">
        <v>10</v>
      </c>
      <c r="B15" s="1143">
        <v>466</v>
      </c>
      <c r="C15" s="1143">
        <v>471.41427461689102</v>
      </c>
      <c r="D15" s="1145">
        <v>5.4142746168910207</v>
      </c>
      <c r="E15" s="1142" t="s">
        <v>263</v>
      </c>
    </row>
    <row r="16" spans="1:6" s="331" customFormat="1" ht="25.5">
      <c r="A16" s="1146" t="s">
        <v>235</v>
      </c>
      <c r="B16" s="1147">
        <v>1112</v>
      </c>
      <c r="C16" s="1143">
        <v>17217.1790477758</v>
      </c>
      <c r="D16" s="1145">
        <v>16105.1790477758</v>
      </c>
      <c r="E16" s="1153" t="s">
        <v>252</v>
      </c>
    </row>
    <row r="17" spans="1:5" s="331" customFormat="1" ht="15" customHeight="1">
      <c r="A17" s="1146" t="s">
        <v>270</v>
      </c>
      <c r="B17" s="1143">
        <v>162853</v>
      </c>
      <c r="C17" s="1143">
        <v>141510.29216700001</v>
      </c>
      <c r="D17" s="1145">
        <v>-21342.707832999993</v>
      </c>
      <c r="E17" s="1146" t="s">
        <v>271</v>
      </c>
    </row>
    <row r="18" spans="1:5" ht="29.25" customHeight="1">
      <c r="A18" s="1146" t="s">
        <v>284</v>
      </c>
      <c r="B18" s="1147">
        <v>250</v>
      </c>
      <c r="C18" s="1143">
        <v>214.783708222352</v>
      </c>
      <c r="D18" s="1145">
        <v>-35.216291777647996</v>
      </c>
      <c r="E18" s="1146" t="s">
        <v>26</v>
      </c>
    </row>
    <row r="19" spans="1:5">
      <c r="A19" s="1142" t="s">
        <v>77</v>
      </c>
      <c r="B19" s="1143">
        <v>56</v>
      </c>
      <c r="C19" s="1143">
        <v>54.476439329999998</v>
      </c>
      <c r="D19" s="1145">
        <v>-1.5235606700000019</v>
      </c>
      <c r="E19" s="1142" t="s">
        <v>92</v>
      </c>
    </row>
    <row r="20" spans="1:5">
      <c r="A20" s="1142" t="s">
        <v>272</v>
      </c>
      <c r="B20" s="1143">
        <v>528</v>
      </c>
      <c r="C20" s="1143">
        <v>530.02248342000007</v>
      </c>
      <c r="D20" s="1145">
        <v>2.0224834200000714</v>
      </c>
      <c r="E20" s="1142" t="s">
        <v>293</v>
      </c>
    </row>
    <row r="21" spans="1:5">
      <c r="A21" s="1142" t="s">
        <v>140</v>
      </c>
      <c r="B21" s="1143">
        <v>2</v>
      </c>
      <c r="C21" s="1143">
        <v>1.4249300739470001</v>
      </c>
      <c r="D21" s="1145">
        <v>-0.57506992605299989</v>
      </c>
      <c r="E21" s="1153" t="s">
        <v>459</v>
      </c>
    </row>
    <row r="22" spans="1:5">
      <c r="A22" s="1142" t="s">
        <v>342</v>
      </c>
      <c r="B22" s="1143">
        <v>87</v>
      </c>
      <c r="C22" s="1143">
        <v>22.896925190000001</v>
      </c>
      <c r="D22" s="1145">
        <v>-64.103074809999995</v>
      </c>
      <c r="E22" s="1142" t="s">
        <v>310</v>
      </c>
    </row>
    <row r="23" spans="1:5">
      <c r="A23" s="1142" t="s">
        <v>31</v>
      </c>
      <c r="B23" s="1143">
        <v>290</v>
      </c>
      <c r="C23" s="1143">
        <v>452.17288531106902</v>
      </c>
      <c r="D23" s="1145">
        <v>162.17288531106902</v>
      </c>
      <c r="E23" s="1142" t="s">
        <v>617</v>
      </c>
    </row>
    <row r="24" spans="1:5" ht="25.5">
      <c r="A24" s="1142" t="s">
        <v>366</v>
      </c>
      <c r="B24" s="1143">
        <v>0</v>
      </c>
      <c r="C24" s="1143">
        <v>0</v>
      </c>
      <c r="D24" s="1145">
        <v>0</v>
      </c>
      <c r="E24" s="1142" t="s">
        <v>225</v>
      </c>
    </row>
    <row r="25" spans="1:5" ht="25.5">
      <c r="A25" s="1146" t="s">
        <v>15</v>
      </c>
      <c r="B25" s="1143">
        <v>2065</v>
      </c>
      <c r="C25" s="1143">
        <v>2074.8786720213598</v>
      </c>
      <c r="D25" s="1145">
        <v>9.8786720213597619</v>
      </c>
      <c r="E25" s="1146" t="s">
        <v>181</v>
      </c>
    </row>
    <row r="26" spans="1:5" ht="25.5">
      <c r="A26" s="1142" t="s">
        <v>227</v>
      </c>
      <c r="B26" s="1143">
        <v>70</v>
      </c>
      <c r="C26" s="1143">
        <v>70.625548202518004</v>
      </c>
      <c r="D26" s="1145">
        <v>0.62554820251800436</v>
      </c>
      <c r="E26" s="1142" t="s">
        <v>375</v>
      </c>
    </row>
    <row r="27" spans="1:5">
      <c r="A27" s="1142" t="s">
        <v>614</v>
      </c>
      <c r="B27" s="1143">
        <v>0</v>
      </c>
      <c r="C27" s="1143">
        <v>0</v>
      </c>
      <c r="D27" s="1145">
        <v>0</v>
      </c>
      <c r="E27" s="1142" t="s">
        <v>236</v>
      </c>
    </row>
    <row r="28" spans="1:5" ht="25.5">
      <c r="A28" s="1142" t="s">
        <v>518</v>
      </c>
      <c r="B28" s="1143">
        <v>1306</v>
      </c>
      <c r="C28" s="1143">
        <v>1277.776345</v>
      </c>
      <c r="D28" s="1145">
        <v>-28.223655000000008</v>
      </c>
      <c r="E28" s="1142" t="s">
        <v>368</v>
      </c>
    </row>
    <row r="29" spans="1:5" ht="25.5">
      <c r="A29" s="1142" t="s">
        <v>479</v>
      </c>
      <c r="B29" s="1143">
        <v>482</v>
      </c>
      <c r="C29" s="1143">
        <v>625.81100999297803</v>
      </c>
      <c r="D29" s="1145">
        <v>143.81100999297803</v>
      </c>
      <c r="E29" s="1142" t="s">
        <v>23</v>
      </c>
    </row>
    <row r="30" spans="1:5">
      <c r="A30" s="1142" t="s">
        <v>472</v>
      </c>
      <c r="B30" s="1143">
        <v>38</v>
      </c>
      <c r="C30" s="1143">
        <v>36.920915569999998</v>
      </c>
      <c r="D30" s="1145">
        <v>-1.0790844300000018</v>
      </c>
      <c r="E30" s="1142" t="s">
        <v>418</v>
      </c>
    </row>
    <row r="31" spans="1:5" s="331" customFormat="1">
      <c r="A31" s="1146" t="s">
        <v>616</v>
      </c>
      <c r="B31" s="1147">
        <v>0</v>
      </c>
      <c r="C31" s="1147">
        <v>0</v>
      </c>
      <c r="D31" s="1145">
        <v>0</v>
      </c>
      <c r="E31" s="1146" t="s">
        <v>214</v>
      </c>
    </row>
    <row r="32" spans="1:5" s="331" customFormat="1" ht="15" customHeight="1">
      <c r="A32" s="1148" t="s">
        <v>285</v>
      </c>
      <c r="B32" s="1149">
        <v>508222.88404173241</v>
      </c>
      <c r="C32" s="1149">
        <v>477693.35294217948</v>
      </c>
      <c r="D32" s="1145">
        <v>-30529.531099552929</v>
      </c>
      <c r="E32" s="1148" t="s">
        <v>439</v>
      </c>
    </row>
    <row r="33" spans="1:5" s="331" customFormat="1" ht="16.5" customHeight="1">
      <c r="A33" s="1150" t="s">
        <v>344</v>
      </c>
      <c r="B33" s="1149">
        <v>0</v>
      </c>
      <c r="C33" s="1149">
        <v>0</v>
      </c>
      <c r="D33" s="1145">
        <v>0</v>
      </c>
      <c r="E33" s="1150" t="s">
        <v>175</v>
      </c>
    </row>
    <row r="34" spans="1:5" s="331" customFormat="1" ht="32.25" customHeight="1">
      <c r="A34" s="1151" t="s">
        <v>200</v>
      </c>
      <c r="B34" s="1149">
        <v>0</v>
      </c>
      <c r="C34" s="1149">
        <v>0</v>
      </c>
      <c r="D34" s="1145">
        <v>0</v>
      </c>
      <c r="E34" s="1151" t="s">
        <v>264</v>
      </c>
    </row>
    <row r="35" spans="1:5" s="331" customFormat="1" ht="41.25" customHeight="1">
      <c r="A35" s="1150" t="s">
        <v>372</v>
      </c>
      <c r="B35" s="1149">
        <v>0</v>
      </c>
      <c r="C35" s="1149">
        <v>0</v>
      </c>
      <c r="D35" s="1145">
        <v>0</v>
      </c>
      <c r="E35" s="1150" t="s">
        <v>373</v>
      </c>
    </row>
    <row r="36" spans="1:5" s="331" customFormat="1" ht="40.5" customHeight="1">
      <c r="A36" s="1151" t="s">
        <v>56</v>
      </c>
      <c r="B36" s="1152">
        <v>0</v>
      </c>
      <c r="C36" s="1152">
        <v>0</v>
      </c>
      <c r="D36" s="1145">
        <v>0</v>
      </c>
      <c r="E36" s="1151" t="s">
        <v>308</v>
      </c>
    </row>
    <row r="37" spans="1:5" s="331" customFormat="1" ht="13.5" customHeight="1">
      <c r="A37" s="1151" t="s">
        <v>249</v>
      </c>
      <c r="B37" s="1149">
        <v>508222.884041732</v>
      </c>
      <c r="C37" s="1149">
        <v>477693.35294217948</v>
      </c>
      <c r="D37" s="1149">
        <v>-30529.531099552521</v>
      </c>
      <c r="E37" s="1151" t="s">
        <v>194</v>
      </c>
    </row>
    <row r="38" spans="1:5" ht="15">
      <c r="A38" s="1134"/>
      <c r="B38" s="1133"/>
      <c r="C38" s="1133"/>
      <c r="D38" s="1133"/>
      <c r="E38" s="1133"/>
    </row>
    <row r="39" spans="1:5" ht="15">
      <c r="A39" s="1134"/>
      <c r="B39" s="1133"/>
      <c r="C39" s="1133"/>
      <c r="D39" s="1133"/>
      <c r="E39" s="1133"/>
    </row>
    <row r="40" spans="1:5" ht="15">
      <c r="A40" s="1134"/>
      <c r="B40" s="1133"/>
      <c r="C40" s="1133"/>
      <c r="D40" s="1133"/>
      <c r="E40" s="1133"/>
    </row>
    <row r="41" spans="1:5" ht="15">
      <c r="A41" s="1134"/>
      <c r="B41" s="1133"/>
      <c r="C41" s="1133"/>
      <c r="D41" s="1133"/>
      <c r="E41" s="1133"/>
    </row>
    <row r="42" spans="1:5" ht="15">
      <c r="A42" s="264"/>
      <c r="B42" s="261"/>
      <c r="C42" s="261"/>
      <c r="D42" s="261"/>
      <c r="E42" s="261"/>
    </row>
    <row r="43" spans="1:5" ht="15">
      <c r="A43" s="264"/>
      <c r="B43" s="261"/>
      <c r="C43" s="261"/>
      <c r="D43" s="261"/>
      <c r="E43" s="261"/>
    </row>
    <row r="44" spans="1:5" ht="15">
      <c r="A44" s="264"/>
      <c r="B44" s="261"/>
      <c r="C44" s="261"/>
      <c r="D44" s="261"/>
      <c r="E44" s="261"/>
    </row>
    <row r="45" spans="1:5">
      <c r="A45" s="264"/>
    </row>
    <row r="46" spans="1:5">
      <c r="A46" s="264"/>
    </row>
    <row r="47" spans="1:5">
      <c r="A47" s="264"/>
    </row>
    <row r="48" spans="1:5">
      <c r="A48" s="264"/>
    </row>
    <row r="49" spans="1:1">
      <c r="A49" s="264"/>
    </row>
  </sheetData>
  <mergeCells count="1">
    <mergeCell ref="A2:E2"/>
  </mergeCells>
  <pageMargins left="0.61" right="0.32" top="1" bottom="1" header="0.5" footer="0.5"/>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E0295"/>
  </sheetPr>
  <dimension ref="A1:F49"/>
  <sheetViews>
    <sheetView topLeftCell="A3" zoomScaleNormal="100" zoomScaleSheetLayoutView="80" workbookViewId="0">
      <selection activeCell="A3" sqref="A3"/>
    </sheetView>
  </sheetViews>
  <sheetFormatPr defaultColWidth="9.140625" defaultRowHeight="12.75"/>
  <cols>
    <col min="1" max="1" width="26.7109375" style="231" customWidth="1"/>
    <col min="2" max="2" width="13.28515625" style="231" customWidth="1"/>
    <col min="3" max="3" width="12.85546875" style="231" customWidth="1"/>
    <col min="4" max="5" width="12.5703125" style="231" bestFit="1" customWidth="1"/>
    <col min="6" max="6" width="30.140625" style="231" bestFit="1" customWidth="1"/>
    <col min="7" max="16384" width="9.140625" style="231"/>
  </cols>
  <sheetData>
    <row r="1" spans="1:6" ht="14.25">
      <c r="F1" s="232" t="s">
        <v>1920</v>
      </c>
    </row>
    <row r="2" spans="1:6" ht="54" customHeight="1">
      <c r="A2" s="1396" t="s">
        <v>278</v>
      </c>
      <c r="B2" s="1396"/>
      <c r="C2" s="1396"/>
      <c r="D2" s="1396"/>
      <c r="E2" s="1396"/>
      <c r="F2" s="1396"/>
    </row>
    <row r="3" spans="1:6">
      <c r="A3" s="303" t="s">
        <v>3375</v>
      </c>
      <c r="B3" s="303"/>
      <c r="C3" s="303"/>
      <c r="D3" s="303"/>
      <c r="E3" s="303"/>
      <c r="F3" s="302" t="s">
        <v>107</v>
      </c>
    </row>
    <row r="4" spans="1:6" ht="37.5" customHeight="1">
      <c r="A4" s="1323" t="s">
        <v>96</v>
      </c>
      <c r="B4" s="1397" t="s">
        <v>2000</v>
      </c>
      <c r="C4" s="1398"/>
      <c r="D4" s="1397" t="s">
        <v>2001</v>
      </c>
      <c r="E4" s="1398"/>
      <c r="F4" s="1323" t="s">
        <v>195</v>
      </c>
    </row>
    <row r="5" spans="1:6" ht="54.75" customHeight="1">
      <c r="A5" s="1324"/>
      <c r="B5" s="233" t="s">
        <v>3373</v>
      </c>
      <c r="C5" s="233" t="s">
        <v>3374</v>
      </c>
      <c r="D5" s="870" t="s">
        <v>2931</v>
      </c>
      <c r="E5" s="870" t="s">
        <v>3376</v>
      </c>
      <c r="F5" s="1324"/>
    </row>
    <row r="6" spans="1:6">
      <c r="A6" s="234">
        <v>1</v>
      </c>
      <c r="B6" s="235">
        <v>2</v>
      </c>
      <c r="C6" s="235">
        <v>3</v>
      </c>
      <c r="D6" s="871">
        <v>4</v>
      </c>
      <c r="E6" s="871">
        <v>5</v>
      </c>
      <c r="F6" s="234">
        <v>6</v>
      </c>
    </row>
    <row r="7" spans="1:6" ht="12.75" customHeight="1">
      <c r="A7" s="236" t="s">
        <v>97</v>
      </c>
      <c r="B7" s="314">
        <v>33795.589100000005</v>
      </c>
      <c r="C7" s="314">
        <v>38170.827600000004</v>
      </c>
      <c r="D7" s="873">
        <v>27.82</v>
      </c>
      <c r="E7" s="873">
        <v>48.918999999999997</v>
      </c>
      <c r="F7" s="236" t="s">
        <v>141</v>
      </c>
    </row>
    <row r="8" spans="1:6" ht="12.75" customHeight="1">
      <c r="A8" s="236" t="s">
        <v>164</v>
      </c>
      <c r="B8" s="314">
        <v>49785.363899999997</v>
      </c>
      <c r="C8" s="314">
        <v>52174.683700000001</v>
      </c>
      <c r="D8" s="873">
        <v>725.82817999999997</v>
      </c>
      <c r="E8" s="873">
        <v>866.81417999999996</v>
      </c>
      <c r="F8" s="236" t="s">
        <v>186</v>
      </c>
    </row>
    <row r="9" spans="1:6" ht="12.75" customHeight="1">
      <c r="A9" s="236" t="s">
        <v>241</v>
      </c>
      <c r="B9" s="314">
        <v>42554.542700000005</v>
      </c>
      <c r="C9" s="314">
        <v>48262.190799999997</v>
      </c>
      <c r="D9" s="873">
        <v>114.08019999999999</v>
      </c>
      <c r="E9" s="873">
        <v>127.89905</v>
      </c>
      <c r="F9" s="236" t="s">
        <v>192</v>
      </c>
    </row>
    <row r="10" spans="1:6" ht="12.75" customHeight="1">
      <c r="A10" s="236" t="s">
        <v>512</v>
      </c>
      <c r="B10" s="314">
        <v>71038.592000000004</v>
      </c>
      <c r="C10" s="314">
        <v>67716.82729999999</v>
      </c>
      <c r="D10" s="873">
        <v>1568.91074</v>
      </c>
      <c r="E10" s="873">
        <v>7799.4620000000004</v>
      </c>
      <c r="F10" s="236" t="s">
        <v>397</v>
      </c>
    </row>
    <row r="11" spans="1:6" ht="12.75" customHeight="1">
      <c r="A11" s="236" t="s">
        <v>228</v>
      </c>
      <c r="B11" s="314">
        <v>42255.7451</v>
      </c>
      <c r="C11" s="314">
        <v>46272.602100000004</v>
      </c>
      <c r="D11" s="873">
        <v>8348.1586900000002</v>
      </c>
      <c r="E11" s="873">
        <v>2241.3020099999999</v>
      </c>
      <c r="F11" s="236" t="s">
        <v>398</v>
      </c>
    </row>
    <row r="12" spans="1:6" ht="12.75" customHeight="1">
      <c r="A12" s="236" t="s">
        <v>478</v>
      </c>
      <c r="B12" s="314">
        <v>36183.548900000002</v>
      </c>
      <c r="C12" s="314">
        <v>39118.405399999996</v>
      </c>
      <c r="D12" s="873">
        <v>2755.2633799999999</v>
      </c>
      <c r="E12" s="873">
        <v>4596.6529199999995</v>
      </c>
      <c r="F12" s="236" t="s">
        <v>151</v>
      </c>
    </row>
    <row r="13" spans="1:6" ht="12.75" customHeight="1">
      <c r="A13" s="236" t="s">
        <v>345</v>
      </c>
      <c r="B13" s="314">
        <v>35781.821299999996</v>
      </c>
      <c r="C13" s="314">
        <v>36921.237200000003</v>
      </c>
      <c r="D13" s="874">
        <v>189.34061</v>
      </c>
      <c r="E13" s="874">
        <v>9030.3705200000004</v>
      </c>
      <c r="F13" s="236" t="s">
        <v>66</v>
      </c>
    </row>
    <row r="14" spans="1:6" ht="12.75" customHeight="1">
      <c r="A14" s="236" t="s">
        <v>144</v>
      </c>
      <c r="B14" s="314">
        <v>64686.453000000001</v>
      </c>
      <c r="C14" s="314">
        <v>75907.374200000006</v>
      </c>
      <c r="D14" s="873">
        <v>55489.088160000007</v>
      </c>
      <c r="E14" s="873">
        <v>7225.949239999999</v>
      </c>
      <c r="F14" s="236" t="s">
        <v>67</v>
      </c>
    </row>
    <row r="15" spans="1:6" ht="12.75" customHeight="1">
      <c r="A15" s="236" t="s">
        <v>145</v>
      </c>
      <c r="B15" s="314">
        <v>40569.54</v>
      </c>
      <c r="C15" s="314">
        <v>45410.019200000002</v>
      </c>
      <c r="D15" s="873">
        <v>2339.9709600000001</v>
      </c>
      <c r="E15" s="873">
        <v>446.10300000000001</v>
      </c>
      <c r="F15" s="236" t="s">
        <v>178</v>
      </c>
    </row>
    <row r="16" spans="1:6" ht="12.75" customHeight="1">
      <c r="A16" s="236" t="s">
        <v>146</v>
      </c>
      <c r="B16" s="314">
        <v>26748.991100000003</v>
      </c>
      <c r="C16" s="314">
        <v>29644.751600000003</v>
      </c>
      <c r="D16" s="873">
        <v>1060.1489999999999</v>
      </c>
      <c r="E16" s="873">
        <v>187.31913</v>
      </c>
      <c r="F16" s="236" t="s">
        <v>433</v>
      </c>
    </row>
    <row r="17" spans="1:6" ht="12.75" customHeight="1">
      <c r="A17" s="236" t="s">
        <v>290</v>
      </c>
      <c r="B17" s="314">
        <v>65779.821899999995</v>
      </c>
      <c r="C17" s="314">
        <v>70959.237299999993</v>
      </c>
      <c r="D17" s="873">
        <v>93.230540000000005</v>
      </c>
      <c r="E17" s="873">
        <v>8483.0312000000013</v>
      </c>
      <c r="F17" s="236" t="s">
        <v>150</v>
      </c>
    </row>
    <row r="18" spans="1:6" ht="12.75" customHeight="1">
      <c r="A18" s="236" t="s">
        <v>487</v>
      </c>
      <c r="B18" s="314">
        <v>46904.464999999997</v>
      </c>
      <c r="C18" s="314">
        <v>51929.559000000001</v>
      </c>
      <c r="D18" s="873">
        <v>42.476459999999996</v>
      </c>
      <c r="E18" s="873">
        <v>324.92318999999998</v>
      </c>
      <c r="F18" s="236" t="s">
        <v>153</v>
      </c>
    </row>
    <row r="19" spans="1:6" ht="12.75" customHeight="1">
      <c r="A19" s="236" t="s">
        <v>455</v>
      </c>
      <c r="B19" s="314">
        <v>22239.602199999998</v>
      </c>
      <c r="C19" s="314">
        <v>24901.801899999999</v>
      </c>
      <c r="D19" s="873">
        <v>162.23235</v>
      </c>
      <c r="E19" s="873">
        <v>14.65</v>
      </c>
      <c r="F19" s="236" t="s">
        <v>312</v>
      </c>
    </row>
    <row r="20" spans="1:6" ht="12.75" customHeight="1">
      <c r="A20" s="236" t="s">
        <v>1239</v>
      </c>
      <c r="B20" s="314">
        <v>56131.230100000001</v>
      </c>
      <c r="C20" s="314">
        <v>59829.318700000003</v>
      </c>
      <c r="D20" s="873">
        <v>16999.46632</v>
      </c>
      <c r="E20" s="873">
        <v>14736.92662</v>
      </c>
      <c r="F20" s="236" t="s">
        <v>1505</v>
      </c>
    </row>
    <row r="21" spans="1:6" ht="12.75" customHeight="1">
      <c r="A21" s="236" t="s">
        <v>1504</v>
      </c>
      <c r="B21" s="314">
        <v>41183.952700000002</v>
      </c>
      <c r="C21" s="314">
        <v>45105.269</v>
      </c>
      <c r="D21" s="873">
        <v>150.65729999999999</v>
      </c>
      <c r="E21" s="873">
        <v>216.47329999999999</v>
      </c>
      <c r="F21" s="236" t="s">
        <v>1503</v>
      </c>
    </row>
    <row r="22" spans="1:6" ht="12.75" customHeight="1">
      <c r="A22" s="236" t="s">
        <v>318</v>
      </c>
      <c r="B22" s="314">
        <v>226625.4932</v>
      </c>
      <c r="C22" s="314">
        <v>264713.1312</v>
      </c>
      <c r="D22" s="873">
        <v>482.10399999999998</v>
      </c>
      <c r="E22" s="873">
        <v>1836.7752399999999</v>
      </c>
      <c r="F22" s="236" t="s">
        <v>187</v>
      </c>
    </row>
    <row r="23" spans="1:6" ht="12.75" customHeight="1">
      <c r="A23" s="236" t="s">
        <v>2052</v>
      </c>
      <c r="B23" s="314">
        <v>199412.79949999999</v>
      </c>
      <c r="C23" s="314">
        <v>171507.88080000001</v>
      </c>
      <c r="D23" s="873">
        <v>695.95399999999995</v>
      </c>
      <c r="E23" s="873">
        <v>1699.8589999999999</v>
      </c>
      <c r="F23" s="236" t="s">
        <v>2053</v>
      </c>
    </row>
    <row r="24" spans="1:6" ht="12.75" customHeight="1">
      <c r="A24" s="236" t="s">
        <v>2054</v>
      </c>
      <c r="B24" s="314">
        <v>19895.416499999999</v>
      </c>
      <c r="C24" s="314">
        <v>22560.952799999999</v>
      </c>
      <c r="D24" s="873">
        <v>73.630200000000002</v>
      </c>
      <c r="E24" s="873">
        <v>874.22212000000002</v>
      </c>
      <c r="F24" s="114" t="s">
        <v>2055</v>
      </c>
    </row>
    <row r="25" spans="1:6" ht="12.75" customHeight="1">
      <c r="A25" s="236" t="s">
        <v>2056</v>
      </c>
      <c r="B25" s="314">
        <v>26817.1849</v>
      </c>
      <c r="C25" s="314">
        <v>28546.219100000002</v>
      </c>
      <c r="D25" s="873">
        <v>49.776000000000003</v>
      </c>
      <c r="E25" s="873">
        <v>1299.0046499999999</v>
      </c>
      <c r="F25" s="114" t="s">
        <v>2057</v>
      </c>
    </row>
    <row r="26" spans="1:6" ht="12.75" customHeight="1">
      <c r="A26" s="236" t="s">
        <v>2058</v>
      </c>
      <c r="B26" s="314">
        <v>23541.155200000001</v>
      </c>
      <c r="C26" s="314">
        <v>27156.379699999998</v>
      </c>
      <c r="D26" s="873">
        <v>0</v>
      </c>
      <c r="E26" s="873">
        <v>60.345790000000001</v>
      </c>
      <c r="F26" s="114" t="s">
        <v>2059</v>
      </c>
    </row>
    <row r="27" spans="1:6" s="237" customFormat="1" ht="12.75" customHeight="1">
      <c r="A27" s="850" t="s">
        <v>348</v>
      </c>
      <c r="B27" s="315">
        <f>SUM(B7:B26)</f>
        <v>1171931.3082999999</v>
      </c>
      <c r="C27" s="315">
        <f>SUM(C7:C26)</f>
        <v>1246808.6686000002</v>
      </c>
      <c r="D27" s="875">
        <v>91368.137090000004</v>
      </c>
      <c r="E27" s="875">
        <v>62117.002159999996</v>
      </c>
      <c r="F27" s="850" t="s">
        <v>349</v>
      </c>
    </row>
    <row r="28" spans="1:6">
      <c r="A28" s="238"/>
      <c r="B28" s="238"/>
      <c r="C28" s="238"/>
      <c r="D28" s="238"/>
      <c r="E28" s="238"/>
      <c r="F28" s="238"/>
    </row>
    <row r="29" spans="1:6" ht="14.25">
      <c r="A29" s="239" t="s">
        <v>1193</v>
      </c>
      <c r="C29" s="238"/>
      <c r="D29" s="238"/>
      <c r="E29" s="238"/>
      <c r="F29" s="238"/>
    </row>
    <row r="30" spans="1:6" ht="14.25">
      <c r="A30" s="239"/>
      <c r="C30" s="238"/>
      <c r="D30" s="238"/>
      <c r="E30" s="238"/>
      <c r="F30" s="199"/>
    </row>
    <row r="31" spans="1:6">
      <c r="A31" s="303"/>
      <c r="B31" s="316"/>
      <c r="C31" s="303"/>
      <c r="F31" s="199"/>
    </row>
    <row r="32" spans="1:6">
      <c r="F32" s="199"/>
    </row>
    <row r="33" spans="6:6">
      <c r="F33" s="199"/>
    </row>
    <row r="34" spans="6:6">
      <c r="F34" s="199"/>
    </row>
    <row r="35" spans="6:6">
      <c r="F35" s="199"/>
    </row>
    <row r="36" spans="6:6">
      <c r="F36" s="199"/>
    </row>
    <row r="37" spans="6:6">
      <c r="F37" s="199"/>
    </row>
    <row r="38" spans="6:6">
      <c r="F38" s="199"/>
    </row>
    <row r="39" spans="6:6">
      <c r="F39" s="199"/>
    </row>
    <row r="40" spans="6:6">
      <c r="F40" s="199"/>
    </row>
    <row r="41" spans="6:6">
      <c r="F41" s="199"/>
    </row>
    <row r="42" spans="6:6">
      <c r="F42" s="199"/>
    </row>
    <row r="43" spans="6:6">
      <c r="F43" s="199"/>
    </row>
    <row r="44" spans="6:6">
      <c r="F44" s="199"/>
    </row>
    <row r="45" spans="6:6">
      <c r="F45" s="199"/>
    </row>
    <row r="46" spans="6:6">
      <c r="F46" s="199"/>
    </row>
    <row r="47" spans="6:6">
      <c r="F47" s="240"/>
    </row>
    <row r="48" spans="6:6">
      <c r="F48" s="199"/>
    </row>
    <row r="49" spans="6:6">
      <c r="F49" s="199"/>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5" right="0.75" top="1" bottom="1" header="0.5" footer="0.5"/>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J47"/>
  <sheetViews>
    <sheetView zoomScale="90" zoomScaleNormal="90" zoomScaleSheetLayoutView="100" workbookViewId="0">
      <selection activeCell="D17" sqref="D17"/>
    </sheetView>
  </sheetViews>
  <sheetFormatPr defaultRowHeight="12.75"/>
  <cols>
    <col min="1" max="1" width="2.7109375" style="199" customWidth="1"/>
    <col min="2" max="2" width="48.5703125" style="199" customWidth="1"/>
    <col min="3" max="3" width="16.28515625" style="199" customWidth="1"/>
    <col min="4" max="4" width="48.5703125" style="199" customWidth="1"/>
    <col min="5" max="16384" width="9.140625" style="199"/>
  </cols>
  <sheetData>
    <row r="1" spans="2:4" s="198" customFormat="1" ht="15">
      <c r="B1" s="472" t="s">
        <v>1610</v>
      </c>
      <c r="C1" s="472"/>
      <c r="D1" s="473" t="s">
        <v>598</v>
      </c>
    </row>
    <row r="2" spans="2:4" s="198" customFormat="1" ht="10.5" customHeight="1">
      <c r="B2" s="472"/>
      <c r="C2" s="472"/>
      <c r="D2" s="473"/>
    </row>
    <row r="3" spans="2:4" ht="29.25" customHeight="1">
      <c r="B3" s="1399" t="s">
        <v>1049</v>
      </c>
      <c r="C3" s="1399"/>
      <c r="D3" s="1399"/>
    </row>
    <row r="4" spans="2:4" ht="44.25" customHeight="1">
      <c r="B4" s="1399" t="s">
        <v>1050</v>
      </c>
      <c r="C4" s="1399"/>
      <c r="D4" s="1399"/>
    </row>
    <row r="5" spans="2:4" ht="13.5" customHeight="1">
      <c r="B5" s="538"/>
      <c r="C5" s="538"/>
      <c r="D5" s="538"/>
    </row>
    <row r="6" spans="2:4" ht="17.25" customHeight="1">
      <c r="B6" s="537" t="s">
        <v>1964</v>
      </c>
      <c r="C6" s="536"/>
      <c r="D6" s="539" t="s">
        <v>107</v>
      </c>
    </row>
    <row r="7" spans="2:4" ht="51" customHeight="1">
      <c r="B7" s="1086" t="s">
        <v>426</v>
      </c>
      <c r="C7" s="1086" t="s">
        <v>3379</v>
      </c>
      <c r="D7" s="1086" t="s">
        <v>427</v>
      </c>
    </row>
    <row r="8" spans="2:4" s="200" customFormat="1" ht="12">
      <c r="B8" s="973">
        <v>1</v>
      </c>
      <c r="C8" s="973">
        <v>2</v>
      </c>
      <c r="D8" s="973">
        <v>3</v>
      </c>
    </row>
    <row r="9" spans="2:4" s="200" customFormat="1" ht="12">
      <c r="B9" s="1017" t="s">
        <v>1051</v>
      </c>
      <c r="C9" s="1073"/>
      <c r="D9" s="1017" t="s">
        <v>1052</v>
      </c>
    </row>
    <row r="10" spans="2:4">
      <c r="B10" s="962" t="s">
        <v>1053</v>
      </c>
      <c r="C10" s="1043">
        <v>672</v>
      </c>
      <c r="D10" s="962" t="s">
        <v>1054</v>
      </c>
    </row>
    <row r="11" spans="2:4">
      <c r="B11" s="962" t="s">
        <v>1055</v>
      </c>
      <c r="C11" s="1103">
        <v>920947.88559000008</v>
      </c>
      <c r="D11" s="962" t="s">
        <v>1056</v>
      </c>
    </row>
    <row r="12" spans="2:4">
      <c r="B12" s="962" t="s">
        <v>1057</v>
      </c>
      <c r="C12" s="987">
        <v>310612.23612000002</v>
      </c>
      <c r="D12" s="962" t="s">
        <v>1058</v>
      </c>
    </row>
    <row r="13" spans="2:4">
      <c r="B13" s="962" t="s">
        <v>74</v>
      </c>
      <c r="C13" s="987"/>
      <c r="D13" s="962" t="s">
        <v>297</v>
      </c>
    </row>
    <row r="14" spans="2:4">
      <c r="B14" s="906" t="s">
        <v>1059</v>
      </c>
      <c r="C14" s="987">
        <v>310612.23612000002</v>
      </c>
      <c r="D14" s="906" t="s">
        <v>537</v>
      </c>
    </row>
    <row r="15" spans="2:4">
      <c r="B15" s="906" t="s">
        <v>1060</v>
      </c>
      <c r="C15" s="1010">
        <v>1699</v>
      </c>
      <c r="D15" s="906" t="s">
        <v>1676</v>
      </c>
    </row>
    <row r="16" spans="2:4" ht="36">
      <c r="B16" s="962" t="s">
        <v>1596</v>
      </c>
      <c r="C16" s="987">
        <v>310612.23612000002</v>
      </c>
      <c r="D16" s="962" t="s">
        <v>1677</v>
      </c>
    </row>
    <row r="17" spans="2:5" ht="36">
      <c r="B17" s="962" t="s">
        <v>1597</v>
      </c>
      <c r="C17" s="880">
        <v>279573.88380000001</v>
      </c>
      <c r="D17" s="962" t="s">
        <v>1678</v>
      </c>
    </row>
    <row r="18" spans="2:5">
      <c r="B18" s="962" t="s">
        <v>1061</v>
      </c>
      <c r="C18" s="1043"/>
      <c r="D18" s="962" t="s">
        <v>1062</v>
      </c>
    </row>
    <row r="19" spans="2:5">
      <c r="B19" s="906" t="s">
        <v>579</v>
      </c>
      <c r="C19" s="1010">
        <v>49</v>
      </c>
      <c r="D19" s="906" t="s">
        <v>431</v>
      </c>
    </row>
    <row r="20" spans="2:5">
      <c r="B20" s="906" t="s">
        <v>580</v>
      </c>
      <c r="C20" s="987">
        <v>11708.638670000002</v>
      </c>
      <c r="D20" s="906" t="s">
        <v>432</v>
      </c>
    </row>
    <row r="21" spans="2:5" ht="20.25" customHeight="1">
      <c r="B21" s="962" t="s">
        <v>2840</v>
      </c>
      <c r="C21" s="1010">
        <v>4154</v>
      </c>
      <c r="D21" s="962" t="s">
        <v>2841</v>
      </c>
    </row>
    <row r="22" spans="2:5">
      <c r="B22" s="906" t="s">
        <v>622</v>
      </c>
      <c r="C22" s="1010"/>
      <c r="D22" s="906" t="s">
        <v>623</v>
      </c>
    </row>
    <row r="23" spans="2:5">
      <c r="B23" s="906" t="s">
        <v>624</v>
      </c>
      <c r="C23" s="987">
        <v>436.3</v>
      </c>
      <c r="D23" s="906" t="s">
        <v>625</v>
      </c>
    </row>
    <row r="24" spans="2:5">
      <c r="B24" s="906" t="s">
        <v>626</v>
      </c>
      <c r="C24" s="987">
        <v>405.5</v>
      </c>
      <c r="D24" s="906" t="s">
        <v>627</v>
      </c>
    </row>
    <row r="25" spans="2:5" ht="26.25" customHeight="1">
      <c r="B25" s="962" t="s">
        <v>1063</v>
      </c>
      <c r="C25" s="1010">
        <v>613</v>
      </c>
      <c r="D25" s="1067" t="s">
        <v>1064</v>
      </c>
    </row>
    <row r="26" spans="2:5">
      <c r="B26" s="1017" t="s">
        <v>1065</v>
      </c>
      <c r="C26" s="952"/>
      <c r="D26" s="1017" t="s">
        <v>1066</v>
      </c>
    </row>
    <row r="27" spans="2:5" ht="24">
      <c r="B27" s="962" t="s">
        <v>1067</v>
      </c>
      <c r="C27" s="1035"/>
      <c r="D27" s="962" t="s">
        <v>1068</v>
      </c>
    </row>
    <row r="28" spans="2:5" ht="14.25" customHeight="1">
      <c r="B28" s="906" t="s">
        <v>579</v>
      </c>
      <c r="C28" s="1010">
        <v>261387</v>
      </c>
      <c r="D28" s="906" t="s">
        <v>431</v>
      </c>
    </row>
    <row r="29" spans="2:5">
      <c r="B29" s="906" t="s">
        <v>1069</v>
      </c>
      <c r="C29" s="987">
        <v>9473321.3075304031</v>
      </c>
      <c r="D29" s="906" t="s">
        <v>432</v>
      </c>
    </row>
    <row r="30" spans="2:5" ht="24.75">
      <c r="B30" s="962" t="s">
        <v>1070</v>
      </c>
      <c r="C30" s="887"/>
      <c r="D30" s="962" t="s">
        <v>1071</v>
      </c>
      <c r="E30" s="304"/>
    </row>
    <row r="31" spans="2:5" ht="14.25" customHeight="1">
      <c r="B31" s="906" t="s">
        <v>579</v>
      </c>
      <c r="C31" s="1010">
        <v>21312</v>
      </c>
      <c r="D31" s="906" t="s">
        <v>431</v>
      </c>
    </row>
    <row r="32" spans="2:5" ht="13.5" customHeight="1">
      <c r="B32" s="906" t="s">
        <v>1069</v>
      </c>
      <c r="C32" s="987">
        <v>997370.92327008012</v>
      </c>
      <c r="D32" s="906" t="s">
        <v>432</v>
      </c>
    </row>
    <row r="33" spans="2:10" ht="24">
      <c r="B33" s="962" t="s">
        <v>1072</v>
      </c>
      <c r="C33" s="887"/>
      <c r="D33" s="962" t="s">
        <v>1073</v>
      </c>
    </row>
    <row r="34" spans="2:10">
      <c r="B34" s="962" t="s">
        <v>1598</v>
      </c>
      <c r="C34" s="866"/>
      <c r="D34" s="962" t="s">
        <v>1599</v>
      </c>
    </row>
    <row r="35" spans="2:10">
      <c r="B35" s="906" t="s">
        <v>579</v>
      </c>
      <c r="C35" s="1010">
        <v>20233</v>
      </c>
      <c r="D35" s="906" t="s">
        <v>431</v>
      </c>
    </row>
    <row r="36" spans="2:10">
      <c r="B36" s="906" t="s">
        <v>1069</v>
      </c>
      <c r="C36" s="987">
        <v>893550.8</v>
      </c>
      <c r="D36" s="906" t="s">
        <v>432</v>
      </c>
    </row>
    <row r="37" spans="2:10">
      <c r="B37" s="962" t="s">
        <v>1074</v>
      </c>
      <c r="C37" s="1010"/>
      <c r="D37" s="962" t="s">
        <v>1075</v>
      </c>
    </row>
    <row r="38" spans="2:10">
      <c r="B38" s="906" t="s">
        <v>579</v>
      </c>
      <c r="C38" s="1010">
        <v>19633</v>
      </c>
      <c r="D38" s="906" t="s">
        <v>431</v>
      </c>
    </row>
    <row r="39" spans="2:10">
      <c r="B39" s="906" t="s">
        <v>1069</v>
      </c>
      <c r="C39" s="987">
        <v>747500.1</v>
      </c>
      <c r="D39" s="906" t="s">
        <v>432</v>
      </c>
    </row>
    <row r="40" spans="2:10" ht="72" customHeight="1">
      <c r="B40" s="962" t="s">
        <v>1076</v>
      </c>
      <c r="C40" s="1010">
        <v>21</v>
      </c>
      <c r="D40" s="962" t="s">
        <v>1077</v>
      </c>
      <c r="E40" s="305"/>
      <c r="F40" s="231"/>
      <c r="G40" s="231"/>
      <c r="H40" s="231"/>
      <c r="I40" s="231"/>
      <c r="J40" s="231"/>
    </row>
    <row r="41" spans="2:10" ht="24">
      <c r="B41" s="962" t="s">
        <v>2131</v>
      </c>
      <c r="C41" s="1010"/>
      <c r="D41" s="962" t="s">
        <v>2132</v>
      </c>
      <c r="E41" s="305"/>
      <c r="F41" s="231"/>
      <c r="G41" s="231"/>
      <c r="H41" s="231"/>
      <c r="I41" s="231"/>
      <c r="J41" s="231"/>
    </row>
    <row r="42" spans="2:10">
      <c r="B42" s="906" t="s">
        <v>622</v>
      </c>
      <c r="C42" s="1024"/>
      <c r="D42" s="906" t="s">
        <v>623</v>
      </c>
      <c r="E42" s="305"/>
      <c r="F42" s="231"/>
      <c r="G42" s="231"/>
      <c r="H42" s="231"/>
      <c r="I42" s="231"/>
      <c r="J42" s="231"/>
    </row>
    <row r="43" spans="2:10">
      <c r="B43" s="906" t="s">
        <v>624</v>
      </c>
      <c r="C43" s="1078"/>
      <c r="D43" s="906" t="s">
        <v>625</v>
      </c>
      <c r="E43" s="305"/>
      <c r="F43" s="231"/>
      <c r="G43" s="231"/>
      <c r="H43" s="231"/>
      <c r="I43" s="231"/>
      <c r="J43" s="231"/>
    </row>
    <row r="44" spans="2:10">
      <c r="B44" s="906" t="s">
        <v>626</v>
      </c>
      <c r="C44" s="1078"/>
      <c r="D44" s="906" t="s">
        <v>627</v>
      </c>
      <c r="E44" s="306"/>
      <c r="F44" s="307"/>
      <c r="G44" s="307"/>
      <c r="H44" s="231"/>
      <c r="I44" s="231"/>
      <c r="J44" s="231"/>
    </row>
    <row r="45" spans="2:10">
      <c r="B45" s="962" t="s">
        <v>2133</v>
      </c>
      <c r="C45" s="942"/>
      <c r="D45" s="962" t="s">
        <v>2134</v>
      </c>
      <c r="E45" s="305"/>
      <c r="F45" s="231"/>
      <c r="G45" s="231"/>
      <c r="H45" s="231"/>
      <c r="I45" s="231"/>
      <c r="J45" s="231"/>
    </row>
    <row r="46" spans="2:10">
      <c r="B46" s="906" t="s">
        <v>579</v>
      </c>
      <c r="C46" s="1112"/>
      <c r="D46" s="906" t="s">
        <v>431</v>
      </c>
      <c r="E46" s="305"/>
      <c r="F46" s="231"/>
      <c r="G46" s="231"/>
      <c r="H46" s="231"/>
      <c r="I46" s="231"/>
      <c r="J46" s="231"/>
    </row>
    <row r="47" spans="2:10">
      <c r="B47" s="993" t="s">
        <v>1069</v>
      </c>
      <c r="C47" s="912"/>
      <c r="D47" s="993" t="s">
        <v>432</v>
      </c>
      <c r="E47" s="305"/>
      <c r="F47" s="231"/>
      <c r="G47" s="231"/>
      <c r="H47" s="231"/>
      <c r="I47" s="231"/>
      <c r="J47" s="231"/>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17"/>
  <sheetViews>
    <sheetView showGridLines="0" zoomScaleNormal="100" zoomScaleSheetLayoutView="100" workbookViewId="0">
      <selection activeCell="H10" sqref="H10"/>
    </sheetView>
  </sheetViews>
  <sheetFormatPr defaultRowHeight="11.25"/>
  <cols>
    <col min="1" max="1" width="24.140625" style="132" customWidth="1"/>
    <col min="2" max="2" width="15.85546875" style="171" customWidth="1"/>
    <col min="3" max="3" width="17" style="171" customWidth="1"/>
    <col min="4" max="4" width="22.5703125" style="171" customWidth="1"/>
    <col min="5" max="5" width="25.28515625" style="171" customWidth="1"/>
    <col min="6" max="6" width="23.140625" style="132" customWidth="1"/>
    <col min="7" max="8" width="25.5703125" style="132" customWidth="1"/>
    <col min="9" max="9" width="26.42578125" style="170" customWidth="1"/>
    <col min="10" max="10" width="20.140625" style="132" bestFit="1" customWidth="1"/>
    <col min="11" max="251" width="9.140625" style="132"/>
    <col min="252" max="252" width="29.28515625" style="132" customWidth="1"/>
    <col min="253" max="253" width="11.42578125" style="132" customWidth="1"/>
    <col min="254" max="254" width="11.5703125" style="132" customWidth="1"/>
    <col min="255" max="255" width="14.140625" style="132" customWidth="1"/>
    <col min="256" max="256" width="18.140625" style="132" customWidth="1"/>
    <col min="257" max="257" width="17.85546875" style="132" customWidth="1"/>
    <col min="258" max="258" width="14.140625" style="132" customWidth="1"/>
    <col min="259" max="259" width="17.85546875" style="132" customWidth="1"/>
    <col min="260" max="260" width="31" style="132" customWidth="1"/>
    <col min="261" max="507" width="9.140625" style="132"/>
    <col min="508" max="508" width="29.28515625" style="132" customWidth="1"/>
    <col min="509" max="509" width="11.42578125" style="132" customWidth="1"/>
    <col min="510" max="510" width="11.5703125" style="132" customWidth="1"/>
    <col min="511" max="511" width="14.140625" style="132" customWidth="1"/>
    <col min="512" max="512" width="18.140625" style="132" customWidth="1"/>
    <col min="513" max="513" width="17.85546875" style="132" customWidth="1"/>
    <col min="514" max="514" width="14.140625" style="132" customWidth="1"/>
    <col min="515" max="515" width="17.85546875" style="132" customWidth="1"/>
    <col min="516" max="516" width="31" style="132" customWidth="1"/>
    <col min="517" max="763" width="9.140625" style="132"/>
    <col min="764" max="764" width="29.28515625" style="132" customWidth="1"/>
    <col min="765" max="765" width="11.42578125" style="132" customWidth="1"/>
    <col min="766" max="766" width="11.5703125" style="132" customWidth="1"/>
    <col min="767" max="767" width="14.140625" style="132" customWidth="1"/>
    <col min="768" max="768" width="18.140625" style="132" customWidth="1"/>
    <col min="769" max="769" width="17.85546875" style="132" customWidth="1"/>
    <col min="770" max="770" width="14.140625" style="132" customWidth="1"/>
    <col min="771" max="771" width="17.85546875" style="132" customWidth="1"/>
    <col min="772" max="772" width="31" style="132" customWidth="1"/>
    <col min="773" max="1019" width="9.140625" style="132"/>
    <col min="1020" max="1020" width="29.28515625" style="132" customWidth="1"/>
    <col min="1021" max="1021" width="11.42578125" style="132" customWidth="1"/>
    <col min="1022" max="1022" width="11.5703125" style="132" customWidth="1"/>
    <col min="1023" max="1023" width="14.140625" style="132" customWidth="1"/>
    <col min="1024" max="1024" width="18.140625" style="132" customWidth="1"/>
    <col min="1025" max="1025" width="17.85546875" style="132" customWidth="1"/>
    <col min="1026" max="1026" width="14.140625" style="132" customWidth="1"/>
    <col min="1027" max="1027" width="17.85546875" style="132" customWidth="1"/>
    <col min="1028" max="1028" width="31" style="132" customWidth="1"/>
    <col min="1029" max="1275" width="9.140625" style="132"/>
    <col min="1276" max="1276" width="29.28515625" style="132" customWidth="1"/>
    <col min="1277" max="1277" width="11.42578125" style="132" customWidth="1"/>
    <col min="1278" max="1278" width="11.5703125" style="132" customWidth="1"/>
    <col min="1279" max="1279" width="14.140625" style="132" customWidth="1"/>
    <col min="1280" max="1280" width="18.140625" style="132" customWidth="1"/>
    <col min="1281" max="1281" width="17.85546875" style="132" customWidth="1"/>
    <col min="1282" max="1282" width="14.140625" style="132" customWidth="1"/>
    <col min="1283" max="1283" width="17.85546875" style="132" customWidth="1"/>
    <col min="1284" max="1284" width="31" style="132" customWidth="1"/>
    <col min="1285" max="1531" width="9.140625" style="132"/>
    <col min="1532" max="1532" width="29.28515625" style="132" customWidth="1"/>
    <col min="1533" max="1533" width="11.42578125" style="132" customWidth="1"/>
    <col min="1534" max="1534" width="11.5703125" style="132" customWidth="1"/>
    <col min="1535" max="1535" width="14.140625" style="132" customWidth="1"/>
    <col min="1536" max="1536" width="18.140625" style="132" customWidth="1"/>
    <col min="1537" max="1537" width="17.85546875" style="132" customWidth="1"/>
    <col min="1538" max="1538" width="14.140625" style="132" customWidth="1"/>
    <col min="1539" max="1539" width="17.85546875" style="132" customWidth="1"/>
    <col min="1540" max="1540" width="31" style="132" customWidth="1"/>
    <col min="1541" max="1787" width="9.140625" style="132"/>
    <col min="1788" max="1788" width="29.28515625" style="132" customWidth="1"/>
    <col min="1789" max="1789" width="11.42578125" style="132" customWidth="1"/>
    <col min="1790" max="1790" width="11.5703125" style="132" customWidth="1"/>
    <col min="1791" max="1791" width="14.140625" style="132" customWidth="1"/>
    <col min="1792" max="1792" width="18.140625" style="132" customWidth="1"/>
    <col min="1793" max="1793" width="17.85546875" style="132" customWidth="1"/>
    <col min="1794" max="1794" width="14.140625" style="132" customWidth="1"/>
    <col min="1795" max="1795" width="17.85546875" style="132" customWidth="1"/>
    <col min="1796" max="1796" width="31" style="132" customWidth="1"/>
    <col min="1797" max="2043" width="9.140625" style="132"/>
    <col min="2044" max="2044" width="29.28515625" style="132" customWidth="1"/>
    <col min="2045" max="2045" width="11.42578125" style="132" customWidth="1"/>
    <col min="2046" max="2046" width="11.5703125" style="132" customWidth="1"/>
    <col min="2047" max="2047" width="14.140625" style="132" customWidth="1"/>
    <col min="2048" max="2048" width="18.140625" style="132" customWidth="1"/>
    <col min="2049" max="2049" width="17.85546875" style="132" customWidth="1"/>
    <col min="2050" max="2050" width="14.140625" style="132" customWidth="1"/>
    <col min="2051" max="2051" width="17.85546875" style="132" customWidth="1"/>
    <col min="2052" max="2052" width="31" style="132" customWidth="1"/>
    <col min="2053" max="2299" width="9.140625" style="132"/>
    <col min="2300" max="2300" width="29.28515625" style="132" customWidth="1"/>
    <col min="2301" max="2301" width="11.42578125" style="132" customWidth="1"/>
    <col min="2302" max="2302" width="11.5703125" style="132" customWidth="1"/>
    <col min="2303" max="2303" width="14.140625" style="132" customWidth="1"/>
    <col min="2304" max="2304" width="18.140625" style="132" customWidth="1"/>
    <col min="2305" max="2305" width="17.85546875" style="132" customWidth="1"/>
    <col min="2306" max="2306" width="14.140625" style="132" customWidth="1"/>
    <col min="2307" max="2307" width="17.85546875" style="132" customWidth="1"/>
    <col min="2308" max="2308" width="31" style="132" customWidth="1"/>
    <col min="2309" max="2555" width="9.140625" style="132"/>
    <col min="2556" max="2556" width="29.28515625" style="132" customWidth="1"/>
    <col min="2557" max="2557" width="11.42578125" style="132" customWidth="1"/>
    <col min="2558" max="2558" width="11.5703125" style="132" customWidth="1"/>
    <col min="2559" max="2559" width="14.140625" style="132" customWidth="1"/>
    <col min="2560" max="2560" width="18.140625" style="132" customWidth="1"/>
    <col min="2561" max="2561" width="17.85546875" style="132" customWidth="1"/>
    <col min="2562" max="2562" width="14.140625" style="132" customWidth="1"/>
    <col min="2563" max="2563" width="17.85546875" style="132" customWidth="1"/>
    <col min="2564" max="2564" width="31" style="132" customWidth="1"/>
    <col min="2565" max="2811" width="9.140625" style="132"/>
    <col min="2812" max="2812" width="29.28515625" style="132" customWidth="1"/>
    <col min="2813" max="2813" width="11.42578125" style="132" customWidth="1"/>
    <col min="2814" max="2814" width="11.5703125" style="132" customWidth="1"/>
    <col min="2815" max="2815" width="14.140625" style="132" customWidth="1"/>
    <col min="2816" max="2816" width="18.140625" style="132" customWidth="1"/>
    <col min="2817" max="2817" width="17.85546875" style="132" customWidth="1"/>
    <col min="2818" max="2818" width="14.140625" style="132" customWidth="1"/>
    <col min="2819" max="2819" width="17.85546875" style="132" customWidth="1"/>
    <col min="2820" max="2820" width="31" style="132" customWidth="1"/>
    <col min="2821" max="3067" width="9.140625" style="132"/>
    <col min="3068" max="3068" width="29.28515625" style="132" customWidth="1"/>
    <col min="3069" max="3069" width="11.42578125" style="132" customWidth="1"/>
    <col min="3070" max="3070" width="11.5703125" style="132" customWidth="1"/>
    <col min="3071" max="3071" width="14.140625" style="132" customWidth="1"/>
    <col min="3072" max="3072" width="18.140625" style="132" customWidth="1"/>
    <col min="3073" max="3073" width="17.85546875" style="132" customWidth="1"/>
    <col min="3074" max="3074" width="14.140625" style="132" customWidth="1"/>
    <col min="3075" max="3075" width="17.85546875" style="132" customWidth="1"/>
    <col min="3076" max="3076" width="31" style="132" customWidth="1"/>
    <col min="3077" max="3323" width="9.140625" style="132"/>
    <col min="3324" max="3324" width="29.28515625" style="132" customWidth="1"/>
    <col min="3325" max="3325" width="11.42578125" style="132" customWidth="1"/>
    <col min="3326" max="3326" width="11.5703125" style="132" customWidth="1"/>
    <col min="3327" max="3327" width="14.140625" style="132" customWidth="1"/>
    <col min="3328" max="3328" width="18.140625" style="132" customWidth="1"/>
    <col min="3329" max="3329" width="17.85546875" style="132" customWidth="1"/>
    <col min="3330" max="3330" width="14.140625" style="132" customWidth="1"/>
    <col min="3331" max="3331" width="17.85546875" style="132" customWidth="1"/>
    <col min="3332" max="3332" width="31" style="132" customWidth="1"/>
    <col min="3333" max="3579" width="9.140625" style="132"/>
    <col min="3580" max="3580" width="29.28515625" style="132" customWidth="1"/>
    <col min="3581" max="3581" width="11.42578125" style="132" customWidth="1"/>
    <col min="3582" max="3582" width="11.5703125" style="132" customWidth="1"/>
    <col min="3583" max="3583" width="14.140625" style="132" customWidth="1"/>
    <col min="3584" max="3584" width="18.140625" style="132" customWidth="1"/>
    <col min="3585" max="3585" width="17.85546875" style="132" customWidth="1"/>
    <col min="3586" max="3586" width="14.140625" style="132" customWidth="1"/>
    <col min="3587" max="3587" width="17.85546875" style="132" customWidth="1"/>
    <col min="3588" max="3588" width="31" style="132" customWidth="1"/>
    <col min="3589" max="3835" width="9.140625" style="132"/>
    <col min="3836" max="3836" width="29.28515625" style="132" customWidth="1"/>
    <col min="3837" max="3837" width="11.42578125" style="132" customWidth="1"/>
    <col min="3838" max="3838" width="11.5703125" style="132" customWidth="1"/>
    <col min="3839" max="3839" width="14.140625" style="132" customWidth="1"/>
    <col min="3840" max="3840" width="18.140625" style="132" customWidth="1"/>
    <col min="3841" max="3841" width="17.85546875" style="132" customWidth="1"/>
    <col min="3842" max="3842" width="14.140625" style="132" customWidth="1"/>
    <col min="3843" max="3843" width="17.85546875" style="132" customWidth="1"/>
    <col min="3844" max="3844" width="31" style="132" customWidth="1"/>
    <col min="3845" max="4091" width="9.140625" style="132"/>
    <col min="4092" max="4092" width="29.28515625" style="132" customWidth="1"/>
    <col min="4093" max="4093" width="11.42578125" style="132" customWidth="1"/>
    <col min="4094" max="4094" width="11.5703125" style="132" customWidth="1"/>
    <col min="4095" max="4095" width="14.140625" style="132" customWidth="1"/>
    <col min="4096" max="4096" width="18.140625" style="132" customWidth="1"/>
    <col min="4097" max="4097" width="17.85546875" style="132" customWidth="1"/>
    <col min="4098" max="4098" width="14.140625" style="132" customWidth="1"/>
    <col min="4099" max="4099" width="17.85546875" style="132" customWidth="1"/>
    <col min="4100" max="4100" width="31" style="132" customWidth="1"/>
    <col min="4101" max="4347" width="9.140625" style="132"/>
    <col min="4348" max="4348" width="29.28515625" style="132" customWidth="1"/>
    <col min="4349" max="4349" width="11.42578125" style="132" customWidth="1"/>
    <col min="4350" max="4350" width="11.5703125" style="132" customWidth="1"/>
    <col min="4351" max="4351" width="14.140625" style="132" customWidth="1"/>
    <col min="4352" max="4352" width="18.140625" style="132" customWidth="1"/>
    <col min="4353" max="4353" width="17.85546875" style="132" customWidth="1"/>
    <col min="4354" max="4354" width="14.140625" style="132" customWidth="1"/>
    <col min="4355" max="4355" width="17.85546875" style="132" customWidth="1"/>
    <col min="4356" max="4356" width="31" style="132" customWidth="1"/>
    <col min="4357" max="4603" width="9.140625" style="132"/>
    <col min="4604" max="4604" width="29.28515625" style="132" customWidth="1"/>
    <col min="4605" max="4605" width="11.42578125" style="132" customWidth="1"/>
    <col min="4606" max="4606" width="11.5703125" style="132" customWidth="1"/>
    <col min="4607" max="4607" width="14.140625" style="132" customWidth="1"/>
    <col min="4608" max="4608" width="18.140625" style="132" customWidth="1"/>
    <col min="4609" max="4609" width="17.85546875" style="132" customWidth="1"/>
    <col min="4610" max="4610" width="14.140625" style="132" customWidth="1"/>
    <col min="4611" max="4611" width="17.85546875" style="132" customWidth="1"/>
    <col min="4612" max="4612" width="31" style="132" customWidth="1"/>
    <col min="4613" max="4859" width="9.140625" style="132"/>
    <col min="4860" max="4860" width="29.28515625" style="132" customWidth="1"/>
    <col min="4861" max="4861" width="11.42578125" style="132" customWidth="1"/>
    <col min="4862" max="4862" width="11.5703125" style="132" customWidth="1"/>
    <col min="4863" max="4863" width="14.140625" style="132" customWidth="1"/>
    <col min="4864" max="4864" width="18.140625" style="132" customWidth="1"/>
    <col min="4865" max="4865" width="17.85546875" style="132" customWidth="1"/>
    <col min="4866" max="4866" width="14.140625" style="132" customWidth="1"/>
    <col min="4867" max="4867" width="17.85546875" style="132" customWidth="1"/>
    <col min="4868" max="4868" width="31" style="132" customWidth="1"/>
    <col min="4869" max="5115" width="9.140625" style="132"/>
    <col min="5116" max="5116" width="29.28515625" style="132" customWidth="1"/>
    <col min="5117" max="5117" width="11.42578125" style="132" customWidth="1"/>
    <col min="5118" max="5118" width="11.5703125" style="132" customWidth="1"/>
    <col min="5119" max="5119" width="14.140625" style="132" customWidth="1"/>
    <col min="5120" max="5120" width="18.140625" style="132" customWidth="1"/>
    <col min="5121" max="5121" width="17.85546875" style="132" customWidth="1"/>
    <col min="5122" max="5122" width="14.140625" style="132" customWidth="1"/>
    <col min="5123" max="5123" width="17.85546875" style="132" customWidth="1"/>
    <col min="5124" max="5124" width="31" style="132" customWidth="1"/>
    <col min="5125" max="5371" width="9.140625" style="132"/>
    <col min="5372" max="5372" width="29.28515625" style="132" customWidth="1"/>
    <col min="5373" max="5373" width="11.42578125" style="132" customWidth="1"/>
    <col min="5374" max="5374" width="11.5703125" style="132" customWidth="1"/>
    <col min="5375" max="5375" width="14.140625" style="132" customWidth="1"/>
    <col min="5376" max="5376" width="18.140625" style="132" customWidth="1"/>
    <col min="5377" max="5377" width="17.85546875" style="132" customWidth="1"/>
    <col min="5378" max="5378" width="14.140625" style="132" customWidth="1"/>
    <col min="5379" max="5379" width="17.85546875" style="132" customWidth="1"/>
    <col min="5380" max="5380" width="31" style="132" customWidth="1"/>
    <col min="5381" max="5627" width="9.140625" style="132"/>
    <col min="5628" max="5628" width="29.28515625" style="132" customWidth="1"/>
    <col min="5629" max="5629" width="11.42578125" style="132" customWidth="1"/>
    <col min="5630" max="5630" width="11.5703125" style="132" customWidth="1"/>
    <col min="5631" max="5631" width="14.140625" style="132" customWidth="1"/>
    <col min="5632" max="5632" width="18.140625" style="132" customWidth="1"/>
    <col min="5633" max="5633" width="17.85546875" style="132" customWidth="1"/>
    <col min="5634" max="5634" width="14.140625" style="132" customWidth="1"/>
    <col min="5635" max="5635" width="17.85546875" style="132" customWidth="1"/>
    <col min="5636" max="5636" width="31" style="132" customWidth="1"/>
    <col min="5637" max="5883" width="9.140625" style="132"/>
    <col min="5884" max="5884" width="29.28515625" style="132" customWidth="1"/>
    <col min="5885" max="5885" width="11.42578125" style="132" customWidth="1"/>
    <col min="5886" max="5886" width="11.5703125" style="132" customWidth="1"/>
    <col min="5887" max="5887" width="14.140625" style="132" customWidth="1"/>
    <col min="5888" max="5888" width="18.140625" style="132" customWidth="1"/>
    <col min="5889" max="5889" width="17.85546875" style="132" customWidth="1"/>
    <col min="5890" max="5890" width="14.140625" style="132" customWidth="1"/>
    <col min="5891" max="5891" width="17.85546875" style="132" customWidth="1"/>
    <col min="5892" max="5892" width="31" style="132" customWidth="1"/>
    <col min="5893" max="6139" width="9.140625" style="132"/>
    <col min="6140" max="6140" width="29.28515625" style="132" customWidth="1"/>
    <col min="6141" max="6141" width="11.42578125" style="132" customWidth="1"/>
    <col min="6142" max="6142" width="11.5703125" style="132" customWidth="1"/>
    <col min="6143" max="6143" width="14.140625" style="132" customWidth="1"/>
    <col min="6144" max="6144" width="18.140625" style="132" customWidth="1"/>
    <col min="6145" max="6145" width="17.85546875" style="132" customWidth="1"/>
    <col min="6146" max="6146" width="14.140625" style="132" customWidth="1"/>
    <col min="6147" max="6147" width="17.85546875" style="132" customWidth="1"/>
    <col min="6148" max="6148" width="31" style="132" customWidth="1"/>
    <col min="6149" max="6395" width="9.140625" style="132"/>
    <col min="6396" max="6396" width="29.28515625" style="132" customWidth="1"/>
    <col min="6397" max="6397" width="11.42578125" style="132" customWidth="1"/>
    <col min="6398" max="6398" width="11.5703125" style="132" customWidth="1"/>
    <col min="6399" max="6399" width="14.140625" style="132" customWidth="1"/>
    <col min="6400" max="6400" width="18.140625" style="132" customWidth="1"/>
    <col min="6401" max="6401" width="17.85546875" style="132" customWidth="1"/>
    <col min="6402" max="6402" width="14.140625" style="132" customWidth="1"/>
    <col min="6403" max="6403" width="17.85546875" style="132" customWidth="1"/>
    <col min="6404" max="6404" width="31" style="132" customWidth="1"/>
    <col min="6405" max="6651" width="9.140625" style="132"/>
    <col min="6652" max="6652" width="29.28515625" style="132" customWidth="1"/>
    <col min="6653" max="6653" width="11.42578125" style="132" customWidth="1"/>
    <col min="6654" max="6654" width="11.5703125" style="132" customWidth="1"/>
    <col min="6655" max="6655" width="14.140625" style="132" customWidth="1"/>
    <col min="6656" max="6656" width="18.140625" style="132" customWidth="1"/>
    <col min="6657" max="6657" width="17.85546875" style="132" customWidth="1"/>
    <col min="6658" max="6658" width="14.140625" style="132" customWidth="1"/>
    <col min="6659" max="6659" width="17.85546875" style="132" customWidth="1"/>
    <col min="6660" max="6660" width="31" style="132" customWidth="1"/>
    <col min="6661" max="6907" width="9.140625" style="132"/>
    <col min="6908" max="6908" width="29.28515625" style="132" customWidth="1"/>
    <col min="6909" max="6909" width="11.42578125" style="132" customWidth="1"/>
    <col min="6910" max="6910" width="11.5703125" style="132" customWidth="1"/>
    <col min="6911" max="6911" width="14.140625" style="132" customWidth="1"/>
    <col min="6912" max="6912" width="18.140625" style="132" customWidth="1"/>
    <col min="6913" max="6913" width="17.85546875" style="132" customWidth="1"/>
    <col min="6914" max="6914" width="14.140625" style="132" customWidth="1"/>
    <col min="6915" max="6915" width="17.85546875" style="132" customWidth="1"/>
    <col min="6916" max="6916" width="31" style="132" customWidth="1"/>
    <col min="6917" max="7163" width="9.140625" style="132"/>
    <col min="7164" max="7164" width="29.28515625" style="132" customWidth="1"/>
    <col min="7165" max="7165" width="11.42578125" style="132" customWidth="1"/>
    <col min="7166" max="7166" width="11.5703125" style="132" customWidth="1"/>
    <col min="7167" max="7167" width="14.140625" style="132" customWidth="1"/>
    <col min="7168" max="7168" width="18.140625" style="132" customWidth="1"/>
    <col min="7169" max="7169" width="17.85546875" style="132" customWidth="1"/>
    <col min="7170" max="7170" width="14.140625" style="132" customWidth="1"/>
    <col min="7171" max="7171" width="17.85546875" style="132" customWidth="1"/>
    <col min="7172" max="7172" width="31" style="132" customWidth="1"/>
    <col min="7173" max="7419" width="9.140625" style="132"/>
    <col min="7420" max="7420" width="29.28515625" style="132" customWidth="1"/>
    <col min="7421" max="7421" width="11.42578125" style="132" customWidth="1"/>
    <col min="7422" max="7422" width="11.5703125" style="132" customWidth="1"/>
    <col min="7423" max="7423" width="14.140625" style="132" customWidth="1"/>
    <col min="7424" max="7424" width="18.140625" style="132" customWidth="1"/>
    <col min="7425" max="7425" width="17.85546875" style="132" customWidth="1"/>
    <col min="7426" max="7426" width="14.140625" style="132" customWidth="1"/>
    <col min="7427" max="7427" width="17.85546875" style="132" customWidth="1"/>
    <col min="7428" max="7428" width="31" style="132" customWidth="1"/>
    <col min="7429" max="7675" width="9.140625" style="132"/>
    <col min="7676" max="7676" width="29.28515625" style="132" customWidth="1"/>
    <col min="7677" max="7677" width="11.42578125" style="132" customWidth="1"/>
    <col min="7678" max="7678" width="11.5703125" style="132" customWidth="1"/>
    <col min="7679" max="7679" width="14.140625" style="132" customWidth="1"/>
    <col min="7680" max="7680" width="18.140625" style="132" customWidth="1"/>
    <col min="7681" max="7681" width="17.85546875" style="132" customWidth="1"/>
    <col min="7682" max="7682" width="14.140625" style="132" customWidth="1"/>
    <col min="7683" max="7683" width="17.85546875" style="132" customWidth="1"/>
    <col min="7684" max="7684" width="31" style="132" customWidth="1"/>
    <col min="7685" max="7931" width="9.140625" style="132"/>
    <col min="7932" max="7932" width="29.28515625" style="132" customWidth="1"/>
    <col min="7933" max="7933" width="11.42578125" style="132" customWidth="1"/>
    <col min="7934" max="7934" width="11.5703125" style="132" customWidth="1"/>
    <col min="7935" max="7935" width="14.140625" style="132" customWidth="1"/>
    <col min="7936" max="7936" width="18.140625" style="132" customWidth="1"/>
    <col min="7937" max="7937" width="17.85546875" style="132" customWidth="1"/>
    <col min="7938" max="7938" width="14.140625" style="132" customWidth="1"/>
    <col min="7939" max="7939" width="17.85546875" style="132" customWidth="1"/>
    <col min="7940" max="7940" width="31" style="132" customWidth="1"/>
    <col min="7941" max="8187" width="9.140625" style="132"/>
    <col min="8188" max="8188" width="29.28515625" style="132" customWidth="1"/>
    <col min="8189" max="8189" width="11.42578125" style="132" customWidth="1"/>
    <col min="8190" max="8190" width="11.5703125" style="132" customWidth="1"/>
    <col min="8191" max="8191" width="14.140625" style="132" customWidth="1"/>
    <col min="8192" max="8192" width="18.140625" style="132" customWidth="1"/>
    <col min="8193" max="8193" width="17.85546875" style="132" customWidth="1"/>
    <col min="8194" max="8194" width="14.140625" style="132" customWidth="1"/>
    <col min="8195" max="8195" width="17.85546875" style="132" customWidth="1"/>
    <col min="8196" max="8196" width="31" style="132" customWidth="1"/>
    <col min="8197" max="8443" width="9.140625" style="132"/>
    <col min="8444" max="8444" width="29.28515625" style="132" customWidth="1"/>
    <col min="8445" max="8445" width="11.42578125" style="132" customWidth="1"/>
    <col min="8446" max="8446" width="11.5703125" style="132" customWidth="1"/>
    <col min="8447" max="8447" width="14.140625" style="132" customWidth="1"/>
    <col min="8448" max="8448" width="18.140625" style="132" customWidth="1"/>
    <col min="8449" max="8449" width="17.85546875" style="132" customWidth="1"/>
    <col min="8450" max="8450" width="14.140625" style="132" customWidth="1"/>
    <col min="8451" max="8451" width="17.85546875" style="132" customWidth="1"/>
    <col min="8452" max="8452" width="31" style="132" customWidth="1"/>
    <col min="8453" max="8699" width="9.140625" style="132"/>
    <col min="8700" max="8700" width="29.28515625" style="132" customWidth="1"/>
    <col min="8701" max="8701" width="11.42578125" style="132" customWidth="1"/>
    <col min="8702" max="8702" width="11.5703125" style="132" customWidth="1"/>
    <col min="8703" max="8703" width="14.140625" style="132" customWidth="1"/>
    <col min="8704" max="8704" width="18.140625" style="132" customWidth="1"/>
    <col min="8705" max="8705" width="17.85546875" style="132" customWidth="1"/>
    <col min="8706" max="8706" width="14.140625" style="132" customWidth="1"/>
    <col min="8707" max="8707" width="17.85546875" style="132" customWidth="1"/>
    <col min="8708" max="8708" width="31" style="132" customWidth="1"/>
    <col min="8709" max="8955" width="9.140625" style="132"/>
    <col min="8956" max="8956" width="29.28515625" style="132" customWidth="1"/>
    <col min="8957" max="8957" width="11.42578125" style="132" customWidth="1"/>
    <col min="8958" max="8958" width="11.5703125" style="132" customWidth="1"/>
    <col min="8959" max="8959" width="14.140625" style="132" customWidth="1"/>
    <col min="8960" max="8960" width="18.140625" style="132" customWidth="1"/>
    <col min="8961" max="8961" width="17.85546875" style="132" customWidth="1"/>
    <col min="8962" max="8962" width="14.140625" style="132" customWidth="1"/>
    <col min="8963" max="8963" width="17.85546875" style="132" customWidth="1"/>
    <col min="8964" max="8964" width="31" style="132" customWidth="1"/>
    <col min="8965" max="9211" width="9.140625" style="132"/>
    <col min="9212" max="9212" width="29.28515625" style="132" customWidth="1"/>
    <col min="9213" max="9213" width="11.42578125" style="132" customWidth="1"/>
    <col min="9214" max="9214" width="11.5703125" style="132" customWidth="1"/>
    <col min="9215" max="9215" width="14.140625" style="132" customWidth="1"/>
    <col min="9216" max="9216" width="18.140625" style="132" customWidth="1"/>
    <col min="9217" max="9217" width="17.85546875" style="132" customWidth="1"/>
    <col min="9218" max="9218" width="14.140625" style="132" customWidth="1"/>
    <col min="9219" max="9219" width="17.85546875" style="132" customWidth="1"/>
    <col min="9220" max="9220" width="31" style="132" customWidth="1"/>
    <col min="9221" max="9467" width="9.140625" style="132"/>
    <col min="9468" max="9468" width="29.28515625" style="132" customWidth="1"/>
    <col min="9469" max="9469" width="11.42578125" style="132" customWidth="1"/>
    <col min="9470" max="9470" width="11.5703125" style="132" customWidth="1"/>
    <col min="9471" max="9471" width="14.140625" style="132" customWidth="1"/>
    <col min="9472" max="9472" width="18.140625" style="132" customWidth="1"/>
    <col min="9473" max="9473" width="17.85546875" style="132" customWidth="1"/>
    <col min="9474" max="9474" width="14.140625" style="132" customWidth="1"/>
    <col min="9475" max="9475" width="17.85546875" style="132" customWidth="1"/>
    <col min="9476" max="9476" width="31" style="132" customWidth="1"/>
    <col min="9477" max="9723" width="9.140625" style="132"/>
    <col min="9724" max="9724" width="29.28515625" style="132" customWidth="1"/>
    <col min="9725" max="9725" width="11.42578125" style="132" customWidth="1"/>
    <col min="9726" max="9726" width="11.5703125" style="132" customWidth="1"/>
    <col min="9727" max="9727" width="14.140625" style="132" customWidth="1"/>
    <col min="9728" max="9728" width="18.140625" style="132" customWidth="1"/>
    <col min="9729" max="9729" width="17.85546875" style="132" customWidth="1"/>
    <col min="9730" max="9730" width="14.140625" style="132" customWidth="1"/>
    <col min="9731" max="9731" width="17.85546875" style="132" customWidth="1"/>
    <col min="9732" max="9732" width="31" style="132" customWidth="1"/>
    <col min="9733" max="9979" width="9.140625" style="132"/>
    <col min="9980" max="9980" width="29.28515625" style="132" customWidth="1"/>
    <col min="9981" max="9981" width="11.42578125" style="132" customWidth="1"/>
    <col min="9982" max="9982" width="11.5703125" style="132" customWidth="1"/>
    <col min="9983" max="9983" width="14.140625" style="132" customWidth="1"/>
    <col min="9984" max="9984" width="18.140625" style="132" customWidth="1"/>
    <col min="9985" max="9985" width="17.85546875" style="132" customWidth="1"/>
    <col min="9986" max="9986" width="14.140625" style="132" customWidth="1"/>
    <col min="9987" max="9987" width="17.85546875" style="132" customWidth="1"/>
    <col min="9988" max="9988" width="31" style="132" customWidth="1"/>
    <col min="9989" max="10235" width="9.140625" style="132"/>
    <col min="10236" max="10236" width="29.28515625" style="132" customWidth="1"/>
    <col min="10237" max="10237" width="11.42578125" style="132" customWidth="1"/>
    <col min="10238" max="10238" width="11.5703125" style="132" customWidth="1"/>
    <col min="10239" max="10239" width="14.140625" style="132" customWidth="1"/>
    <col min="10240" max="10240" width="18.140625" style="132" customWidth="1"/>
    <col min="10241" max="10241" width="17.85546875" style="132" customWidth="1"/>
    <col min="10242" max="10242" width="14.140625" style="132" customWidth="1"/>
    <col min="10243" max="10243" width="17.85546875" style="132" customWidth="1"/>
    <col min="10244" max="10244" width="31" style="132" customWidth="1"/>
    <col min="10245" max="10491" width="9.140625" style="132"/>
    <col min="10492" max="10492" width="29.28515625" style="132" customWidth="1"/>
    <col min="10493" max="10493" width="11.42578125" style="132" customWidth="1"/>
    <col min="10494" max="10494" width="11.5703125" style="132" customWidth="1"/>
    <col min="10495" max="10495" width="14.140625" style="132" customWidth="1"/>
    <col min="10496" max="10496" width="18.140625" style="132" customWidth="1"/>
    <col min="10497" max="10497" width="17.85546875" style="132" customWidth="1"/>
    <col min="10498" max="10498" width="14.140625" style="132" customWidth="1"/>
    <col min="10499" max="10499" width="17.85546875" style="132" customWidth="1"/>
    <col min="10500" max="10500" width="31" style="132" customWidth="1"/>
    <col min="10501" max="10747" width="9.140625" style="132"/>
    <col min="10748" max="10748" width="29.28515625" style="132" customWidth="1"/>
    <col min="10749" max="10749" width="11.42578125" style="132" customWidth="1"/>
    <col min="10750" max="10750" width="11.5703125" style="132" customWidth="1"/>
    <col min="10751" max="10751" width="14.140625" style="132" customWidth="1"/>
    <col min="10752" max="10752" width="18.140625" style="132" customWidth="1"/>
    <col min="10753" max="10753" width="17.85546875" style="132" customWidth="1"/>
    <col min="10754" max="10754" width="14.140625" style="132" customWidth="1"/>
    <col min="10755" max="10755" width="17.85546875" style="132" customWidth="1"/>
    <col min="10756" max="10756" width="31" style="132" customWidth="1"/>
    <col min="10757" max="11003" width="9.140625" style="132"/>
    <col min="11004" max="11004" width="29.28515625" style="132" customWidth="1"/>
    <col min="11005" max="11005" width="11.42578125" style="132" customWidth="1"/>
    <col min="11006" max="11006" width="11.5703125" style="132" customWidth="1"/>
    <col min="11007" max="11007" width="14.140625" style="132" customWidth="1"/>
    <col min="11008" max="11008" width="18.140625" style="132" customWidth="1"/>
    <col min="11009" max="11009" width="17.85546875" style="132" customWidth="1"/>
    <col min="11010" max="11010" width="14.140625" style="132" customWidth="1"/>
    <col min="11011" max="11011" width="17.85546875" style="132" customWidth="1"/>
    <col min="11012" max="11012" width="31" style="132" customWidth="1"/>
    <col min="11013" max="11259" width="9.140625" style="132"/>
    <col min="11260" max="11260" width="29.28515625" style="132" customWidth="1"/>
    <col min="11261" max="11261" width="11.42578125" style="132" customWidth="1"/>
    <col min="11262" max="11262" width="11.5703125" style="132" customWidth="1"/>
    <col min="11263" max="11263" width="14.140625" style="132" customWidth="1"/>
    <col min="11264" max="11264" width="18.140625" style="132" customWidth="1"/>
    <col min="11265" max="11265" width="17.85546875" style="132" customWidth="1"/>
    <col min="11266" max="11266" width="14.140625" style="132" customWidth="1"/>
    <col min="11267" max="11267" width="17.85546875" style="132" customWidth="1"/>
    <col min="11268" max="11268" width="31" style="132" customWidth="1"/>
    <col min="11269" max="11515" width="9.140625" style="132"/>
    <col min="11516" max="11516" width="29.28515625" style="132" customWidth="1"/>
    <col min="11517" max="11517" width="11.42578125" style="132" customWidth="1"/>
    <col min="11518" max="11518" width="11.5703125" style="132" customWidth="1"/>
    <col min="11519" max="11519" width="14.140625" style="132" customWidth="1"/>
    <col min="11520" max="11520" width="18.140625" style="132" customWidth="1"/>
    <col min="11521" max="11521" width="17.85546875" style="132" customWidth="1"/>
    <col min="11522" max="11522" width="14.140625" style="132" customWidth="1"/>
    <col min="11523" max="11523" width="17.85546875" style="132" customWidth="1"/>
    <col min="11524" max="11524" width="31" style="132" customWidth="1"/>
    <col min="11525" max="11771" width="9.140625" style="132"/>
    <col min="11772" max="11772" width="29.28515625" style="132" customWidth="1"/>
    <col min="11773" max="11773" width="11.42578125" style="132" customWidth="1"/>
    <col min="11774" max="11774" width="11.5703125" style="132" customWidth="1"/>
    <col min="11775" max="11775" width="14.140625" style="132" customWidth="1"/>
    <col min="11776" max="11776" width="18.140625" style="132" customWidth="1"/>
    <col min="11777" max="11777" width="17.85546875" style="132" customWidth="1"/>
    <col min="11778" max="11778" width="14.140625" style="132" customWidth="1"/>
    <col min="11779" max="11779" width="17.85546875" style="132" customWidth="1"/>
    <col min="11780" max="11780" width="31" style="132" customWidth="1"/>
    <col min="11781" max="12027" width="9.140625" style="132"/>
    <col min="12028" max="12028" width="29.28515625" style="132" customWidth="1"/>
    <col min="12029" max="12029" width="11.42578125" style="132" customWidth="1"/>
    <col min="12030" max="12030" width="11.5703125" style="132" customWidth="1"/>
    <col min="12031" max="12031" width="14.140625" style="132" customWidth="1"/>
    <col min="12032" max="12032" width="18.140625" style="132" customWidth="1"/>
    <col min="12033" max="12033" width="17.85546875" style="132" customWidth="1"/>
    <col min="12034" max="12034" width="14.140625" style="132" customWidth="1"/>
    <col min="12035" max="12035" width="17.85546875" style="132" customWidth="1"/>
    <col min="12036" max="12036" width="31" style="132" customWidth="1"/>
    <col min="12037" max="12283" width="9.140625" style="132"/>
    <col min="12284" max="12284" width="29.28515625" style="132" customWidth="1"/>
    <col min="12285" max="12285" width="11.42578125" style="132" customWidth="1"/>
    <col min="12286" max="12286" width="11.5703125" style="132" customWidth="1"/>
    <col min="12287" max="12287" width="14.140625" style="132" customWidth="1"/>
    <col min="12288" max="12288" width="18.140625" style="132" customWidth="1"/>
    <col min="12289" max="12289" width="17.85546875" style="132" customWidth="1"/>
    <col min="12290" max="12290" width="14.140625" style="132" customWidth="1"/>
    <col min="12291" max="12291" width="17.85546875" style="132" customWidth="1"/>
    <col min="12292" max="12292" width="31" style="132" customWidth="1"/>
    <col min="12293" max="12539" width="9.140625" style="132"/>
    <col min="12540" max="12540" width="29.28515625" style="132" customWidth="1"/>
    <col min="12541" max="12541" width="11.42578125" style="132" customWidth="1"/>
    <col min="12542" max="12542" width="11.5703125" style="132" customWidth="1"/>
    <col min="12543" max="12543" width="14.140625" style="132" customWidth="1"/>
    <col min="12544" max="12544" width="18.140625" style="132" customWidth="1"/>
    <col min="12545" max="12545" width="17.85546875" style="132" customWidth="1"/>
    <col min="12546" max="12546" width="14.140625" style="132" customWidth="1"/>
    <col min="12547" max="12547" width="17.85546875" style="132" customWidth="1"/>
    <col min="12548" max="12548" width="31" style="132" customWidth="1"/>
    <col min="12549" max="12795" width="9.140625" style="132"/>
    <col min="12796" max="12796" width="29.28515625" style="132" customWidth="1"/>
    <col min="12797" max="12797" width="11.42578125" style="132" customWidth="1"/>
    <col min="12798" max="12798" width="11.5703125" style="132" customWidth="1"/>
    <col min="12799" max="12799" width="14.140625" style="132" customWidth="1"/>
    <col min="12800" max="12800" width="18.140625" style="132" customWidth="1"/>
    <col min="12801" max="12801" width="17.85546875" style="132" customWidth="1"/>
    <col min="12802" max="12802" width="14.140625" style="132" customWidth="1"/>
    <col min="12803" max="12803" width="17.85546875" style="132" customWidth="1"/>
    <col min="12804" max="12804" width="31" style="132" customWidth="1"/>
    <col min="12805" max="13051" width="9.140625" style="132"/>
    <col min="13052" max="13052" width="29.28515625" style="132" customWidth="1"/>
    <col min="13053" max="13053" width="11.42578125" style="132" customWidth="1"/>
    <col min="13054" max="13054" width="11.5703125" style="132" customWidth="1"/>
    <col min="13055" max="13055" width="14.140625" style="132" customWidth="1"/>
    <col min="13056" max="13056" width="18.140625" style="132" customWidth="1"/>
    <col min="13057" max="13057" width="17.85546875" style="132" customWidth="1"/>
    <col min="13058" max="13058" width="14.140625" style="132" customWidth="1"/>
    <col min="13059" max="13059" width="17.85546875" style="132" customWidth="1"/>
    <col min="13060" max="13060" width="31" style="132" customWidth="1"/>
    <col min="13061" max="13307" width="9.140625" style="132"/>
    <col min="13308" max="13308" width="29.28515625" style="132" customWidth="1"/>
    <col min="13309" max="13309" width="11.42578125" style="132" customWidth="1"/>
    <col min="13310" max="13310" width="11.5703125" style="132" customWidth="1"/>
    <col min="13311" max="13311" width="14.140625" style="132" customWidth="1"/>
    <col min="13312" max="13312" width="18.140625" style="132" customWidth="1"/>
    <col min="13313" max="13313" width="17.85546875" style="132" customWidth="1"/>
    <col min="13314" max="13314" width="14.140625" style="132" customWidth="1"/>
    <col min="13315" max="13315" width="17.85546875" style="132" customWidth="1"/>
    <col min="13316" max="13316" width="31" style="132" customWidth="1"/>
    <col min="13317" max="13563" width="9.140625" style="132"/>
    <col min="13564" max="13564" width="29.28515625" style="132" customWidth="1"/>
    <col min="13565" max="13565" width="11.42578125" style="132" customWidth="1"/>
    <col min="13566" max="13566" width="11.5703125" style="132" customWidth="1"/>
    <col min="13567" max="13567" width="14.140625" style="132" customWidth="1"/>
    <col min="13568" max="13568" width="18.140625" style="132" customWidth="1"/>
    <col min="13569" max="13569" width="17.85546875" style="132" customWidth="1"/>
    <col min="13570" max="13570" width="14.140625" style="132" customWidth="1"/>
    <col min="13571" max="13571" width="17.85546875" style="132" customWidth="1"/>
    <col min="13572" max="13572" width="31" style="132" customWidth="1"/>
    <col min="13573" max="13819" width="9.140625" style="132"/>
    <col min="13820" max="13820" width="29.28515625" style="132" customWidth="1"/>
    <col min="13821" max="13821" width="11.42578125" style="132" customWidth="1"/>
    <col min="13822" max="13822" width="11.5703125" style="132" customWidth="1"/>
    <col min="13823" max="13823" width="14.140625" style="132" customWidth="1"/>
    <col min="13824" max="13824" width="18.140625" style="132" customWidth="1"/>
    <col min="13825" max="13825" width="17.85546875" style="132" customWidth="1"/>
    <col min="13826" max="13826" width="14.140625" style="132" customWidth="1"/>
    <col min="13827" max="13827" width="17.85546875" style="132" customWidth="1"/>
    <col min="13828" max="13828" width="31" style="132" customWidth="1"/>
    <col min="13829" max="14075" width="9.140625" style="132"/>
    <col min="14076" max="14076" width="29.28515625" style="132" customWidth="1"/>
    <col min="14077" max="14077" width="11.42578125" style="132" customWidth="1"/>
    <col min="14078" max="14078" width="11.5703125" style="132" customWidth="1"/>
    <col min="14079" max="14079" width="14.140625" style="132" customWidth="1"/>
    <col min="14080" max="14080" width="18.140625" style="132" customWidth="1"/>
    <col min="14081" max="14081" width="17.85546875" style="132" customWidth="1"/>
    <col min="14082" max="14082" width="14.140625" style="132" customWidth="1"/>
    <col min="14083" max="14083" width="17.85546875" style="132" customWidth="1"/>
    <col min="14084" max="14084" width="31" style="132" customWidth="1"/>
    <col min="14085" max="14331" width="9.140625" style="132"/>
    <col min="14332" max="14332" width="29.28515625" style="132" customWidth="1"/>
    <col min="14333" max="14333" width="11.42578125" style="132" customWidth="1"/>
    <col min="14334" max="14334" width="11.5703125" style="132" customWidth="1"/>
    <col min="14335" max="14335" width="14.140625" style="132" customWidth="1"/>
    <col min="14336" max="14336" width="18.140625" style="132" customWidth="1"/>
    <col min="14337" max="14337" width="17.85546875" style="132" customWidth="1"/>
    <col min="14338" max="14338" width="14.140625" style="132" customWidth="1"/>
    <col min="14339" max="14339" width="17.85546875" style="132" customWidth="1"/>
    <col min="14340" max="14340" width="31" style="132" customWidth="1"/>
    <col min="14341" max="14587" width="9.140625" style="132"/>
    <col min="14588" max="14588" width="29.28515625" style="132" customWidth="1"/>
    <col min="14589" max="14589" width="11.42578125" style="132" customWidth="1"/>
    <col min="14590" max="14590" width="11.5703125" style="132" customWidth="1"/>
    <col min="14591" max="14591" width="14.140625" style="132" customWidth="1"/>
    <col min="14592" max="14592" width="18.140625" style="132" customWidth="1"/>
    <col min="14593" max="14593" width="17.85546875" style="132" customWidth="1"/>
    <col min="14594" max="14594" width="14.140625" style="132" customWidth="1"/>
    <col min="14595" max="14595" width="17.85546875" style="132" customWidth="1"/>
    <col min="14596" max="14596" width="31" style="132" customWidth="1"/>
    <col min="14597" max="14843" width="9.140625" style="132"/>
    <col min="14844" max="14844" width="29.28515625" style="132" customWidth="1"/>
    <col min="14845" max="14845" width="11.42578125" style="132" customWidth="1"/>
    <col min="14846" max="14846" width="11.5703125" style="132" customWidth="1"/>
    <col min="14847" max="14847" width="14.140625" style="132" customWidth="1"/>
    <col min="14848" max="14848" width="18.140625" style="132" customWidth="1"/>
    <col min="14849" max="14849" width="17.85546875" style="132" customWidth="1"/>
    <col min="14850" max="14850" width="14.140625" style="132" customWidth="1"/>
    <col min="14851" max="14851" width="17.85546875" style="132" customWidth="1"/>
    <col min="14852" max="14852" width="31" style="132" customWidth="1"/>
    <col min="14853" max="15099" width="9.140625" style="132"/>
    <col min="15100" max="15100" width="29.28515625" style="132" customWidth="1"/>
    <col min="15101" max="15101" width="11.42578125" style="132" customWidth="1"/>
    <col min="15102" max="15102" width="11.5703125" style="132" customWidth="1"/>
    <col min="15103" max="15103" width="14.140625" style="132" customWidth="1"/>
    <col min="15104" max="15104" width="18.140625" style="132" customWidth="1"/>
    <col min="15105" max="15105" width="17.85546875" style="132" customWidth="1"/>
    <col min="15106" max="15106" width="14.140625" style="132" customWidth="1"/>
    <col min="15107" max="15107" width="17.85546875" style="132" customWidth="1"/>
    <col min="15108" max="15108" width="31" style="132" customWidth="1"/>
    <col min="15109" max="15355" width="9.140625" style="132"/>
    <col min="15356" max="15356" width="29.28515625" style="132" customWidth="1"/>
    <col min="15357" max="15357" width="11.42578125" style="132" customWidth="1"/>
    <col min="15358" max="15358" width="11.5703125" style="132" customWidth="1"/>
    <col min="15359" max="15359" width="14.140625" style="132" customWidth="1"/>
    <col min="15360" max="15360" width="18.140625" style="132" customWidth="1"/>
    <col min="15361" max="15361" width="17.85546875" style="132" customWidth="1"/>
    <col min="15362" max="15362" width="14.140625" style="132" customWidth="1"/>
    <col min="15363" max="15363" width="17.85546875" style="132" customWidth="1"/>
    <col min="15364" max="15364" width="31" style="132" customWidth="1"/>
    <col min="15365" max="15611" width="9.140625" style="132"/>
    <col min="15612" max="15612" width="29.28515625" style="132" customWidth="1"/>
    <col min="15613" max="15613" width="11.42578125" style="132" customWidth="1"/>
    <col min="15614" max="15614" width="11.5703125" style="132" customWidth="1"/>
    <col min="15615" max="15615" width="14.140625" style="132" customWidth="1"/>
    <col min="15616" max="15616" width="18.140625" style="132" customWidth="1"/>
    <col min="15617" max="15617" width="17.85546875" style="132" customWidth="1"/>
    <col min="15618" max="15618" width="14.140625" style="132" customWidth="1"/>
    <col min="15619" max="15619" width="17.85546875" style="132" customWidth="1"/>
    <col min="15620" max="15620" width="31" style="132" customWidth="1"/>
    <col min="15621" max="15867" width="9.140625" style="132"/>
    <col min="15868" max="15868" width="29.28515625" style="132" customWidth="1"/>
    <col min="15869" max="15869" width="11.42578125" style="132" customWidth="1"/>
    <col min="15870" max="15870" width="11.5703125" style="132" customWidth="1"/>
    <col min="15871" max="15871" width="14.140625" style="132" customWidth="1"/>
    <col min="15872" max="15872" width="18.140625" style="132" customWidth="1"/>
    <col min="15873" max="15873" width="17.85546875" style="132" customWidth="1"/>
    <col min="15874" max="15874" width="14.140625" style="132" customWidth="1"/>
    <col min="15875" max="15875" width="17.85546875" style="132" customWidth="1"/>
    <col min="15876" max="15876" width="31" style="132" customWidth="1"/>
    <col min="15877" max="16123" width="9.140625" style="132"/>
    <col min="16124" max="16124" width="29.28515625" style="132" customWidth="1"/>
    <col min="16125" max="16125" width="11.42578125" style="132" customWidth="1"/>
    <col min="16126" max="16126" width="11.5703125" style="132" customWidth="1"/>
    <col min="16127" max="16127" width="14.140625" style="132" customWidth="1"/>
    <col min="16128" max="16128" width="18.140625" style="132" customWidth="1"/>
    <col min="16129" max="16129" width="17.85546875" style="132" customWidth="1"/>
    <col min="16130" max="16130" width="14.140625" style="132" customWidth="1"/>
    <col min="16131" max="16131" width="17.85546875" style="132" customWidth="1"/>
    <col min="16132" max="16132" width="31" style="132" customWidth="1"/>
    <col min="16133" max="16381" width="9.140625" style="132"/>
    <col min="16382" max="16382" width="9.140625" style="132" customWidth="1"/>
    <col min="16383" max="16384" width="9.140625" style="132"/>
  </cols>
  <sheetData>
    <row r="1" spans="1:10" ht="18.75">
      <c r="A1" s="317"/>
      <c r="B1" s="251"/>
      <c r="C1" s="251"/>
      <c r="D1" s="251"/>
      <c r="E1" s="251"/>
      <c r="I1" s="253" t="s">
        <v>2932</v>
      </c>
    </row>
    <row r="2" spans="1:10">
      <c r="A2" s="317"/>
      <c r="B2" s="251"/>
      <c r="C2" s="251"/>
      <c r="D2" s="251"/>
      <c r="E2" s="251"/>
    </row>
    <row r="3" spans="1:10" ht="18.75" customHeight="1">
      <c r="A3" s="1400" t="s">
        <v>2933</v>
      </c>
      <c r="B3" s="1400"/>
      <c r="C3" s="1400"/>
      <c r="D3" s="1400"/>
      <c r="E3" s="1400"/>
      <c r="F3" s="1400"/>
      <c r="G3" s="1400"/>
      <c r="H3" s="1400"/>
      <c r="I3" s="1400"/>
    </row>
    <row r="4" spans="1:10" ht="12.75">
      <c r="A4" s="248"/>
      <c r="B4" s="248"/>
      <c r="C4" s="248"/>
      <c r="D4" s="248"/>
      <c r="E4" s="248"/>
      <c r="F4" s="248"/>
      <c r="G4" s="248"/>
      <c r="H4" s="248"/>
    </row>
    <row r="5" spans="1:10" ht="35.25" customHeight="1">
      <c r="A5" s="1401" t="s">
        <v>1168</v>
      </c>
      <c r="B5" s="1402" t="s">
        <v>2899</v>
      </c>
      <c r="C5" s="1402"/>
      <c r="D5" s="1402"/>
      <c r="E5" s="1402" t="s">
        <v>2900</v>
      </c>
      <c r="F5" s="1402" t="s">
        <v>2729</v>
      </c>
      <c r="G5" s="1402"/>
      <c r="H5" s="1402" t="s">
        <v>1689</v>
      </c>
      <c r="I5" s="1403" t="s">
        <v>1213</v>
      </c>
    </row>
    <row r="6" spans="1:10" s="249" customFormat="1">
      <c r="A6" s="1401"/>
      <c r="B6" s="1402" t="s">
        <v>553</v>
      </c>
      <c r="C6" s="1402" t="s">
        <v>591</v>
      </c>
      <c r="D6" s="1402" t="s">
        <v>1169</v>
      </c>
      <c r="E6" s="1402"/>
      <c r="F6" s="1402" t="s">
        <v>2901</v>
      </c>
      <c r="G6" s="1404" t="s">
        <v>2902</v>
      </c>
      <c r="H6" s="1402"/>
      <c r="I6" s="1403"/>
    </row>
    <row r="7" spans="1:10" s="249" customFormat="1" ht="107.25" customHeight="1">
      <c r="A7" s="1401"/>
      <c r="B7" s="1402"/>
      <c r="C7" s="1402"/>
      <c r="D7" s="1402"/>
      <c r="E7" s="1402"/>
      <c r="F7" s="1402"/>
      <c r="G7" s="1404"/>
      <c r="H7" s="1402"/>
      <c r="I7" s="1403"/>
    </row>
    <row r="8" spans="1:10" s="249" customFormat="1" ht="30.75" customHeight="1">
      <c r="A8" s="312" t="s">
        <v>194</v>
      </c>
      <c r="B8" s="318">
        <f>B9+B10+B11+B12+B13+B14</f>
        <v>1083789</v>
      </c>
      <c r="C8" s="318">
        <f t="shared" ref="C8:D8" si="0">C9+C10+C11+C12+C13+C14</f>
        <v>102649</v>
      </c>
      <c r="D8" s="318">
        <f t="shared" si="0"/>
        <v>20</v>
      </c>
      <c r="E8" s="318">
        <f>E9+E10+E11+E12+E13+E14</f>
        <v>9201386656393.5293</v>
      </c>
      <c r="F8" s="318">
        <f>F9+F10+F11+F12+F13+F14</f>
        <v>7296933865518.6201</v>
      </c>
      <c r="G8" s="318">
        <f>G9+G10+G11+G12+G13+G14</f>
        <v>20037408541.650002</v>
      </c>
      <c r="H8" s="318">
        <f>E8-F8</f>
        <v>1904452790874.9092</v>
      </c>
      <c r="I8" s="313" t="s">
        <v>249</v>
      </c>
      <c r="J8" s="250"/>
    </row>
    <row r="9" spans="1:10" s="249" customFormat="1" ht="75" customHeight="1">
      <c r="A9" s="257" t="s">
        <v>1935</v>
      </c>
      <c r="B9" s="254">
        <v>86590</v>
      </c>
      <c r="C9" s="254">
        <v>11038</v>
      </c>
      <c r="D9" s="254">
        <v>1</v>
      </c>
      <c r="E9" s="254">
        <v>5264111653998.2393</v>
      </c>
      <c r="F9" s="319">
        <v>4116967637632.2803</v>
      </c>
      <c r="G9" s="254">
        <v>140130575.78</v>
      </c>
      <c r="H9" s="320">
        <f t="shared" ref="H9:H13" si="1">E9-F9</f>
        <v>1147144016365.959</v>
      </c>
      <c r="I9" s="256" t="s">
        <v>2934</v>
      </c>
      <c r="J9" s="252"/>
    </row>
    <row r="10" spans="1:10" s="321" customFormat="1" ht="99.75" customHeight="1">
      <c r="A10" s="257" t="s">
        <v>2903</v>
      </c>
      <c r="B10" s="254">
        <v>1000</v>
      </c>
      <c r="C10" s="254">
        <v>279</v>
      </c>
      <c r="D10" s="254">
        <v>1</v>
      </c>
      <c r="E10" s="254">
        <v>31110011305</v>
      </c>
      <c r="F10" s="254">
        <v>23831101693.52</v>
      </c>
      <c r="G10" s="254">
        <v>12049300</v>
      </c>
      <c r="H10" s="320">
        <f t="shared" si="1"/>
        <v>7278909611.4799995</v>
      </c>
      <c r="I10" s="257" t="s">
        <v>1936</v>
      </c>
      <c r="J10" s="258"/>
    </row>
    <row r="11" spans="1:10" s="321" customFormat="1" ht="84.75" customHeight="1">
      <c r="A11" s="257" t="s">
        <v>1937</v>
      </c>
      <c r="B11" s="254">
        <v>654620</v>
      </c>
      <c r="C11" s="254">
        <v>51384</v>
      </c>
      <c r="D11" s="254">
        <v>7</v>
      </c>
      <c r="E11" s="254">
        <v>689607759014.32996</v>
      </c>
      <c r="F11" s="254">
        <v>430408853726.70001</v>
      </c>
      <c r="G11" s="254">
        <v>28808271.82</v>
      </c>
      <c r="H11" s="320">
        <f t="shared" si="1"/>
        <v>259198905287.62994</v>
      </c>
      <c r="I11" s="257" t="s">
        <v>1938</v>
      </c>
      <c r="J11" s="258"/>
    </row>
    <row r="12" spans="1:10" s="321" customFormat="1" ht="100.5" customHeight="1">
      <c r="A12" s="257" t="s">
        <v>2904</v>
      </c>
      <c r="B12" s="254">
        <v>327230</v>
      </c>
      <c r="C12" s="254">
        <v>33899</v>
      </c>
      <c r="D12" s="254">
        <v>10</v>
      </c>
      <c r="E12" s="254">
        <v>886429438821.5199</v>
      </c>
      <c r="F12" s="254">
        <v>811088830051.13989</v>
      </c>
      <c r="G12" s="254">
        <v>257193482.82999998</v>
      </c>
      <c r="H12" s="320">
        <f t="shared" si="1"/>
        <v>75340608770.380005</v>
      </c>
      <c r="I12" s="257" t="s">
        <v>2905</v>
      </c>
      <c r="J12" s="258"/>
    </row>
    <row r="13" spans="1:10" s="260" customFormat="1" ht="99" customHeight="1">
      <c r="A13" s="257" t="s">
        <v>1939</v>
      </c>
      <c r="B13" s="254">
        <v>4970</v>
      </c>
      <c r="C13" s="254">
        <v>303</v>
      </c>
      <c r="D13" s="254">
        <v>1</v>
      </c>
      <c r="E13" s="254">
        <v>2058421910780.0601</v>
      </c>
      <c r="F13" s="254">
        <v>1648146841544.1306</v>
      </c>
      <c r="G13" s="254">
        <v>19599226911.220001</v>
      </c>
      <c r="H13" s="320">
        <f t="shared" si="1"/>
        <v>410275069235.92944</v>
      </c>
      <c r="I13" s="257" t="s">
        <v>1940</v>
      </c>
      <c r="J13" s="259"/>
    </row>
    <row r="14" spans="1:10" ht="78" customHeight="1">
      <c r="A14" s="322" t="s">
        <v>2935</v>
      </c>
      <c r="B14" s="254">
        <v>9379</v>
      </c>
      <c r="C14" s="323">
        <v>5746</v>
      </c>
      <c r="D14" s="323">
        <v>0</v>
      </c>
      <c r="E14" s="324">
        <v>271705882474.38</v>
      </c>
      <c r="F14" s="324">
        <v>266490600870.85001</v>
      </c>
      <c r="G14" s="324">
        <v>0</v>
      </c>
      <c r="H14" s="320">
        <f>E14-F14</f>
        <v>5215281603.5299988</v>
      </c>
      <c r="I14" s="325" t="s">
        <v>2906</v>
      </c>
    </row>
    <row r="15" spans="1:10" ht="12">
      <c r="C15" s="255"/>
      <c r="E15" s="255"/>
      <c r="F15" s="326"/>
      <c r="H15" s="327"/>
    </row>
    <row r="16" spans="1:10" ht="12">
      <c r="E16" s="326"/>
      <c r="F16" s="328"/>
    </row>
    <row r="17" spans="5:5">
      <c r="E17" s="255"/>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B5:D5"/>
    <mergeCell ref="E5:E7"/>
    <mergeCell ref="F5:G5"/>
    <mergeCell ref="H5:H7"/>
    <mergeCell ref="I5:I7"/>
    <mergeCell ref="B6:B7"/>
    <mergeCell ref="C6:C7"/>
    <mergeCell ref="D6:D7"/>
    <mergeCell ref="F6:F7"/>
    <mergeCell ref="G6:G7"/>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53</vt:i4>
      </vt:variant>
    </vt:vector>
  </HeadingPairs>
  <TitlesOfParts>
    <vt:vector size="103"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кв+1мес</vt:lpstr>
      <vt:lpstr>табл 18</vt:lpstr>
      <vt:lpstr>табл 19 кв</vt:lpstr>
      <vt:lpstr>табл 20 кв</vt:lpstr>
      <vt:lpstr>табл 21 кв </vt:lpstr>
      <vt:lpstr>табл 22 кв</vt:lpstr>
      <vt:lpstr>табл 23</vt:lpstr>
      <vt:lpstr>табл 24 кв+1мес</vt:lpstr>
      <vt:lpstr>табл 25 кв+1мес</vt:lpstr>
      <vt:lpstr>табл 26 пг </vt:lpstr>
      <vt:lpstr>табл 27 пг</vt:lpstr>
      <vt:lpstr>28 табл</vt:lpstr>
      <vt:lpstr>табл 29 пг+1мес</vt:lpstr>
      <vt:lpstr>'таб 11'!Заголовки_для_печати</vt:lpstr>
      <vt:lpstr>'табл 10'!Заголовки_для_печати</vt:lpstr>
      <vt:lpstr>'табл 13'!Заголовки_для_печати</vt:lpstr>
      <vt:lpstr>'табл 2 '!Заголовки_для_печати</vt:lpstr>
      <vt:lpstr>'табл 22 кв'!Заголовки_для_печати</vt:lpstr>
      <vt:lpstr>'табл 4'!Заголовки_для_печати</vt:lpstr>
      <vt:lpstr>'табл 5'!Заголовки_для_печати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Эльмира Апахаева</cp:lastModifiedBy>
  <cp:lastPrinted>2025-07-25T11:56:19Z</cp:lastPrinted>
  <dcterms:created xsi:type="dcterms:W3CDTF">2007-04-10T05:38:52Z</dcterms:created>
  <dcterms:modified xsi:type="dcterms:W3CDTF">2025-09-30T11:45:40Z</dcterms:modified>
</cp:coreProperties>
</file>