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chanwoolee/Library/Mobile Documents/com~apple~CloudDocs/Documents/Project/AGV/"/>
    </mc:Choice>
  </mc:AlternateContent>
  <xr:revisionPtr revIDLastSave="0" documentId="13_ncr:1_{9550E677-708F-7E43-ADC3-F5DE51E2395A}" xr6:coauthVersionLast="47" xr6:coauthVersionMax="47" xr10:uidLastSave="{00000000-0000-0000-0000-000000000000}"/>
  <bookViews>
    <workbookView xWindow="0" yWindow="760" windowWidth="29400" windowHeight="18380" xr2:uid="{9927786A-ED36-CA4F-AFB6-FF8B049F84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0" i="1"/>
  <c r="G9" i="1"/>
  <c r="G7" i="1"/>
  <c r="G6" i="1"/>
  <c r="G4" i="1"/>
  <c r="G3" i="1"/>
  <c r="G15" i="1" l="1"/>
</calcChain>
</file>

<file path=xl/sharedStrings.xml><?xml version="1.0" encoding="utf-8"?>
<sst xmlns="http://schemas.openxmlformats.org/spreadsheetml/2006/main" count="37" uniqueCount="28">
  <si>
    <t>구매업체</t>
    <phoneticPr fontId="2" type="noConversion"/>
  </si>
  <si>
    <t>품목명</t>
    <phoneticPr fontId="2" type="noConversion"/>
  </si>
  <si>
    <t>옵션</t>
    <phoneticPr fontId="2" type="noConversion"/>
  </si>
  <si>
    <t>개수</t>
    <phoneticPr fontId="2" type="noConversion"/>
  </si>
  <si>
    <t>금액</t>
    <phoneticPr fontId="2" type="noConversion"/>
  </si>
  <si>
    <t>합계</t>
    <phoneticPr fontId="2" type="noConversion"/>
  </si>
  <si>
    <t>링크</t>
    <phoneticPr fontId="2" type="noConversion"/>
  </si>
  <si>
    <t>LINK</t>
    <phoneticPr fontId="2" type="noConversion"/>
  </si>
  <si>
    <t>튜브앤스터드</t>
    <phoneticPr fontId="2" type="noConversion"/>
  </si>
  <si>
    <t>배송비</t>
    <phoneticPr fontId="2" type="noConversion"/>
  </si>
  <si>
    <t>Gmarket</t>
    <phoneticPr fontId="2" type="noConversion"/>
  </si>
  <si>
    <t>HIT BATTERY</t>
    <phoneticPr fontId="2" type="noConversion"/>
  </si>
  <si>
    <t>EVE 21700 / 5A</t>
    <phoneticPr fontId="2" type="noConversion"/>
  </si>
  <si>
    <t>전력:</t>
    <phoneticPr fontId="2" type="noConversion"/>
  </si>
  <si>
    <t>구동부:</t>
    <phoneticPr fontId="2" type="noConversion"/>
  </si>
  <si>
    <t>센서:</t>
    <phoneticPr fontId="2" type="noConversion"/>
  </si>
  <si>
    <t>메인보드:</t>
    <phoneticPr fontId="2" type="noConversion"/>
  </si>
  <si>
    <t>DEVICEMART</t>
    <phoneticPr fontId="2" type="noConversion"/>
  </si>
  <si>
    <t>총합:</t>
    <phoneticPr fontId="2" type="noConversion"/>
  </si>
  <si>
    <t>바퀴</t>
    <phoneticPr fontId="2" type="noConversion"/>
  </si>
  <si>
    <t>모터</t>
    <phoneticPr fontId="2" type="noConversion"/>
  </si>
  <si>
    <t>배터리</t>
    <phoneticPr fontId="2" type="noConversion"/>
  </si>
  <si>
    <t>스텝다운 컨버터</t>
    <phoneticPr fontId="2" type="noConversion"/>
  </si>
  <si>
    <t>Depth Camera</t>
    <phoneticPr fontId="2" type="noConversion"/>
  </si>
  <si>
    <t>Lidar</t>
    <phoneticPr fontId="2" type="noConversion"/>
  </si>
  <si>
    <t>라즈베리파이 3B</t>
    <phoneticPr fontId="2" type="noConversion"/>
  </si>
  <si>
    <t>160PRM, 12V</t>
    <phoneticPr fontId="2" type="noConversion"/>
  </si>
  <si>
    <t>아두이노 우노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</si>
</sst>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₩&quot;#,##0_);[Red]\(&quot;₩&quot;#,##0\)"/>
  </numFmts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5">
      <alignment vertical="center"/>
    </xf>
    <xf numFmtId="6" fontId="0" fillId="0" borderId="0" xfId="0" applyNumberFormat="1">
      <alignment vertical="center"/>
    </xf>
    <xf numFmtId="0" fontId="1" fillId="2" borderId="0" xfId="1">
      <alignment vertical="center"/>
    </xf>
    <xf numFmtId="6" fontId="1" fillId="2" borderId="0" xfId="1" applyNumberFormat="1">
      <alignment vertical="center"/>
    </xf>
    <xf numFmtId="0" fontId="0" fillId="2" borderId="0" xfId="1" applyFont="1">
      <alignment vertical="center"/>
    </xf>
    <xf numFmtId="0" fontId="1" fillId="3" borderId="0" xfId="2">
      <alignment vertical="center"/>
    </xf>
    <xf numFmtId="6" fontId="1" fillId="3" borderId="0" xfId="2" applyNumberFormat="1">
      <alignment vertical="center"/>
    </xf>
    <xf numFmtId="0" fontId="0" fillId="3" borderId="0" xfId="2" applyFont="1">
      <alignment vertical="center"/>
    </xf>
    <xf numFmtId="0" fontId="1" fillId="4" borderId="0" xfId="3">
      <alignment vertical="center"/>
    </xf>
    <xf numFmtId="6" fontId="1" fillId="4" borderId="0" xfId="3" applyNumberFormat="1">
      <alignment vertical="center"/>
    </xf>
    <xf numFmtId="0" fontId="0" fillId="4" borderId="0" xfId="3" applyFont="1">
      <alignment vertical="center"/>
    </xf>
    <xf numFmtId="0" fontId="1" fillId="5" borderId="0" xfId="4">
      <alignment vertical="center"/>
    </xf>
    <xf numFmtId="6" fontId="1" fillId="5" borderId="0" xfId="4" applyNumberFormat="1">
      <alignment vertical="center"/>
    </xf>
    <xf numFmtId="0" fontId="0" fillId="5" borderId="0" xfId="4" applyFont="1">
      <alignment vertical="center"/>
    </xf>
    <xf numFmtId="0" fontId="0" fillId="0" borderId="0" xfId="0" applyAlignment="1">
      <alignment horizontal="left" vertical="top"/>
    </xf>
  </cellXfs>
  <cellStyles count="6">
    <cellStyle name="60% - 강조색1" xfId="1" builtinId="32"/>
    <cellStyle name="60% - 강조색2" xfId="2" builtinId="36"/>
    <cellStyle name="60% - 강조색4" xfId="3" builtinId="44"/>
    <cellStyle name="60% - 강조색6" xfId="4" builtinId="52"/>
    <cellStyle name="표준" xfId="0" builtinId="0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devicemart_official/products/9254374441" TargetMode="External"/><Relationship Id="rId3" Type="http://schemas.openxmlformats.org/officeDocument/2006/relationships/hyperlink" Target="https://smartstore.naver.com/hit_battery/products/10104004461?nl-au=63577679d1cc4b2eab77cc4971157561&amp;nl-query=5a+%EB%B0%B0%ED%84%B0%EB%A6%AC" TargetMode="External"/><Relationship Id="rId7" Type="http://schemas.openxmlformats.org/officeDocument/2006/relationships/hyperlink" Target="https://smartstore.naver.com/devicemart_official/products/8394369542" TargetMode="External"/><Relationship Id="rId2" Type="http://schemas.openxmlformats.org/officeDocument/2006/relationships/hyperlink" Target="https://smartstore.naver.com/yuniagency/products/11024841949" TargetMode="External"/><Relationship Id="rId1" Type="http://schemas.openxmlformats.org/officeDocument/2006/relationships/hyperlink" Target="https://smartstore.naver.com/brickmarket/products/4789948506?nl-query=%EB%A0%88%EA%B3%A0+%ED%83%80%EC%9D%B4%EC%96%B4+68.8X36R" TargetMode="External"/><Relationship Id="rId6" Type="http://schemas.openxmlformats.org/officeDocument/2006/relationships/hyperlink" Target="https://smartstore.naver.com/devicemart_official/products/8776995989" TargetMode="External"/><Relationship Id="rId5" Type="http://schemas.openxmlformats.org/officeDocument/2006/relationships/hyperlink" Target="https://smartstore.naver.com/devicemart_official/products/10412773506" TargetMode="External"/><Relationship Id="rId4" Type="http://schemas.openxmlformats.org/officeDocument/2006/relationships/hyperlink" Target="https://smartstore.naver.com/openidea/products/4833011111?nl-au=46b83eb0edf04dd8bc9b207b9be39ff1&amp;nl-query=%EC%8A%A4%ED%85%9D%EB%8B%A4%EC%9A%B4+lm25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2AF1-06DF-E04B-AC53-F12B6E2085D2}">
  <sheetPr codeName="Sheet1"/>
  <dimension ref="A1:H15"/>
  <sheetViews>
    <sheetView tabSelected="1" zoomScale="185" workbookViewId="0">
      <selection sqref="A1:H15"/>
    </sheetView>
  </sheetViews>
  <sheetFormatPr baseColWidth="10" defaultRowHeight="18"/>
  <cols>
    <col min="1" max="1" width="11.5703125" customWidth="1"/>
    <col min="2" max="2" width="14" customWidth="1"/>
    <col min="3" max="3" width="14.28515625" customWidth="1"/>
    <col min="4" max="4" width="5.28515625" customWidth="1"/>
    <col min="6" max="7" width="10.7109375" style="2"/>
    <col min="8" max="8" width="5.28515625" style="2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2" t="s">
        <v>9</v>
      </c>
      <c r="G1" s="2" t="s">
        <v>5</v>
      </c>
      <c r="H1" t="s">
        <v>6</v>
      </c>
    </row>
    <row r="2" spans="1:8">
      <c r="A2" s="3"/>
      <c r="B2" s="5" t="s">
        <v>14</v>
      </c>
      <c r="C2" s="3"/>
      <c r="D2" s="3"/>
      <c r="E2" s="4"/>
      <c r="F2" s="4"/>
      <c r="G2" s="4"/>
      <c r="H2" s="3"/>
    </row>
    <row r="3" spans="1:8">
      <c r="A3" t="s">
        <v>8</v>
      </c>
      <c r="B3" t="s">
        <v>19</v>
      </c>
      <c r="D3">
        <v>2</v>
      </c>
      <c r="E3" s="2">
        <v>2800</v>
      </c>
      <c r="F3" s="2">
        <v>3000</v>
      </c>
      <c r="G3" s="2">
        <f>SUM(PRODUCT(INDEX(D:D, ROW()), INDEX(E:E,ROW())), INDEX(F:F, ROW()))</f>
        <v>8600</v>
      </c>
      <c r="H3" s="1" t="s">
        <v>7</v>
      </c>
    </row>
    <row r="4" spans="1:8">
      <c r="A4" t="s">
        <v>10</v>
      </c>
      <c r="B4" t="s">
        <v>20</v>
      </c>
      <c r="C4" t="s">
        <v>26</v>
      </c>
      <c r="D4">
        <v>2</v>
      </c>
      <c r="E4" s="2">
        <v>13700</v>
      </c>
      <c r="F4" s="2">
        <v>0</v>
      </c>
      <c r="G4" s="2">
        <f>SUM(PRODUCT(INDEX(D:D, ROW()), INDEX(E:E,ROW())), INDEX(F:F, ROW()))</f>
        <v>27400</v>
      </c>
      <c r="H4" s="1" t="s">
        <v>7</v>
      </c>
    </row>
    <row r="5" spans="1:8">
      <c r="A5" s="6"/>
      <c r="B5" s="8" t="s">
        <v>13</v>
      </c>
      <c r="C5" s="6"/>
      <c r="D5" s="6"/>
      <c r="E5" s="7"/>
      <c r="F5" s="7"/>
      <c r="G5" s="7"/>
      <c r="H5" s="6"/>
    </row>
    <row r="6" spans="1:8">
      <c r="A6" t="s">
        <v>11</v>
      </c>
      <c r="B6" t="s">
        <v>21</v>
      </c>
      <c r="C6" t="s">
        <v>12</v>
      </c>
      <c r="D6">
        <v>1</v>
      </c>
      <c r="E6" s="2">
        <v>51000</v>
      </c>
      <c r="F6" s="2">
        <v>0</v>
      </c>
      <c r="G6" s="2">
        <f>SUM(PRODUCT(INDEX(D:D, ROW()), INDEX(E:E,ROW())), INDEX(F:F, ROW()))</f>
        <v>51000</v>
      </c>
      <c r="H6" s="1" t="s">
        <v>7</v>
      </c>
    </row>
    <row r="7" spans="1:8">
      <c r="A7" t="s">
        <v>10</v>
      </c>
      <c r="B7" t="s">
        <v>22</v>
      </c>
      <c r="D7">
        <v>2</v>
      </c>
      <c r="E7" s="2">
        <v>1280</v>
      </c>
      <c r="F7" s="2">
        <v>3000</v>
      </c>
      <c r="G7" s="2">
        <f>SUM(PRODUCT(INDEX(D:D, ROW()), INDEX(E:E,ROW())), INDEX(F:F, ROW()))</f>
        <v>5560</v>
      </c>
      <c r="H7" s="1" t="s">
        <v>7</v>
      </c>
    </row>
    <row r="8" spans="1:8">
      <c r="A8" s="9"/>
      <c r="B8" s="11" t="s">
        <v>15</v>
      </c>
      <c r="C8" s="9"/>
      <c r="D8" s="9"/>
      <c r="E8" s="10"/>
      <c r="F8" s="10"/>
      <c r="G8" s="10"/>
      <c r="H8" s="9"/>
    </row>
    <row r="9" spans="1:8">
      <c r="A9" s="15" t="s">
        <v>17</v>
      </c>
      <c r="B9" t="s">
        <v>23</v>
      </c>
      <c r="D9">
        <v>1</v>
      </c>
      <c r="E9" s="2">
        <v>176000</v>
      </c>
      <c r="F9" s="2">
        <v>3000</v>
      </c>
      <c r="G9" s="2">
        <f>SUM(PRODUCT(INDEX(D:D, ROW()), INDEX(E:E,ROW())), INDEX(F:F, ROW()))</f>
        <v>179000</v>
      </c>
      <c r="H9" s="1" t="s">
        <v>7</v>
      </c>
    </row>
    <row r="10" spans="1:8">
      <c r="A10" s="15"/>
      <c r="B10" t="s">
        <v>24</v>
      </c>
      <c r="D10">
        <v>1</v>
      </c>
      <c r="E10" s="2">
        <v>86900</v>
      </c>
      <c r="F10" s="2">
        <v>3000</v>
      </c>
      <c r="G10" s="2">
        <f>SUM(PRODUCT(INDEX(D:D, ROW()), INDEX(E:E,ROW())), INDEX(F:F, ROW()))</f>
        <v>89900</v>
      </c>
      <c r="H10" s="1" t="s">
        <v>7</v>
      </c>
    </row>
    <row r="11" spans="1:8">
      <c r="A11" s="12"/>
      <c r="B11" s="14" t="s">
        <v>16</v>
      </c>
      <c r="C11" s="12"/>
      <c r="D11" s="12"/>
      <c r="E11" s="13"/>
      <c r="F11" s="13"/>
      <c r="G11" s="13"/>
      <c r="H11" s="12"/>
    </row>
    <row r="12" spans="1:8">
      <c r="A12" s="15" t="s">
        <v>17</v>
      </c>
      <c r="B12" t="s">
        <v>25</v>
      </c>
      <c r="D12">
        <v>1</v>
      </c>
      <c r="E12" s="2">
        <v>61600</v>
      </c>
      <c r="F12" s="2">
        <v>2700</v>
      </c>
      <c r="G12" s="2">
        <f>SUM(PRODUCT(INDEX(D:D, ROW()), INDEX(E:E,ROW())), INDEX(F:F, ROW()))</f>
        <v>64300</v>
      </c>
      <c r="H12" s="1" t="s">
        <v>7</v>
      </c>
    </row>
    <row r="13" spans="1:8">
      <c r="A13" s="15"/>
      <c r="B13" t="s">
        <v>27</v>
      </c>
      <c r="D13">
        <v>1</v>
      </c>
      <c r="E13" s="2">
        <v>10890</v>
      </c>
      <c r="F13" s="2">
        <v>2700</v>
      </c>
      <c r="G13" s="2">
        <f>SUM(PRODUCT(INDEX(D:D, ROW()), INDEX(E:E,ROW())), INDEX(F:F, ROW()))</f>
        <v>13590</v>
      </c>
      <c r="H13" s="1" t="s">
        <v>7</v>
      </c>
    </row>
    <row r="14" spans="1:8">
      <c r="E14" s="2"/>
      <c r="H14"/>
    </row>
    <row r="15" spans="1:8">
      <c r="E15" s="2"/>
      <c r="F15" s="2" t="s">
        <v>18</v>
      </c>
      <c r="G15" s="2">
        <f>SUM(G3:G13)</f>
        <v>439350</v>
      </c>
    </row>
  </sheetData>
  <mergeCells count="2">
    <mergeCell ref="A9:A10"/>
    <mergeCell ref="A12:A13"/>
  </mergeCells>
  <phoneticPr fontId="2" type="noConversion"/>
  <hyperlinks>
    <hyperlink ref="H3" r:id="rId1" xr:uid="{7FB8E0AA-8227-9742-A78C-A31963D359BF}"/>
    <hyperlink ref="H4" r:id="rId2" xr:uid="{0D322FDB-A797-924A-B979-08E75BE5D2B0}"/>
    <hyperlink ref="H6" r:id="rId3" xr:uid="{2FAF183B-A397-DF4F-93A3-1CDE8CA17F47}"/>
    <hyperlink ref="H7" r:id="rId4" xr:uid="{940B40F3-2815-A04A-956D-9AE0DBE4D679}"/>
    <hyperlink ref="H9" r:id="rId5" xr:uid="{86C5B111-96E8-3948-852B-70B16854C599}"/>
    <hyperlink ref="H10" r:id="rId6" xr:uid="{31426240-3018-9140-BB6A-D33F60349B51}"/>
    <hyperlink ref="H12" r:id="rId7" xr:uid="{6AB2A88A-E438-C749-9B71-DC96919765ED}"/>
    <hyperlink ref="H13" r:id="rId8" xr:uid="{3D15DD77-F189-4245-8C2E-F9EAB788EF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Lee</dc:creator>
  <cp:lastModifiedBy>Blake Lee</cp:lastModifiedBy>
  <dcterms:created xsi:type="dcterms:W3CDTF">2024-10-26T13:45:52Z</dcterms:created>
  <dcterms:modified xsi:type="dcterms:W3CDTF">2024-10-28T16:32:44Z</dcterms:modified>
</cp:coreProperties>
</file>