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https://neilsquiresoc.sharepoint.com/sites/MMC-Team/Shared Documents/Server/3 AT Library/Published/Palm Pen Holder/Palm-Pen-Holder-main/Documentation/"/>
    </mc:Choice>
  </mc:AlternateContent>
  <xr:revisionPtr revIDLastSave="8" documentId="13_ncr:1_{53638495-16E8-40B6-97D5-E8A6C21D99C3}" xr6:coauthVersionLast="47" xr6:coauthVersionMax="47" xr10:uidLastSave="{975076D7-2D49-468B-A3A6-C397151E8220}"/>
  <bookViews>
    <workbookView xWindow="-25320" yWindow="345" windowWidth="25440" windowHeight="15390" xr2:uid="{00000000-000D-0000-FFFF-FFFF00000000}"/>
  </bookViews>
  <sheets>
    <sheet name="BOM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" l="1"/>
  <c r="E2" i="1"/>
  <c r="E10" i="1"/>
  <c r="E11" i="1" l="1"/>
  <c r="F6" i="1"/>
  <c r="G6" i="1" s="1"/>
  <c r="F5" i="1"/>
  <c r="G5" i="1" s="1"/>
  <c r="C2" i="1" l="1"/>
</calcChain>
</file>

<file path=xl/sharedStrings.xml><?xml version="1.0" encoding="utf-8"?>
<sst xmlns="http://schemas.openxmlformats.org/spreadsheetml/2006/main" count="39" uniqueCount="35">
  <si>
    <t>Total Cost</t>
  </si>
  <si>
    <t>Total Print time (hr)</t>
  </si>
  <si>
    <t>Total filament (g)</t>
  </si>
  <si>
    <r>
      <t xml:space="preserve">Version: </t>
    </r>
    <r>
      <rPr>
        <b/>
        <u/>
        <sz val="14"/>
        <color theme="1"/>
        <rFont val="Calibri"/>
        <family val="2"/>
        <scheme val="minor"/>
      </rPr>
      <t>V1.0</t>
    </r>
  </si>
  <si>
    <t>Commercial Parts:</t>
  </si>
  <si>
    <t>Part type (Electrical. Mechanical, Sanitization, ect)</t>
  </si>
  <si>
    <t>Part Name</t>
  </si>
  <si>
    <t>Quantity Needed</t>
  </si>
  <si>
    <t>Pkg Quantity</t>
  </si>
  <si>
    <t>Price per package</t>
  </si>
  <si>
    <t>Price per Unit</t>
  </si>
  <si>
    <t>Price for qty needed</t>
  </si>
  <si>
    <t>Link</t>
  </si>
  <si>
    <t>3D Printed Parts                                                                                     ESTIMATED PRICING USING 1KG ROLL COST:</t>
  </si>
  <si>
    <t>Part</t>
  </si>
  <si>
    <t>Description</t>
  </si>
  <si>
    <t>TOTAL Mass (g)</t>
  </si>
  <si>
    <t>Estimated Price</t>
  </si>
  <si>
    <t>Print Time (Min)</t>
  </si>
  <si>
    <t>Total Print Cost:</t>
  </si>
  <si>
    <t>Tools for Assembly</t>
  </si>
  <si>
    <t>Alternatives (if there are other sources for some parts link them below)</t>
  </si>
  <si>
    <t>Part and description</t>
  </si>
  <si>
    <t>Hardware</t>
  </si>
  <si>
    <t>https://www.homedepot.ca/product/paulin-metric-hex-nut-m4-70-16pcs/1001588036</t>
  </si>
  <si>
    <t>M4- 0.70 Machine Screw Nut</t>
  </si>
  <si>
    <t xml:space="preserve">3D Printer </t>
  </si>
  <si>
    <t>Screw Driver</t>
  </si>
  <si>
    <t>Note that some printers are less accurate and M4 size hardware may not fit. It is recommended that you go to a hardware store and test different bolt sizes for the palm pen that is created</t>
  </si>
  <si>
    <r>
      <t xml:space="preserve">x_Palm_Pen_y_Pen_hole.STL       </t>
    </r>
    <r>
      <rPr>
        <i/>
        <sz val="11"/>
        <color theme="1"/>
        <rFont val="Calibri"/>
        <family val="2"/>
        <scheme val="minor"/>
      </rPr>
      <t xml:space="preserve"> Where “x” is the Palm Pen Holder device sizing and “y” is the pen hole sizing</t>
    </r>
  </si>
  <si>
    <t>File including the single piece Palm Pen Holder device</t>
  </si>
  <si>
    <t>Device: Palm Pen Holder</t>
  </si>
  <si>
    <t>https://www.homedepot.ca/product/paulin-pan-square-machine-screw-m4-70-x-16-12pcs/1001588009</t>
  </si>
  <si>
    <t>M4- 0.70 X 16 Machine Screw</t>
  </si>
  <si>
    <t>Date Created: 06/30/2023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</si>
</sst>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_(&quot;$&quot;* #,##0.00_);_(&quot;$&quot;* \(#,##0.00\);_(&quot;$&quot;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8"/>
      <color theme="1"/>
      <name val="Roboto Black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rgb="FFD9D9D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6" fillId="0" borderId="0" applyNumberFormat="0" applyFill="0" applyBorder="0" applyAlignment="0" applyProtection="0"/>
  </cellStyleXfs>
  <cellXfs count="32">
    <xf numFmtId="0" fontId="0" fillId="0" borderId="0" xfId="0"/>
    <xf numFmtId="0" fontId="5" fillId="0" borderId="0" xfId="0" applyFont="1"/>
    <xf numFmtId="0" fontId="2" fillId="2" borderId="0" xfId="2" applyFont="1"/>
    <xf numFmtId="0" fontId="3" fillId="3" borderId="0" xfId="3" applyFont="1"/>
    <xf numFmtId="0" fontId="2" fillId="4" borderId="0" xfId="4" applyFont="1"/>
    <xf numFmtId="164" fontId="4" fillId="2" borderId="0" xfId="2" applyNumberFormat="1"/>
    <xf numFmtId="0" fontId="4" fillId="4" borderId="0" xfId="4"/>
    <xf numFmtId="0" fontId="0" fillId="5" borderId="1" xfId="0" applyFill="1" applyBorder="1"/>
    <xf numFmtId="0" fontId="6" fillId="0" borderId="0" xfId="5"/>
    <xf numFmtId="44" fontId="0" fillId="0" borderId="0" xfId="1" applyFont="1"/>
    <xf numFmtId="0" fontId="0" fillId="5" borderId="2" xfId="0" applyFill="1" applyBorder="1"/>
    <xf numFmtId="0" fontId="0" fillId="5" borderId="3" xfId="0" applyFill="1" applyBorder="1"/>
    <xf numFmtId="0" fontId="3" fillId="0" borderId="0" xfId="0" applyFont="1"/>
    <xf numFmtId="44" fontId="0" fillId="0" borderId="0" xfId="1" applyFont="1" applyFill="1"/>
    <xf numFmtId="0" fontId="8" fillId="0" borderId="0" xfId="0" applyFont="1"/>
    <xf numFmtId="0" fontId="7" fillId="5" borderId="1" xfId="0" applyFont="1" applyFill="1" applyBorder="1"/>
    <xf numFmtId="0" fontId="0" fillId="5" borderId="5" xfId="0" applyFill="1" applyBorder="1"/>
    <xf numFmtId="44" fontId="0" fillId="6" borderId="4" xfId="1" applyFont="1" applyFill="1" applyBorder="1"/>
    <xf numFmtId="0" fontId="0" fillId="5" borderId="6" xfId="0" applyFill="1" applyBorder="1"/>
    <xf numFmtId="0" fontId="3" fillId="6" borderId="4" xfId="0" applyFont="1" applyFill="1" applyBorder="1"/>
    <xf numFmtId="44" fontId="3" fillId="6" borderId="4" xfId="0" applyNumberFormat="1" applyFont="1" applyFill="1" applyBorder="1"/>
    <xf numFmtId="44" fontId="0" fillId="7" borderId="0" xfId="1" applyFont="1" applyFill="1" applyBorder="1"/>
    <xf numFmtId="2" fontId="10" fillId="3" borderId="0" xfId="3" applyNumberFormat="1" applyFont="1"/>
    <xf numFmtId="0" fontId="3" fillId="5" borderId="7" xfId="0" applyFont="1" applyFill="1" applyBorder="1"/>
    <xf numFmtId="0" fontId="0" fillId="5" borderId="8" xfId="0" applyFill="1" applyBorder="1"/>
    <xf numFmtId="44" fontId="0" fillId="8" borderId="9" xfId="1" applyFont="1" applyFill="1" applyBorder="1"/>
    <xf numFmtId="0" fontId="0" fillId="5" borderId="10" xfId="0" applyFill="1" applyBorder="1"/>
    <xf numFmtId="0" fontId="0" fillId="8" borderId="1" xfId="0" applyFill="1" applyBorder="1"/>
    <xf numFmtId="44" fontId="0" fillId="6" borderId="11" xfId="1" applyFont="1" applyFill="1" applyBorder="1"/>
    <xf numFmtId="44" fontId="0" fillId="0" borderId="0" xfId="1" applyFont="1" applyFill="1" applyBorder="1"/>
    <xf numFmtId="0" fontId="0" fillId="0" borderId="0" xfId="0" applyAlignment="1">
      <alignment wrapText="1"/>
    </xf>
    <xf numFmtId="0" fontId="0" fillId="9" borderId="0" xfId="0" applyFill="1" applyAlignment="1">
      <alignment wrapText="1"/>
    </xf>
  </cellXfs>
  <cellStyles count="6">
    <cellStyle name="60% - Accent4" xfId="3" builtinId="44"/>
    <cellStyle name="Accent2" xfId="2" builtinId="33"/>
    <cellStyle name="Accent5" xfId="4" builtinId="45"/>
    <cellStyle name="Currency" xfId="1" builtinId="4"/>
    <cellStyle name="Hyperlink" xfId="5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homedepot.ca/product/paulin-metric-hex-nut-m4-70-16pcs/100158803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8"/>
  <sheetViews>
    <sheetView tabSelected="1" workbookViewId="0">
      <selection activeCell="B3" sqref="B3"/>
    </sheetView>
  </sheetViews>
  <sheetFormatPr defaultRowHeight="15" x14ac:dyDescent="0.25"/>
  <cols>
    <col min="1" max="1" width="89.42578125" bestFit="1" customWidth="1"/>
    <col min="2" max="2" width="37.28515625" bestFit="1" customWidth="1"/>
    <col min="3" max="3" width="15.85546875" customWidth="1"/>
    <col min="4" max="4" width="18.42578125" customWidth="1"/>
    <col min="5" max="5" width="18.7109375" customWidth="1"/>
    <col min="6" max="6" width="15.140625" customWidth="1"/>
    <col min="7" max="7" width="20.42578125" customWidth="1"/>
    <col min="8" max="8" width="17.28515625" customWidth="1"/>
    <col min="9" max="9" width="17.42578125" bestFit="1" customWidth="1"/>
    <col min="10" max="10" width="17.7109375" bestFit="1" customWidth="1"/>
    <col min="11" max="11" width="12.28515625" bestFit="1" customWidth="1"/>
    <col min="12" max="12" width="89.85546875" bestFit="1" customWidth="1"/>
  </cols>
  <sheetData>
    <row r="1" spans="1:12" ht="35.25" x14ac:dyDescent="0.5">
      <c r="A1" s="1" t="s">
        <v>31</v>
      </c>
      <c r="C1" s="2" t="s">
        <v>0</v>
      </c>
      <c r="D1" s="3" t="s">
        <v>1</v>
      </c>
      <c r="E1" s="4" t="s">
        <v>2</v>
      </c>
    </row>
    <row r="2" spans="1:12" ht="18.75" x14ac:dyDescent="0.3">
      <c r="A2" s="14" t="s">
        <v>3</v>
      </c>
      <c r="B2" s="12" t="s">
        <v>34</v>
      </c>
      <c r="C2" s="5">
        <f>SUM(G5:G8)+E11</f>
        <v>1.7247916666666667</v>
      </c>
      <c r="D2" s="22">
        <f>SUM(F10:F10)/60</f>
        <v>8.3333333333333339</v>
      </c>
      <c r="E2" s="6">
        <f>SUM(D10:D10)</f>
        <v>50</v>
      </c>
    </row>
    <row r="3" spans="1:12" ht="16.5" thickBot="1" x14ac:dyDescent="0.3">
      <c r="A3" s="15" t="s">
        <v>4</v>
      </c>
    </row>
    <row r="4" spans="1:12" ht="15.75" thickBot="1" x14ac:dyDescent="0.3">
      <c r="A4" s="7" t="s">
        <v>5</v>
      </c>
      <c r="B4" s="7" t="s">
        <v>6</v>
      </c>
      <c r="C4" s="7" t="s">
        <v>7</v>
      </c>
      <c r="D4" s="7" t="s">
        <v>8</v>
      </c>
      <c r="E4" s="7" t="s">
        <v>9</v>
      </c>
      <c r="F4" s="16" t="s">
        <v>10</v>
      </c>
      <c r="G4" s="16" t="s">
        <v>11</v>
      </c>
      <c r="H4" s="7"/>
      <c r="I4" s="7" t="s">
        <v>12</v>
      </c>
      <c r="J4" s="7"/>
      <c r="K4" s="7"/>
    </row>
    <row r="5" spans="1:12" x14ac:dyDescent="0.25">
      <c r="A5" t="s">
        <v>23</v>
      </c>
      <c r="B5" t="s">
        <v>25</v>
      </c>
      <c r="C5">
        <v>1</v>
      </c>
      <c r="D5">
        <v>16</v>
      </c>
      <c r="E5" s="9">
        <v>2.97</v>
      </c>
      <c r="F5" s="17">
        <f>E5/D5</f>
        <v>0.18562500000000001</v>
      </c>
      <c r="G5" s="17">
        <f>F5*C5</f>
        <v>0.18562500000000001</v>
      </c>
      <c r="I5" s="8" t="s">
        <v>24</v>
      </c>
    </row>
    <row r="6" spans="1:12" x14ac:dyDescent="0.25">
      <c r="A6" t="s">
        <v>23</v>
      </c>
      <c r="B6" t="s">
        <v>33</v>
      </c>
      <c r="C6">
        <v>1</v>
      </c>
      <c r="D6">
        <v>12</v>
      </c>
      <c r="E6" s="9">
        <v>3.47</v>
      </c>
      <c r="F6" s="28">
        <f>E6/D6</f>
        <v>0.28916666666666668</v>
      </c>
      <c r="G6" s="28">
        <f>F6*C6</f>
        <v>0.28916666666666668</v>
      </c>
      <c r="I6" s="8" t="s">
        <v>32</v>
      </c>
    </row>
    <row r="7" spans="1:12" ht="15.75" thickBot="1" x14ac:dyDescent="0.3">
      <c r="E7" s="9"/>
      <c r="F7" s="29"/>
      <c r="G7" s="29"/>
      <c r="I7" s="8"/>
    </row>
    <row r="8" spans="1:12" ht="15.75" thickBot="1" x14ac:dyDescent="0.3">
      <c r="A8" s="23" t="s">
        <v>13</v>
      </c>
      <c r="B8" s="25">
        <v>25</v>
      </c>
      <c r="E8" s="9"/>
      <c r="F8" s="21"/>
      <c r="G8" s="21"/>
      <c r="L8" s="8"/>
    </row>
    <row r="9" spans="1:12" ht="15.75" thickBot="1" x14ac:dyDescent="0.3">
      <c r="A9" s="7" t="s">
        <v>14</v>
      </c>
      <c r="B9" s="24" t="s">
        <v>15</v>
      </c>
      <c r="C9" s="7" t="s">
        <v>7</v>
      </c>
      <c r="D9" s="7" t="s">
        <v>16</v>
      </c>
      <c r="E9" s="16" t="s">
        <v>17</v>
      </c>
      <c r="F9" s="7" t="s">
        <v>18</v>
      </c>
      <c r="G9" s="7" t="s">
        <v>12</v>
      </c>
    </row>
    <row r="10" spans="1:12" ht="38.450000000000003" customHeight="1" x14ac:dyDescent="0.25">
      <c r="A10" s="30" t="s">
        <v>29</v>
      </c>
      <c r="B10" s="30" t="s">
        <v>30</v>
      </c>
      <c r="C10">
        <v>1</v>
      </c>
      <c r="D10">
        <v>50</v>
      </c>
      <c r="E10" s="17">
        <f>(D10/1000)*$B$8</f>
        <v>1.25</v>
      </c>
      <c r="F10">
        <v>500</v>
      </c>
      <c r="G10" s="8"/>
    </row>
    <row r="11" spans="1:12" ht="15.75" thickBot="1" x14ac:dyDescent="0.3">
      <c r="A11" s="12"/>
      <c r="D11" s="19" t="s">
        <v>19</v>
      </c>
      <c r="E11" s="20">
        <f>SUM(E10:E10)</f>
        <v>1.25</v>
      </c>
      <c r="G11" s="13"/>
    </row>
    <row r="12" spans="1:12" ht="15.75" thickBot="1" x14ac:dyDescent="0.3">
      <c r="A12" s="10" t="s">
        <v>20</v>
      </c>
      <c r="B12" s="11"/>
      <c r="C12" s="11"/>
      <c r="D12" s="18"/>
      <c r="E12" s="18"/>
      <c r="F12" s="11"/>
      <c r="G12" s="11"/>
      <c r="H12" s="11"/>
      <c r="I12" s="11"/>
      <c r="J12" s="11"/>
      <c r="K12" s="11"/>
      <c r="L12" s="11"/>
    </row>
    <row r="13" spans="1:12" x14ac:dyDescent="0.25">
      <c r="A13" t="s">
        <v>26</v>
      </c>
    </row>
    <row r="14" spans="1:12" x14ac:dyDescent="0.25">
      <c r="A14" t="s">
        <v>27</v>
      </c>
    </row>
    <row r="15" spans="1:12" ht="15.75" thickBot="1" x14ac:dyDescent="0.3"/>
    <row r="16" spans="1:12" ht="15.75" thickBot="1" x14ac:dyDescent="0.3">
      <c r="A16" s="26" t="s">
        <v>21</v>
      </c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</row>
    <row r="17" spans="1:2" ht="15.75" thickBot="1" x14ac:dyDescent="0.3">
      <c r="A17" s="27" t="s">
        <v>22</v>
      </c>
      <c r="B17" s="27" t="s">
        <v>12</v>
      </c>
    </row>
    <row r="18" spans="1:2" ht="30" x14ac:dyDescent="0.25">
      <c r="A18" s="31" t="s">
        <v>28</v>
      </c>
    </row>
  </sheetData>
  <hyperlinks>
    <hyperlink ref="I5" r:id="rId1" xr:uid="{00000000-0004-0000-0000-000001000000}"/>
  </hyperlinks>
  <pageMargins left="0.7" right="0.7" top="0.75" bottom="0.75" header="0.3" footer="0.3"/>
  <pageSetup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38b325e6-602c-452a-8617-173bf47082c5" xsi:nil="true"/>
    <lcf76f155ced4ddcb4097134ff3c332f xmlns="8cf100d1-0775-4feb-8634-62999c4541bc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56CAEA290209545A9F8681F83603874" ma:contentTypeVersion="16" ma:contentTypeDescription="Create a new document." ma:contentTypeScope="" ma:versionID="d27786a72e09a52c769a64d5f7eeaa24">
  <xsd:schema xmlns:xsd="http://www.w3.org/2001/XMLSchema" xmlns:xs="http://www.w3.org/2001/XMLSchema" xmlns:p="http://schemas.microsoft.com/office/2006/metadata/properties" xmlns:ns2="8cf100d1-0775-4feb-8634-62999c4541bc" xmlns:ns3="38b325e6-602c-452a-8617-173bf47082c5" targetNamespace="http://schemas.microsoft.com/office/2006/metadata/properties" ma:root="true" ma:fieldsID="03ae89856d271009074f70b56337b48d" ns2:_="" ns3:_="">
    <xsd:import namespace="8cf100d1-0775-4feb-8634-62999c4541bc"/>
    <xsd:import namespace="38b325e6-602c-452a-8617-173bf47082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cf100d1-0775-4feb-8634-62999c4541b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26ec1fed-e6ae-4c84-a4ac-123136fd931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b325e6-602c-452a-8617-173bf47082c5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fa4f962d-b49e-4e9c-aab6-6f9508495272}" ma:internalName="TaxCatchAll" ma:showField="CatchAllData" ma:web="38b325e6-602c-452a-8617-173bf47082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4958292-C6C4-482B-887A-6CF9FB19AB74}">
  <ds:schemaRefs>
    <ds:schemaRef ds:uri="http://schemas.microsoft.com/office/2006/metadata/properties"/>
    <ds:schemaRef ds:uri="http://schemas.microsoft.com/office/infopath/2007/PartnerControls"/>
    <ds:schemaRef ds:uri="38b325e6-602c-452a-8617-173bf47082c5"/>
    <ds:schemaRef ds:uri="8cf100d1-0775-4feb-8634-62999c4541bc"/>
  </ds:schemaRefs>
</ds:datastoreItem>
</file>

<file path=customXml/itemProps2.xml><?xml version="1.0" encoding="utf-8"?>
<ds:datastoreItem xmlns:ds="http://schemas.openxmlformats.org/officeDocument/2006/customXml" ds:itemID="{4740145F-09D2-466B-B9A2-2798696B0AD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552E2B3-A051-4438-A050-1840825E544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cf100d1-0775-4feb-8634-62999c4541bc"/>
    <ds:schemaRef ds:uri="38b325e6-602c-452a-8617-173bf47082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MMC Co-op</dc:creator>
  <cp:keywords/>
  <dc:description/>
  <cp:lastModifiedBy>Kristina Mok</cp:lastModifiedBy>
  <cp:revision/>
  <dcterms:created xsi:type="dcterms:W3CDTF">2021-04-20T01:54:08Z</dcterms:created>
  <dcterms:modified xsi:type="dcterms:W3CDTF">2023-06-30T20:22:04Z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0x010100456CAEA290209545A9F8681F83603874</vt:lpwstr>
  </property>
  <property fmtid="{D5CDD505-2E9C-101B-9397-08002B2CF9AE}" pid="3" name="MediaServiceImageTags">
    <vt:lpwstr/>
  </property>
</Properties>
</file>