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Analog Thumbstick/Documentation/Working_Documents/"/>
    </mc:Choice>
  </mc:AlternateContent>
  <xr:revisionPtr revIDLastSave="144" documentId="11_DC0E2523FAFE28515E8D5C5A1D4A6B02C3B15AFA" xr6:coauthVersionLast="47" xr6:coauthVersionMax="47" xr10:uidLastSave="{3AAA0A9E-C295-4B8C-8AA9-8689471E2A29}"/>
  <bookViews>
    <workbookView xWindow="240" yWindow="135" windowWidth="14985" windowHeight="1539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F16" i="1"/>
  <c r="G16" i="1" s="1"/>
  <c r="F15" i="1"/>
  <c r="G15" i="1" s="1"/>
  <c r="C4" i="1" s="1"/>
  <c r="F14" i="1"/>
  <c r="G14" i="1" s="1"/>
  <c r="F11" i="1"/>
  <c r="G11" i="1" s="1"/>
  <c r="F10" i="1"/>
  <c r="G10" i="1" s="1"/>
  <c r="D2" i="1" l="1"/>
  <c r="E21" i="1"/>
  <c r="E2" i="1"/>
  <c r="E20" i="1"/>
  <c r="E22" i="1" l="1"/>
  <c r="F9" i="1"/>
  <c r="G9" i="1" s="1"/>
  <c r="C2" i="1" s="1"/>
  <c r="F8" i="1"/>
  <c r="G8" i="1" s="1"/>
</calcChain>
</file>

<file path=xl/sharedStrings.xml><?xml version="1.0" encoding="utf-8"?>
<sst xmlns="http://schemas.openxmlformats.org/spreadsheetml/2006/main" count="64" uniqueCount="52">
  <si>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</si>
  <si>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</si>
  <si>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</si>
  <si>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</si>
  <si>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</si>
  <si>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</si>
  <si>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</si>
  <si>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</si>
  <si>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</si>
  <si>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</si>
  <si>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</si>
  <si>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</si>
  <si>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</si>
  <si>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</si>
  <si>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</si>
  <si>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</si>
  <si>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</si>
  <si>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</si>
  <si>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</si>
  <si>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</si>
  <si>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</si>
  <si>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</si>
  <si>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#4 1/2" screws</t>
  </si>
  <si>
    <t>Joystick_Top</t>
  </si>
  <si>
    <t>Joystick_Base</t>
  </si>
  <si>
    <t>Joystick</t>
  </si>
  <si>
    <t>‎C96554ec28bcda7d5790cfeb7407f978</t>
  </si>
  <si>
    <t>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</t>
  </si>
  <si>
    <t>https://www.amazon.ca/DOLITY-Joystick-Controller-Breakout-Analogue/dp/B07GS5RZ4B/ref=sr_1_16?keywords=t+PS2+Joystick+Axis+Sensor+Module+Game+Controller+Joystick&amp;qid=1654020340&amp;sr=8-16</t>
  </si>
  <si>
    <t>Dupont Wires</t>
  </si>
  <si>
    <t>a13040500ux0203</t>
  </si>
  <si>
    <t>Headphone Plug</t>
  </si>
  <si>
    <t>https://www.amazon.ca/gp/product/B07FQFFPL6/ref=ppx_yo_dt_b_asin_image_o05_s00?ie=UTF8&amp;psc=1</t>
  </si>
  <si>
    <t xml:space="preserve">Headphone plug used in the assembly guide - I don’t think they sell them individually. </t>
  </si>
  <si>
    <t>The one linked above works the same but looks a little different.</t>
  </si>
  <si>
    <t>Small flat headed screw driver</t>
  </si>
  <si>
    <t>Date: May 31, 2022</t>
  </si>
  <si>
    <t>PULABO4-Pole 3.5mm Headphone Plug Male to AV 4 Pin Solderless Shield Terminal Cable(Black) Useful and Fashion : Amazon.ca: Electronics</t>
  </si>
  <si>
    <t>Tape</t>
  </si>
  <si>
    <t>https://www.amazon.ca/gp/product/B01M1IEUAF/ref=ppx_yo_dt_b_asin_title_o08_s00?ie=UTF8&amp;psc=1</t>
  </si>
  <si>
    <t>Device: Analog Thumbstick</t>
  </si>
  <si>
    <t>Analog Thumbstick Without Pressdown Function</t>
  </si>
  <si>
    <t>Analog Thumbstick With Pressdown Function</t>
  </si>
  <si>
    <t>Thumbstick without Pressdown Function Cost</t>
  </si>
  <si>
    <t>Thumbstick with Pressdown Function Cost</t>
  </si>
  <si>
    <t>10 Joysticks for $21:</t>
  </si>
  <si>
    <t>WMYCONGCONG 10 PCS Joystick Breakout Module Game Controller for Arduino PS2 : Amazon.ca: Electronics</t>
  </si>
  <si>
    <t>A lot of the parts for the joysticks can be found on Amazon in larger quantities if the user wants more than one</t>
  </si>
  <si>
    <t>#4 1/2" screws can  likely be found in smaller quantities at your local hardware store but typically require a No. 0 Robertson screw driver which is not as common</t>
  </si>
  <si>
    <t>3 Joysticks for $11:</t>
  </si>
  <si>
    <t>Pack of 3Pcs Joystick Game Controller Breakout Module for PS2 Arduino Board Analogue : Amazon.ca: Electronics</t>
  </si>
  <si>
    <t>https://www.amazon.ca/shamjina-Dual-Joystick-Module-Rocker/dp/B08CRC15B6/ref=sr_1_4?crid=2DLLW0IPNEOF1&amp;keywords=PS2+joystick&amp;qid=1655139574&amp;refinements=p_36%3A-1000&amp;rnid=12035759011&amp;sprefix=ps2+joystick%2Caps%2C78&amp;sr=8-4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</si>
</sst>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F1111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44" fontId="0" fillId="0" borderId="0" xfId="1" applyFont="1" applyFill="1" applyBorder="1"/>
    <xf numFmtId="44" fontId="0" fillId="6" borderId="0" xfId="1" applyFont="1" applyFill="1" applyBorder="1"/>
    <xf numFmtId="0" fontId="0" fillId="5" borderId="0" xfId="0" applyFill="1" applyBorder="1"/>
    <xf numFmtId="0" fontId="3" fillId="5" borderId="0" xfId="0" applyFont="1" applyFill="1" applyBorder="1"/>
    <xf numFmtId="164" fontId="2" fillId="2" borderId="0" xfId="2" applyNumberFormat="1" applyFont="1"/>
    <xf numFmtId="44" fontId="0" fillId="6" borderId="12" xfId="1" applyFont="1" applyFill="1" applyBorder="1"/>
    <xf numFmtId="0" fontId="0" fillId="0" borderId="11" xfId="0" applyBorder="1"/>
    <xf numFmtId="44" fontId="0" fillId="0" borderId="11" xfId="1" applyFont="1" applyFill="1" applyBorder="1"/>
    <xf numFmtId="44" fontId="0" fillId="6" borderId="11" xfId="1" applyFont="1" applyFill="1" applyBorder="1"/>
    <xf numFmtId="0" fontId="6" fillId="0" borderId="11" xfId="5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gp/product/B01M1IEUAF/ref=ppx_yo_dt_b_asin_title_o08_s00?ie=UTF8&amp;psc=1" TargetMode="External"/><Relationship Id="rId3" Type="http://schemas.openxmlformats.org/officeDocument/2006/relationships/hyperlink" Target="https://www.amazon.ca/gp/product/B01M1IEUAF/ref=ppx_yo_dt_b_asin_title_o08_s00?ie=UTF8&amp;psc=1" TargetMode="External"/><Relationship Id="rId7" Type="http://schemas.openxmlformats.org/officeDocument/2006/relationships/hyperlink" Target="https://www.amazon.ca/shamjina-Dual-Joystick-Module-Rocker/dp/B08CRC15B6/ref=sr_1_4?crid=2DLLW0IPNEOF1&amp;keywords=PS2+joystick&amp;qid=1655139574&amp;refinements=p_36%3A-1000&amp;rnid=12035759011&amp;sprefix=ps2+joystick%2Caps%2C78&amp;sr=8-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" TargetMode="External"/><Relationship Id="rId1" Type="http://schemas.openxmlformats.org/officeDocument/2006/relationships/hyperlink" Target="https://www.amazon.ca/DOLITY-Joystick-Controller-Breakout-Analogue/dp/B07GS5RZ4B/ref=sr_1_16?keywords=t+PS2+Joystick+Axis+Sensor+Module+Game+Controller+Joystick&amp;qid=1654020340&amp;sr=8-16" TargetMode="External"/><Relationship Id="rId6" Type="http://schemas.openxmlformats.org/officeDocument/2006/relationships/hyperlink" Target="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" TargetMode="External"/><Relationship Id="rId11" Type="http://schemas.openxmlformats.org/officeDocument/2006/relationships/hyperlink" Target="https://www.amazon.ca/DOLITY-Joystick-Controller-Breakout-Analogue/dp/B07GS5RZ4B/ref=sr_1_16?keywords=t+PS2+Joystick+Axis+Sensor+Module+Game+Controller+Joystick&amp;qid=1654020340&amp;sr=8-16" TargetMode="External"/><Relationship Id="rId5" Type="http://schemas.openxmlformats.org/officeDocument/2006/relationships/hyperlink" Target="https://www.amazon.ca/PULABO4-Pole-Headphone-Solderless-Terminal-Fashion/dp/B09TP4YM92/ref=sr_1_10?crid=3PNYZ1VZCM3OW&amp;keywords=4+Pole+Stereo+TRRS+Audio+Video+Male+to+4+Screw+Terminal+Female+Headphone+Balum+Converter+Adapter%283.5mm+4+Pole+TRRS%29&amp;qid=1654569210&amp;refinements=p_36%3A-800&amp;rnid=12035759011&amp;s=electronics&amp;sprefix=4+pole+stereo+trrs+audio+video+male+to+4+screw+terminal+female+headphone+balum+converter+adapter+3+5mm+4+pole+trrs+%2Celectronics%2C81&amp;sr=1-10" TargetMode="External"/><Relationship Id="rId10" Type="http://schemas.openxmlformats.org/officeDocument/2006/relationships/hyperlink" Target="https://www.amazon.ca/WGCD-Joystick-Breakout-Controller-Arduino/dp/B01N59MK0U/ref=sr_1_6?crid=2ZT2WR42R285H&amp;keywords=ps2+joystick&amp;qid=1655138263&amp;s=electronics&amp;sprefix=ps2+joystick%2Celectronics%2C78&amp;sr=1-6" TargetMode="External"/><Relationship Id="rId4" Type="http://schemas.openxmlformats.org/officeDocument/2006/relationships/hyperlink" Target="https://www.amazon.ca/gp/product/B07FQFFPL6/ref=ppx_yo_dt_b_asin_image_o05_s00?ie=UTF8&amp;psc=1" TargetMode="External"/><Relationship Id="rId9" Type="http://schemas.openxmlformats.org/officeDocument/2006/relationships/hyperlink" Target="https://www.amazon.ca/gp/product/B07FQFFPL6/ref=ppx_yo_dt_b_asin_image_o05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3" zoomScale="81" zoomScaleNormal="85" workbookViewId="0">
      <selection activeCell="K9" sqref="K9"/>
    </sheetView>
  </sheetViews>
  <sheetFormatPr defaultRowHeight="15" x14ac:dyDescent="0.25"/>
  <cols>
    <col min="1" max="1" width="105.140625" customWidth="1"/>
    <col min="2" max="2" width="37.28515625" bestFit="1" customWidth="1"/>
    <col min="3" max="3" width="57.28515625" customWidth="1"/>
    <col min="4" max="4" width="24" customWidth="1"/>
    <col min="5" max="5" width="22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40</v>
      </c>
      <c r="B1" s="12" t="s">
        <v>36</v>
      </c>
      <c r="C1" s="2" t="s">
        <v>43</v>
      </c>
      <c r="D1" s="3" t="s">
        <v>0</v>
      </c>
      <c r="E1" s="4" t="s">
        <v>1</v>
      </c>
    </row>
    <row r="2" spans="1:12" ht="18.75" x14ac:dyDescent="0.3">
      <c r="A2" s="14" t="s">
        <v>2</v>
      </c>
      <c r="C2" s="5">
        <f>SUM(G8:G11)+E22</f>
        <v>18.128800000000002</v>
      </c>
      <c r="D2" s="22">
        <f>SUM(F20:F21)/60</f>
        <v>2.7833333333333332</v>
      </c>
      <c r="E2" s="6">
        <f>SUM(D20:D21)</f>
        <v>39</v>
      </c>
    </row>
    <row r="3" spans="1:12" ht="18.75" x14ac:dyDescent="0.3">
      <c r="A3" s="14"/>
      <c r="B3" s="12"/>
      <c r="C3" s="35" t="s">
        <v>44</v>
      </c>
      <c r="D3" s="22"/>
      <c r="E3" s="6"/>
    </row>
    <row r="4" spans="1:12" ht="19.5" thickBot="1" x14ac:dyDescent="0.35">
      <c r="A4" s="14"/>
      <c r="B4" s="12"/>
      <c r="C4" s="5">
        <f>SUM(G14:G17)+E22</f>
        <v>22.097799999999999</v>
      </c>
      <c r="D4" s="22"/>
      <c r="E4" s="6"/>
    </row>
    <row r="5" spans="1:12" ht="16.5" thickBot="1" x14ac:dyDescent="0.3">
      <c r="A5" s="15" t="s">
        <v>3</v>
      </c>
    </row>
    <row r="6" spans="1:12" ht="15.75" thickBo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16" t="s">
        <v>9</v>
      </c>
      <c r="G6" s="16" t="s">
        <v>10</v>
      </c>
      <c r="H6" s="7"/>
      <c r="I6" s="7" t="s">
        <v>11</v>
      </c>
      <c r="J6" s="7"/>
      <c r="K6" s="7"/>
    </row>
    <row r="7" spans="1:12" x14ac:dyDescent="0.25">
      <c r="A7" s="34" t="s">
        <v>41</v>
      </c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2" x14ac:dyDescent="0.25">
      <c r="A8" t="s">
        <v>22</v>
      </c>
      <c r="B8" s="30">
        <v>9018940</v>
      </c>
      <c r="C8">
        <v>8</v>
      </c>
      <c r="D8">
        <v>75</v>
      </c>
      <c r="E8" s="9">
        <v>8.2200000000000006</v>
      </c>
      <c r="F8" s="17">
        <f>E8/D8</f>
        <v>0.1096</v>
      </c>
      <c r="G8" s="17">
        <f>F8*C8</f>
        <v>0.87680000000000002</v>
      </c>
      <c r="I8" s="8" t="s">
        <v>27</v>
      </c>
    </row>
    <row r="9" spans="1:12" x14ac:dyDescent="0.25">
      <c r="A9" t="s">
        <v>25</v>
      </c>
      <c r="B9" s="29" t="s">
        <v>26</v>
      </c>
      <c r="C9">
        <v>1</v>
      </c>
      <c r="D9">
        <v>1</v>
      </c>
      <c r="E9" s="9">
        <v>9.99</v>
      </c>
      <c r="F9" s="17">
        <f>E9/D9</f>
        <v>9.99</v>
      </c>
      <c r="G9" s="17">
        <f>F9*C9</f>
        <v>9.99</v>
      </c>
      <c r="I9" s="8" t="s">
        <v>28</v>
      </c>
    </row>
    <row r="10" spans="1:12" x14ac:dyDescent="0.25">
      <c r="A10" t="s">
        <v>29</v>
      </c>
      <c r="B10" s="28" t="s">
        <v>30</v>
      </c>
      <c r="C10">
        <v>12</v>
      </c>
      <c r="D10">
        <v>120</v>
      </c>
      <c r="E10" s="9">
        <v>9.8699999999999992</v>
      </c>
      <c r="F10" s="17">
        <f>E10/D10</f>
        <v>8.224999999999999E-2</v>
      </c>
      <c r="G10" s="17">
        <f>F10*C10</f>
        <v>0.98699999999999988</v>
      </c>
      <c r="I10" s="8" t="s">
        <v>39</v>
      </c>
    </row>
    <row r="11" spans="1:12" x14ac:dyDescent="0.25">
      <c r="A11" t="s">
        <v>31</v>
      </c>
      <c r="C11">
        <v>1</v>
      </c>
      <c r="D11">
        <v>1</v>
      </c>
      <c r="E11" s="31">
        <v>5.3</v>
      </c>
      <c r="F11" s="36">
        <f>E11/D11</f>
        <v>5.3</v>
      </c>
      <c r="G11" s="36">
        <f>F11*C11</f>
        <v>5.3</v>
      </c>
      <c r="I11" s="8" t="s">
        <v>37</v>
      </c>
    </row>
    <row r="12" spans="1:12" x14ac:dyDescent="0.25">
      <c r="A12" s="37"/>
      <c r="B12" s="37"/>
      <c r="C12" s="37"/>
      <c r="D12" s="37"/>
      <c r="E12" s="38"/>
      <c r="F12" s="39"/>
      <c r="G12" s="39"/>
      <c r="H12" s="37"/>
      <c r="I12" s="40"/>
      <c r="J12" s="37"/>
      <c r="K12" s="37"/>
      <c r="L12" s="37"/>
    </row>
    <row r="13" spans="1:12" x14ac:dyDescent="0.25">
      <c r="A13" s="12" t="s">
        <v>42</v>
      </c>
      <c r="E13" s="31"/>
      <c r="F13" s="32"/>
      <c r="G13" s="32"/>
      <c r="I13" s="8"/>
    </row>
    <row r="14" spans="1:12" x14ac:dyDescent="0.25">
      <c r="A14" t="s">
        <v>22</v>
      </c>
      <c r="B14" s="30">
        <v>9018940</v>
      </c>
      <c r="C14">
        <v>8</v>
      </c>
      <c r="D14">
        <v>75</v>
      </c>
      <c r="E14" s="9">
        <v>8.2200000000000006</v>
      </c>
      <c r="F14" s="17">
        <f>E14/D14</f>
        <v>0.1096</v>
      </c>
      <c r="G14" s="17">
        <f>F14*C14</f>
        <v>0.87680000000000002</v>
      </c>
      <c r="I14" s="8" t="s">
        <v>27</v>
      </c>
    </row>
    <row r="15" spans="1:12" x14ac:dyDescent="0.25">
      <c r="A15" t="s">
        <v>25</v>
      </c>
      <c r="B15" s="29" t="s">
        <v>26</v>
      </c>
      <c r="C15">
        <v>1</v>
      </c>
      <c r="D15">
        <v>1</v>
      </c>
      <c r="E15" s="9">
        <v>9.99</v>
      </c>
      <c r="F15" s="17">
        <f>E15/D15</f>
        <v>9.99</v>
      </c>
      <c r="G15" s="17">
        <f>F15*C15</f>
        <v>9.99</v>
      </c>
      <c r="I15" s="8" t="s">
        <v>51</v>
      </c>
    </row>
    <row r="16" spans="1:12" x14ac:dyDescent="0.25">
      <c r="A16" t="s">
        <v>29</v>
      </c>
      <c r="B16" s="28" t="s">
        <v>30</v>
      </c>
      <c r="C16">
        <v>16</v>
      </c>
      <c r="D16">
        <v>120</v>
      </c>
      <c r="E16" s="9">
        <v>9.8699999999999992</v>
      </c>
      <c r="F16" s="17">
        <f>E16/D16</f>
        <v>8.224999999999999E-2</v>
      </c>
      <c r="G16" s="17">
        <f>F16*C16</f>
        <v>1.3159999999999998</v>
      </c>
      <c r="I16" s="8" t="s">
        <v>39</v>
      </c>
    </row>
    <row r="17" spans="1:12" ht="15.75" thickBot="1" x14ac:dyDescent="0.3">
      <c r="A17" t="s">
        <v>31</v>
      </c>
      <c r="C17">
        <v>2</v>
      </c>
      <c r="D17">
        <v>2</v>
      </c>
      <c r="E17" s="31">
        <v>8.94</v>
      </c>
      <c r="F17" s="17">
        <f>E17/D17</f>
        <v>4.47</v>
      </c>
      <c r="G17" s="17">
        <f>F17*C17</f>
        <v>8.94</v>
      </c>
      <c r="I17" s="8" t="s">
        <v>32</v>
      </c>
    </row>
    <row r="18" spans="1:12" ht="15.75" thickBot="1" x14ac:dyDescent="0.3">
      <c r="A18" s="23" t="s">
        <v>12</v>
      </c>
      <c r="B18" s="25">
        <v>25</v>
      </c>
      <c r="E18" s="9"/>
      <c r="F18" s="21"/>
      <c r="G18" s="21"/>
      <c r="L18" s="8"/>
    </row>
    <row r="19" spans="1:12" ht="15.75" thickBot="1" x14ac:dyDescent="0.3">
      <c r="A19" s="7" t="s">
        <v>13</v>
      </c>
      <c r="B19" s="24" t="s">
        <v>14</v>
      </c>
      <c r="C19" s="7" t="s">
        <v>6</v>
      </c>
      <c r="D19" s="7" t="s">
        <v>15</v>
      </c>
      <c r="E19" s="16" t="s">
        <v>16</v>
      </c>
      <c r="F19" s="7" t="s">
        <v>17</v>
      </c>
      <c r="G19" s="7" t="s">
        <v>11</v>
      </c>
    </row>
    <row r="20" spans="1:12" x14ac:dyDescent="0.25">
      <c r="A20" t="s">
        <v>23</v>
      </c>
      <c r="C20">
        <v>1</v>
      </c>
      <c r="D20">
        <v>16</v>
      </c>
      <c r="E20" s="17">
        <f>(D20/1000)*$B$18</f>
        <v>0.4</v>
      </c>
      <c r="F20">
        <v>65</v>
      </c>
      <c r="G20" s="8"/>
    </row>
    <row r="21" spans="1:12" x14ac:dyDescent="0.25">
      <c r="A21" t="s">
        <v>24</v>
      </c>
      <c r="C21">
        <v>1</v>
      </c>
      <c r="D21">
        <v>23</v>
      </c>
      <c r="E21" s="17">
        <f t="shared" ref="E21" si="0">(D21/1000)*$B$18</f>
        <v>0.57499999999999996</v>
      </c>
      <c r="F21">
        <v>102</v>
      </c>
      <c r="G21" s="8"/>
    </row>
    <row r="22" spans="1:12" ht="15.75" thickBot="1" x14ac:dyDescent="0.3">
      <c r="A22" s="12"/>
      <c r="D22" s="19" t="s">
        <v>18</v>
      </c>
      <c r="E22" s="20">
        <f>SUM(E20:E21)</f>
        <v>0.97499999999999998</v>
      </c>
      <c r="G22" s="13"/>
    </row>
    <row r="23" spans="1:12" ht="15.75" thickBot="1" x14ac:dyDescent="0.3">
      <c r="A23" s="10" t="s">
        <v>19</v>
      </c>
      <c r="B23" s="11"/>
      <c r="C23" s="11"/>
      <c r="D23" s="18"/>
      <c r="E23" s="18"/>
      <c r="F23" s="11"/>
      <c r="G23" s="11"/>
      <c r="H23" s="11"/>
      <c r="I23" s="11"/>
      <c r="J23" s="11"/>
      <c r="K23" s="11"/>
      <c r="L23" s="11"/>
    </row>
    <row r="24" spans="1:12" x14ac:dyDescent="0.25">
      <c r="A24" t="s">
        <v>35</v>
      </c>
    </row>
    <row r="25" spans="1:12" x14ac:dyDescent="0.25">
      <c r="A25" t="s">
        <v>38</v>
      </c>
    </row>
    <row r="29" spans="1:12" ht="15.75" thickBot="1" x14ac:dyDescent="0.3"/>
    <row r="30" spans="1:12" ht="15.75" thickBot="1" x14ac:dyDescent="0.3">
      <c r="A30" s="26" t="s">
        <v>20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5.75" thickBot="1" x14ac:dyDescent="0.3">
      <c r="A31" s="27" t="s">
        <v>21</v>
      </c>
      <c r="B31" s="27" t="s">
        <v>11</v>
      </c>
    </row>
    <row r="32" spans="1:12" x14ac:dyDescent="0.25">
      <c r="A32" t="s">
        <v>47</v>
      </c>
    </row>
    <row r="34" spans="1:2" x14ac:dyDescent="0.25">
      <c r="A34" t="s">
        <v>48</v>
      </c>
    </row>
    <row r="35" spans="1:2" x14ac:dyDescent="0.25">
      <c r="A35" t="s">
        <v>33</v>
      </c>
      <c r="B35" s="8" t="s">
        <v>32</v>
      </c>
    </row>
    <row r="36" spans="1:2" x14ac:dyDescent="0.25">
      <c r="A36" t="s">
        <v>34</v>
      </c>
    </row>
    <row r="37" spans="1:2" x14ac:dyDescent="0.25">
      <c r="A37" t="s">
        <v>45</v>
      </c>
      <c r="B37" s="8" t="s">
        <v>46</v>
      </c>
    </row>
    <row r="38" spans="1:2" x14ac:dyDescent="0.25">
      <c r="A38" t="s">
        <v>49</v>
      </c>
      <c r="B38" s="8" t="s">
        <v>50</v>
      </c>
    </row>
  </sheetData>
  <hyperlinks>
    <hyperlink ref="I9" r:id="rId1" xr:uid="{F4ECD713-5A1C-44E9-8C6B-72B57D28211F}"/>
    <hyperlink ref="I8" r:id="rId2" xr:uid="{7AEF26CC-0D5A-4AD3-93C8-625D0633E91D}"/>
    <hyperlink ref="I10" r:id="rId3" xr:uid="{A00DFB4A-2610-4115-8A54-8BF785AC5F23}"/>
    <hyperlink ref="B35" r:id="rId4" xr:uid="{D22021B7-543E-4706-A7B5-8E37EF6F13C8}"/>
    <hyperlink ref="I11" r:id="rId5" display="https://www.amazon.ca/PULABO4-Pole-Headphone-Solderless-Terminal-Fashion/dp/B09TP4YM92/ref=sr_1_10?crid=3PNYZ1VZCM3OW&amp;keywords=4+Pole+Stereo+TRRS+Audio+Video+Male+to+4+Screw+Terminal+Female+Headphone+Balum+Converter+Adapter%283.5mm+4+Pole+TRRS%29&amp;qid=1654569210&amp;refinements=p_36%3A-800&amp;rnid=12035759011&amp;s=electronics&amp;sprefix=4+pole+stereo+trrs+audio+video+male+to+4+screw+terminal+female+headphone+balum+converter+adapter+3+5mm+4+pole+trrs+%2Celectronics%2C81&amp;sr=1-10" xr:uid="{D7E1BF8D-1C58-4A99-BD76-EF7FAF23E49F}"/>
    <hyperlink ref="I14" r:id="rId6" xr:uid="{0BAEFB9B-6169-43E2-8745-51C294D100A5}"/>
    <hyperlink ref="I15" r:id="rId7" xr:uid="{802303C9-1708-424B-950E-1D9CEF98B7E1}"/>
    <hyperlink ref="I16" r:id="rId8" xr:uid="{E7A17B74-5169-44E7-A947-527E121E607B}"/>
    <hyperlink ref="I17" r:id="rId9" xr:uid="{3D96E4B7-55BC-435B-AB11-D25189F6F0BA}"/>
    <hyperlink ref="B37" r:id="rId10" display="https://www.amazon.ca/WGCD-Joystick-Breakout-Controller-Arduino/dp/B01N59MK0U/ref=sr_1_6?crid=2ZT2WR42R285H&amp;keywords=ps2+joystick&amp;qid=1655138263&amp;s=electronics&amp;sprefix=ps2+joystick%2Celectronics%2C78&amp;sr=1-6" xr:uid="{EF26C010-10CE-456C-B691-139699C9794A}"/>
    <hyperlink ref="B38" r:id="rId11" display="https://www.amazon.ca/DOLITY-Joystick-Controller-Breakout-Analogue/dp/B07GS5RZ4B/ref=sr_1_16?keywords=t+PS2+Joystick+Axis+Sensor+Module+Game+Controller+Joystick&amp;qid=1654020340&amp;sr=8-16" xr:uid="{5571541D-4D3E-4631-AB17-A92E85606A46}"/>
  </hyperlinks>
  <pageMargins left="0.7" right="0.7" top="0.75" bottom="0.75" header="0.3" footer="0.3"/>
  <pageSetup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B2D814-1E3C-436C-9DF3-17EC079A0F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openxmlformats.org/package/2006/metadata/core-properties"/>
    <ds:schemaRef ds:uri="http://purl.org/dc/elements/1.1/"/>
    <ds:schemaRef ds:uri="8cf100d1-0775-4feb-8634-62999c4541bc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38b325e6-602c-452a-8617-173bf47082c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2022-06-13T17:11:38Z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