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https://neilsquiresoc.sharepoint.com/sites/MMC-RD/Shared Documents/RD 21-15 - Toy Hacks/Boppin' Beaver Linkimal/Template Package/Documentation/Working_Documents/"/>
    </mc:Choice>
  </mc:AlternateContent>
  <xr:revisionPtr revIDLastSave="48" documentId="11_DC0E2523FAFE28515E8D5C5A1D4A6B02C3B15AFA" xr6:coauthVersionLast="47" xr6:coauthVersionMax="47" xr10:uidLastSave="{BD58EAFD-5D7A-4C60-A023-8E4AAD712672}"/>
  <bookViews>
    <workbookView xWindow="9240" yWindow="75" windowWidth="20175" windowHeight="15045" xr2:uid="{00000000-000D-0000-FFFF-FFFF00000000}"/>
  </bookViews>
  <sheets>
    <sheet name="BOM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" l="1"/>
  <c r="E2" i="1"/>
  <c r="E14" i="1"/>
  <c r="E15" i="1"/>
  <c r="E16" i="1"/>
  <c r="E17" i="1"/>
  <c r="E13" i="1"/>
  <c r="E18" i="1" l="1"/>
  <c r="F6" i="1"/>
  <c r="G6" i="1" s="1"/>
  <c r="F5" i="1"/>
  <c r="G5" i="1" s="1"/>
  <c r="C2" i="1" l="1"/>
</calcChain>
</file>

<file path=xl/sharedStrings.xml><?xml version="1.0" encoding="utf-8"?>
<sst xmlns="http://schemas.openxmlformats.org/spreadsheetml/2006/main" count="46" uniqueCount="43">
  <si>
    <t>Total Cost</t>
  </si>
  <si>
    <t>Total Print time (hr)</t>
  </si>
  <si>
    <t>Total filament (g)</t>
  </si>
  <si>
    <r>
      <t xml:space="preserve">Version: </t>
    </r>
    <r>
      <rPr>
        <b/>
        <u/>
        <sz val="14"/>
        <color theme="1"/>
        <rFont val="Calibri"/>
        <family val="2"/>
        <scheme val="minor"/>
      </rPr>
      <t>V1.0</t>
    </r>
  </si>
  <si>
    <t>Date Created: 4/20/2021</t>
  </si>
  <si>
    <t>Commercial Parts:</t>
  </si>
  <si>
    <t>Part type (Electrical. Mechanical, Sanitization, ect)</t>
  </si>
  <si>
    <t>Quantity Needed</t>
  </si>
  <si>
    <t>Pkg Quantity</t>
  </si>
  <si>
    <t>Price per package</t>
  </si>
  <si>
    <t>Price per Unit</t>
  </si>
  <si>
    <t>Price for qty needed</t>
  </si>
  <si>
    <t>Link</t>
  </si>
  <si>
    <t>3D Printed Parts                                                                                     ESTIMATED PRICING USING 1KG ROLL COST:</t>
  </si>
  <si>
    <t>Part</t>
  </si>
  <si>
    <t>Description</t>
  </si>
  <si>
    <t>TOTAL Mass (g)</t>
  </si>
  <si>
    <t>Estimated Price</t>
  </si>
  <si>
    <t>Print Time (Min)</t>
  </si>
  <si>
    <t>Total Print Cost:</t>
  </si>
  <si>
    <t>Tools for Assembly</t>
  </si>
  <si>
    <t>Alternatives (if there are other sources for some parts link them below)</t>
  </si>
  <si>
    <t>Part and description</t>
  </si>
  <si>
    <t>Boppin' Beaver</t>
  </si>
  <si>
    <t>Boppin' Beaver Linkimal Toy</t>
  </si>
  <si>
    <t>Manufacturer Part Number</t>
  </si>
  <si>
    <t>GTJ74</t>
  </si>
  <si>
    <t>3.5 mm Mono Jack</t>
  </si>
  <si>
    <t>https://www.walmart.com/ip/Fisher-Price-Linkimals-Boppin-Beaver-Musical-Baby-Toy/241124540?athbdg=L1300</t>
  </si>
  <si>
    <t>https://www.digikey.ca/short/pq1d1z</t>
  </si>
  <si>
    <t>CP-3502MJ-ND</t>
  </si>
  <si>
    <t>Drill with 1/4" drill bit</t>
  </si>
  <si>
    <t>Wire strippers</t>
  </si>
  <si>
    <t>Flush Cutters</t>
  </si>
  <si>
    <t>Phillips Screwdriver</t>
  </si>
  <si>
    <t>Soldering Iron</t>
  </si>
  <si>
    <t>Solder</t>
  </si>
  <si>
    <t>Ruler</t>
  </si>
  <si>
    <r>
      <t>3.5mm Female Stero Cable - 6ft</t>
    </r>
    <r>
      <rPr>
        <b/>
        <sz val="11"/>
        <color rgb="FF000000"/>
        <rFont val="Calibri"/>
        <family val="2"/>
        <scheme val="minor"/>
      </rPr>
      <t xml:space="preserve"> For US SHIPPING</t>
    </r>
  </si>
  <si>
    <t>https://www.allelectronics.com/item/cb-333/6-3.5mm-m-f-extension-cord/1.html</t>
  </si>
  <si>
    <t xml:space="preserve">Can also sometimes be sourced from dollar store </t>
  </si>
  <si>
    <r>
      <t>3.5mm Female Stero Cable - 6ft</t>
    </r>
    <r>
      <rPr>
        <b/>
        <sz val="11"/>
        <color rgb="FF000000"/>
        <rFont val="Calibri"/>
        <family val="2"/>
        <scheme val="minor"/>
      </rPr>
      <t xml:space="preserve"> </t>
    </r>
  </si>
  <si>
    <t>3.5mm Stereo Plug/Jack M/F Extension Cable - 6ft - PrimeCables®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</si>
</sst>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;[Red]\-&quot;$&quot;#,##0.00"/>
    <numFmt numFmtId="44" formatCode="_-&quot;$&quot;* #,##0.00_-;\-&quot;$&quot;* #,##0.00_-;_-&quot;$&quot;* &quot;-&quot;??_-;_-@_-"/>
    <numFmt numFmtId="164" formatCode="_(&quot;$&quot;* #,##0.00_);_(&quot;$&quot;* \(#,##0.00\);_(&quot;$&quot;* &quot;-&quot;??_);_(@_)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8"/>
      <color theme="1"/>
      <name val="Roboto Black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444444"/>
      <name val="Calibri"/>
      <family val="2"/>
      <charset val="1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rgb="FFD9D9D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6" fillId="0" borderId="0" applyNumberFormat="0" applyFill="0" applyBorder="0" applyAlignment="0" applyProtection="0"/>
  </cellStyleXfs>
  <cellXfs count="35">
    <xf numFmtId="0" fontId="0" fillId="0" borderId="0" xfId="0"/>
    <xf numFmtId="0" fontId="5" fillId="0" borderId="0" xfId="0" applyFont="1"/>
    <xf numFmtId="0" fontId="2" fillId="2" borderId="0" xfId="2" applyFont="1"/>
    <xf numFmtId="0" fontId="3" fillId="3" borderId="0" xfId="3" applyFont="1"/>
    <xf numFmtId="0" fontId="2" fillId="4" borderId="0" xfId="4" applyFont="1"/>
    <xf numFmtId="164" fontId="4" fillId="2" borderId="0" xfId="2" applyNumberFormat="1"/>
    <xf numFmtId="0" fontId="4" fillId="4" borderId="0" xfId="4"/>
    <xf numFmtId="0" fontId="0" fillId="5" borderId="1" xfId="0" applyFill="1" applyBorder="1"/>
    <xf numFmtId="0" fontId="6" fillId="0" borderId="0" xfId="5"/>
    <xf numFmtId="44" fontId="0" fillId="0" borderId="0" xfId="1" applyFont="1"/>
    <xf numFmtId="0" fontId="0" fillId="5" borderId="2" xfId="0" applyFill="1" applyBorder="1"/>
    <xf numFmtId="0" fontId="0" fillId="5" borderId="3" xfId="0" applyFill="1" applyBorder="1"/>
    <xf numFmtId="0" fontId="3" fillId="0" borderId="0" xfId="0" applyFont="1"/>
    <xf numFmtId="44" fontId="0" fillId="0" borderId="0" xfId="1" applyFont="1" applyFill="1"/>
    <xf numFmtId="0" fontId="8" fillId="0" borderId="0" xfId="0" applyFont="1"/>
    <xf numFmtId="0" fontId="7" fillId="5" borderId="1" xfId="0" applyFont="1" applyFill="1" applyBorder="1"/>
    <xf numFmtId="0" fontId="0" fillId="5" borderId="5" xfId="0" applyFill="1" applyBorder="1"/>
    <xf numFmtId="44" fontId="0" fillId="6" borderId="4" xfId="1" applyFont="1" applyFill="1" applyBorder="1"/>
    <xf numFmtId="0" fontId="0" fillId="6" borderId="4" xfId="0" applyFill="1" applyBorder="1"/>
    <xf numFmtId="0" fontId="0" fillId="5" borderId="6" xfId="0" applyFill="1" applyBorder="1"/>
    <xf numFmtId="0" fontId="3" fillId="6" borderId="4" xfId="0" applyFont="1" applyFill="1" applyBorder="1"/>
    <xf numFmtId="44" fontId="3" fillId="6" borderId="4" xfId="0" applyNumberFormat="1" applyFont="1" applyFill="1" applyBorder="1"/>
    <xf numFmtId="0" fontId="0" fillId="7" borderId="0" xfId="0" applyFill="1"/>
    <xf numFmtId="44" fontId="0" fillId="7" borderId="0" xfId="1" applyFont="1" applyFill="1" applyBorder="1"/>
    <xf numFmtId="2" fontId="10" fillId="3" borderId="0" xfId="3" applyNumberFormat="1" applyFont="1"/>
    <xf numFmtId="0" fontId="3" fillId="5" borderId="7" xfId="0" applyFont="1" applyFill="1" applyBorder="1"/>
    <xf numFmtId="0" fontId="0" fillId="5" borderId="8" xfId="0" applyFill="1" applyBorder="1"/>
    <xf numFmtId="0" fontId="0" fillId="0" borderId="9" xfId="0" applyBorder="1"/>
    <xf numFmtId="44" fontId="0" fillId="8" borderId="10" xfId="1" applyFont="1" applyFill="1" applyBorder="1"/>
    <xf numFmtId="0" fontId="0" fillId="5" borderId="11" xfId="0" applyFill="1" applyBorder="1"/>
    <xf numFmtId="0" fontId="0" fillId="8" borderId="1" xfId="0" applyFill="1" applyBorder="1"/>
    <xf numFmtId="8" fontId="0" fillId="0" borderId="0" xfId="1" applyNumberFormat="1" applyFont="1"/>
    <xf numFmtId="0" fontId="0" fillId="0" borderId="0" xfId="0" applyFill="1"/>
    <xf numFmtId="0" fontId="11" fillId="0" borderId="0" xfId="0" applyFont="1"/>
    <xf numFmtId="0" fontId="13" fillId="0" borderId="0" xfId="0" applyFont="1" applyAlignment="1">
      <alignment wrapText="1"/>
    </xf>
  </cellXfs>
  <cellStyles count="6">
    <cellStyle name="60% - Accent4" xfId="3" builtinId="44"/>
    <cellStyle name="Accent2" xfId="2" builtinId="33"/>
    <cellStyle name="Accent5" xfId="4" builtinId="45"/>
    <cellStyle name="Currency" xfId="1" builtinId="4"/>
    <cellStyle name="Hyperlink" xfId="5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primecables.ca/p-306304-cab-audio-ex-mf-6ft-35mm-stereo-plugjack-mf-extension-cable-6ft-primecables" TargetMode="External"/><Relationship Id="rId1" Type="http://schemas.openxmlformats.org/officeDocument/2006/relationships/hyperlink" Target="https://www.digikey.ca/short/pq1d1z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1"/>
  <sheetViews>
    <sheetView tabSelected="1" workbookViewId="0">
      <selection activeCell="B32" sqref="B32"/>
    </sheetView>
  </sheetViews>
  <sheetFormatPr defaultRowHeight="15" x14ac:dyDescent="0.25"/>
  <cols>
    <col min="1" max="1" width="89.42578125" bestFit="1" customWidth="1"/>
    <col min="2" max="2" width="37.28515625" bestFit="1" customWidth="1"/>
    <col min="3" max="4" width="15.85546875" customWidth="1"/>
    <col min="5" max="5" width="18.7109375" customWidth="1"/>
    <col min="6" max="6" width="15.140625" customWidth="1"/>
    <col min="7" max="7" width="20.42578125" customWidth="1"/>
    <col min="8" max="8" width="17.28515625" customWidth="1"/>
    <col min="9" max="9" width="17.42578125" bestFit="1" customWidth="1"/>
    <col min="10" max="10" width="17.7109375" bestFit="1" customWidth="1"/>
    <col min="11" max="11" width="12.28515625" bestFit="1" customWidth="1"/>
    <col min="12" max="12" width="89.85546875" bestFit="1" customWidth="1"/>
  </cols>
  <sheetData>
    <row r="1" spans="1:12" ht="35.25" x14ac:dyDescent="0.5">
      <c r="A1" s="1" t="s">
        <v>23</v>
      </c>
      <c r="C1" s="2" t="s">
        <v>0</v>
      </c>
      <c r="D1" s="3" t="s">
        <v>1</v>
      </c>
      <c r="E1" s="4" t="s">
        <v>2</v>
      </c>
    </row>
    <row r="2" spans="1:12" ht="18.75" x14ac:dyDescent="0.3">
      <c r="A2" s="14" t="s">
        <v>3</v>
      </c>
      <c r="B2" s="12" t="s">
        <v>4</v>
      </c>
      <c r="C2" s="5">
        <f>SUM(G5:G11)+E18</f>
        <v>12.13</v>
      </c>
      <c r="D2" s="24">
        <f>SUM(F13:F17)/60</f>
        <v>0</v>
      </c>
      <c r="E2" s="6">
        <f>SUM(D13:D17)</f>
        <v>0</v>
      </c>
    </row>
    <row r="3" spans="1:12" ht="16.5" thickBot="1" x14ac:dyDescent="0.3">
      <c r="A3" s="15" t="s">
        <v>5</v>
      </c>
    </row>
    <row r="4" spans="1:12" ht="15.75" thickBot="1" x14ac:dyDescent="0.3">
      <c r="A4" s="7" t="s">
        <v>6</v>
      </c>
      <c r="B4" s="7" t="s">
        <v>25</v>
      </c>
      <c r="C4" s="7" t="s">
        <v>7</v>
      </c>
      <c r="D4" s="7" t="s">
        <v>8</v>
      </c>
      <c r="E4" s="7" t="s">
        <v>9</v>
      </c>
      <c r="F4" s="16" t="s">
        <v>10</v>
      </c>
      <c r="G4" s="16" t="s">
        <v>11</v>
      </c>
      <c r="H4" s="7"/>
      <c r="I4" s="7" t="s">
        <v>12</v>
      </c>
      <c r="J4" s="7"/>
      <c r="K4" s="7"/>
    </row>
    <row r="5" spans="1:12" x14ac:dyDescent="0.25">
      <c r="A5" t="s">
        <v>24</v>
      </c>
      <c r="B5" t="s">
        <v>26</v>
      </c>
      <c r="C5">
        <v>1</v>
      </c>
      <c r="D5">
        <v>1</v>
      </c>
      <c r="E5" s="31">
        <v>9.99</v>
      </c>
      <c r="F5" s="17">
        <f>E5/D5</f>
        <v>9.99</v>
      </c>
      <c r="G5" s="17">
        <f>F5*C5</f>
        <v>9.99</v>
      </c>
      <c r="I5" s="32" t="s">
        <v>28</v>
      </c>
    </row>
    <row r="6" spans="1:12" x14ac:dyDescent="0.25">
      <c r="A6" t="s">
        <v>27</v>
      </c>
      <c r="B6" t="s">
        <v>30</v>
      </c>
      <c r="C6">
        <v>1</v>
      </c>
      <c r="D6">
        <v>1</v>
      </c>
      <c r="E6" s="31">
        <v>2.14</v>
      </c>
      <c r="F6" s="17">
        <f>E6/D6</f>
        <v>2.14</v>
      </c>
      <c r="G6" s="17">
        <f>F6*C6</f>
        <v>2.14</v>
      </c>
      <c r="I6" s="8" t="s">
        <v>29</v>
      </c>
    </row>
    <row r="7" spans="1:12" x14ac:dyDescent="0.25">
      <c r="F7" s="17"/>
      <c r="G7" s="18"/>
    </row>
    <row r="8" spans="1:12" x14ac:dyDescent="0.25">
      <c r="F8" s="17"/>
      <c r="G8" s="18"/>
    </row>
    <row r="10" spans="1:12" ht="15.75" thickBot="1" x14ac:dyDescent="0.3">
      <c r="B10" s="27"/>
      <c r="F10" s="22"/>
      <c r="G10" s="22"/>
    </row>
    <row r="11" spans="1:12" ht="15.75" thickBot="1" x14ac:dyDescent="0.3">
      <c r="A11" s="25" t="s">
        <v>13</v>
      </c>
      <c r="B11" s="28">
        <v>25</v>
      </c>
      <c r="E11" s="9"/>
      <c r="F11" s="23"/>
      <c r="G11" s="23"/>
      <c r="L11" s="8"/>
    </row>
    <row r="12" spans="1:12" ht="15.75" thickBot="1" x14ac:dyDescent="0.3">
      <c r="A12" s="7" t="s">
        <v>14</v>
      </c>
      <c r="B12" s="26" t="s">
        <v>15</v>
      </c>
      <c r="C12" s="7" t="s">
        <v>7</v>
      </c>
      <c r="D12" s="7" t="s">
        <v>16</v>
      </c>
      <c r="E12" s="16" t="s">
        <v>17</v>
      </c>
      <c r="F12" s="7" t="s">
        <v>18</v>
      </c>
      <c r="G12" s="7" t="s">
        <v>12</v>
      </c>
    </row>
    <row r="13" spans="1:12" x14ac:dyDescent="0.25">
      <c r="E13" s="17">
        <f>(D13/1000)*$B$11</f>
        <v>0</v>
      </c>
      <c r="G13" s="8"/>
    </row>
    <row r="14" spans="1:12" x14ac:dyDescent="0.25">
      <c r="E14" s="17">
        <f t="shared" ref="E14:E17" si="0">(D14/1000)*$B$11</f>
        <v>0</v>
      </c>
      <c r="G14" s="8"/>
    </row>
    <row r="15" spans="1:12" x14ac:dyDescent="0.25">
      <c r="E15" s="17">
        <f t="shared" si="0"/>
        <v>0</v>
      </c>
      <c r="G15" s="8"/>
    </row>
    <row r="16" spans="1:12" x14ac:dyDescent="0.25">
      <c r="E16" s="17">
        <f t="shared" si="0"/>
        <v>0</v>
      </c>
      <c r="G16" s="8"/>
    </row>
    <row r="17" spans="1:12" x14ac:dyDescent="0.25">
      <c r="E17" s="17">
        <f t="shared" si="0"/>
        <v>0</v>
      </c>
      <c r="G17" s="8"/>
    </row>
    <row r="18" spans="1:12" ht="15.75" thickBot="1" x14ac:dyDescent="0.3">
      <c r="A18" s="12"/>
      <c r="D18" s="20" t="s">
        <v>19</v>
      </c>
      <c r="E18" s="21">
        <f>SUM(E13:E17)</f>
        <v>0</v>
      </c>
      <c r="G18" s="13"/>
    </row>
    <row r="19" spans="1:12" ht="15.75" thickBot="1" x14ac:dyDescent="0.3">
      <c r="A19" s="10" t="s">
        <v>20</v>
      </c>
      <c r="B19" s="11"/>
      <c r="C19" s="11"/>
      <c r="D19" s="19"/>
      <c r="E19" s="19"/>
      <c r="F19" s="11"/>
      <c r="G19" s="11"/>
      <c r="H19" s="11"/>
      <c r="I19" s="11"/>
      <c r="J19" s="11"/>
      <c r="K19" s="11"/>
      <c r="L19" s="11"/>
    </row>
    <row r="20" spans="1:12" x14ac:dyDescent="0.25">
      <c r="A20" t="s">
        <v>31</v>
      </c>
    </row>
    <row r="21" spans="1:12" x14ac:dyDescent="0.25">
      <c r="A21" t="s">
        <v>32</v>
      </c>
    </row>
    <row r="22" spans="1:12" x14ac:dyDescent="0.25">
      <c r="A22" t="s">
        <v>33</v>
      </c>
    </row>
    <row r="23" spans="1:12" x14ac:dyDescent="0.25">
      <c r="A23" t="s">
        <v>34</v>
      </c>
    </row>
    <row r="24" spans="1:12" x14ac:dyDescent="0.25">
      <c r="A24" t="s">
        <v>35</v>
      </c>
    </row>
    <row r="25" spans="1:12" x14ac:dyDescent="0.25">
      <c r="A25" t="s">
        <v>36</v>
      </c>
    </row>
    <row r="26" spans="1:12" ht="15.75" thickBot="1" x14ac:dyDescent="0.3">
      <c r="A26" t="s">
        <v>37</v>
      </c>
    </row>
    <row r="27" spans="1:12" ht="15.75" thickBot="1" x14ac:dyDescent="0.3">
      <c r="A27" s="29" t="s">
        <v>21</v>
      </c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</row>
    <row r="28" spans="1:12" ht="15.75" thickBot="1" x14ac:dyDescent="0.3">
      <c r="A28" s="30" t="s">
        <v>22</v>
      </c>
      <c r="B28" s="30" t="s">
        <v>12</v>
      </c>
    </row>
    <row r="29" spans="1:12" x14ac:dyDescent="0.25">
      <c r="A29" s="33" t="s">
        <v>41</v>
      </c>
      <c r="B29" s="8" t="s">
        <v>42</v>
      </c>
    </row>
    <row r="30" spans="1:12" x14ac:dyDescent="0.25">
      <c r="A30" s="33" t="s">
        <v>38</v>
      </c>
      <c r="B30" t="s">
        <v>39</v>
      </c>
    </row>
    <row r="31" spans="1:12" ht="30" x14ac:dyDescent="0.25">
      <c r="B31" s="34" t="s">
        <v>40</v>
      </c>
    </row>
  </sheetData>
  <hyperlinks>
    <hyperlink ref="I6" r:id="rId1" xr:uid="{505E8D43-2589-486D-81FB-009C2D3DEC94}"/>
    <hyperlink ref="B29" r:id="rId2" location="sku306304" display="https://www.primecables.ca/p-306304-cab-audio-ex-mf-6ft-35mm-stereo-plugjack-mf-extension-cable-6ft-primecables - sku306304" xr:uid="{C74808B5-2D82-4DA1-A709-A62B6FFA3F5F}"/>
  </hyperlinks>
  <pageMargins left="0.7" right="0.7" top="0.75" bottom="0.75" header="0.3" footer="0.3"/>
  <pageSetup orientation="portrait"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51EC7ECFAC78D4E8EF6CBAFFF0B3505" ma:contentTypeVersion="16" ma:contentTypeDescription="Create a new document." ma:contentTypeScope="" ma:versionID="01e172681ec08e666352eca7124a626c">
  <xsd:schema xmlns:xsd="http://www.w3.org/2001/XMLSchema" xmlns:xs="http://www.w3.org/2001/XMLSchema" xmlns:p="http://schemas.microsoft.com/office/2006/metadata/properties" xmlns:ns2="cf9f6c1f-8ad0-4eb8-bb2b-fb0b622a341e" xmlns:ns3="72c39c84-b0a3-45a2-a38c-ff46bb47f11f" targetNamespace="http://schemas.microsoft.com/office/2006/metadata/properties" ma:root="true" ma:fieldsID="387315b9436f9112b9921432d5e2b9e1" ns2:_="" ns3:_="">
    <xsd:import namespace="cf9f6c1f-8ad0-4eb8-bb2b-fb0b622a341e"/>
    <xsd:import namespace="72c39c84-b0a3-45a2-a38c-ff46bb47f11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f9f6c1f-8ad0-4eb8-bb2b-fb0b622a341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26ec1fed-e6ae-4c84-a4ac-123136fd931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c39c84-b0a3-45a2-a38c-ff46bb47f11f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230263d0-9f1a-4e63-a49c-f06b563fb00a}" ma:internalName="TaxCatchAll" ma:showField="CatchAllData" ma:web="72c39c84-b0a3-45a2-a38c-ff46bb47f11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cf9f6c1f-8ad0-4eb8-bb2b-fb0b622a341e">
      <Terms xmlns="http://schemas.microsoft.com/office/infopath/2007/PartnerControls"/>
    </lcf76f155ced4ddcb4097134ff3c332f>
    <TaxCatchAll xmlns="72c39c84-b0a3-45a2-a38c-ff46bb47f11f" xsi:nil="true"/>
  </documentManagement>
</p:properties>
</file>

<file path=customXml/itemProps1.xml><?xml version="1.0" encoding="utf-8"?>
<ds:datastoreItem xmlns:ds="http://schemas.openxmlformats.org/officeDocument/2006/customXml" ds:itemID="{4740145F-09D2-466B-B9A2-2798696B0AD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A7DC5F9-4319-48BA-AE56-059C3C34074E}"/>
</file>

<file path=customXml/itemProps3.xml><?xml version="1.0" encoding="utf-8"?>
<ds:datastoreItem xmlns:ds="http://schemas.openxmlformats.org/officeDocument/2006/customXml" ds:itemID="{E4958292-C6C4-482B-887A-6CF9FB19AB74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MMC Co-op</dc:creator>
  <cp:keywords/>
  <dc:description/>
  <cp:lastModifiedBy>Kerilyn Kennedy</cp:lastModifiedBy>
  <cp:revision/>
  <dcterms:created xsi:type="dcterms:W3CDTF">2021-04-20T01:54:08Z</dcterms:created>
  <dcterms:modified xsi:type="dcterms:W3CDTF">2022-05-02T13:04:44Z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0x010100B51EC7ECFAC78D4E8EF6CBAFFF0B3505</vt:lpwstr>
  </property>
</Properties>
</file>