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azo\Documents\GitHub\Camera-Mount-Adapter-for-Logitech-Adaptive-Gaming\Documentation\Working_Documents\"/>
    </mc:Choice>
  </mc:AlternateContent>
  <xr:revisionPtr revIDLastSave="0" documentId="13_ncr:1_{97FAD733-1024-486D-8A6A-499535731EA9}" xr6:coauthVersionLast="47" xr6:coauthVersionMax="47" xr10:uidLastSave="{00000000-0000-0000-0000-000000000000}"/>
  <bookViews>
    <workbookView xWindow="2688" yWindow="2688" windowWidth="17280" windowHeight="8964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C17" i="1"/>
  <c r="E28" i="1"/>
  <c r="E25" i="1"/>
  <c r="E26" i="1"/>
  <c r="E27" i="1"/>
  <c r="E24" i="1"/>
  <c r="F21" i="1"/>
  <c r="G21" i="1" s="1"/>
  <c r="F20" i="1"/>
  <c r="G20" i="1" s="1"/>
  <c r="D2" i="1"/>
  <c r="E2" i="1"/>
  <c r="E10" i="1"/>
  <c r="E11" i="1" l="1"/>
  <c r="F7" i="1"/>
  <c r="G7" i="1" s="1"/>
  <c r="F6" i="1"/>
  <c r="G6" i="1" s="1"/>
  <c r="C2" i="1" l="1"/>
</calcChain>
</file>

<file path=xl/sharedStrings.xml><?xml version="1.0" encoding="utf-8"?>
<sst xmlns="http://schemas.openxmlformats.org/spreadsheetml/2006/main" count="79" uniqueCount="44">
  <si>
    <t>Camera Mount Adapters for the Logitech Adaptive Gaming Kit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</si>
  <si>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</si>
  <si>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</si>
  <si>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</si>
  <si>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</si>
  <si>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4/20/2021</t>
  </si>
  <si>
    <t>For One Mount (Single Button)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</si>
  <si>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</si>
  <si>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</si>
  <si>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</si>
  <si>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</si>
  <si>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</si>
  <si>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</si>
  <si>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</si>
  <si>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</si>
  <si>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</si>
  <si>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Mechanical</t>
  </si>
  <si>
    <t>https://www.canadiantire.ca/en/pdp/hillman-tee-nuts-zinc-1612084p.1612085.html</t>
  </si>
  <si>
    <t>M3 x 8mm Machine Screws</t>
  </si>
  <si>
    <t>https://www.canadiantire.ca/en/pdp/hillman-metric-pan-head-phillips-machine-screws-1612644p.1612656.html?rrec=true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</si>
  <si>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</si>
  <si>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</si>
  <si>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</si>
  <si>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</si>
  <si>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</si>
  <si>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</si>
  <si>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xxxxx.stl                  (Where xxxxx corresponds to the size of the button and the respective adapter.)</t>
  </si>
  <si>
    <t xml:space="preserve">The adapter for the 1/4"-20 threads which can be attached to a button from the Logitech Adaptive Gaming Kit. </t>
  </si>
  <si>
    <t>Total Print Cost:</t>
  </si>
  <si>
    <t>Tools for Assembly</t>
  </si>
  <si>
    <t>1/4" washer - for installing T-Nut</t>
  </si>
  <si>
    <t>1/4"-20 Screw - for installing T-Nut</t>
  </si>
  <si>
    <t>Screwdriver - to fit the head socket of the M3 and 1/4"-20 screws.</t>
  </si>
  <si>
    <t>For All Mounts (12 total buttons)</t>
  </si>
  <si>
    <t>Large.stl</t>
  </si>
  <si>
    <t xml:space="preserve">The adapter for the 1/4"-20 threads which can be attached to the Logitech Large Button from the Adaptive Gaming Kit. </t>
  </si>
  <si>
    <t>Small.stl</t>
  </si>
  <si>
    <t xml:space="preserve">The adapter for the 1/4"-20 threads which can be attached to the Logitech small Button from the Adaptive Gaming Kit. </t>
  </si>
  <si>
    <t>Trigger.stl</t>
  </si>
  <si>
    <t xml:space="preserve">The adapter for the 1/4"-20 threads which can be attached to the Logitech Variable Trigger Button from the Adaptive Gaming Kit. </t>
  </si>
  <si>
    <t>Light_Touch.stl</t>
  </si>
  <si>
    <t xml:space="preserve">The adapter for the 1/4"-20 threads which can be attached to the Logitech Light Touch Button from the Adaptive Gaming Kit. </t>
  </si>
  <si>
    <t>1/4" - 20 Barbed T-Nut 5/16" barrel length.</t>
  </si>
  <si>
    <t>Camera-Mount-Adapters-for-the-Logitech-Adaptive-Gaming-Kit/Build_Files at main · makersmakingchange/Camera-Mount-Adapters-for-the-Logitech-Adaptive-Gaming-Kit (github.com)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</si>
</sst>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4"/>
      <color theme="1"/>
      <name val="Roboto Black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5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7" fillId="0" borderId="0" xfId="0" applyFont="1"/>
    <xf numFmtId="0" fontId="6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44" fontId="0" fillId="7" borderId="0" xfId="1" applyFont="1" applyFill="1" applyBorder="1"/>
    <xf numFmtId="2" fontId="9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44" fontId="0" fillId="8" borderId="9" xfId="1" applyFont="1" applyFill="1" applyBorder="1"/>
    <xf numFmtId="0" fontId="0" fillId="0" borderId="0" xfId="0" applyAlignment="1">
      <alignment wrapText="1"/>
    </xf>
    <xf numFmtId="0" fontId="10" fillId="0" borderId="0" xfId="5" applyFont="1"/>
    <xf numFmtId="0" fontId="9" fillId="0" borderId="0" xfId="0" applyFont="1" applyAlignment="1">
      <alignment wrapText="1"/>
    </xf>
    <xf numFmtId="164" fontId="4" fillId="0" borderId="0" xfId="2" applyNumberFormat="1" applyFill="1"/>
    <xf numFmtId="2" fontId="9" fillId="0" borderId="0" xfId="3" applyNumberFormat="1" applyFont="1" applyFill="1"/>
    <xf numFmtId="0" fontId="4" fillId="0" borderId="0" xfId="4" applyFill="1"/>
    <xf numFmtId="0" fontId="11" fillId="0" borderId="0" xfId="0" applyFont="1" applyAlignment="1">
      <alignment horizontal="left"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nadiantire.ca/en/pdp/hillman-metric-pan-head-phillips-machine-screws-1612644p.1612656.html?rrec=tru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canadiantire.ca/en/pdp/hillman-tee-nuts-zinc-1612084p.1612085.html" TargetMode="External"/><Relationship Id="rId1" Type="http://schemas.openxmlformats.org/officeDocument/2006/relationships/hyperlink" Target="https://www.canadiantire.ca/en/pdp/hillman-metric-pan-head-phillips-machine-screws-1612644p.1612656.html?rrec=true" TargetMode="External"/><Relationship Id="rId6" Type="http://schemas.openxmlformats.org/officeDocument/2006/relationships/hyperlink" Target="https://github.com/makersmakingchange/Camera-Mount-Adapters-for-the-Logitech-Adaptive-Gaming-Kit/tree/main/Build_Files" TargetMode="External"/><Relationship Id="rId5" Type="http://schemas.openxmlformats.org/officeDocument/2006/relationships/hyperlink" Target="https://github.com/makersmakingchange/Camera-Mount-Adapters-for-the-Logitech-Adaptive-Gaming-Kit/tree/main/Build_Files" TargetMode="External"/><Relationship Id="rId4" Type="http://schemas.openxmlformats.org/officeDocument/2006/relationships/hyperlink" Target="https://www.canadiantire.ca/en/pdp/hillman-tee-nuts-zinc-1612084p.1612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C22" zoomScaleNormal="100" workbookViewId="0">
      <selection activeCell="G10" sqref="G10"/>
    </sheetView>
  </sheetViews>
  <sheetFormatPr defaultRowHeight="14.4" x14ac:dyDescent="0.3"/>
  <cols>
    <col min="1" max="1" width="89.44140625" bestFit="1" customWidth="1"/>
    <col min="2" max="2" width="45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44140625" bestFit="1" customWidth="1"/>
    <col min="9" max="9" width="17.6640625" bestFit="1" customWidth="1"/>
    <col min="10" max="10" width="12.33203125" bestFit="1" customWidth="1"/>
    <col min="11" max="11" width="89.88671875" bestFit="1" customWidth="1"/>
  </cols>
  <sheetData>
    <row r="1" spans="1:11" ht="70.95" customHeight="1" x14ac:dyDescent="0.5">
      <c r="A1" s="31" t="s">
        <v>0</v>
      </c>
      <c r="B1" s="31"/>
      <c r="C1" s="1" t="s">
        <v>1</v>
      </c>
      <c r="D1" s="2" t="s">
        <v>2</v>
      </c>
      <c r="E1" s="3" t="s">
        <v>3</v>
      </c>
    </row>
    <row r="2" spans="1:11" ht="18" x14ac:dyDescent="0.35">
      <c r="A2" s="13" t="s">
        <v>4</v>
      </c>
      <c r="B2" s="11" t="s">
        <v>5</v>
      </c>
      <c r="C2" s="4">
        <f>SUM(G6:G8)+E11</f>
        <v>2.2560000000000002</v>
      </c>
      <c r="D2" s="21">
        <f>SUM(F10:F10)/60</f>
        <v>1.1833333333333333</v>
      </c>
      <c r="E2" s="5">
        <f>SUM(D10:D10)</f>
        <v>10</v>
      </c>
    </row>
    <row r="3" spans="1:11" ht="42.6" customHeight="1" thickBot="1" x14ac:dyDescent="0.4">
      <c r="A3" s="13" t="s">
        <v>6</v>
      </c>
      <c r="B3" s="11"/>
      <c r="C3" s="28"/>
      <c r="D3" s="29"/>
      <c r="E3" s="30"/>
    </row>
    <row r="4" spans="1:11" ht="16.2" thickBot="1" x14ac:dyDescent="0.35">
      <c r="A4" s="14" t="s">
        <v>7</v>
      </c>
    </row>
    <row r="5" spans="1:11" ht="15" thickBot="1" x14ac:dyDescent="0.35">
      <c r="A5" s="6" t="s">
        <v>8</v>
      </c>
      <c r="B5" s="6" t="s">
        <v>9</v>
      </c>
      <c r="C5" s="6" t="s">
        <v>10</v>
      </c>
      <c r="D5" s="6" t="s">
        <v>11</v>
      </c>
      <c r="E5" s="6" t="s">
        <v>12</v>
      </c>
      <c r="F5" s="15" t="s">
        <v>13</v>
      </c>
      <c r="G5" s="15" t="s">
        <v>14</v>
      </c>
      <c r="H5" s="6" t="s">
        <v>15</v>
      </c>
      <c r="I5" s="6"/>
      <c r="J5" s="6"/>
    </row>
    <row r="6" spans="1:11" x14ac:dyDescent="0.3">
      <c r="A6" t="s">
        <v>16</v>
      </c>
      <c r="B6" s="25" t="s">
        <v>42</v>
      </c>
      <c r="C6">
        <v>1</v>
      </c>
      <c r="D6">
        <v>1</v>
      </c>
      <c r="E6" s="8">
        <v>0.69</v>
      </c>
      <c r="F6" s="16">
        <f>E6/D6</f>
        <v>0.69</v>
      </c>
      <c r="G6" s="16">
        <f>F6*C6</f>
        <v>0.69</v>
      </c>
      <c r="H6" s="7" t="s">
        <v>17</v>
      </c>
    </row>
    <row r="7" spans="1:11" ht="15" thickBot="1" x14ac:dyDescent="0.35">
      <c r="A7" t="s">
        <v>16</v>
      </c>
      <c r="B7" s="27" t="s">
        <v>18</v>
      </c>
      <c r="C7">
        <v>2</v>
      </c>
      <c r="D7">
        <v>5</v>
      </c>
      <c r="E7" s="8">
        <v>3.29</v>
      </c>
      <c r="F7" s="16">
        <f>E7/D7</f>
        <v>0.65800000000000003</v>
      </c>
      <c r="G7" s="16">
        <f>F7*C7</f>
        <v>1.3160000000000001</v>
      </c>
      <c r="H7" s="7" t="s">
        <v>19</v>
      </c>
    </row>
    <row r="8" spans="1:11" ht="15" thickBot="1" x14ac:dyDescent="0.35">
      <c r="A8" s="22" t="s">
        <v>20</v>
      </c>
      <c r="B8" s="24">
        <v>25</v>
      </c>
      <c r="E8" s="8"/>
      <c r="F8" s="20"/>
      <c r="G8" s="20"/>
      <c r="K8" s="7"/>
    </row>
    <row r="9" spans="1:11" ht="15" thickBot="1" x14ac:dyDescent="0.35">
      <c r="A9" s="6" t="s">
        <v>21</v>
      </c>
      <c r="B9" s="23" t="s">
        <v>22</v>
      </c>
      <c r="C9" s="6" t="s">
        <v>10</v>
      </c>
      <c r="D9" s="6" t="s">
        <v>23</v>
      </c>
      <c r="E9" s="15" t="s">
        <v>24</v>
      </c>
      <c r="F9" s="6" t="s">
        <v>25</v>
      </c>
      <c r="G9" s="6" t="s">
        <v>15</v>
      </c>
    </row>
    <row r="10" spans="1:11" ht="43.2" x14ac:dyDescent="0.3">
      <c r="A10" t="s">
        <v>26</v>
      </c>
      <c r="B10" s="25" t="s">
        <v>27</v>
      </c>
      <c r="C10">
        <v>1</v>
      </c>
      <c r="D10">
        <v>10</v>
      </c>
      <c r="E10" s="16">
        <f>(D10/1000)*$B$8</f>
        <v>0.25</v>
      </c>
      <c r="F10">
        <v>71</v>
      </c>
      <c r="G10" s="7" t="s">
        <v>43</v>
      </c>
    </row>
    <row r="11" spans="1:11" ht="15" thickBot="1" x14ac:dyDescent="0.35">
      <c r="A11" s="11"/>
      <c r="D11" s="18" t="s">
        <v>28</v>
      </c>
      <c r="E11" s="19">
        <f>SUM(E10:E10)</f>
        <v>0.25</v>
      </c>
      <c r="G11" s="12"/>
    </row>
    <row r="12" spans="1:11" ht="15" thickBot="1" x14ac:dyDescent="0.35">
      <c r="A12" s="9" t="s">
        <v>29</v>
      </c>
      <c r="B12" s="10"/>
      <c r="C12" s="10"/>
      <c r="D12" s="17"/>
      <c r="E12" s="17"/>
      <c r="F12" s="10"/>
      <c r="G12" s="10"/>
      <c r="H12" s="10"/>
      <c r="I12" s="10"/>
      <c r="J12" s="10"/>
      <c r="K12" s="10"/>
    </row>
    <row r="13" spans="1:11" x14ac:dyDescent="0.3">
      <c r="A13" t="s">
        <v>30</v>
      </c>
    </row>
    <row r="14" spans="1:11" x14ac:dyDescent="0.3">
      <c r="A14" t="s">
        <v>31</v>
      </c>
    </row>
    <row r="15" spans="1:11" x14ac:dyDescent="0.3">
      <c r="A15" t="s">
        <v>32</v>
      </c>
    </row>
    <row r="16" spans="1:11" x14ac:dyDescent="0.3">
      <c r="C16" s="1" t="s">
        <v>1</v>
      </c>
      <c r="D16" s="2" t="s">
        <v>2</v>
      </c>
      <c r="E16" s="3" t="s">
        <v>3</v>
      </c>
    </row>
    <row r="17" spans="1:10" ht="43.2" customHeight="1" thickBot="1" x14ac:dyDescent="0.4">
      <c r="A17" s="13" t="s">
        <v>33</v>
      </c>
      <c r="B17" s="11"/>
      <c r="C17" s="4">
        <f>SUM(G20:G21)+E28</f>
        <v>26.147000000000002</v>
      </c>
      <c r="D17" s="21">
        <f>SUM(F24:F27)/60</f>
        <v>11.566666666666666</v>
      </c>
      <c r="E17" s="5">
        <f>SUM(D24:D27)</f>
        <v>83</v>
      </c>
    </row>
    <row r="18" spans="1:10" ht="16.2" thickBot="1" x14ac:dyDescent="0.35">
      <c r="A18" s="14" t="s">
        <v>7</v>
      </c>
    </row>
    <row r="19" spans="1:10" ht="15" thickBot="1" x14ac:dyDescent="0.35">
      <c r="A19" s="6" t="s">
        <v>8</v>
      </c>
      <c r="B19" s="6" t="s">
        <v>9</v>
      </c>
      <c r="C19" s="6" t="s">
        <v>10</v>
      </c>
      <c r="D19" s="6" t="s">
        <v>11</v>
      </c>
      <c r="E19" s="6" t="s">
        <v>12</v>
      </c>
      <c r="F19" s="15" t="s">
        <v>13</v>
      </c>
      <c r="G19" s="15" t="s">
        <v>14</v>
      </c>
      <c r="H19" s="6" t="s">
        <v>15</v>
      </c>
      <c r="I19" s="6"/>
      <c r="J19" s="6"/>
    </row>
    <row r="20" spans="1:10" x14ac:dyDescent="0.3">
      <c r="A20" t="s">
        <v>16</v>
      </c>
      <c r="B20" s="25" t="s">
        <v>42</v>
      </c>
      <c r="C20">
        <v>12</v>
      </c>
      <c r="D20">
        <v>1</v>
      </c>
      <c r="E20" s="8">
        <v>0.69</v>
      </c>
      <c r="F20" s="16">
        <f>E20/D20</f>
        <v>0.69</v>
      </c>
      <c r="G20" s="16">
        <f>F20*C20</f>
        <v>8.2799999999999994</v>
      </c>
      <c r="H20" s="7" t="s">
        <v>17</v>
      </c>
    </row>
    <row r="21" spans="1:10" ht="15" thickBot="1" x14ac:dyDescent="0.35">
      <c r="A21" t="s">
        <v>16</v>
      </c>
      <c r="B21" s="27" t="s">
        <v>18</v>
      </c>
      <c r="C21">
        <v>24</v>
      </c>
      <c r="D21">
        <v>5</v>
      </c>
      <c r="E21" s="8">
        <v>3.29</v>
      </c>
      <c r="F21" s="16">
        <f>E21/D21</f>
        <v>0.65800000000000003</v>
      </c>
      <c r="G21" s="16">
        <f>F21*C21</f>
        <v>15.792000000000002</v>
      </c>
      <c r="H21" s="7" t="s">
        <v>19</v>
      </c>
    </row>
    <row r="22" spans="1:10" ht="15" thickBot="1" x14ac:dyDescent="0.35">
      <c r="A22" s="22" t="s">
        <v>20</v>
      </c>
      <c r="B22" s="24">
        <v>25</v>
      </c>
      <c r="E22" s="8"/>
      <c r="F22" s="20"/>
      <c r="G22" s="20"/>
    </row>
    <row r="23" spans="1:10" ht="15" thickBot="1" x14ac:dyDescent="0.35">
      <c r="A23" s="6" t="s">
        <v>21</v>
      </c>
      <c r="B23" s="23" t="s">
        <v>22</v>
      </c>
      <c r="C23" s="6" t="s">
        <v>10</v>
      </c>
      <c r="D23" s="6" t="s">
        <v>23</v>
      </c>
      <c r="E23" s="15" t="s">
        <v>24</v>
      </c>
      <c r="F23" s="6" t="s">
        <v>25</v>
      </c>
      <c r="G23" s="6" t="s">
        <v>15</v>
      </c>
    </row>
    <row r="24" spans="1:10" ht="43.2" x14ac:dyDescent="0.3">
      <c r="A24" t="s">
        <v>34</v>
      </c>
      <c r="B24" s="25" t="s">
        <v>35</v>
      </c>
      <c r="C24">
        <v>3</v>
      </c>
      <c r="D24">
        <v>33</v>
      </c>
      <c r="E24" s="16">
        <f>(D24/1000)*$B$8</f>
        <v>0.82500000000000007</v>
      </c>
      <c r="F24">
        <v>219</v>
      </c>
      <c r="G24" s="7" t="s">
        <v>43</v>
      </c>
    </row>
    <row r="25" spans="1:10" ht="43.2" x14ac:dyDescent="0.3">
      <c r="A25" t="s">
        <v>36</v>
      </c>
      <c r="B25" s="25" t="s">
        <v>37</v>
      </c>
      <c r="C25">
        <v>3</v>
      </c>
      <c r="D25">
        <v>12</v>
      </c>
      <c r="E25" s="16">
        <f t="shared" ref="E25:E27" si="0">(D25/1000)*$B$8</f>
        <v>0.3</v>
      </c>
      <c r="F25">
        <v>205</v>
      </c>
      <c r="G25" s="26"/>
    </row>
    <row r="26" spans="1:10" ht="43.2" x14ac:dyDescent="0.3">
      <c r="A26" t="s">
        <v>38</v>
      </c>
      <c r="B26" s="25" t="s">
        <v>39</v>
      </c>
      <c r="C26">
        <v>2</v>
      </c>
      <c r="D26">
        <v>18</v>
      </c>
      <c r="E26" s="16">
        <f t="shared" si="0"/>
        <v>0.44999999999999996</v>
      </c>
      <c r="F26">
        <v>94</v>
      </c>
      <c r="G26" s="26"/>
    </row>
    <row r="27" spans="1:10" ht="43.2" x14ac:dyDescent="0.3">
      <c r="A27" t="s">
        <v>40</v>
      </c>
      <c r="B27" s="25" t="s">
        <v>41</v>
      </c>
      <c r="C27">
        <v>4</v>
      </c>
      <c r="D27">
        <v>20</v>
      </c>
      <c r="E27" s="16">
        <f t="shared" si="0"/>
        <v>0.5</v>
      </c>
      <c r="F27">
        <v>176</v>
      </c>
      <c r="G27" s="26"/>
    </row>
    <row r="28" spans="1:10" ht="15" thickBot="1" x14ac:dyDescent="0.35">
      <c r="A28" s="11"/>
      <c r="D28" s="18" t="s">
        <v>28</v>
      </c>
      <c r="E28" s="19">
        <f>SUM(E24:E27)</f>
        <v>2.0750000000000002</v>
      </c>
      <c r="G28" s="12"/>
    </row>
    <row r="29" spans="1:10" ht="15" thickBot="1" x14ac:dyDescent="0.35">
      <c r="A29" s="9" t="s">
        <v>29</v>
      </c>
      <c r="B29" s="10"/>
      <c r="C29" s="10"/>
      <c r="D29" s="17"/>
      <c r="E29" s="17"/>
      <c r="F29" s="10"/>
      <c r="G29" s="10"/>
      <c r="H29" s="10"/>
      <c r="I29" s="10"/>
      <c r="J29" s="10"/>
    </row>
    <row r="30" spans="1:10" x14ac:dyDescent="0.3">
      <c r="A30" t="s">
        <v>30</v>
      </c>
    </row>
    <row r="31" spans="1:10" x14ac:dyDescent="0.3">
      <c r="A31" t="s">
        <v>31</v>
      </c>
    </row>
    <row r="32" spans="1:10" x14ac:dyDescent="0.3">
      <c r="A32" t="s">
        <v>32</v>
      </c>
    </row>
  </sheetData>
  <mergeCells count="1">
    <mergeCell ref="A1:B1"/>
  </mergeCells>
  <hyperlinks>
    <hyperlink ref="H7" r:id="rId1" xr:uid="{F92833AF-B7E7-414D-A8CC-37BFABD2E732}"/>
    <hyperlink ref="H6" r:id="rId2" xr:uid="{8613809C-52EA-405F-BB72-DEB4F63981AF}"/>
    <hyperlink ref="H21" r:id="rId3" xr:uid="{DED601A8-6248-4A01-8F16-7222D48AA641}"/>
    <hyperlink ref="H20" r:id="rId4" xr:uid="{198AB59F-D6CB-40FB-9AAC-CA3097ABCCB3}"/>
    <hyperlink ref="G24" r:id="rId5" display="https://github.com/makersmakingchange/Camera-Mount-Adapters-for-the-Logitech-Adaptive-Gaming-Kit/tree/main/Build_Files" xr:uid="{61210271-135D-4FBF-9153-C82563442979}"/>
    <hyperlink ref="G10" r:id="rId6" display="https://github.com/makersmakingchange/Camera-Mount-Adapters-for-the-Logitech-Adaptive-Gaming-Kit/tree/main/Build_Files" xr:uid="{BBA2CF49-0ED9-4F21-9FB4-4C056A7E0BEE}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Taz Oldaker</cp:lastModifiedBy>
  <cp:revision/>
  <dcterms:created xsi:type="dcterms:W3CDTF">2021-04-20T01:54:08Z</dcterms:created>
  <dcterms:modified xsi:type="dcterms:W3CDTF">2022-06-17T18:25:03Z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