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kristinam\NSS\Downloads\GitHub\GitHub\Documentation\Working_Documents\"/>
    </mc:Choice>
  </mc:AlternateContent>
  <xr:revisionPtr revIDLastSave="0" documentId="13_ncr:1_{72223583-9524-4CAF-96B7-C541913798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6" i="1"/>
  <c r="E7" i="1"/>
  <c r="E8" i="1"/>
  <c r="D2" i="1"/>
  <c r="E2" i="1"/>
  <c r="E5" i="1"/>
  <c r="C2" i="1" l="1"/>
</calcChain>
</file>

<file path=xl/sharedStrings.xml><?xml version="1.0" encoding="utf-8"?>
<sst xmlns="http://schemas.openxmlformats.org/spreadsheetml/2006/main" count="27" uniqueCount="27">
  <si>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</si>
  <si>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</si>
  <si>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</si>
  <si>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</si>
  <si>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Quantity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</si>
  <si>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</si>
  <si>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</si>
  <si>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</si>
  <si>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</si>
  <si>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</si>
  <si>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</si>
  <si>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</si>
  <si>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</si>
  <si>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Cylindrical_Handle.stl</t>
  </si>
  <si>
    <t>Flat_Handle.stl</t>
  </si>
  <si>
    <t>Device: Customizable Can Opener</t>
  </si>
  <si>
    <t>Loop_Handle.stl</t>
  </si>
  <si>
    <t>Base_Can_Opener.stl</t>
  </si>
  <si>
    <t>The fully functional can opener without extra handle.</t>
  </si>
  <si>
    <t>A cylindrical handle designed for those with arthritis.</t>
  </si>
  <si>
    <t>A flat, larger handle for those with low dexterity.</t>
  </si>
  <si>
    <t>A handle with a hand shaped loop for a user to slide their hand through.</t>
  </si>
  <si>
    <t>Date Created: 9/01/2021</t>
  </si>
  <si>
    <t>https://github.com/makersmakingchange/customizable-beverage-can-opener/blob/main/Build_Files/3D_Printing_Files/Base_Can_Opener.stl</t>
  </si>
  <si>
    <t>https://github.com/makersmakingchange/customizable-beverage-can-opener/blob/main/Build_Files/3D_Printing_Files/Cylindrical_Handle.stl</t>
  </si>
  <si>
    <t>https://github.com/makersmakingchange/customizable-beverage-can-opener/blob/main/Build_Files/3D_Printing_Files/Flat_Handle.stl</t>
  </si>
  <si>
    <t>https://github.com/makersmakingchange/customizable-beverage-can-opener/blob/main/Build_Files/3D_Printing_Files/Loop_Handle.stl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</si>
</sst>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3" fillId="0" borderId="0" xfId="0" applyFont="1"/>
    <xf numFmtId="44" fontId="0" fillId="0" borderId="0" xfId="1" applyFont="1" applyFill="1"/>
    <xf numFmtId="0" fontId="7" fillId="0" borderId="0" xfId="0" applyFont="1"/>
    <xf numFmtId="0" fontId="0" fillId="5" borderId="3" xfId="0" applyFill="1" applyBorder="1"/>
    <xf numFmtId="44" fontId="0" fillId="6" borderId="2" xfId="1" applyFont="1" applyFill="1" applyBorder="1"/>
    <xf numFmtId="0" fontId="3" fillId="6" borderId="2" xfId="0" applyFont="1" applyFill="1" applyBorder="1"/>
    <xf numFmtId="44" fontId="3" fillId="6" borderId="2" xfId="0" applyNumberFormat="1" applyFont="1" applyFill="1" applyBorder="1"/>
    <xf numFmtId="44" fontId="0" fillId="7" borderId="0" xfId="1" applyFont="1" applyFill="1" applyBorder="1"/>
    <xf numFmtId="2" fontId="9" fillId="3" borderId="0" xfId="3" applyNumberFormat="1" applyFont="1"/>
    <xf numFmtId="0" fontId="3" fillId="5" borderId="4" xfId="0" applyFont="1" applyFill="1" applyBorder="1"/>
    <xf numFmtId="0" fontId="0" fillId="5" borderId="5" xfId="0" applyFill="1" applyBorder="1"/>
    <xf numFmtId="44" fontId="0" fillId="8" borderId="6" xfId="1" applyFont="1" applyFill="1" applyBorder="1"/>
    <xf numFmtId="0" fontId="0" fillId="0" borderId="0" xfId="0" applyAlignment="1">
      <alignment wrapText="1"/>
    </xf>
    <xf numFmtId="0" fontId="6" fillId="0" borderId="0" xfId="5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ont="1"/>
    <xf numFmtId="0" fontId="0" fillId="0" borderId="0" xfId="0" applyFill="1" applyBorder="1" applyAlignment="1">
      <alignment wrapText="1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C8" sqref="C8"/>
    </sheetView>
  </sheetViews>
  <sheetFormatPr defaultRowHeight="14.4" x14ac:dyDescent="0.3"/>
  <cols>
    <col min="1" max="1" width="89.44140625" bestFit="1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4.66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6" x14ac:dyDescent="0.65">
      <c r="A1" s="1" t="s">
        <v>15</v>
      </c>
      <c r="C1" s="2" t="s">
        <v>0</v>
      </c>
      <c r="D1" s="3" t="s">
        <v>1</v>
      </c>
      <c r="E1" s="4" t="s">
        <v>2</v>
      </c>
    </row>
    <row r="2" spans="1:12" ht="18.600000000000001" thickBot="1" x14ac:dyDescent="0.4">
      <c r="A2" s="12" t="s">
        <v>3</v>
      </c>
      <c r="B2" s="10" t="s">
        <v>22</v>
      </c>
      <c r="C2" s="5">
        <f>SUM(G3:G3)+E9</f>
        <v>2.5249999999999999</v>
      </c>
      <c r="D2" s="18">
        <f>SUM(F5:F5)/60</f>
        <v>1.1666666666666667</v>
      </c>
      <c r="E2" s="6">
        <f>SUM(D5:D5)</f>
        <v>9</v>
      </c>
    </row>
    <row r="3" spans="1:12" ht="15" thickBot="1" x14ac:dyDescent="0.35">
      <c r="A3" s="19" t="s">
        <v>6</v>
      </c>
      <c r="B3" s="21">
        <v>25</v>
      </c>
      <c r="E3" s="9"/>
      <c r="F3" s="17"/>
      <c r="G3" s="17"/>
      <c r="L3" s="8"/>
    </row>
    <row r="4" spans="1:12" ht="15" thickBot="1" x14ac:dyDescent="0.35">
      <c r="A4" s="7" t="s">
        <v>7</v>
      </c>
      <c r="B4" s="20" t="s">
        <v>8</v>
      </c>
      <c r="C4" s="7" t="s">
        <v>4</v>
      </c>
      <c r="D4" s="7" t="s">
        <v>9</v>
      </c>
      <c r="E4" s="13" t="s">
        <v>10</v>
      </c>
      <c r="F4" s="7" t="s">
        <v>11</v>
      </c>
      <c r="G4" s="7" t="s">
        <v>5</v>
      </c>
    </row>
    <row r="5" spans="1:12" ht="29.4" customHeight="1" x14ac:dyDescent="0.3">
      <c r="A5" s="24" t="s">
        <v>17</v>
      </c>
      <c r="B5" s="22" t="s">
        <v>18</v>
      </c>
      <c r="C5">
        <v>1</v>
      </c>
      <c r="D5">
        <v>9</v>
      </c>
      <c r="E5" s="14">
        <f>(D5/1000)*$B$3</f>
        <v>0.22499999999999998</v>
      </c>
      <c r="F5">
        <v>70</v>
      </c>
      <c r="G5" s="23" t="s">
        <v>23</v>
      </c>
    </row>
    <row r="6" spans="1:12" ht="29.4" customHeight="1" x14ac:dyDescent="0.3">
      <c r="A6" s="24" t="s">
        <v>13</v>
      </c>
      <c r="B6" s="22" t="s">
        <v>19</v>
      </c>
      <c r="C6">
        <v>1</v>
      </c>
      <c r="D6">
        <v>27</v>
      </c>
      <c r="E6" s="14">
        <f t="shared" ref="E6:E8" si="0">(D6/1000)*$B$3</f>
        <v>0.67500000000000004</v>
      </c>
      <c r="F6">
        <v>190</v>
      </c>
      <c r="G6" s="23" t="s">
        <v>24</v>
      </c>
    </row>
    <row r="7" spans="1:12" ht="29.4" customHeight="1" x14ac:dyDescent="0.3">
      <c r="A7" s="24" t="s">
        <v>14</v>
      </c>
      <c r="B7" s="22" t="s">
        <v>20</v>
      </c>
      <c r="C7">
        <v>1</v>
      </c>
      <c r="D7">
        <v>29</v>
      </c>
      <c r="E7" s="14">
        <f t="shared" si="0"/>
        <v>0.72500000000000009</v>
      </c>
      <c r="F7">
        <v>143</v>
      </c>
      <c r="G7" s="23" t="s">
        <v>25</v>
      </c>
    </row>
    <row r="8" spans="1:12" ht="29.4" customHeight="1" x14ac:dyDescent="0.3">
      <c r="A8" s="25" t="s">
        <v>16</v>
      </c>
      <c r="B8" s="26" t="s">
        <v>21</v>
      </c>
      <c r="C8">
        <v>1</v>
      </c>
      <c r="D8">
        <v>36</v>
      </c>
      <c r="E8" s="14">
        <f t="shared" si="0"/>
        <v>0.89999999999999991</v>
      </c>
      <c r="F8">
        <v>264</v>
      </c>
      <c r="G8" s="23" t="s">
        <v>26</v>
      </c>
    </row>
    <row r="9" spans="1:12" x14ac:dyDescent="0.3">
      <c r="D9" s="15" t="s">
        <v>12</v>
      </c>
      <c r="E9" s="16">
        <f>SUM(E5:E8)</f>
        <v>2.5249999999999999</v>
      </c>
      <c r="G9" s="1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Kristina Mok</cp:lastModifiedBy>
  <cp:revision/>
  <dcterms:created xsi:type="dcterms:W3CDTF">2021-04-20T01:54:08Z</dcterms:created>
  <dcterms:modified xsi:type="dcterms:W3CDTF">2022-08-30T22:11:45Z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