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NSS\MMC\Flex-Battery-Interrupter\Documentation\"/>
    </mc:Choice>
  </mc:AlternateContent>
  <xr:revisionPtr revIDLastSave="0" documentId="13_ncr:1_{63100AD0-CC7E-4AE6-821A-500EFB05AC7F}" xr6:coauthVersionLast="46" xr6:coauthVersionMax="46" xr10:uidLastSave="{00000000-0000-0000-0000-000000000000}"/>
  <bookViews>
    <workbookView xWindow="-108" yWindow="-108" windowWidth="23256" windowHeight="14016" activeTab="1" xr2:uid="{719ED0DE-4705-46C5-BC66-DA0D43F7285D}"/>
  </bookViews>
  <sheets>
    <sheet name="100 mm x 34 mm" sheetId="1" r:id="rId1"/>
    <sheet name="203 mm x 34 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2" l="1"/>
  <c r="L9" i="2" s="1"/>
  <c r="I9" i="2"/>
  <c r="J9" i="2" s="1"/>
  <c r="K8" i="2"/>
  <c r="L8" i="2" s="1"/>
  <c r="I8" i="2"/>
  <c r="J8" i="2" s="1"/>
  <c r="K7" i="2"/>
  <c r="L7" i="2" s="1"/>
  <c r="I7" i="2"/>
  <c r="J7" i="2" s="1"/>
  <c r="K6" i="2"/>
  <c r="L6" i="2" s="1"/>
  <c r="I6" i="2"/>
  <c r="J6" i="2" s="1"/>
  <c r="K5" i="2"/>
  <c r="L5" i="2" s="1"/>
  <c r="I5" i="2"/>
  <c r="J5" i="2" s="1"/>
  <c r="K4" i="2"/>
  <c r="L4" i="2" s="1"/>
  <c r="I4" i="2"/>
  <c r="J4" i="2" s="1"/>
  <c r="K3" i="2"/>
  <c r="L3" i="2" s="1"/>
  <c r="I3" i="2"/>
  <c r="J3" i="2" s="1"/>
  <c r="K2" i="2"/>
  <c r="L2" i="2" s="1"/>
  <c r="I2" i="2"/>
  <c r="J2" i="2" s="1"/>
  <c r="I12" i="1"/>
  <c r="J12" i="1" s="1"/>
  <c r="K12" i="1"/>
  <c r="L12" i="1" s="1"/>
  <c r="J11" i="1"/>
  <c r="L11" i="1"/>
  <c r="I11" i="1"/>
  <c r="K11" i="1"/>
  <c r="L10" i="1"/>
  <c r="K10" i="1"/>
  <c r="J10" i="1"/>
  <c r="I10" i="1"/>
  <c r="K9" i="1"/>
  <c r="L9" i="1" s="1"/>
  <c r="I9" i="1"/>
  <c r="J9" i="1" s="1"/>
  <c r="I8" i="1"/>
  <c r="J8" i="1" s="1"/>
  <c r="K8" i="1"/>
  <c r="L8" i="1" s="1"/>
  <c r="K7" i="1"/>
  <c r="L7" i="1" s="1"/>
  <c r="I7" i="1"/>
  <c r="J7" i="1" s="1"/>
  <c r="K6" i="1"/>
  <c r="L6" i="1" s="1"/>
  <c r="I6" i="1"/>
  <c r="J6" i="1" s="1"/>
  <c r="I2" i="1"/>
  <c r="K2" i="1"/>
  <c r="L2" i="1" s="1"/>
  <c r="J2" i="1"/>
  <c r="K5" i="1"/>
  <c r="L5" i="1" s="1"/>
  <c r="I5" i="1"/>
  <c r="J5" i="1" s="1"/>
  <c r="K4" i="1"/>
  <c r="L4" i="1" s="1"/>
  <c r="K3" i="1"/>
  <c r="L3" i="1" s="1"/>
  <c r="I4" i="1"/>
  <c r="J4" i="1" s="1"/>
  <c r="I3" i="1"/>
  <c r="J3" i="1" s="1"/>
</calcChain>
</file>

<file path=xl/sharedStrings.xml><?xml version="1.0" encoding="utf-8"?>
<sst xmlns="http://schemas.openxmlformats.org/spreadsheetml/2006/main" count="62" uniqueCount="17">
  <si>
    <t>Manufacturer</t>
  </si>
  <si>
    <t xml:space="preserve">Number of boards </t>
  </si>
  <si>
    <t>Color</t>
  </si>
  <si>
    <t>DirtyPCB</t>
  </si>
  <si>
    <t>Fabrication  fee (US)</t>
  </si>
  <si>
    <t>Shipping fee (US)</t>
  </si>
  <si>
    <t>Discount (US)</t>
  </si>
  <si>
    <t>Other fees (US)</t>
  </si>
  <si>
    <t>Total (US)</t>
  </si>
  <si>
    <t>Thickness (mm)</t>
  </si>
  <si>
    <t>Default</t>
  </si>
  <si>
    <t>Unit cost (US)</t>
  </si>
  <si>
    <t>PCBGOGO</t>
  </si>
  <si>
    <t>Total with Discount(US)</t>
  </si>
  <si>
    <t>Unit cost with discount (US)</t>
  </si>
  <si>
    <t>PCBWay</t>
  </si>
  <si>
    <t>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</si>
</sst>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EB9E-6448-4DD3-AA58-F6AEEFB2FC4D}">
  <dimension ref="A1:L12"/>
  <sheetViews>
    <sheetView workbookViewId="0">
      <selection activeCell="L12" sqref="A1:L12"/>
    </sheetView>
  </sheetViews>
  <sheetFormatPr defaultRowHeight="14.4" x14ac:dyDescent="0.3"/>
  <cols>
    <col min="1" max="1" width="14.5546875" customWidth="1"/>
    <col min="2" max="2" width="19" customWidth="1"/>
    <col min="3" max="3" width="11.44140625" customWidth="1"/>
    <col min="5" max="5" width="17.5546875" customWidth="1"/>
    <col min="6" max="6" width="12.109375" customWidth="1"/>
  </cols>
  <sheetData>
    <row r="1" spans="1:12" x14ac:dyDescent="0.3">
      <c r="A1" t="s">
        <v>0</v>
      </c>
      <c r="B1" t="s">
        <v>1</v>
      </c>
      <c r="C1" t="s">
        <v>9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8</v>
      </c>
      <c r="L1" t="s">
        <v>11</v>
      </c>
    </row>
    <row r="2" spans="1:12" x14ac:dyDescent="0.3">
      <c r="A2" t="s">
        <v>15</v>
      </c>
      <c r="B2">
        <v>5</v>
      </c>
      <c r="C2">
        <v>0.2</v>
      </c>
      <c r="D2" t="s">
        <v>16</v>
      </c>
      <c r="E2">
        <v>107</v>
      </c>
      <c r="F2">
        <v>19</v>
      </c>
      <c r="I2">
        <f>E2+F2-G2+H2</f>
        <v>126</v>
      </c>
      <c r="J2">
        <f>I2/B2</f>
        <v>25.2</v>
      </c>
      <c r="K2">
        <f>E2+F2+H2</f>
        <v>126</v>
      </c>
      <c r="L2">
        <f>K2/B2</f>
        <v>25.2</v>
      </c>
    </row>
    <row r="3" spans="1:12" x14ac:dyDescent="0.3">
      <c r="A3" t="s">
        <v>3</v>
      </c>
      <c r="B3">
        <v>10</v>
      </c>
      <c r="C3">
        <v>0.4</v>
      </c>
      <c r="D3" t="s">
        <v>10</v>
      </c>
      <c r="E3">
        <v>98.95</v>
      </c>
      <c r="I3">
        <f>E3+F3-G3+H3</f>
        <v>98.95</v>
      </c>
      <c r="J3">
        <f>I3/B3</f>
        <v>9.8949999999999996</v>
      </c>
      <c r="K3">
        <f>E3+F3+H3</f>
        <v>98.95</v>
      </c>
      <c r="L3">
        <f>K3/B3</f>
        <v>9.8949999999999996</v>
      </c>
    </row>
    <row r="4" spans="1:12" x14ac:dyDescent="0.3">
      <c r="A4" t="s">
        <v>12</v>
      </c>
      <c r="B4">
        <v>10</v>
      </c>
      <c r="C4">
        <v>0.2</v>
      </c>
      <c r="D4" t="s">
        <v>10</v>
      </c>
      <c r="E4">
        <v>116</v>
      </c>
      <c r="F4">
        <v>24</v>
      </c>
      <c r="G4">
        <v>25</v>
      </c>
      <c r="H4">
        <v>13</v>
      </c>
      <c r="I4">
        <f>E4+F4-G4+H4</f>
        <v>128</v>
      </c>
      <c r="J4">
        <f>I4/B4</f>
        <v>12.8</v>
      </c>
      <c r="K4">
        <f>E4+F4+H4</f>
        <v>153</v>
      </c>
      <c r="L4">
        <f>K4/B4</f>
        <v>15.3</v>
      </c>
    </row>
    <row r="5" spans="1:12" x14ac:dyDescent="0.3">
      <c r="A5" t="s">
        <v>15</v>
      </c>
      <c r="B5">
        <v>10</v>
      </c>
      <c r="C5">
        <v>0.2</v>
      </c>
      <c r="D5" t="s">
        <v>16</v>
      </c>
      <c r="E5">
        <v>107</v>
      </c>
      <c r="F5">
        <v>19</v>
      </c>
      <c r="I5">
        <f>E5+F5-G5+H5</f>
        <v>126</v>
      </c>
      <c r="J5">
        <f>I5/B5</f>
        <v>12.6</v>
      </c>
      <c r="K5">
        <f>E5+F5+H5</f>
        <v>126</v>
      </c>
      <c r="L5">
        <f>K5/B5</f>
        <v>12.6</v>
      </c>
    </row>
    <row r="6" spans="1:12" x14ac:dyDescent="0.3">
      <c r="A6" t="s">
        <v>15</v>
      </c>
      <c r="B6">
        <v>20</v>
      </c>
      <c r="C6">
        <v>0.2</v>
      </c>
      <c r="D6" t="s">
        <v>16</v>
      </c>
      <c r="E6">
        <v>131</v>
      </c>
      <c r="F6">
        <v>19</v>
      </c>
      <c r="I6">
        <f>E6+F6-G6+H6</f>
        <v>150</v>
      </c>
      <c r="J6">
        <f>I6/B6</f>
        <v>7.5</v>
      </c>
      <c r="K6">
        <f>E6+F6+H6</f>
        <v>150</v>
      </c>
      <c r="L6">
        <f>K6/B6</f>
        <v>7.5</v>
      </c>
    </row>
    <row r="7" spans="1:12" x14ac:dyDescent="0.3">
      <c r="A7" t="s">
        <v>15</v>
      </c>
      <c r="B7">
        <v>50</v>
      </c>
      <c r="C7">
        <v>0.2</v>
      </c>
      <c r="D7" t="s">
        <v>16</v>
      </c>
      <c r="E7">
        <v>175</v>
      </c>
      <c r="F7">
        <v>19</v>
      </c>
      <c r="I7">
        <f>E7+F7-G7+H7</f>
        <v>194</v>
      </c>
      <c r="J7">
        <f>I7/B7</f>
        <v>3.88</v>
      </c>
      <c r="K7">
        <f>E7+F7+H7</f>
        <v>194</v>
      </c>
      <c r="L7">
        <f>K7/B7</f>
        <v>3.88</v>
      </c>
    </row>
    <row r="8" spans="1:12" x14ac:dyDescent="0.3">
      <c r="A8" t="s">
        <v>15</v>
      </c>
      <c r="B8">
        <v>75</v>
      </c>
      <c r="C8">
        <v>0.2</v>
      </c>
      <c r="D8" t="s">
        <v>16</v>
      </c>
      <c r="E8">
        <v>211</v>
      </c>
      <c r="F8">
        <v>25</v>
      </c>
      <c r="I8">
        <f>E8+F8-G8+H8</f>
        <v>236</v>
      </c>
      <c r="J8">
        <f>I8/B8</f>
        <v>3.1466666666666665</v>
      </c>
      <c r="K8">
        <f>E8+F8+H8</f>
        <v>236</v>
      </c>
      <c r="L8">
        <f>K8/B8</f>
        <v>3.1466666666666665</v>
      </c>
    </row>
    <row r="9" spans="1:12" x14ac:dyDescent="0.3">
      <c r="A9" t="s">
        <v>15</v>
      </c>
      <c r="B9">
        <v>100</v>
      </c>
      <c r="C9">
        <v>0.2</v>
      </c>
      <c r="D9" t="s">
        <v>16</v>
      </c>
      <c r="E9">
        <v>256</v>
      </c>
      <c r="F9">
        <v>25</v>
      </c>
      <c r="I9">
        <f>E9+F9-G9+H9</f>
        <v>281</v>
      </c>
      <c r="J9">
        <f>I9/B9</f>
        <v>2.81</v>
      </c>
      <c r="K9">
        <f>E9+F9+H9</f>
        <v>281</v>
      </c>
      <c r="L9">
        <f>K9/B9</f>
        <v>2.81</v>
      </c>
    </row>
    <row r="10" spans="1:12" x14ac:dyDescent="0.3">
      <c r="A10" t="s">
        <v>15</v>
      </c>
      <c r="B10">
        <v>150</v>
      </c>
      <c r="C10">
        <v>0.2</v>
      </c>
      <c r="D10" t="s">
        <v>16</v>
      </c>
      <c r="E10">
        <v>311</v>
      </c>
      <c r="F10">
        <v>25</v>
      </c>
      <c r="I10">
        <f>E10+F10-G10+H10</f>
        <v>336</v>
      </c>
      <c r="J10">
        <f>I10/B10</f>
        <v>2.2400000000000002</v>
      </c>
      <c r="K10">
        <f>E10+F10+H10</f>
        <v>336</v>
      </c>
      <c r="L10">
        <f>K10/B10</f>
        <v>2.2400000000000002</v>
      </c>
    </row>
    <row r="11" spans="1:12" x14ac:dyDescent="0.3">
      <c r="A11" t="s">
        <v>15</v>
      </c>
      <c r="B11">
        <v>200</v>
      </c>
      <c r="C11">
        <v>0.2</v>
      </c>
      <c r="D11" t="s">
        <v>16</v>
      </c>
      <c r="E11">
        <v>396</v>
      </c>
      <c r="F11">
        <v>32</v>
      </c>
      <c r="I11">
        <f>E11+F11-G11+H11</f>
        <v>428</v>
      </c>
      <c r="J11">
        <f>I11/B11</f>
        <v>2.14</v>
      </c>
      <c r="K11">
        <f>E11+F11+H11</f>
        <v>428</v>
      </c>
      <c r="L11">
        <f>K11/B11</f>
        <v>2.14</v>
      </c>
    </row>
    <row r="12" spans="1:12" x14ac:dyDescent="0.3">
      <c r="A12" t="s">
        <v>15</v>
      </c>
      <c r="B12">
        <v>250</v>
      </c>
      <c r="C12">
        <v>0.2</v>
      </c>
      <c r="D12" t="s">
        <v>16</v>
      </c>
      <c r="E12">
        <v>449</v>
      </c>
      <c r="F12">
        <v>38</v>
      </c>
      <c r="I12">
        <f>E12+F12-G12+H12</f>
        <v>487</v>
      </c>
      <c r="J12">
        <f>I12/B12</f>
        <v>1.948</v>
      </c>
      <c r="K12">
        <f>E12+F12+H12</f>
        <v>487</v>
      </c>
      <c r="L12">
        <f>K12/B12</f>
        <v>1.948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DAB6-3B84-494D-9BD9-CDB0EB91E73D}">
  <dimension ref="A1:L9"/>
  <sheetViews>
    <sheetView tabSelected="1" workbookViewId="0">
      <selection activeCell="M13" sqref="M13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9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8</v>
      </c>
      <c r="L1" t="s">
        <v>11</v>
      </c>
    </row>
    <row r="2" spans="1:12" x14ac:dyDescent="0.3">
      <c r="A2" t="s">
        <v>15</v>
      </c>
      <c r="B2">
        <v>5</v>
      </c>
      <c r="C2">
        <v>0.2</v>
      </c>
      <c r="D2" t="s">
        <v>16</v>
      </c>
      <c r="E2">
        <v>107</v>
      </c>
      <c r="F2">
        <v>19</v>
      </c>
      <c r="I2">
        <f>E2+F2-G2+H2</f>
        <v>126</v>
      </c>
      <c r="J2">
        <f>I2/B2</f>
        <v>25.2</v>
      </c>
      <c r="K2">
        <f>E2+F2+H2</f>
        <v>126</v>
      </c>
      <c r="L2">
        <f>K2/B2</f>
        <v>25.2</v>
      </c>
    </row>
    <row r="3" spans="1:12" x14ac:dyDescent="0.3">
      <c r="A3" t="s">
        <v>12</v>
      </c>
      <c r="B3">
        <v>10</v>
      </c>
      <c r="C3">
        <v>0.2</v>
      </c>
      <c r="D3" t="s">
        <v>10</v>
      </c>
      <c r="E3">
        <v>130</v>
      </c>
      <c r="F3">
        <v>24</v>
      </c>
      <c r="G3">
        <v>25</v>
      </c>
      <c r="H3">
        <v>13</v>
      </c>
      <c r="I3">
        <f>E3+F3-G3+H3</f>
        <v>142</v>
      </c>
      <c r="J3">
        <f>I3/B3</f>
        <v>14.2</v>
      </c>
      <c r="K3">
        <f>E3+F3+H3</f>
        <v>167</v>
      </c>
      <c r="L3">
        <f>K3/B3</f>
        <v>16.7</v>
      </c>
    </row>
    <row r="4" spans="1:12" x14ac:dyDescent="0.3">
      <c r="A4" t="s">
        <v>15</v>
      </c>
      <c r="B4">
        <v>10</v>
      </c>
      <c r="C4">
        <v>0.2</v>
      </c>
      <c r="D4" t="s">
        <v>16</v>
      </c>
      <c r="E4">
        <v>131</v>
      </c>
      <c r="F4">
        <v>19</v>
      </c>
      <c r="I4">
        <f>E4+F4-G4+H4</f>
        <v>150</v>
      </c>
      <c r="J4">
        <f>I4/B4</f>
        <v>15</v>
      </c>
      <c r="K4">
        <f>E4+F4+H4</f>
        <v>150</v>
      </c>
      <c r="L4">
        <f>K4/B4</f>
        <v>15</v>
      </c>
    </row>
    <row r="5" spans="1:12" x14ac:dyDescent="0.3">
      <c r="A5" t="s">
        <v>15</v>
      </c>
      <c r="B5">
        <v>20</v>
      </c>
      <c r="C5">
        <v>0.2</v>
      </c>
      <c r="D5" t="s">
        <v>16</v>
      </c>
      <c r="E5">
        <v>175</v>
      </c>
      <c r="F5">
        <v>19</v>
      </c>
      <c r="I5">
        <f>E5+F5-G5+H5</f>
        <v>194</v>
      </c>
      <c r="J5">
        <f>I5/B5</f>
        <v>9.6999999999999993</v>
      </c>
      <c r="K5">
        <f>E5+F5+H5</f>
        <v>194</v>
      </c>
      <c r="L5">
        <f>K5/B5</f>
        <v>9.6999999999999993</v>
      </c>
    </row>
    <row r="6" spans="1:12" x14ac:dyDescent="0.3">
      <c r="A6" t="s">
        <v>15</v>
      </c>
      <c r="B6">
        <v>50</v>
      </c>
      <c r="C6">
        <v>0.2</v>
      </c>
      <c r="D6" t="s">
        <v>16</v>
      </c>
      <c r="E6">
        <v>268</v>
      </c>
      <c r="F6">
        <v>25</v>
      </c>
      <c r="I6">
        <f>E6+F6-G6+H6</f>
        <v>293</v>
      </c>
      <c r="J6">
        <f>I6/B6</f>
        <v>5.86</v>
      </c>
      <c r="K6">
        <f>E6+F6+H6</f>
        <v>293</v>
      </c>
      <c r="L6">
        <f>K6/B6</f>
        <v>5.86</v>
      </c>
    </row>
    <row r="7" spans="1:12" x14ac:dyDescent="0.3">
      <c r="A7" t="s">
        <v>15</v>
      </c>
      <c r="B7">
        <v>75</v>
      </c>
      <c r="C7">
        <v>0.2</v>
      </c>
      <c r="D7" t="s">
        <v>16</v>
      </c>
      <c r="E7">
        <v>354</v>
      </c>
      <c r="F7">
        <v>25</v>
      </c>
      <c r="I7">
        <f>E7+F7-G7+H7</f>
        <v>379</v>
      </c>
      <c r="J7">
        <f>I7/B7</f>
        <v>5.0533333333333337</v>
      </c>
      <c r="K7">
        <f>E7+F7+H7</f>
        <v>379</v>
      </c>
      <c r="L7">
        <f>K7/B7</f>
        <v>5.0533333333333337</v>
      </c>
    </row>
    <row r="8" spans="1:12" x14ac:dyDescent="0.3">
      <c r="A8" t="s">
        <v>15</v>
      </c>
      <c r="B8">
        <v>100</v>
      </c>
      <c r="C8">
        <v>0.2</v>
      </c>
      <c r="D8" t="s">
        <v>16</v>
      </c>
      <c r="E8">
        <v>429</v>
      </c>
      <c r="F8">
        <v>32</v>
      </c>
      <c r="I8">
        <f>E8+F8-G8+H8</f>
        <v>461</v>
      </c>
      <c r="J8">
        <f>I8/B8</f>
        <v>4.6100000000000003</v>
      </c>
      <c r="K8">
        <f>E8+F8+H8</f>
        <v>461</v>
      </c>
      <c r="L8">
        <f>K8/B8</f>
        <v>4.6100000000000003</v>
      </c>
    </row>
    <row r="9" spans="1:12" x14ac:dyDescent="0.3">
      <c r="A9" t="s">
        <v>15</v>
      </c>
      <c r="B9">
        <v>140</v>
      </c>
      <c r="C9">
        <v>0.2</v>
      </c>
      <c r="D9" t="s">
        <v>16</v>
      </c>
      <c r="E9">
        <v>575</v>
      </c>
      <c r="F9">
        <v>38</v>
      </c>
      <c r="I9">
        <f>E9+F9-G9+H9</f>
        <v>613</v>
      </c>
      <c r="J9">
        <f>I9/B9</f>
        <v>4.378571428571429</v>
      </c>
      <c r="K9">
        <f>E9+F9+H9</f>
        <v>613</v>
      </c>
      <c r="L9">
        <f>K9/B9</f>
        <v>4.378571428571429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5" ma:contentTypeDescription="Create a new document." ma:contentTypeScope="" ma:versionID="e7289f370a5204a7f65a57e64255ba54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dfa4d2400c415f2e6245c833fda60061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DBC9A68-B958-4782-9259-DD9ADF3E99B9}"/>
</file>

<file path=customXml/itemProps2.xml><?xml version="1.0" encoding="utf-8"?>
<ds:datastoreItem xmlns:ds="http://schemas.openxmlformats.org/officeDocument/2006/customXml" ds:itemID="{F03D6F6D-0AB9-41DE-BD18-A7725737DCF6}"/>
</file>

<file path=customXml/itemProps3.xml><?xml version="1.0" encoding="utf-8"?>
<ds:datastoreItem xmlns:ds="http://schemas.openxmlformats.org/officeDocument/2006/customXml" ds:itemID="{B66138E8-70A9-41E4-86DE-729D783266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 mm x 34 mm</vt:lpstr>
      <vt:lpstr>203 mm x 34 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2021-01-15T23:34:53Z</dcterms:created>
  <dcterms:modified xsi:type="dcterms:W3CDTF">2021-01-16T00:00:52Z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