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Jake/Shared Documents/General/LipSync Code/LipSync_Spring/LipSync-SwitchInputModule/Documentation/Working_Documents/"/>
    </mc:Choice>
  </mc:AlternateContent>
  <xr:revisionPtr revIDLastSave="80" documentId="8_{B8D87036-61EC-4857-A1C9-CC5965673522}" xr6:coauthVersionLast="46" xr6:coauthVersionMax="47" xr10:uidLastSave="{F7F291B3-B5C8-4F0E-9134-6AD10CAAA6AC}"/>
  <bookViews>
    <workbookView xWindow="19080" yWindow="-120" windowWidth="19440" windowHeight="1500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G10" i="1" s="1"/>
  <c r="F9" i="1"/>
  <c r="G9" i="1" s="1"/>
  <c r="F8" i="1" l="1"/>
  <c r="G8" i="1" s="1"/>
  <c r="F7" i="1" l="1"/>
  <c r="G7" i="1" s="1"/>
  <c r="D2" i="1" l="1"/>
  <c r="E2" i="1"/>
  <c r="E15" i="1"/>
  <c r="E16" i="1"/>
  <c r="E17" i="1"/>
  <c r="E18" i="1"/>
  <c r="E14" i="1"/>
  <c r="E19" i="1" l="1"/>
  <c r="F6" i="1"/>
  <c r="G6" i="1" s="1"/>
  <c r="F5" i="1"/>
  <c r="G5" i="1" s="1"/>
  <c r="C2" i="1" l="1"/>
</calcChain>
</file>

<file path=xl/sharedStrings.xml><?xml version="1.0" encoding="utf-8"?>
<sst xmlns="http://schemas.openxmlformats.org/spreadsheetml/2006/main" count="60" uniqueCount="53">
  <si>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</si>
  <si>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</si>
  <si>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</si>
  <si>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</si>
  <si>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Date Created: 6/5/2021</t>
  </si>
  <si>
    <t>Commercial Parts:</t>
  </si>
  <si>
    <t>Part</t>
  </si>
  <si>
    <t>Quantity Needed</t>
  </si>
  <si>
    <t>Pkg Quantity</t>
  </si>
  <si>
    <t>Price per package</t>
  </si>
  <si>
    <t>Price per Unit</t>
  </si>
  <si>
    <t>Price for qty needed</t>
  </si>
  <si>
    <t>Link</t>
  </si>
  <si>
    <t>Alternative</t>
  </si>
  <si>
    <t>Electrical</t>
  </si>
  <si>
    <t xml:space="preserve">4-Position Straight Female Through-Hole Header  </t>
  </si>
  <si>
    <t>http://www.digikey.ca/product-detail/en/sullins-connector-solutions/PPPC041LFBN-RC/S7037-ND</t>
  </si>
  <si>
    <t>https://www.digikey.ca/product-detail/en/stackpole-electronics-inc/CFM14JT10K0/S10KQCT-ND/</t>
  </si>
  <si>
    <t>https://www.digikey.ca/en/products/detail/stackpole-electronics-inc/CFM14JT100K/1742059?s=N4IgTCBcDaIMIDECyBGALAKQCooAy4GkQBdAXyA</t>
  </si>
  <si>
    <t>Mechanical</t>
  </si>
  <si>
    <t>Cable Tie</t>
  </si>
  <si>
    <t>https://www.mouser.ca/ProductDetail/Panduit/PLT6SM-M?qs=sGAEpiMZZMv3%2FYgcm0iDLApe1nFw7TiN%2FRMgiNKPBi8=</t>
  </si>
  <si>
    <t>https://www.primecables.ca/p-306304-cab-audio-ex-mf-6ft-35mm-stereo-plugjack-mf-extension-cable-6ft-primecables#sku306304</t>
  </si>
  <si>
    <t>https://www.amazon.ca/gp/product/B000068O5H/ref=ppx_yo_dt_b_asin_title_o00_s00?ie=UTF8&amp;psc=1</t>
  </si>
  <si>
    <t>3D Printed Parts                                                                                     ESTIMATED PRICING USING 1KG ROLL COST:</t>
  </si>
  <si>
    <t>Part File Name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</si>
  <si>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</si>
  <si>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</si>
  <si>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</si>
  <si>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</si>
  <si>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</si>
  <si>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</si>
  <si>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solder</t>
  </si>
  <si>
    <t xml:space="preserve">soldering kit </t>
  </si>
  <si>
    <t>Alternatives (if there are other sources for some parts link them below)</t>
  </si>
  <si>
    <t>Part and description</t>
  </si>
  <si>
    <r>
      <t>3.5mm Female Stero Cable - 6ft</t>
    </r>
    <r>
      <rPr>
        <b/>
        <sz val="11"/>
        <color theme="1"/>
        <rFont val="Calibri"/>
        <family val="2"/>
        <scheme val="minor"/>
      </rPr>
      <t xml:space="preserve"> For US SHIPPING</t>
    </r>
  </si>
  <si>
    <t>https://www.allelectronics.com/item/cb-333/6-3.5mm-m-f-extension-cord/1.html</t>
  </si>
  <si>
    <t>Cable Ties</t>
  </si>
  <si>
    <t>Can also be sourced from dollar store / home depot/ local hardware shop</t>
  </si>
  <si>
    <t>Switch_Input_Module.stl</t>
  </si>
  <si>
    <t>Device: Switch Input Module</t>
  </si>
  <si>
    <t>Switch Input Module 3D Printed Circuit Board</t>
  </si>
  <si>
    <t>3.5 mm Female Stero Cable - 6ft</t>
  </si>
  <si>
    <t>3.5 mm Stereo Breakout cable</t>
  </si>
  <si>
    <t>10K Ohm 1/4W Mini Axial Through-Hole Resistor</t>
  </si>
  <si>
    <t>100K Ohm 1/4W Mini Axial Through-Hole Resistor</t>
  </si>
  <si>
    <t>wire strippers</t>
  </si>
  <si>
    <t>(hobby knife / scalpel)</t>
  </si>
  <si>
    <t>side cutters</t>
  </si>
  <si>
    <t>pliers</t>
  </si>
  <si>
    <t>Does not include component shipping.</t>
  </si>
  <si>
    <t>Part type (Electrical, Mechanical, Sanitization,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</si>
</sst>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charset val="1"/>
    </font>
    <font>
      <sz val="18"/>
      <color theme="1"/>
      <name val="Roboto Black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2" applyFont="1"/>
    <xf numFmtId="0" fontId="3" fillId="3" borderId="0" xfId="3" applyFont="1"/>
    <xf numFmtId="0" fontId="2" fillId="4" borderId="0" xfId="4" applyFont="1"/>
    <xf numFmtId="0" fontId="0" fillId="5" borderId="1" xfId="0" applyFill="1" applyBorder="1"/>
    <xf numFmtId="0" fontId="5" fillId="0" borderId="0" xfId="5"/>
    <xf numFmtId="16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164" fontId="0" fillId="0" borderId="0" xfId="1" applyFont="1" applyFill="1"/>
    <xf numFmtId="0" fontId="7" fillId="0" borderId="0" xfId="0" applyFont="1"/>
    <xf numFmtId="0" fontId="6" fillId="5" borderId="1" xfId="0" applyFont="1" applyFill="1" applyBorder="1"/>
    <xf numFmtId="0" fontId="0" fillId="5" borderId="5" xfId="0" applyFill="1" applyBorder="1"/>
    <xf numFmtId="164" fontId="0" fillId="6" borderId="4" xfId="1" applyFont="1" applyFill="1" applyBorder="1"/>
    <xf numFmtId="0" fontId="0" fillId="6" borderId="4" xfId="0" applyFill="1" applyBorder="1"/>
    <xf numFmtId="0" fontId="0" fillId="5" borderId="6" xfId="0" applyFill="1" applyBorder="1"/>
    <xf numFmtId="0" fontId="3" fillId="6" borderId="4" xfId="0" applyFont="1" applyFill="1" applyBorder="1"/>
    <xf numFmtId="164" fontId="3" fillId="6" borderId="4" xfId="0" applyNumberFormat="1" applyFont="1" applyFill="1" applyBorder="1"/>
    <xf numFmtId="0" fontId="0" fillId="7" borderId="0" xfId="0" applyFill="1"/>
    <xf numFmtId="164" fontId="0" fillId="7" borderId="0" xfId="1" applyFont="1" applyFill="1" applyBorder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16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0" fontId="0" fillId="0" borderId="0" xfId="0" applyAlignment="1">
      <alignment vertical="top" wrapText="1"/>
    </xf>
    <xf numFmtId="164" fontId="0" fillId="0" borderId="0" xfId="1" applyFont="1" applyFill="1" applyBorder="1"/>
    <xf numFmtId="0" fontId="5" fillId="0" borderId="0" xfId="5" applyAlignment="1">
      <alignment vertical="center" wrapText="1"/>
    </xf>
    <xf numFmtId="2" fontId="9" fillId="3" borderId="0" xfId="3" applyNumberFormat="1" applyFont="1" applyAlignment="1">
      <alignment horizontal="center"/>
    </xf>
    <xf numFmtId="0" fontId="4" fillId="4" borderId="0" xfId="4" applyAlignment="1">
      <alignment horizontal="center"/>
    </xf>
    <xf numFmtId="44" fontId="4" fillId="2" borderId="0" xfId="2" applyNumberFormat="1" applyAlignment="1"/>
    <xf numFmtId="0" fontId="5" fillId="0" borderId="0" xfId="5" applyAlignment="1">
      <alignment wrapText="1"/>
    </xf>
    <xf numFmtId="0" fontId="10" fillId="0" borderId="0" xfId="0" applyFont="1" applyAlignment="1">
      <alignment wrapText="1"/>
    </xf>
    <xf numFmtId="0" fontId="0" fillId="0" borderId="12" xfId="0" applyBorder="1" applyAlignment="1">
      <alignment horizontal="right"/>
    </xf>
    <xf numFmtId="0" fontId="0" fillId="0" borderId="9" xfId="0" applyBorder="1" applyAlignment="1">
      <alignment horizontal="right"/>
    </xf>
    <xf numFmtId="0" fontId="11" fillId="0" borderId="0" xfId="0" applyFont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lelectronics.com/item/cb-333/6-3.5mm-m-f-extension-cord/1.html" TargetMode="External"/><Relationship Id="rId2" Type="http://schemas.openxmlformats.org/officeDocument/2006/relationships/hyperlink" Target="https://www.mouser.ca/ProductDetail/Panduit/PLT6SM-M?qs=sGAEpiMZZMv3%2FYgcm0iDLApe1nFw7TiN%2FRMgiNKPBi8=" TargetMode="External"/><Relationship Id="rId1" Type="http://schemas.openxmlformats.org/officeDocument/2006/relationships/hyperlink" Target="https://www.digikey.ca/product-detail/en/stackpole-electronics-inc/CFM14JT10K0/S10KQCT-N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a/gp/product/B000068O5H/ref=ppx_yo_dt_b_asin_title_o00_s00?ie=UTF8&amp;psc=1" TargetMode="External"/><Relationship Id="rId4" Type="http://schemas.openxmlformats.org/officeDocument/2006/relationships/hyperlink" Target="https://www.primecables.ca/p-306304-cab-audio-ex-mf-6ft-35mm-stereo-plugjack-mf-extension-cable-6ft-primec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A2" sqref="A2"/>
    </sheetView>
  </sheetViews>
  <sheetFormatPr defaultRowHeight="15" x14ac:dyDescent="0.25"/>
  <cols>
    <col min="1" max="1" width="48.28515625" customWidth="1"/>
    <col min="2" max="2" width="50.42578125" customWidth="1"/>
    <col min="3" max="3" width="11.5703125" customWidth="1"/>
    <col min="4" max="4" width="18.7109375" bestFit="1" customWidth="1"/>
    <col min="5" max="5" width="16.5703125" bestFit="1" customWidth="1"/>
    <col min="6" max="6" width="15.5703125" bestFit="1" customWidth="1"/>
    <col min="7" max="7" width="19.28515625" bestFit="1" customWidth="1"/>
    <col min="8" max="8" width="7.5703125" customWidth="1"/>
    <col min="9" max="9" width="24.140625" customWidth="1"/>
    <col min="10" max="10" width="17.7109375" bestFit="1" customWidth="1"/>
    <col min="11" max="11" width="12.28515625" bestFit="1" customWidth="1"/>
    <col min="12" max="12" width="89.85546875" bestFit="1" customWidth="1"/>
  </cols>
  <sheetData>
    <row r="1" spans="1:12" ht="23.25" x14ac:dyDescent="0.35">
      <c r="A1" s="37" t="s">
        <v>41</v>
      </c>
      <c r="C1" s="1" t="s">
        <v>0</v>
      </c>
      <c r="D1" s="2" t="s">
        <v>1</v>
      </c>
      <c r="E1" s="3" t="s">
        <v>2</v>
      </c>
    </row>
    <row r="2" spans="1:12" ht="19.5" thickBot="1" x14ac:dyDescent="0.35">
      <c r="A2" s="11" t="s">
        <v>3</v>
      </c>
      <c r="B2" s="9" t="s">
        <v>4</v>
      </c>
      <c r="C2" s="32">
        <f>SUM(G5:G12)+E19</f>
        <v>19.4725</v>
      </c>
      <c r="D2" s="30">
        <f>SUM(F14:F18)/60</f>
        <v>0.56666666666666665</v>
      </c>
      <c r="E2" s="31">
        <f>SUM(D14:D18)</f>
        <v>2.5</v>
      </c>
    </row>
    <row r="3" spans="1:12" ht="16.5" thickBot="1" x14ac:dyDescent="0.3">
      <c r="A3" s="12" t="s">
        <v>5</v>
      </c>
      <c r="B3" s="35" t="s">
        <v>51</v>
      </c>
      <c r="C3" s="36"/>
    </row>
    <row r="4" spans="1:12" ht="15.75" thickBot="1" x14ac:dyDescent="0.3">
      <c r="A4" s="4" t="s">
        <v>52</v>
      </c>
      <c r="B4" s="4" t="s">
        <v>6</v>
      </c>
      <c r="C4" s="4" t="s">
        <v>7</v>
      </c>
      <c r="D4" s="4" t="s">
        <v>8</v>
      </c>
      <c r="E4" s="4" t="s">
        <v>9</v>
      </c>
      <c r="F4" s="13" t="s">
        <v>10</v>
      </c>
      <c r="G4" s="13" t="s">
        <v>11</v>
      </c>
      <c r="H4" s="4"/>
      <c r="I4" s="4" t="s">
        <v>12</v>
      </c>
      <c r="J4" s="4" t="s">
        <v>13</v>
      </c>
      <c r="K4" s="4"/>
    </row>
    <row r="5" spans="1:12" x14ac:dyDescent="0.25">
      <c r="A5" t="s">
        <v>14</v>
      </c>
      <c r="B5" t="s">
        <v>15</v>
      </c>
      <c r="C5">
        <v>1</v>
      </c>
      <c r="D5">
        <v>1</v>
      </c>
      <c r="E5" s="6">
        <v>0.63</v>
      </c>
      <c r="F5" s="14">
        <f>E5/D5</f>
        <v>0.63</v>
      </c>
      <c r="G5" s="14">
        <f t="shared" ref="G5:G10" si="0">F5*C5</f>
        <v>0.63</v>
      </c>
      <c r="I5" s="5" t="s">
        <v>16</v>
      </c>
    </row>
    <row r="6" spans="1:12" x14ac:dyDescent="0.25">
      <c r="A6" t="s">
        <v>14</v>
      </c>
      <c r="B6" t="s">
        <v>45</v>
      </c>
      <c r="C6">
        <v>2</v>
      </c>
      <c r="D6">
        <v>1</v>
      </c>
      <c r="E6" s="6">
        <v>0.14000000000000001</v>
      </c>
      <c r="F6" s="14">
        <f>E6/D6</f>
        <v>0.14000000000000001</v>
      </c>
      <c r="G6" s="14">
        <f t="shared" si="0"/>
        <v>0.28000000000000003</v>
      </c>
      <c r="I6" s="5" t="s">
        <v>17</v>
      </c>
    </row>
    <row r="7" spans="1:12" x14ac:dyDescent="0.25">
      <c r="A7" t="s">
        <v>14</v>
      </c>
      <c r="B7" s="27" t="s">
        <v>46</v>
      </c>
      <c r="C7">
        <v>2</v>
      </c>
      <c r="D7">
        <v>1</v>
      </c>
      <c r="E7" s="6">
        <v>0.14000000000000001</v>
      </c>
      <c r="F7" s="14">
        <f t="shared" ref="F7" si="1">E7/D7</f>
        <v>0.14000000000000001</v>
      </c>
      <c r="G7" s="14">
        <f t="shared" si="0"/>
        <v>0.28000000000000003</v>
      </c>
      <c r="I7" s="5" t="s">
        <v>18</v>
      </c>
    </row>
    <row r="8" spans="1:12" x14ac:dyDescent="0.25">
      <c r="A8" t="s">
        <v>19</v>
      </c>
      <c r="B8" t="s">
        <v>20</v>
      </c>
      <c r="C8">
        <v>2</v>
      </c>
      <c r="D8">
        <v>1</v>
      </c>
      <c r="E8" s="28">
        <v>0.14000000000000001</v>
      </c>
      <c r="F8" s="14">
        <f>E8/D8</f>
        <v>0.14000000000000001</v>
      </c>
      <c r="G8" s="14">
        <f t="shared" si="0"/>
        <v>0.28000000000000003</v>
      </c>
      <c r="I8" s="5" t="s">
        <v>21</v>
      </c>
    </row>
    <row r="9" spans="1:12" x14ac:dyDescent="0.25">
      <c r="A9" t="s">
        <v>14</v>
      </c>
      <c r="B9" t="s">
        <v>43</v>
      </c>
      <c r="C9">
        <v>1</v>
      </c>
      <c r="D9">
        <v>1</v>
      </c>
      <c r="E9" s="28">
        <v>1.48</v>
      </c>
      <c r="F9" s="14">
        <f>E9/D9</f>
        <v>1.48</v>
      </c>
      <c r="G9" s="15">
        <f t="shared" si="0"/>
        <v>1.48</v>
      </c>
      <c r="I9" s="5" t="s">
        <v>22</v>
      </c>
      <c r="J9" s="33"/>
    </row>
    <row r="10" spans="1:12" x14ac:dyDescent="0.25">
      <c r="A10" t="s">
        <v>14</v>
      </c>
      <c r="B10" t="s">
        <v>44</v>
      </c>
      <c r="C10">
        <v>1</v>
      </c>
      <c r="D10">
        <v>1</v>
      </c>
      <c r="E10" s="28">
        <v>16.46</v>
      </c>
      <c r="F10" s="14">
        <f>E10/D10</f>
        <v>16.46</v>
      </c>
      <c r="G10" s="15">
        <f t="shared" si="0"/>
        <v>16.46</v>
      </c>
      <c r="I10" s="5" t="s">
        <v>23</v>
      </c>
      <c r="J10" s="33"/>
    </row>
    <row r="11" spans="1:12" x14ac:dyDescent="0.25">
      <c r="B11" s="23"/>
      <c r="F11" s="19"/>
      <c r="G11" s="19"/>
      <c r="I11" s="33"/>
    </row>
    <row r="12" spans="1:12" ht="15.75" thickBot="1" x14ac:dyDescent="0.3">
      <c r="A12" s="21" t="s">
        <v>24</v>
      </c>
      <c r="B12" s="24">
        <v>25</v>
      </c>
      <c r="E12" s="6"/>
      <c r="F12" s="20"/>
      <c r="G12" s="20"/>
      <c r="L12" s="5"/>
    </row>
    <row r="13" spans="1:12" ht="15.75" thickBot="1" x14ac:dyDescent="0.3">
      <c r="A13" s="4" t="s">
        <v>25</v>
      </c>
      <c r="B13" s="22" t="s">
        <v>26</v>
      </c>
      <c r="C13" s="4" t="s">
        <v>7</v>
      </c>
      <c r="D13" s="4" t="s">
        <v>27</v>
      </c>
      <c r="E13" s="13" t="s">
        <v>28</v>
      </c>
      <c r="F13" s="4" t="s">
        <v>29</v>
      </c>
      <c r="G13" s="4" t="s">
        <v>12</v>
      </c>
    </row>
    <row r="14" spans="1:12" x14ac:dyDescent="0.25">
      <c r="A14" t="s">
        <v>40</v>
      </c>
      <c r="B14" t="s">
        <v>42</v>
      </c>
      <c r="C14">
        <v>1</v>
      </c>
      <c r="D14">
        <v>2.5</v>
      </c>
      <c r="E14" s="14">
        <f>(D14/1000)*$B$12</f>
        <v>6.25E-2</v>
      </c>
      <c r="F14">
        <v>34</v>
      </c>
      <c r="G14" s="5"/>
    </row>
    <row r="15" spans="1:12" x14ac:dyDescent="0.25">
      <c r="E15" s="14">
        <f t="shared" ref="E15:E18" si="2">(D15/1000)*$B$12</f>
        <v>0</v>
      </c>
      <c r="G15" s="5"/>
    </row>
    <row r="16" spans="1:12" x14ac:dyDescent="0.25">
      <c r="E16" s="14">
        <f t="shared" si="2"/>
        <v>0</v>
      </c>
      <c r="G16" s="5"/>
    </row>
    <row r="17" spans="1:12" x14ac:dyDescent="0.25">
      <c r="E17" s="14">
        <f t="shared" si="2"/>
        <v>0</v>
      </c>
      <c r="G17" s="5"/>
    </row>
    <row r="18" spans="1:12" x14ac:dyDescent="0.25">
      <c r="E18" s="14">
        <f t="shared" si="2"/>
        <v>0</v>
      </c>
      <c r="G18" s="5"/>
    </row>
    <row r="19" spans="1:12" ht="15.75" thickBot="1" x14ac:dyDescent="0.3">
      <c r="A19" s="9"/>
      <c r="D19" s="17" t="s">
        <v>30</v>
      </c>
      <c r="E19" s="18">
        <f>SUM(E14:E18)</f>
        <v>6.25E-2</v>
      </c>
      <c r="G19" s="10"/>
    </row>
    <row r="20" spans="1:12" ht="15.75" thickBot="1" x14ac:dyDescent="0.3">
      <c r="A20" s="7" t="s">
        <v>31</v>
      </c>
      <c r="B20" s="8"/>
      <c r="C20" s="8"/>
      <c r="D20" s="16"/>
      <c r="E20" s="16"/>
      <c r="F20" s="8"/>
      <c r="G20" s="8"/>
      <c r="H20" s="8"/>
      <c r="I20" s="8"/>
      <c r="J20" s="8"/>
      <c r="K20" s="8"/>
      <c r="L20" s="8"/>
    </row>
    <row r="21" spans="1:12" x14ac:dyDescent="0.25">
      <c r="A21" t="s">
        <v>32</v>
      </c>
    </row>
    <row r="22" spans="1:12" x14ac:dyDescent="0.25">
      <c r="A22" t="s">
        <v>33</v>
      </c>
    </row>
    <row r="23" spans="1:12" x14ac:dyDescent="0.25">
      <c r="A23" t="s">
        <v>47</v>
      </c>
    </row>
    <row r="24" spans="1:12" x14ac:dyDescent="0.25">
      <c r="A24" t="s">
        <v>49</v>
      </c>
    </row>
    <row r="25" spans="1:12" x14ac:dyDescent="0.25">
      <c r="A25" t="s">
        <v>50</v>
      </c>
    </row>
    <row r="26" spans="1:12" ht="15.75" thickBot="1" x14ac:dyDescent="0.3">
      <c r="A26" t="s">
        <v>48</v>
      </c>
    </row>
    <row r="27" spans="1:12" ht="15.75" thickBot="1" x14ac:dyDescent="0.3">
      <c r="A27" s="25" t="s">
        <v>34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5.75" thickBot="1" x14ac:dyDescent="0.3">
      <c r="A28" s="26" t="s">
        <v>35</v>
      </c>
      <c r="B28" s="26" t="s">
        <v>12</v>
      </c>
    </row>
    <row r="29" spans="1:12" ht="30" x14ac:dyDescent="0.25">
      <c r="A29" t="s">
        <v>36</v>
      </c>
      <c r="B29" s="29" t="s">
        <v>37</v>
      </c>
    </row>
    <row r="30" spans="1:12" ht="30" x14ac:dyDescent="0.25">
      <c r="A30" t="s">
        <v>38</v>
      </c>
      <c r="B30" s="34" t="s">
        <v>39</v>
      </c>
    </row>
    <row r="38" spans="15:17" x14ac:dyDescent="0.25">
      <c r="P38" s="5"/>
      <c r="Q38" s="5"/>
    </row>
    <row r="41" spans="15:17" x14ac:dyDescent="0.25">
      <c r="O41" s="5"/>
      <c r="P41" s="5"/>
    </row>
    <row r="43" spans="15:17" x14ac:dyDescent="0.25">
      <c r="P43" s="5"/>
    </row>
  </sheetData>
  <mergeCells count="1">
    <mergeCell ref="B3:C3"/>
  </mergeCells>
  <hyperlinks>
    <hyperlink ref="I6" r:id="rId1" xr:uid="{00000000-0004-0000-0000-000000000000}"/>
    <hyperlink ref="I8" r:id="rId2" xr:uid="{00000000-0004-0000-0000-000001000000}"/>
    <hyperlink ref="B29" r:id="rId3" tooltip="https://www.allelectronics.com/item/cb-333/6-3.5mm-m-f-extension-cord/1.html" xr:uid="{00000000-0004-0000-0000-000002000000}"/>
    <hyperlink ref="I9" r:id="rId4" location="sku306304" xr:uid="{2DDEF39F-2845-4DCB-84FD-D17FB88C7EC0}"/>
    <hyperlink ref="I10" r:id="rId5" xr:uid="{D25540D2-529D-41D4-B47A-4E944C5A6AF3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9" ma:contentTypeDescription="Create a new document." ma:contentTypeScope="" ma:versionID="d43cedbd5f299a4d9c71bc35347663a0">
  <xsd:schema xmlns:xsd="http://www.w3.org/2001/XMLSchema" xmlns:xs="http://www.w3.org/2001/XMLSchema" xmlns:p="http://schemas.microsoft.com/office/2006/metadata/properties" xmlns:ns2="e718a8af-5d48-45b1-a7fb-cef00c107a7a" targetNamespace="http://schemas.microsoft.com/office/2006/metadata/properties" ma:root="true" ma:fieldsID="bfa025f5ff12c43386e284eade17ec72" ns2:_="">
    <xsd:import namespace="e718a8af-5d48-45b1-a7fb-cef00c107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9655E7-3102-4299-8CCC-BFD7DE56DF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4D4D92-AC6F-4CEA-80CF-B1BEE4E0C6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C864F9-FCE6-4024-9F1F-0DF024B317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2021-06-04T20:12:17Z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</Properties>
</file>