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1-13 Low Profile Switch/Documentation/Working_Documents/"/>
    </mc:Choice>
  </mc:AlternateContent>
  <xr:revisionPtr revIDLastSave="44" documentId="11_DC0E2523FAFE28515E8D5C5A1D4A6B02C3B15AFA" xr6:coauthVersionLast="47" xr6:coauthVersionMax="47" xr10:uidLastSave="{E2377378-CCDF-423E-A39D-C6DEE8F0C98C}"/>
  <bookViews>
    <workbookView xWindow="13995" yWindow="0" windowWidth="14805" windowHeight="15045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E15" i="1"/>
  <c r="E16" i="1"/>
  <c r="E17" i="1"/>
  <c r="E18" i="1"/>
  <c r="E14" i="1"/>
  <c r="E19" i="1" l="1"/>
  <c r="F6" i="1"/>
  <c r="G6" i="1" s="1"/>
  <c r="F5" i="1"/>
  <c r="G5" i="1" s="1"/>
  <c r="C2" i="1" l="1"/>
</calcChain>
</file>

<file path=xl/sharedStrings.xml><?xml version="1.0" encoding="utf-8"?>
<sst xmlns="http://schemas.openxmlformats.org/spreadsheetml/2006/main" count="43" uniqueCount="39">
  <si>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</si>
  <si>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</si>
  <si>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</si>
  <si>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</si>
  <si>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</si>
  <si>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</si>
  <si>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</si>
  <si>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</si>
  <si>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</si>
  <si>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</si>
  <si>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</si>
  <si>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</si>
  <si>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</si>
  <si>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</si>
  <si>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</si>
  <si>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</si>
  <si>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</si>
  <si>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</si>
  <si>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</si>
  <si>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</si>
  <si>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</si>
  <si>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</si>
  <si>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Device: Low Profile Switch</t>
  </si>
  <si>
    <t>Low_Profile_Switch_Top</t>
  </si>
  <si>
    <t>Low_Profile_Switch_Bottom</t>
  </si>
  <si>
    <t>Date Created: 5/13/2022</t>
  </si>
  <si>
    <t>3.5 mm mono cable</t>
  </si>
  <si>
    <t>12 mm tactile switch</t>
  </si>
  <si>
    <t>Part Number</t>
  </si>
  <si>
    <t>839-1039-ND</t>
  </si>
  <si>
    <t>SW801-ND</t>
  </si>
  <si>
    <t>3.5 mm mono cable - may be found at your local dollar store</t>
  </si>
  <si>
    <t>Soldering Iron</t>
  </si>
  <si>
    <t>Wire Strippers</t>
  </si>
  <si>
    <t>Wire Cutters</t>
  </si>
  <si>
    <t>Hot Glue Gun</t>
  </si>
  <si>
    <t>https://www.digikey.ca/short/pt54w9</t>
  </si>
  <si>
    <t>https://www.digikey.ca/short/jvzq2d</t>
  </si>
  <si>
    <t>https://www.primecables.ca/p-370665-cab-aud-200-all-35mm-18-inch-mono-ts-male-to-male-28awg-ft4-cable-black?from_pla=google&amp;sku=383506&amp;gclid=CjwKCAjwj42UBhAAEiwACIhADlG2HhqzfKFpB58oqaw32cXSKZG_Y4KU72dwvWPHjdxceB2x-GCNZxoCNtIQAvD_BwE#sku383506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</si>
</sst>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short/jvzq2d" TargetMode="External"/><Relationship Id="rId1" Type="http://schemas.openxmlformats.org/officeDocument/2006/relationships/hyperlink" Target="https://www.digikey.ca/short/pt54w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86" workbookViewId="0">
      <selection activeCell="B31" sqref="B31"/>
    </sheetView>
  </sheetViews>
  <sheetFormatPr defaultRowHeight="15" x14ac:dyDescent="0.25"/>
  <cols>
    <col min="1" max="1" width="97.85546875" customWidth="1"/>
    <col min="2" max="2" width="37.28515625" bestFit="1" customWidth="1"/>
    <col min="3" max="3" width="15.85546875" customWidth="1"/>
    <col min="4" max="5" width="18.7109375" customWidth="1"/>
    <col min="6" max="6" width="15.140625" customWidth="1"/>
    <col min="7" max="7" width="20.42578125" customWidth="1"/>
    <col min="8" max="8" width="17.28515625" customWidth="1"/>
    <col min="9" max="9" width="17.42578125" bestFit="1" customWidth="1"/>
    <col min="10" max="10" width="17.7109375" bestFit="1" customWidth="1"/>
    <col min="11" max="11" width="12.28515625" bestFit="1" customWidth="1"/>
    <col min="12" max="12" width="89.85546875" bestFit="1" customWidth="1"/>
  </cols>
  <sheetData>
    <row r="1" spans="1:12" ht="34.5" x14ac:dyDescent="0.45">
      <c r="A1" s="1" t="s">
        <v>22</v>
      </c>
      <c r="C1" s="2" t="s">
        <v>0</v>
      </c>
      <c r="D1" s="3" t="s">
        <v>1</v>
      </c>
      <c r="E1" s="4" t="s">
        <v>2</v>
      </c>
    </row>
    <row r="2" spans="1:12" ht="18.75" x14ac:dyDescent="0.3">
      <c r="A2" s="14" t="s">
        <v>3</v>
      </c>
      <c r="B2" s="12" t="s">
        <v>25</v>
      </c>
      <c r="C2" s="5">
        <f>SUM(G5:G12)+E19</f>
        <v>6.1099999999999994</v>
      </c>
      <c r="D2" s="24">
        <f>SUM(F14:F18)/60</f>
        <v>1.6833333333333333</v>
      </c>
      <c r="E2" s="6">
        <f>SUM(D14:D18)</f>
        <v>23</v>
      </c>
    </row>
    <row r="3" spans="1:12" ht="16.5" thickBot="1" x14ac:dyDescent="0.3">
      <c r="A3" s="15" t="s">
        <v>4</v>
      </c>
    </row>
    <row r="4" spans="1:12" ht="15.75" thickBot="1" x14ac:dyDescent="0.3">
      <c r="A4" s="7" t="s">
        <v>5</v>
      </c>
      <c r="B4" s="7" t="s">
        <v>28</v>
      </c>
      <c r="C4" s="7" t="s">
        <v>6</v>
      </c>
      <c r="D4" s="7" t="s">
        <v>7</v>
      </c>
      <c r="E4" s="7" t="s">
        <v>8</v>
      </c>
      <c r="F4" s="16" t="s">
        <v>9</v>
      </c>
      <c r="G4" s="16" t="s">
        <v>10</v>
      </c>
      <c r="H4" s="7"/>
      <c r="I4" s="7" t="s">
        <v>11</v>
      </c>
      <c r="J4" s="7"/>
      <c r="K4" s="7"/>
    </row>
    <row r="5" spans="1:12" x14ac:dyDescent="0.25">
      <c r="A5" t="s">
        <v>26</v>
      </c>
      <c r="B5" t="s">
        <v>29</v>
      </c>
      <c r="C5">
        <v>1</v>
      </c>
      <c r="D5">
        <v>1</v>
      </c>
      <c r="E5" s="9">
        <v>4.4400000000000004</v>
      </c>
      <c r="F5" s="17">
        <f>E5/D5</f>
        <v>4.4400000000000004</v>
      </c>
      <c r="G5" s="17">
        <f>F5*C5</f>
        <v>4.4400000000000004</v>
      </c>
      <c r="I5" s="8" t="s">
        <v>36</v>
      </c>
    </row>
    <row r="6" spans="1:12" x14ac:dyDescent="0.25">
      <c r="A6" t="s">
        <v>27</v>
      </c>
      <c r="B6" t="s">
        <v>30</v>
      </c>
      <c r="C6">
        <v>1</v>
      </c>
      <c r="D6">
        <v>1</v>
      </c>
      <c r="E6" s="9">
        <v>0.98</v>
      </c>
      <c r="F6" s="17">
        <f>E6/D6</f>
        <v>0.98</v>
      </c>
      <c r="G6" s="17">
        <f>F6*C6</f>
        <v>0.98</v>
      </c>
      <c r="I6" s="8" t="s">
        <v>37</v>
      </c>
    </row>
    <row r="7" spans="1:12" x14ac:dyDescent="0.25">
      <c r="E7" s="9"/>
      <c r="F7" s="17"/>
      <c r="G7" s="17"/>
      <c r="I7" s="8"/>
    </row>
    <row r="8" spans="1:12" x14ac:dyDescent="0.25">
      <c r="F8" s="17"/>
      <c r="G8" s="18"/>
    </row>
    <row r="9" spans="1:12" x14ac:dyDescent="0.25">
      <c r="F9" s="17"/>
      <c r="G9" s="18"/>
    </row>
    <row r="11" spans="1:12" ht="15.75" thickBot="1" x14ac:dyDescent="0.3">
      <c r="B11" s="27"/>
      <c r="F11" s="22"/>
      <c r="G11" s="22"/>
    </row>
    <row r="12" spans="1:12" ht="15.75" thickBot="1" x14ac:dyDescent="0.3">
      <c r="A12" s="25" t="s">
        <v>12</v>
      </c>
      <c r="B12" s="28">
        <v>30</v>
      </c>
      <c r="E12" s="9"/>
      <c r="F12" s="23"/>
      <c r="G12" s="23"/>
      <c r="L12" s="8"/>
    </row>
    <row r="13" spans="1:12" ht="15.75" thickBot="1" x14ac:dyDescent="0.3">
      <c r="A13" s="7" t="s">
        <v>13</v>
      </c>
      <c r="B13" s="26" t="s">
        <v>14</v>
      </c>
      <c r="C13" s="7" t="s">
        <v>6</v>
      </c>
      <c r="D13" s="7" t="s">
        <v>15</v>
      </c>
      <c r="E13" s="16" t="s">
        <v>16</v>
      </c>
      <c r="F13" s="7" t="s">
        <v>17</v>
      </c>
      <c r="G13" s="7" t="s">
        <v>11</v>
      </c>
    </row>
    <row r="14" spans="1:12" x14ac:dyDescent="0.25">
      <c r="A14" t="s">
        <v>23</v>
      </c>
      <c r="C14">
        <v>1</v>
      </c>
      <c r="D14">
        <v>11</v>
      </c>
      <c r="E14" s="17">
        <f>(D14/1000)*$B$12</f>
        <v>0.32999999999999996</v>
      </c>
      <c r="F14">
        <v>46</v>
      </c>
      <c r="G14" s="8"/>
    </row>
    <row r="15" spans="1:12" x14ac:dyDescent="0.25">
      <c r="A15" t="s">
        <v>24</v>
      </c>
      <c r="C15">
        <v>1</v>
      </c>
      <c r="D15">
        <v>12</v>
      </c>
      <c r="E15" s="17">
        <f t="shared" ref="E15:E18" si="0">(D15/1000)*$B$12</f>
        <v>0.36</v>
      </c>
      <c r="F15">
        <v>55</v>
      </c>
      <c r="G15" s="8"/>
    </row>
    <row r="16" spans="1:12" x14ac:dyDescent="0.25">
      <c r="E16" s="17">
        <f t="shared" si="0"/>
        <v>0</v>
      </c>
      <c r="G16" s="8"/>
    </row>
    <row r="17" spans="1:12" x14ac:dyDescent="0.25">
      <c r="E17" s="17">
        <f t="shared" si="0"/>
        <v>0</v>
      </c>
      <c r="G17" s="8"/>
    </row>
    <row r="18" spans="1:12" x14ac:dyDescent="0.25">
      <c r="E18" s="17">
        <f t="shared" si="0"/>
        <v>0</v>
      </c>
      <c r="G18" s="8"/>
    </row>
    <row r="19" spans="1:12" ht="15.75" thickBot="1" x14ac:dyDescent="0.3">
      <c r="A19" s="12"/>
      <c r="D19" s="20" t="s">
        <v>18</v>
      </c>
      <c r="E19" s="21">
        <f>SUM(E14:E18)</f>
        <v>0.69</v>
      </c>
      <c r="G19" s="13"/>
    </row>
    <row r="20" spans="1:12" ht="15.75" thickBot="1" x14ac:dyDescent="0.3">
      <c r="A20" s="10" t="s">
        <v>19</v>
      </c>
      <c r="B20" s="11"/>
      <c r="C20" s="11"/>
      <c r="D20" s="19"/>
      <c r="E20" s="19"/>
      <c r="F20" s="11"/>
      <c r="G20" s="11"/>
      <c r="H20" s="11"/>
      <c r="I20" s="11"/>
      <c r="J20" s="11"/>
      <c r="K20" s="11"/>
      <c r="L20" s="11"/>
    </row>
    <row r="21" spans="1:12" x14ac:dyDescent="0.25">
      <c r="A21" t="s">
        <v>32</v>
      </c>
    </row>
    <row r="22" spans="1:12" x14ac:dyDescent="0.25">
      <c r="A22" t="s">
        <v>33</v>
      </c>
    </row>
    <row r="23" spans="1:12" x14ac:dyDescent="0.25">
      <c r="A23" t="s">
        <v>34</v>
      </c>
    </row>
    <row r="24" spans="1:12" x14ac:dyDescent="0.25">
      <c r="A24" t="s">
        <v>35</v>
      </c>
    </row>
    <row r="26" spans="1:12" ht="15.75" thickBot="1" x14ac:dyDescent="0.3"/>
    <row r="27" spans="1:12" ht="15.75" thickBot="1" x14ac:dyDescent="0.3">
      <c r="A27" s="29" t="s">
        <v>20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.75" thickBot="1" x14ac:dyDescent="0.3">
      <c r="A28" s="30" t="s">
        <v>21</v>
      </c>
      <c r="B28" s="30" t="s">
        <v>11</v>
      </c>
    </row>
    <row r="29" spans="1:12" x14ac:dyDescent="0.25">
      <c r="A29" t="s">
        <v>26</v>
      </c>
      <c r="B29" t="s">
        <v>38</v>
      </c>
    </row>
    <row r="30" spans="1:12" x14ac:dyDescent="0.25">
      <c r="A30" t="s">
        <v>31</v>
      </c>
    </row>
  </sheetData>
  <hyperlinks>
    <hyperlink ref="I5" r:id="rId1" xr:uid="{E97A6C15-AA22-465C-A762-77C71C5403E5}"/>
    <hyperlink ref="I6" r:id="rId2" xr:uid="{31586B80-3E21-482D-BCCB-3F9A7BEBC1D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9f6c1f-8ad0-4eb8-bb2b-fb0b622a341e">
      <Terms xmlns="http://schemas.microsoft.com/office/infopath/2007/PartnerControls"/>
    </lcf76f155ced4ddcb4097134ff3c332f>
    <TaxCatchAll xmlns="72c39c84-b0a3-45a2-a38c-ff46bb47f1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6" ma:contentTypeDescription="Create a new document." ma:contentTypeScope="" ma:versionID="a38268523a36e7284a4a2063ac01106c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890835d1009e2f2eb5b198bf07e33774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cf9f6c1f-8ad0-4eb8-bb2b-fb0b622a341e"/>
    <ds:schemaRef ds:uri="72c39c84-b0a3-45a2-a38c-ff46bb47f11f"/>
  </ds:schemaRefs>
</ds:datastoreItem>
</file>

<file path=customXml/itemProps2.xml><?xml version="1.0" encoding="utf-8"?>
<ds:datastoreItem xmlns:ds="http://schemas.openxmlformats.org/officeDocument/2006/customXml" ds:itemID="{54E5B047-7053-4259-934F-5D3A667A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Kerilyn Kennedy</cp:lastModifiedBy>
  <cp:revision/>
  <dcterms:created xsi:type="dcterms:W3CDTF">2021-04-20T01:54:08Z</dcterms:created>
  <dcterms:modified xsi:type="dcterms:W3CDTF">2022-05-17T16:20:01Z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  <property fmtid="{D5CDD505-2E9C-101B-9397-08002B2CF9AE}" pid="3" name="MediaServiceImageTags">
    <vt:lpwstr/>
  </property>
</Properties>
</file>