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Server/AT Projects - Internal/Switches/LT6 Open Rocker Switch/Publishing/GitHub/Open-Rocker-Switch/Documentation/"/>
    </mc:Choice>
  </mc:AlternateContent>
  <xr:revisionPtr revIDLastSave="180" documentId="8_{017D642F-2CC5-40E5-82E3-47F0530C9941}" xr6:coauthVersionLast="45" xr6:coauthVersionMax="45" xr10:uidLastSave="{C5E2DC46-5EE2-4BEE-B786-1A381C19CFBC}"/>
  <bookViews>
    <workbookView xWindow="-120" yWindow="-120" windowWidth="29040" windowHeight="15840" xr2:uid="{B6D4DD46-06D8-4EAA-B9BC-B4D672907BC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4" i="1"/>
  <c r="J13" i="1"/>
  <c r="J2" i="1" l="1"/>
  <c r="G10" i="1"/>
  <c r="H10" i="1" s="1"/>
  <c r="G14" i="1"/>
  <c r="H14" i="1" s="1"/>
  <c r="G13" i="1"/>
  <c r="H13" i="1" s="1"/>
  <c r="H11" i="1"/>
  <c r="H12" i="1"/>
  <c r="F11" i="1"/>
  <c r="F12" i="1"/>
  <c r="F13" i="1"/>
  <c r="F14" i="1"/>
  <c r="F6" i="1"/>
  <c r="F10" i="1"/>
  <c r="F5" i="1"/>
  <c r="H2" i="1" l="1"/>
  <c r="F2" i="1"/>
</calcChain>
</file>

<file path=xl/sharedStrings.xml><?xml version="1.0" encoding="utf-8"?>
<sst xmlns="http://schemas.openxmlformats.org/spreadsheetml/2006/main" count="58" uniqueCount="48">
  <si>
    <t>Part</t>
  </si>
  <si>
    <t>Description</t>
  </si>
  <si>
    <t>Link</t>
  </si>
  <si>
    <t>Price</t>
  </si>
  <si>
    <t>Total Cost</t>
  </si>
  <si>
    <t>B3F-5050</t>
  </si>
  <si>
    <t>SWITCH TACTILE SPST-NO 0.05A 24V</t>
  </si>
  <si>
    <t>https://www.digikey.ca/en/products/detail/omron-electronics-inc-emc-div/B3F-5050/368377</t>
  </si>
  <si>
    <t>3.5 mm Mono Cable</t>
  </si>
  <si>
    <t>3D printed Part</t>
  </si>
  <si>
    <t>Rocker Bottom</t>
  </si>
  <si>
    <t>Rocker Top</t>
  </si>
  <si>
    <t>Tools</t>
  </si>
  <si>
    <t>Wire Strippers</t>
  </si>
  <si>
    <t>stripping wire insulation off of 3.5 mm cable</t>
  </si>
  <si>
    <t>Flush cutters or wire cutters</t>
  </si>
  <si>
    <t>For cutting switch tabs</t>
  </si>
  <si>
    <t>Super glue</t>
  </si>
  <si>
    <t>for gluing the 3.5 mm cable</t>
  </si>
  <si>
    <t>Hot Glue Gun</t>
  </si>
  <si>
    <t>for gluing the switches</t>
  </si>
  <si>
    <t>hot glue sticks</t>
  </si>
  <si>
    <t>Soldering Iron</t>
  </si>
  <si>
    <t>soldering mono cable to switches</t>
  </si>
  <si>
    <t>Solder</t>
  </si>
  <si>
    <t>Divider</t>
  </si>
  <si>
    <t>Button</t>
  </si>
  <si>
    <t>6 ft 3.5 mm Mono Cable</t>
  </si>
  <si>
    <t>https://www.digikey.ca/short/z13fmc</t>
  </si>
  <si>
    <t>Open-Rocker-Switch/ORS_Bottom.stl at main · makersmakingchange/Open-Rocker-Switch (github.com)</t>
  </si>
  <si>
    <t>Open-Rocker-Switch/ORS_Top.stl at main · makersmakingchange/Open-Rocker-Switch (github.com)</t>
  </si>
  <si>
    <t>Button Pin</t>
  </si>
  <si>
    <t>Open-Rocker-Switch/ORS_Button_Pin.stl at main · makersmakingchange/Open-Rocker-Switch (github.com)</t>
  </si>
  <si>
    <t>Open-Rocker-Switch/ORS_Divider.stl at main · makersmakingchange/Open-Rocker-Switch (github.com)</t>
  </si>
  <si>
    <t>Open-Rocker-Switch/ORS_Button.stl at main · makersmakingchange/Open-Rocker-Switch (github.com)</t>
  </si>
  <si>
    <t>Open Rocker Switch: Bill of Materials</t>
  </si>
  <si>
    <t>Cost</t>
  </si>
  <si>
    <t>Extended Print Time</t>
  </si>
  <si>
    <t>Print Time (Min)</t>
  </si>
  <si>
    <t>Total filament</t>
  </si>
  <si>
    <t>Quantity</t>
  </si>
  <si>
    <t xml:space="preserve">Version 2.0 </t>
  </si>
  <si>
    <t>2020-Dec-12</t>
  </si>
  <si>
    <t>Mass (g)</t>
  </si>
  <si>
    <t>Total Print time (hr)</t>
  </si>
  <si>
    <t>Total Mass (g)</t>
  </si>
  <si>
    <t>Off-The-Shelf Parts</t>
  </si>
  <si>
    <t>3D 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</si>
</sst>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2" applyFont="1"/>
    <xf numFmtId="0" fontId="6" fillId="0" borderId="0" xfId="0" applyFont="1"/>
    <xf numFmtId="44" fontId="5" fillId="3" borderId="0" xfId="3" applyNumberFormat="1"/>
    <xf numFmtId="2" fontId="2" fillId="4" borderId="0" xfId="4" applyNumberFormat="1"/>
    <xf numFmtId="0" fontId="3" fillId="3" borderId="0" xfId="3" applyFont="1"/>
    <xf numFmtId="0" fontId="4" fillId="4" borderId="0" xfId="4" applyFont="1"/>
    <xf numFmtId="0" fontId="5" fillId="5" borderId="0" xfId="5"/>
    <xf numFmtId="0" fontId="3" fillId="5" borderId="0" xfId="5" applyFont="1"/>
  </cellXfs>
  <cellStyles count="6">
    <cellStyle name="60% - Accent4" xfId="4" builtinId="44"/>
    <cellStyle name="Accent2" xfId="3" builtinId="33"/>
    <cellStyle name="Accent5" xfId="5" builtinId="45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kersmakingchange/Open-Rocker-Switch/blob/main/Build_Files/3D_Printing/ORS_Top.st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akersmakingchange/Open-Rocker-Switch/blob/main/Build_Files/3D_Printing/ORS_Bottom.stl" TargetMode="External"/><Relationship Id="rId1" Type="http://schemas.openxmlformats.org/officeDocument/2006/relationships/hyperlink" Target="https://www.digikey.ca/en/products/detail/omron-electronics-inc-emc-div/B3F-5050/368377" TargetMode="External"/><Relationship Id="rId6" Type="http://schemas.openxmlformats.org/officeDocument/2006/relationships/hyperlink" Target="https://github.com/makersmakingchange/Open-Rocker-Switch/blob/main/Build_Files/3D_Printing/ORS_Button.stl" TargetMode="External"/><Relationship Id="rId5" Type="http://schemas.openxmlformats.org/officeDocument/2006/relationships/hyperlink" Target="https://github.com/makersmakingchange/Open-Rocker-Switch/blob/main/Build_Files/3D_Printing/ORS_Divider.stl" TargetMode="External"/><Relationship Id="rId4" Type="http://schemas.openxmlformats.org/officeDocument/2006/relationships/hyperlink" Target="https://github.com/makersmakingchange/Open-Rocker-Switch/blob/main/Build_Files/3D_Printing/ORS_Button_Pi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5EA6-04D3-4C00-9920-62DC7CC0CDC9}">
  <dimension ref="A1:J23"/>
  <sheetViews>
    <sheetView tabSelected="1" workbookViewId="0">
      <selection activeCell="C18" sqref="C18"/>
    </sheetView>
  </sheetViews>
  <sheetFormatPr defaultRowHeight="15" x14ac:dyDescent="0.25"/>
  <cols>
    <col min="1" max="1" width="19.42578125" customWidth="1"/>
    <col min="2" max="2" width="28.5703125" customWidth="1"/>
    <col min="3" max="3" width="72.7109375" customWidth="1"/>
    <col min="5" max="5" width="7" bestFit="1" customWidth="1"/>
    <col min="6" max="6" width="9.7109375" bestFit="1" customWidth="1"/>
    <col min="7" max="7" width="15.5703125" bestFit="1" customWidth="1"/>
    <col min="8" max="8" width="17.5703125" bestFit="1" customWidth="1"/>
    <col min="10" max="10" width="13.5703125" bestFit="1" customWidth="1"/>
  </cols>
  <sheetData>
    <row r="1" spans="1:10" ht="35.25" x14ac:dyDescent="0.5">
      <c r="A1" s="6" t="s">
        <v>35</v>
      </c>
      <c r="F1" s="9" t="s">
        <v>4</v>
      </c>
      <c r="H1" s="10" t="s">
        <v>44</v>
      </c>
      <c r="J1" s="12" t="s">
        <v>39</v>
      </c>
    </row>
    <row r="2" spans="1:10" ht="15.75" thickBot="1" x14ac:dyDescent="0.3">
      <c r="A2" t="s">
        <v>41</v>
      </c>
      <c r="B2" t="s">
        <v>42</v>
      </c>
      <c r="F2" s="7">
        <f>SUM(F5:F14)</f>
        <v>15.52</v>
      </c>
      <c r="H2" s="8">
        <f>SUM(H10:H14)/60</f>
        <v>10.983333333333333</v>
      </c>
      <c r="J2" s="11">
        <f>SUM(J10:J14)</f>
        <v>91.7</v>
      </c>
    </row>
    <row r="3" spans="1:10" ht="15.75" thickBot="1" x14ac:dyDescent="0.3">
      <c r="A3" s="2" t="s">
        <v>46</v>
      </c>
    </row>
    <row r="4" spans="1:10" s="2" customFormat="1" ht="15.75" thickBot="1" x14ac:dyDescent="0.3">
      <c r="A4" s="2" t="s">
        <v>0</v>
      </c>
      <c r="B4" s="2" t="s">
        <v>1</v>
      </c>
      <c r="C4" s="2" t="s">
        <v>2</v>
      </c>
      <c r="D4" s="2" t="s">
        <v>40</v>
      </c>
      <c r="E4" s="2" t="s">
        <v>3</v>
      </c>
      <c r="F4" s="2" t="s">
        <v>36</v>
      </c>
    </row>
    <row r="5" spans="1:10" x14ac:dyDescent="0.25">
      <c r="A5" t="s">
        <v>5</v>
      </c>
      <c r="B5" t="s">
        <v>6</v>
      </c>
      <c r="C5" s="1" t="s">
        <v>7</v>
      </c>
      <c r="D5">
        <v>2</v>
      </c>
      <c r="E5" s="5">
        <v>0.76</v>
      </c>
      <c r="F5" s="5">
        <f>D5*E5</f>
        <v>1.52</v>
      </c>
    </row>
    <row r="6" spans="1:10" x14ac:dyDescent="0.25">
      <c r="A6" t="s">
        <v>8</v>
      </c>
      <c r="B6" t="s">
        <v>27</v>
      </c>
      <c r="C6" s="1" t="s">
        <v>28</v>
      </c>
      <c r="D6">
        <v>2</v>
      </c>
      <c r="E6" s="5">
        <v>5.12</v>
      </c>
      <c r="F6" s="5">
        <f t="shared" ref="F6:F14" si="0">D6*E6</f>
        <v>10.24</v>
      </c>
    </row>
    <row r="7" spans="1:10" ht="15.75" thickBot="1" x14ac:dyDescent="0.3">
      <c r="C7" s="1"/>
      <c r="E7" s="5"/>
      <c r="F7" s="5"/>
    </row>
    <row r="8" spans="1:10" ht="15.75" thickBot="1" x14ac:dyDescent="0.3">
      <c r="A8" s="2" t="s">
        <v>47</v>
      </c>
      <c r="C8" s="1"/>
      <c r="E8" s="5"/>
      <c r="F8" s="5"/>
    </row>
    <row r="9" spans="1:10" s="2" customFormat="1" ht="15.75" thickBot="1" x14ac:dyDescent="0.3">
      <c r="A9" s="2" t="s">
        <v>0</v>
      </c>
      <c r="B9" s="2" t="s">
        <v>1</v>
      </c>
      <c r="C9" s="2" t="s">
        <v>2</v>
      </c>
      <c r="D9" s="2" t="s">
        <v>40</v>
      </c>
      <c r="E9" s="2" t="s">
        <v>3</v>
      </c>
      <c r="F9" s="2" t="s">
        <v>36</v>
      </c>
      <c r="G9" s="2" t="s">
        <v>38</v>
      </c>
      <c r="H9" s="2" t="s">
        <v>37</v>
      </c>
      <c r="I9" s="2" t="s">
        <v>43</v>
      </c>
      <c r="J9" s="2" t="s">
        <v>45</v>
      </c>
    </row>
    <row r="10" spans="1:10" x14ac:dyDescent="0.25">
      <c r="A10" t="s">
        <v>26</v>
      </c>
      <c r="B10" t="s">
        <v>9</v>
      </c>
      <c r="C10" s="1" t="s">
        <v>34</v>
      </c>
      <c r="D10">
        <v>2</v>
      </c>
      <c r="E10" s="5">
        <v>0.42</v>
      </c>
      <c r="F10" s="5">
        <f t="shared" si="0"/>
        <v>0.84</v>
      </c>
      <c r="G10">
        <f>(1*60)+53</f>
        <v>113</v>
      </c>
      <c r="H10">
        <f>D10*G10</f>
        <v>226</v>
      </c>
      <c r="I10">
        <v>10</v>
      </c>
      <c r="J10">
        <f t="shared" ref="J10:J12" si="1">I10*D10</f>
        <v>20</v>
      </c>
    </row>
    <row r="11" spans="1:10" x14ac:dyDescent="0.25">
      <c r="A11" t="s">
        <v>25</v>
      </c>
      <c r="B11" t="s">
        <v>9</v>
      </c>
      <c r="C11" s="1" t="s">
        <v>33</v>
      </c>
      <c r="D11">
        <v>1</v>
      </c>
      <c r="E11" s="5">
        <v>0.14000000000000001</v>
      </c>
      <c r="F11" s="5">
        <f t="shared" si="0"/>
        <v>0.14000000000000001</v>
      </c>
      <c r="G11">
        <v>29</v>
      </c>
      <c r="H11">
        <f t="shared" ref="H11:H14" si="2">D11*G11</f>
        <v>29</v>
      </c>
      <c r="I11">
        <v>4.5</v>
      </c>
      <c r="J11">
        <f t="shared" si="1"/>
        <v>4.5</v>
      </c>
    </row>
    <row r="12" spans="1:10" x14ac:dyDescent="0.25">
      <c r="A12" t="s">
        <v>31</v>
      </c>
      <c r="B12" t="s">
        <v>9</v>
      </c>
      <c r="C12" s="1" t="s">
        <v>32</v>
      </c>
      <c r="D12">
        <v>2</v>
      </c>
      <c r="E12" s="5">
        <v>5.0000000000000001E-3</v>
      </c>
      <c r="F12" s="5">
        <f t="shared" si="0"/>
        <v>0.01</v>
      </c>
      <c r="G12">
        <v>1.5</v>
      </c>
      <c r="H12">
        <f t="shared" si="2"/>
        <v>3</v>
      </c>
      <c r="I12">
        <v>0.1</v>
      </c>
      <c r="J12">
        <f t="shared" si="1"/>
        <v>0.2</v>
      </c>
    </row>
    <row r="13" spans="1:10" x14ac:dyDescent="0.25">
      <c r="A13" t="s">
        <v>10</v>
      </c>
      <c r="B13" t="s">
        <v>9</v>
      </c>
      <c r="C13" s="1" t="s">
        <v>29</v>
      </c>
      <c r="D13">
        <v>1</v>
      </c>
      <c r="E13" s="5">
        <v>1.39</v>
      </c>
      <c r="F13" s="5">
        <f t="shared" si="0"/>
        <v>1.39</v>
      </c>
      <c r="G13">
        <f>(3*60)+18</f>
        <v>198</v>
      </c>
      <c r="H13">
        <f t="shared" si="2"/>
        <v>198</v>
      </c>
      <c r="I13">
        <v>35</v>
      </c>
      <c r="J13">
        <f>I13*D13</f>
        <v>35</v>
      </c>
    </row>
    <row r="14" spans="1:10" x14ac:dyDescent="0.25">
      <c r="A14" t="s">
        <v>11</v>
      </c>
      <c r="B14" t="s">
        <v>9</v>
      </c>
      <c r="C14" s="1" t="s">
        <v>30</v>
      </c>
      <c r="D14">
        <v>1</v>
      </c>
      <c r="E14" s="5">
        <v>1.38</v>
      </c>
      <c r="F14" s="5">
        <f t="shared" si="0"/>
        <v>1.38</v>
      </c>
      <c r="G14">
        <f>(3*60)+23</f>
        <v>203</v>
      </c>
      <c r="H14">
        <f t="shared" si="2"/>
        <v>203</v>
      </c>
      <c r="I14">
        <v>32</v>
      </c>
      <c r="J14">
        <f>I14*D14</f>
        <v>32</v>
      </c>
    </row>
    <row r="15" spans="1:10" ht="15.75" thickBot="1" x14ac:dyDescent="0.3"/>
    <row r="16" spans="1:10" s="4" customFormat="1" ht="15.75" thickBot="1" x14ac:dyDescent="0.3">
      <c r="A16" s="3" t="s">
        <v>12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15</v>
      </c>
      <c r="B18" t="s">
        <v>16</v>
      </c>
    </row>
    <row r="19" spans="1:2" x14ac:dyDescent="0.25">
      <c r="A19" t="s">
        <v>17</v>
      </c>
      <c r="B19" t="s">
        <v>18</v>
      </c>
    </row>
    <row r="20" spans="1:2" x14ac:dyDescent="0.25">
      <c r="A20" t="s">
        <v>19</v>
      </c>
      <c r="B20" t="s">
        <v>20</v>
      </c>
    </row>
    <row r="21" spans="1:2" x14ac:dyDescent="0.25">
      <c r="A21" t="s">
        <v>21</v>
      </c>
    </row>
    <row r="22" spans="1:2" x14ac:dyDescent="0.25">
      <c r="A22" t="s">
        <v>22</v>
      </c>
      <c r="B22" t="s">
        <v>23</v>
      </c>
    </row>
    <row r="23" spans="1:2" x14ac:dyDescent="0.25">
      <c r="A23" t="s">
        <v>24</v>
      </c>
    </row>
  </sheetData>
  <hyperlinks>
    <hyperlink ref="C5" r:id="rId1" xr:uid="{24EF0B03-325A-46C9-B006-F77458F2C180}"/>
    <hyperlink ref="C13" r:id="rId2" display="https://github.com/makersmakingchange/Open-Rocker-Switch/blob/main/Build_Files/3D_Printing/ORS_Bottom.stl" xr:uid="{3FD23B88-EE5E-424C-828B-CF95E89960AD}"/>
    <hyperlink ref="C14" r:id="rId3" display="https://github.com/makersmakingchange/Open-Rocker-Switch/blob/main/Build_Files/3D_Printing/ORS_Top.stl" xr:uid="{1E3D4705-D104-4565-B6E1-161859EBC196}"/>
    <hyperlink ref="C12" r:id="rId4" display="https://github.com/makersmakingchange/Open-Rocker-Switch/blob/main/Build_Files/3D_Printing/ORS_Button_Pin.stl" xr:uid="{A10AE21E-7942-4BA1-91F3-E4756E146242}"/>
    <hyperlink ref="C11" r:id="rId5" display="https://github.com/makersmakingchange/Open-Rocker-Switch/blob/main/Build_Files/3D_Printing/ORS_Divider.stl" xr:uid="{4513EBB8-6F81-4E0D-BAD0-77A94A52A7B9}"/>
    <hyperlink ref="C10" r:id="rId6" display="https://github.com/makersmakingchange/Open-Rocker-Switch/blob/main/Build_Files/3D_Printing/ORS_Button.stl" xr:uid="{4D2730AF-DA39-4D57-8CDD-62BC654E1471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C20929-9706-4FDF-B965-0C0BD832D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31C459-C260-4B91-B402-A4499C47D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4DB720-01A7-4588-988A-716B8A88F2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Chiu</dc:creator>
  <cp:keywords/>
  <dc:description/>
  <cp:lastModifiedBy>Jake McIvor</cp:lastModifiedBy>
  <cp:revision/>
  <dcterms:created xsi:type="dcterms:W3CDTF">2020-11-03T16:25:06Z</dcterms:created>
  <dcterms:modified xsi:type="dcterms:W3CDTF">2020-12-11T19:56:24Z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