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4-04 Documentation Review/Open AT Resources/"/>
    </mc:Choice>
  </mc:AlternateContent>
  <xr:revisionPtr revIDLastSave="870" documentId="8_{7A290727-D979-4026-A4B4-23E957FC0B79}" xr6:coauthVersionLast="47" xr6:coauthVersionMax="47" xr10:uidLastSave="{655D9EA2-CD06-4832-BD71-76369122C80E}"/>
  <bookViews>
    <workbookView xWindow="-120" yWindow="-120" windowWidth="29040" windowHeight="15840" xr2:uid="{00000000-000D-0000-FFFF-FFFF00000000}"/>
  </bookViews>
  <sheets>
    <sheet name="BO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8" i="2" l="1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27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8" i="2"/>
  <c r="L6" i="2" l="1"/>
  <c r="L5" i="2" s="1"/>
  <c r="K6" i="2" l="1"/>
  <c r="K5" i="2" s="1"/>
</calcChain>
</file>

<file path=xl/sharedStrings.xml><?xml version="1.0" encoding="utf-8"?>
<sst xmlns="http://schemas.openxmlformats.org/spreadsheetml/2006/main" count="638" uniqueCount="356">
  <si>
    <t>Total filament (g)</t>
  </si>
  <si>
    <t>Link</t>
  </si>
  <si>
    <t>Part</t>
  </si>
  <si>
    <t>Description</t>
  </si>
  <si>
    <t>Commercial Parts</t>
  </si>
  <si>
    <t>ID</t>
  </si>
  <si>
    <t>Last Updated:</t>
  </si>
  <si>
    <t>Version:</t>
  </si>
  <si>
    <t>Device:</t>
  </si>
  <si>
    <t>Manufacturer</t>
  </si>
  <si>
    <t>Supplier</t>
  </si>
  <si>
    <t>QTY / PKG</t>
  </si>
  <si>
    <t>PKGs</t>
  </si>
  <si>
    <t>$/ PKG</t>
  </si>
  <si>
    <t>QTY / Device</t>
  </si>
  <si>
    <t>$ / Device</t>
  </si>
  <si>
    <t>Unit Cost</t>
  </si>
  <si>
    <t>Build Cost</t>
  </si>
  <si>
    <t>Total Estimated Cost</t>
  </si>
  <si>
    <t>Alternatives</t>
  </si>
  <si>
    <t>3.5 mm Stereo Cable, 6ft M/F</t>
  </si>
  <si>
    <t>3.5 mm Mono Jack (square)</t>
  </si>
  <si>
    <t>3.5 mm Mono Jack (rectangular)</t>
  </si>
  <si>
    <t>3.5 mm Mono Cable, 10ft M/M</t>
  </si>
  <si>
    <t>M2 x 6mm Screw</t>
  </si>
  <si>
    <t>Protoboard</t>
  </si>
  <si>
    <t>Mini Analog Breakout Board</t>
  </si>
  <si>
    <t>Mini Analog Thumbstick</t>
  </si>
  <si>
    <t>5 Position Right Angle Female Header</t>
  </si>
  <si>
    <t>7 Position Female Headers</t>
  </si>
  <si>
    <t>Wire, solid core, 1 foot, colour 1 (wh)</t>
  </si>
  <si>
    <t>Wire, solid core, 1 foot, colour 2 (blk)</t>
  </si>
  <si>
    <t>Wire, solid core, 1 foot, colour 3 (grn)</t>
  </si>
  <si>
    <t>PS2 Joystick Module (Generic)</t>
  </si>
  <si>
    <t>6V DC Motor</t>
  </si>
  <si>
    <t>100 Ohm Resistor</t>
  </si>
  <si>
    <t>10k Ohm Resistor</t>
  </si>
  <si>
    <t>2.2k Ohm Resistor</t>
  </si>
  <si>
    <t>220 Ohm Resistor</t>
  </si>
  <si>
    <t>4.7k Ohm Resistor</t>
  </si>
  <si>
    <t>NeoPixels LED</t>
  </si>
  <si>
    <t>Piezo Buzzer</t>
  </si>
  <si>
    <t>RJ 11 Connector</t>
  </si>
  <si>
    <t>10 uF Capacitor</t>
  </si>
  <si>
    <t>3.5 mm Stereo Jack, TRRS</t>
  </si>
  <si>
    <t>50 mm Qwiic Cable</t>
  </si>
  <si>
    <t>Adafruit Nunchuk Breakout Board</t>
  </si>
  <si>
    <t>Light Pipe</t>
  </si>
  <si>
    <t>Wii Nunchuk Controller</t>
  </si>
  <si>
    <t>Adafruit QT PY - SAMD21</t>
  </si>
  <si>
    <t>USB to USB C Cable</t>
  </si>
  <si>
    <t>M3 x 12mm Screw</t>
  </si>
  <si>
    <t>IC Op Amp</t>
  </si>
  <si>
    <t>MOSFET 100v</t>
  </si>
  <si>
    <t>Sensor Photodiode 850nm</t>
  </si>
  <si>
    <t>Schottky Diode 20v</t>
  </si>
  <si>
    <t>5 mm Green LED</t>
  </si>
  <si>
    <t>Capacitor 10000pF / 10nF</t>
  </si>
  <si>
    <t>Capacitor 33pF</t>
  </si>
  <si>
    <t>Capacitor 10pF</t>
  </si>
  <si>
    <t>Capacitor 1uF</t>
  </si>
  <si>
    <t>Trimmer Potentiometers</t>
  </si>
  <si>
    <t>200K Ohm Resistor</t>
  </si>
  <si>
    <t>CR2032 Battery Holder</t>
  </si>
  <si>
    <t>Slide Switch</t>
  </si>
  <si>
    <t>CR2032 Coin Cell Battery</t>
  </si>
  <si>
    <t>0.07" width Cable Tie</t>
  </si>
  <si>
    <t>M2 x 8mm screw</t>
  </si>
  <si>
    <t xml:space="preserve">100 mm Qwiic Cable </t>
  </si>
  <si>
    <t>4 Pin Male Headers</t>
  </si>
  <si>
    <t>5 mm Red LED, 2.1V</t>
  </si>
  <si>
    <t>68 Ohm Resistor</t>
  </si>
  <si>
    <t>7 Pin Male Headers</t>
  </si>
  <si>
    <t>LCD Feedback Screen</t>
  </si>
  <si>
    <t>Qwiic Adapter Board</t>
  </si>
  <si>
    <t>0.250" Ball Bearing</t>
  </si>
  <si>
    <t xml:space="preserve">200 mm Qwiic Cable </t>
  </si>
  <si>
    <t xml:space="preserve">50 mm Qwiic Cable </t>
  </si>
  <si>
    <t>8mm Magnet</t>
  </si>
  <si>
    <t>Adafruit LPS22 Pressure Sensor</t>
  </si>
  <si>
    <t>Adafruit LPS33HW Pressure Sensor</t>
  </si>
  <si>
    <t>Adafruit STEMMA QT / Qwiic Board TLV493D</t>
  </si>
  <si>
    <t>Qwiic Cable 150 mm to 4 Male Headers</t>
  </si>
  <si>
    <t>RJ11 Breakout Board</t>
  </si>
  <si>
    <t>RJ11 Cable</t>
  </si>
  <si>
    <t>RJ11 Connector Jack</t>
  </si>
  <si>
    <t>Tactile Switch</t>
  </si>
  <si>
    <t>¼-20 Hex Nut</t>
  </si>
  <si>
    <t>¼-20, 1/2" Length Hex Bolt</t>
  </si>
  <si>
    <t>Limit Switch</t>
  </si>
  <si>
    <t>#4 3/8 length Screw</t>
  </si>
  <si>
    <t>¼-20, 5/16" length T-Nut</t>
  </si>
  <si>
    <t>Adafruit Mini Analog Joystick</t>
  </si>
  <si>
    <t>TRRS Audio Cable, M / Wire (0.5 cable)</t>
  </si>
  <si>
    <t>M3 Hex Nut</t>
  </si>
  <si>
    <t>4" Cable Tie / Zip Tie</t>
  </si>
  <si>
    <t>Audio Amplifier (Pam8302)</t>
  </si>
  <si>
    <t>Mono Speaker (4Ω 3W )</t>
  </si>
  <si>
    <t>Audio Potentiometer</t>
  </si>
  <si>
    <t xml:space="preserve">Micro SD Reader </t>
  </si>
  <si>
    <t>Microphone (MAX9814)</t>
  </si>
  <si>
    <t>Blue LED</t>
  </si>
  <si>
    <t>Tactile Switch, right angle</t>
  </si>
  <si>
    <t>2k Ohm Resistor</t>
  </si>
  <si>
    <t>9V Battery</t>
  </si>
  <si>
    <t>0.1 uF Capacitor</t>
  </si>
  <si>
    <t>9V Battery Clip</t>
  </si>
  <si>
    <t>Ribbon Cable</t>
  </si>
  <si>
    <t>Ribbon Cable Header</t>
  </si>
  <si>
    <t>22k Ohm Resistor</t>
  </si>
  <si>
    <t>3.5mm Stereo Jack, SJ-3566AN</t>
  </si>
  <si>
    <t>470k Ohm Resistor</t>
  </si>
  <si>
    <t>60V MOSFET</t>
  </si>
  <si>
    <t>Coin Cell Battery Holder</t>
  </si>
  <si>
    <t>IC Flip Flop</t>
  </si>
  <si>
    <t>M4 Hex Nut</t>
  </si>
  <si>
    <t>M4 x 16 mm Screw</t>
  </si>
  <si>
    <t>10000pF Capacitor</t>
  </si>
  <si>
    <t>Adafruit Rotary Trinkey</t>
  </si>
  <si>
    <t>2 AAA Battery Holder</t>
  </si>
  <si>
    <t>1k Ohm Resistor</t>
  </si>
  <si>
    <t>3.5 mm Stereo Jack</t>
  </si>
  <si>
    <t>5 mm Red LED, 5V</t>
  </si>
  <si>
    <t>Momentary Limit Switch</t>
  </si>
  <si>
    <t>3.5 mm Mono Switch Jack</t>
  </si>
  <si>
    <t>CUI Devices</t>
  </si>
  <si>
    <t>Digikey</t>
  </si>
  <si>
    <t>SCHURTER Inc.</t>
  </si>
  <si>
    <t>https://www.digikey.ca/en/products/detail/schurter-inc/4832-2211/2646631</t>
  </si>
  <si>
    <t>https://www.primecables.ca/p-370665-cab-aud-200-all-35mm-18-inch-mono-ts-male-to-male-28awg-ft4-cable-black#sku383507</t>
  </si>
  <si>
    <t>Prime Cables</t>
  </si>
  <si>
    <t>https://www.amazon.ca/dp/B00GMQDSRI?ref_=cm_sw_r_cp_ud_dp_3V2BFBFRHQ3973DJJENP</t>
  </si>
  <si>
    <t>Uxcell</t>
  </si>
  <si>
    <t>Amazon</t>
  </si>
  <si>
    <t>https://www.primecables.ca/p-312816-cab-648-all-35mm-stereo-plugjack-mf-cable-black-5-lengths-available-monoprice#sku312816</t>
  </si>
  <si>
    <t>https://www.digikey.ca/en/products/detail/cui-inc/MJ-3502/281321</t>
  </si>
  <si>
    <t>https://www.digikey.ca/en/products/detail/adafruit-industries-llc/4785/13617529</t>
  </si>
  <si>
    <t>https://www.digikey.ca/en/products/detail/seeed-technology-co-ltd/102010428/14672129</t>
  </si>
  <si>
    <t>https://www.digikey.ca/en/products/detail/adafruit-industries-llc/3246/6193594</t>
  </si>
  <si>
    <t>https://www.digikey.ca/en/products/detail/adafruit-industries-llc/2765/6193582</t>
  </si>
  <si>
    <t>https://www.digikey.ca/en/products/detail/sullins-connector-solutions/PPTC051LGBN-RC/775899</t>
  </si>
  <si>
    <t>https://www.digikey.ca/en/products/detail/sullins-connector-solutions/PPTC071LFBN-RC/810146</t>
  </si>
  <si>
    <t>https://www.digikey.ca/en/products/detail/c-k/OS102011MA1QS1/1981431</t>
  </si>
  <si>
    <t>https://www.digikey.ca/en/products/detail/cnc-tech/1007-24-1-2000-002-1-TD/17799208</t>
  </si>
  <si>
    <t>https://www.digikey.ca/en/products/detail/cnc-tech/1007-24-1-2000-001-1-TD/17799235</t>
  </si>
  <si>
    <t>https://www.digikey.ca/en/products/detail/cnc-tech/1007-24-1-2000-007-1-TD/17799170</t>
  </si>
  <si>
    <t>https://www.amazon.ca/gp/product/B089VXPHDH/ref=ppx_yo_dt_b_search_asin_title?ie=UTF8&amp;psc=1</t>
  </si>
  <si>
    <t>https://www.amazon.ca/gp/product/B06WLL6QM5/ref=ppx_yo_dt_b_search_asin_title?ie=UTF8&amp;psc=1</t>
  </si>
  <si>
    <t>https://www.digikey.ca/en/products/detail/koa-speer-electronics-inc/MF1-4LCT52R101J/21680263?s=N4IgTCBcDaIAQFkBiBGA9AFgDIGEAqArGAEooAMKAUiALoC%2BQA</t>
  </si>
  <si>
    <t>https://www.mouser.ca/ProductDetail/KOA-Speer/MF1-4LCT52R103J?qs=DG1n8gfZNTsQyNkYIaO24A%3D%3D</t>
  </si>
  <si>
    <t>https://www.mouser.ca/ProductDetail/KOA-Speer/MF1-4LCT52R222G?qs=91WPSIiQh9Kh6m%2FGxJ5MCA%3D%3D</t>
  </si>
  <si>
    <t>https://www.mouser.ca/ProductDetail/KOA-Speer/MF1-4LCT52R221J?qs=91WPSIiQh9JIjB%2FAtwkZiw%3D%3D</t>
  </si>
  <si>
    <t>https://www.mouser.ca/ProductDetail/KOA-Speer/MF1-4LCT52R472G?qs=91WPSIiQh9K2asC3F9ek6A%3D%3D</t>
  </si>
  <si>
    <t>https://www.digikey.ca/en/products/detail/molex/0901471107/3303850?s=N4IgTCBcDaIAQE4AMBGALAdgLQpUjIAugL5A</t>
  </si>
  <si>
    <t>https://www.mouser.ca/ProductDetail/Adafruit/1938?qs=GURawfaeGuAkVClyRWI8wg%3D%3D</t>
  </si>
  <si>
    <t>https://www.digikey.ca/en/products/detail/tdk-corporation/PS1240P02BT/935924</t>
  </si>
  <si>
    <t>https://www.digikey.ca/en/products/detail/5555165-1/A31422-ND/769566?curr=usd&amp;utm_campaign=buynow&amp;utm_medium=aggregator&amp;utm_source=octopart</t>
  </si>
  <si>
    <t>https://www.mouser.ca/ProductDetail/KEMET/C430C106K3R5TA?qs=QTajy0ParP4Iyid6Jgh%2FcQ%3D%3D</t>
  </si>
  <si>
    <t>https://www.digikey.ca/en/products/detail/cui-inc/SJ1-3535NG/738699</t>
  </si>
  <si>
    <t>https://www.digikey.ca/en/products/detail/cui-devices/SJ-43514/368146</t>
  </si>
  <si>
    <t>https://www.digikey.ca/en/products/detail/sparkfun-electronics/PRT-14426/7652739</t>
  </si>
  <si>
    <t>https://www.digikey.ca/en/products/detail/adafruit-industries-llc/4836/13577615</t>
  </si>
  <si>
    <t>https://www.digikey.ca/en/products/detail/dialight/51513030250F/4965201</t>
  </si>
  <si>
    <t>https://www.amazon.ca/dp/B00FJ2LMGK</t>
  </si>
  <si>
    <t>https://www.digikey.ca/en/products/detail/adafruit-industries-llc/4600/13543375</t>
  </si>
  <si>
    <t>https://www.amazon.ca/gp/product/B09XVHNQ3W/ref=ppx_yo_dt_b_asin_title_o00_s00?ie=UTF8&amp;psc=1</t>
  </si>
  <si>
    <t>https://www.amazon.ca/uxcellM3-Stainless-Steel-Phillips-Screws/dp/B012TE1TBS/ref=sr_1_11?crid=1BHUM7QK686EM&amp;keywords=m3+x+12mm&amp;qid=1696980028&amp;sprefix=m3+x+12m%2Caps%2C162&amp;sr=8-11</t>
  </si>
  <si>
    <t>https://www.digikey.ca/en/products/detail/texas-instruments/TLV2451CP/277534?s=N4IgTCBcDa4JwDYC0BGAHGuSCsSByAIgAQgC6AvkA</t>
  </si>
  <si>
    <t>https://www.digikey.ca/en/products/detail/vishay-siliconix/IRLD110PBF/812489</t>
  </si>
  <si>
    <t>https://www.digikey.ca/en/products/detail/osram-opto-semiconductors-inc/BPW34/607274</t>
  </si>
  <si>
    <t>https://www.digikey.ca/en/products/detail/micro-commercial-co/1N5817-TP/950394?s=N4IgTCBcDaIIwDkCsAOOB2AtAFQAoGFtMEAREAXQF8g</t>
  </si>
  <si>
    <t>https://www.digikey.ca/en/products/detail/kingbright/WP5603ZGDL-SD-G/3084159</t>
  </si>
  <si>
    <t>https://www.digikey.ca/en/products/detail/kemet/C315C103M5U5TA7301/6562544</t>
  </si>
  <si>
    <t>https://www.digikey.ca/en/products/detail/kemet/C315C330K2G5TA7301/6562533</t>
  </si>
  <si>
    <t>https://www.digikey.ca/en/products/detail/vishay-bc-components/K100J15C0GF5TL2/286623</t>
  </si>
  <si>
    <t>https://www.digikey.ca/en/products/detail/kemet/C315C105K3R5TA/3726118?s=N4IgTCBcDaIMwE4EFoEHYCMAWZA5AIiALoC%2BQA</t>
  </si>
  <si>
    <t>https://www.digikey.ca/en/products/detail/bourns-inc/3386P-1-104TLF/1232548</t>
  </si>
  <si>
    <t>https://www.digikey.ca/en/products/detail/yageo/CFR-25JB-52-10K/338</t>
  </si>
  <si>
    <t>https://www.digikey.ca/en/products/detail/yageo/CFR-25JB-52-200K/711</t>
  </si>
  <si>
    <t>https://www.digikey.ca/en/products/detail/mpd-memory-protection-devices/BU2032SM-BT-GTR/2439521</t>
  </si>
  <si>
    <t>https://www.digikey.ca/en/products/detail/e-switch/EG1218/101726</t>
  </si>
  <si>
    <t>https://www.amazon.ca/AmazonBasics-Lithium-CR2032-Batteries-10-Pack/dp/B07RXJ4S7Z</t>
  </si>
  <si>
    <t>https://www.digikey.ca/en/products/detail/panduit-corp/PLT-6SM-M/280030</t>
  </si>
  <si>
    <t>https://www.digikey.ca/product-detail/en/apm-hexseal/RM2X8MM-2701/335-1155-ND/612919</t>
  </si>
  <si>
    <t xml:space="preserve">https://www.digikey.ca/en/products/detail/adafruit-industries-llc/4210/10230021 </t>
  </si>
  <si>
    <t xml:space="preserve">https://www.digikey.ca/en/products/detail/yageo/MFR-25FBF52-100R/12795 </t>
  </si>
  <si>
    <t>https://www.digikey.ca/en/products/detail/sullins-connector-solutions/PRPC004SAAN-RC/2775250</t>
  </si>
  <si>
    <t xml:space="preserve">https://www.digikey.ca/en/products/detail/w%C3%BCrth-elektronik/151051RS11000/4490012 </t>
  </si>
  <si>
    <t>https://www.digikey.ca/en/products/detail/yageo/CFR-25JB-52-68R/2832</t>
  </si>
  <si>
    <t xml:space="preserve">https://www.digikey.ca/en/products/detail/seeed-technology-co-ltd/102010490/19176770 </t>
  </si>
  <si>
    <t>https://www.digikey.ca/en/products/detail/adafruit-industries-llc/938/5774238</t>
  </si>
  <si>
    <t>https://www.digikey.ca/en/products/detail/sparkfun-electronics/DEV-14495/7942483?s=N4IgTCBcDaICIFEBqBaAjAFgwTgKwgF0BfIA</t>
  </si>
  <si>
    <t xml:space="preserve">https://www.digikey.ca/en/products/detail/seeed-technology-co.,-ltd/102010448/16652893 </t>
  </si>
  <si>
    <t xml:space="preserve">https://www.digikey.ca/en/products/detail/essentra-components/04M025045HN/9677099 </t>
  </si>
  <si>
    <t xml:space="preserve">https://www.digikey.ca/en/products/detail/essentra-components/50M025045P008/11638585 </t>
  </si>
  <si>
    <t xml:space="preserve">https://www.digikey.ca/en/products/detail/mechatronics-bearing-group/DDRI814ZZRA3P25LY121/9608362 </t>
  </si>
  <si>
    <t xml:space="preserve">https://www.digikey.ca/en/products/detail/sparkfun-electronics/PRT-17258/13629029?s=N4IgTCBcDaIAoCUAqBaAjAdjAVgBwgF0BfIA </t>
  </si>
  <si>
    <t>https://www.digikey.ca/en/products/detail/sparkfun-electronics/PRT-17260/13629028</t>
  </si>
  <si>
    <t>https://www.digikey.ca/en/products/detail/radial-magnets-inc/9029/5218824</t>
  </si>
  <si>
    <t>https://www.digikey.ca/en/products/detail/adafruit-industries-llc/4633/12396897</t>
  </si>
  <si>
    <t xml:space="preserve">https://www.digikey.ca/en/products/detail/adafruit-industries-llc/4414/11201428 </t>
  </si>
  <si>
    <t xml:space="preserve">https://www.digikey.ca/en/products/detail/adafruit-industries-llc/4366/10481837 </t>
  </si>
  <si>
    <t>https://www.digikey.ca/en/products/detail/adafruit-industries-llc/4209/10230003</t>
  </si>
  <si>
    <t>https://www.digikey.ca/en/products/detail/sparkfun-electronics/BOB-14021/6228638</t>
  </si>
  <si>
    <t xml:space="preserve">https://www.digikey.ca/en/products/detail/assmann-wsw-components/AT-S-26-6-6-B-7-R/1972588 </t>
  </si>
  <si>
    <t>https://www.digikey.ca/en/products/detail/te-connectivity-amp-connectors/5555165-1/769566</t>
  </si>
  <si>
    <t>https://www.digikey.ca/en/products/detail/omron-electronics-inc-emc-div/B3F-5050/368377</t>
  </si>
  <si>
    <t>https://www.amazon.ca/gp/product/B06X1FNS96/ref=ppx_yo_dt_b_search_asin_title?ie=UTF8&amp;psc=1</t>
  </si>
  <si>
    <t>https://www.amazon.ca/gp/product/B00OHUSUJW/ref=ppx_yo_dt_b_search_asin_title?ie=UTF8&amp;psc=1</t>
  </si>
  <si>
    <t>https://www.digikey.ca/en/products/detail/omron-electronics-inc-emc-div/SS-3GP/664724</t>
  </si>
  <si>
    <t>https://www.amazon.ca/gp/product/B00GI86MW8</t>
  </si>
  <si>
    <t>https://www.amazon.ca/Bolt-Dropper-Pronged-Climbing-Cabinetry/dp/B01MSVU3WF/ref=sr_1_5?crid=XV46QPGLABMZ&amp;keywords=1%2F4-20%2B5%2F16%2Bt-nut&amp;qid=1707328400&amp;sprefix=1%2F4-20%2B5%2F16%2Bt-nu%2Caps%2C181&amp;sr=8-5&amp;th=1</t>
  </si>
  <si>
    <t>https://www.digikey.ca/en/products/detail/adafruit-industries-llc/3102/6152821</t>
  </si>
  <si>
    <t>https://www.digikey.ca/en/products/detail/tensility-international-corp/10-00341/2350244</t>
  </si>
  <si>
    <t>https://www.amazon.ca/gp/product/B09J4C4MLH/ref=ppx_yo_dt_b_asin_title_o00_s01?ie=UTF8&amp;psc=1</t>
  </si>
  <si>
    <t>https://www.digikey.ca/en/products/detail/3m/CT4NT18-M/2721151</t>
  </si>
  <si>
    <t>https://www.digikey.ca/en/products/detail/seeed-technology-co-ltd/102010268/10290292</t>
  </si>
  <si>
    <t>https://www.digikey.ca/en/products/detail/adafruit-industries-llc/2130/5761279</t>
  </si>
  <si>
    <t>https://www.digikey.ca/en/products/detail/adafruit-industries-llc/3351/6612456</t>
  </si>
  <si>
    <t>https://www.digikey.ca/en/products/detail/cui-devices/PTN16-A10125K1A2/20380750</t>
  </si>
  <si>
    <t>https://www.digikey.ca/en/products/detail/adafruit-industries-llc/254/5761230</t>
  </si>
  <si>
    <t>https://www.digikey.ca/en/products/detail/adafruit-industries-llc/5252/15841478</t>
  </si>
  <si>
    <t>https://www.digikey.ca/en/products/detail/adafruit-industries-llc/1713/4990777</t>
  </si>
  <si>
    <t>https://www.digikey.ca/en/products/detail/everlight-electronics-co-ltd/EALP05RDHRA2/5142171</t>
  </si>
  <si>
    <t>https://www.digikey.ca/en/products/detail/w%C3%BCrth-elektronik/151051VS04000/4490015</t>
  </si>
  <si>
    <t>https://www.digikey.ca/en/products/detail/w%C3%BCrth-elektronik/151051BS04000/4490009</t>
  </si>
  <si>
    <t>https://www.digikey.ca/en/products/detail/omron-electronics-inc-emc-div/B3F-3152/31741</t>
  </si>
  <si>
    <t>https://www.digikey.ca/en/products/detail/yageo/MFR-25FRF52-2K/14920</t>
  </si>
  <si>
    <t>https://www.digikey.ca/en/products/detail/sullins-connector-solutions/PPTC051LFBN-RC/807239</t>
  </si>
  <si>
    <t>https://www.digikey.ca/en/products/detail/sullins-connector-solutions/PPTC151LFBN-RC/810153</t>
  </si>
  <si>
    <t>https://www.digikey.ca/en/products/detail/duracell-industrial-operations-inc/9V/21259959</t>
  </si>
  <si>
    <t>https://www.digikey.ca/en/products/detail/kemet/C315C104M5U5TA/817927</t>
  </si>
  <si>
    <t>https://www.digikey.ca/en/products/detail/keystone-electronics/232/303804</t>
  </si>
  <si>
    <t>https://www.digikey.ca/en/products/detail/assmann-wsw-components/H3DDS-1006G/1218627</t>
  </si>
  <si>
    <t>https://www.digikey.ca/en/products/detail/amphenol-cs-fci/86130101014345E1LF/7592367</t>
  </si>
  <si>
    <t>https://www.digikey.ca/en/products/detail/stackpole-electronics-inc/CF18JT10K0/1741566</t>
  </si>
  <si>
    <t>https://www.digikey.ca/en/products/detail/stackpole-electronics-inc/CF18JT22K0/1741643</t>
  </si>
  <si>
    <t xml:space="preserve">https://www.digikey.ca/en/products/detail/cui-devices/SJ-3566AN/305112 </t>
  </si>
  <si>
    <t>https://www.digikey.ca/en/products/detail/stackpole-electronics-inc/CF18JT470K/1741719</t>
  </si>
  <si>
    <t>https://www.digikey.ca/en/products/detail/creeled-inc/C5SMF-GJE-CX14Q7T2/4794039</t>
  </si>
  <si>
    <t>https://www.digikey.ca/en/products/detail/vishay-siliconix/IRLD014PBF/812481</t>
  </si>
  <si>
    <t>https://www.digikey.ca/en/products/detail/mpd-memory-protection-devices/BS-7/389447</t>
  </si>
  <si>
    <t>https://www.digikey.ca/en/products/detail/texas-instruments/CD74HC73E/1507453</t>
  </si>
  <si>
    <t>https://www.amazon.ca/gp/product/B009EG0QZ0/ref=ppx_yo_dt_b_search_asin_title?ie=UTF8&amp;psc=1</t>
  </si>
  <si>
    <t>https://www.amazon.ca/gp/product/B000NHYR0Y/ref=ppx_yo_dt_b_asin_title_o09_s02?ie=UTF8&amp;psc=1</t>
  </si>
  <si>
    <t>https://www.digikey.ca/en/products/detail/vishay-beyschlag-draloric-bc-components/K103K15X7RH5TL2/286565</t>
  </si>
  <si>
    <t>https://www.digikey.ca/en/products/detail/stackpole-electronics-inc/CFM14JT4K70/1742213</t>
  </si>
  <si>
    <t>https://www.digikey.ca/en/products/detail/adafruit-industries-llc/4964/14307384</t>
  </si>
  <si>
    <t>https://www.digikey.ca/en/products/detail/w%C3%BCrth-elektronik/97790803111/10056388</t>
  </si>
  <si>
    <t>https://www.amazon.ca/gp/product/B07CST9HKD/ref=ppx_yo_dt_b_search_asin_title?ie=UTF8&amp;psc=1</t>
  </si>
  <si>
    <t>https://www.mouser.ca/ProductDetail/KOA-Speer/CFS1-4C102J?qs=9IB2bDhijq9MRkvwLBYZPw%3D%3D</t>
  </si>
  <si>
    <t>https://www.mouser.ca/ProductDetail/806-STX-3120-3B</t>
  </si>
  <si>
    <t>https://www.digikey.ca/en/products/detail/kingbright/WP7113ID5V/3084220?s=N4IgTCBcDaIOoAUDsBGFBmAkgEQKwDUACEAXQF8g</t>
  </si>
  <si>
    <t>https://www.amazon.ca/uxcell%C2%AE-ME-8166-Flexible-Spring-Momentary/dp/B07KM22TZ2</t>
  </si>
  <si>
    <t>https://www.infinitecables.com/products/3-5mm-mono-male-to-male-cable-riser-rated-cmr-ft4-black?variant=42861048332529</t>
  </si>
  <si>
    <t>https://www.mouser.ca/ProductDetail/Adafruit/2765?qs=A50fv7uxK7XfNN3DwjrKxA%3D%3D&amp;_gl=1*115tqw9*_ga*MzI4MTEyNDIyLjE2OTUzMTcwMjE.*_ga_15W4STQT4T*MTcwNDQ3NDY2Ny42LjEuMTcwNDQ3NDY2OC41OS4wLjA.*_ga_1KQLCYKRX3*MTY5NTY3MjA5Ny4yLjAuMTY5NTY3MjEyMS4zNi4wLjA.</t>
  </si>
  <si>
    <t>https://www.mouser.ca/ProductDetail/KOA-Speer/MF1-4LCT52R101J?qs=DG1n8gfZNTsgm1lQXnAQZw%3D%3D</t>
  </si>
  <si>
    <t>https://www.digikey.ca/en/products/detail/koa-speer-electronics-inc/MF1-4LCT52R103J/21679944</t>
  </si>
  <si>
    <t>https://www.digikey.ca/en/products/detail/koa-speer-electronics-inc/MF1-4LCT52R222G/21679682?s=N4IgTCBcDaIAQFkBiBGA9AFgDIGEAqArGAEphkDiIAugL5A</t>
  </si>
  <si>
    <t>https://www.digikey.ca/en/products/detail/koa-speer-electronics-inc/MF1-4LCT52R221J/21680264?s=N4IgTCBcDaIAQFkBiBGA9AFgDIGEAqArGAEphgoBSIAugL5A</t>
  </si>
  <si>
    <t>https://www.digikey.ca/en/products/detail/koa-speer-electronics-inc/MF1-4LCT52R472G/21679651?s=N4IgTCBcDaIAQFkBiBGA9AFgDIGEAqArGAEoYDsYA4iALoC%2BQA</t>
  </si>
  <si>
    <t>https://www.mouser.ca/ProductDetail/538-90147-1107</t>
  </si>
  <si>
    <t>https://www.digikey.ca/en/products/detail/adafruit-industries-llc/1938/6827082?s=N4IgTCBcDaIIwE4DMAOABAOwKYHsAOAlgB5YA2IAugL5A</t>
  </si>
  <si>
    <t>https://www.mouser.ca/ProductDetail/Adafruit/160?qs=GURawfaeGuDIqfAvA4gXSg%3D%3D</t>
  </si>
  <si>
    <t>https://www.digikey.ca/en/products/detail/kemet/C430C106K3R5TA/6685941</t>
  </si>
  <si>
    <t>https://www.mouser.ca/ProductDetail/CUI-Devices/SJ1-3535NG?qs=WyjlAZoYn50jUmKVsqeRJw%3D%3D</t>
  </si>
  <si>
    <t>https://www.mouser.ca/ProductDetail/CUI-Devices/SJ-43514?qs=WyjlAZoYn51bsBOfuwwiuw%3D%3D</t>
  </si>
  <si>
    <t>https://www.mouser.ca/ProductDetail/Adafruit/4836?qs=eP2BKZSCXI4ZoRtk7kHCZA%3D%3D</t>
  </si>
  <si>
    <t>https://www.mouser.ca/ProductDetail/Adafruit/4600?qs=hd1VzrDQEGi752M4exorSA%3D%3D</t>
  </si>
  <si>
    <t>https://www.digikey.ca/en/products/detail/globtek-inc/USBA2C1MOUSBC-R/12546298</t>
  </si>
  <si>
    <t>https://www.digikey.ca/en/products/detail/apm-hexseal/RM3X12MM-2701/2063201</t>
  </si>
  <si>
    <t>https://www.mouser.ca/ProductDetail/Texas-Instruments/TLV2451CP?qs=6aLkNDRfRUb8ttT6Cjn4Qw%3D%3D&amp;utm_source=octopart&amp;utm_medium=aggregator&amp;utm_campaign=595-TLV2451CP&amp;utm_content=Texas+Instruments</t>
  </si>
  <si>
    <t>https://www.mouser.ca/ProductDetail/Adafruit/938?qs=GURawfaeGuBw18l06EFBdw%3D%3D</t>
  </si>
  <si>
    <t>https://www.pishop.ca/product/stemma-qt-qwiic-jst-sh-4-pin-cable-50mm-long/</t>
  </si>
  <si>
    <t>https://www.amazon.ca/gp/product/B07NCXNKJR/ref=ppx_yo_dt_b_search_asin_title?ie=UTF8&amp;psc=1</t>
  </si>
  <si>
    <t>https://www.mouser.com/ProductDetail/Adafruit/3102?qs=Fe2pGbCwd5e23I9qtrkUqA%3D%3D</t>
  </si>
  <si>
    <t>https://www.digikey.ca/en/products/detail/tensility-international-corp/10-00332/2350238</t>
  </si>
  <si>
    <t>https://www.digikey.ca/en/products/detail/keystone-electronics/4708/4499301</t>
  </si>
  <si>
    <t>(LS) https://www.digikey.ca/en/products/detail/te-connectivity/2-604771-9/2259327</t>
  </si>
  <si>
    <t>https://www.homedepot.ca/product/paulin-metric-hex-nut-m4-70-16pcs/1001588036</t>
  </si>
  <si>
    <t>https://www.digikey.ca/en/products/detail/BC2AAAW/BC2AAAW-ND/66741?utm_cid=537048</t>
  </si>
  <si>
    <t>https://www.mouser.ca/ProductDetail/604-WP7113ID5V</t>
  </si>
  <si>
    <t>Mouser</t>
  </si>
  <si>
    <t>Adafruit Industries LLC.</t>
  </si>
  <si>
    <t>Seeed Technology Co., Ltd.</t>
  </si>
  <si>
    <t>Sullins Connector Solutions</t>
  </si>
  <si>
    <t>C&amp;K</t>
  </si>
  <si>
    <t>CNC Tech</t>
  </si>
  <si>
    <t>Wishiot</t>
  </si>
  <si>
    <t>GikFun</t>
  </si>
  <si>
    <t>KOA Speer Electronics, Inc.</t>
  </si>
  <si>
    <t>Molex</t>
  </si>
  <si>
    <t>TDK Corporation</t>
  </si>
  <si>
    <t>TE Connectivity AMP Connectors</t>
  </si>
  <si>
    <t>KEMET</t>
  </si>
  <si>
    <t>SparkFun Electronics</t>
  </si>
  <si>
    <t>0.25" Dome light pipe</t>
  </si>
  <si>
    <t>Dialight</t>
  </si>
  <si>
    <t>OSTENT</t>
  </si>
  <si>
    <t>CLEEFUN</t>
  </si>
  <si>
    <t>Texas Instruments</t>
  </si>
  <si>
    <t>Vishay Siliconix</t>
  </si>
  <si>
    <t>ams-OSRAM USA Inc.</t>
  </si>
  <si>
    <t>Micro Commercial Co</t>
  </si>
  <si>
    <t>Kingbright</t>
  </si>
  <si>
    <t>E-Switch</t>
  </si>
  <si>
    <t>YAGEO</t>
  </si>
  <si>
    <t>Vishay Beyschlag/Draloric/BC Components</t>
  </si>
  <si>
    <t>Bourns Inc</t>
  </si>
  <si>
    <t>Stock Parts BOM</t>
  </si>
  <si>
    <t>V1.0.0</t>
  </si>
  <si>
    <t>MPD (Memory Protection Devices)</t>
  </si>
  <si>
    <t>Panduit Corp.</t>
  </si>
  <si>
    <t>APM Hexseal</t>
  </si>
  <si>
    <t>Wurth Elektronik</t>
  </si>
  <si>
    <t>SeeedStudio XIAO RP2040 Arduino</t>
  </si>
  <si>
    <t>Seeed Studio Xiao NRF52840</t>
  </si>
  <si>
    <t>Essentra Components</t>
  </si>
  <si>
    <t>Mechatronics Bearing Group</t>
  </si>
  <si>
    <t>Radial Magnets, Inc.</t>
  </si>
  <si>
    <t>Assmann WSW Components</t>
  </si>
  <si>
    <t>Omron Electronics</t>
  </si>
  <si>
    <t>Bolt Dropper</t>
  </si>
  <si>
    <t>Hard-To-Find Fastener</t>
  </si>
  <si>
    <t>Small Parts</t>
  </si>
  <si>
    <t>Tensility International Corp.</t>
  </si>
  <si>
    <t>Sowaka</t>
  </si>
  <si>
    <t>3M</t>
  </si>
  <si>
    <t>Seeduino Nano</t>
  </si>
  <si>
    <t>Micro SD Card (512 MB)</t>
  </si>
  <si>
    <t>Everlight Electronics Co. Ltd</t>
  </si>
  <si>
    <t>Keystone Electronics</t>
  </si>
  <si>
    <t>5 Pin Female Header</t>
  </si>
  <si>
    <t>15 Pin Female Header</t>
  </si>
  <si>
    <t>Duracell Industrial Operations Inc.</t>
  </si>
  <si>
    <t>Amphenol ICC (FCI)</t>
  </si>
  <si>
    <t>Stackpole Electronics Inc.</t>
  </si>
  <si>
    <t>Cree LED</t>
  </si>
  <si>
    <t>Right Angle Slide Switch/Toggle Switch/Slide Switch</t>
  </si>
  <si>
    <t>Screw, M3 x 8 mm, Nylon</t>
  </si>
  <si>
    <t>LampVPath</t>
  </si>
  <si>
    <t>Kycon</t>
  </si>
  <si>
    <t>Red LED, 2V</t>
  </si>
  <si>
    <t>Green LED 2.1V</t>
  </si>
  <si>
    <t>5 mm Green LED 3.4V</t>
  </si>
  <si>
    <t>Phantom Cables</t>
  </si>
  <si>
    <t>Infinite Cables</t>
  </si>
  <si>
    <t>KOA Speer</t>
  </si>
  <si>
    <t>GlobTek, Inc.</t>
  </si>
  <si>
    <t>PiShop</t>
  </si>
  <si>
    <t>PowerTec</t>
  </si>
  <si>
    <t>Paulin</t>
  </si>
  <si>
    <t>Home Depot</t>
  </si>
  <si>
    <t>MPD (Memory Power Devices)</t>
  </si>
  <si>
    <t>M2.5 x 8 mm Screw, Nylon</t>
  </si>
  <si>
    <t>M2.5 Nut, Nylon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</si>
</sst>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0" fillId="0" borderId="4" xfId="0" applyBorder="1"/>
    <xf numFmtId="0" fontId="2" fillId="0" borderId="4" xfId="0" applyFont="1" applyBorder="1"/>
    <xf numFmtId="0" fontId="1" fillId="5" borderId="5" xfId="4" applyBorder="1"/>
    <xf numFmtId="0" fontId="1" fillId="5" borderId="0" xfId="4"/>
    <xf numFmtId="44" fontId="1" fillId="5" borderId="5" xfId="4" applyNumberFormat="1" applyBorder="1"/>
    <xf numFmtId="0" fontId="1" fillId="5" borderId="1" xfId="4" applyBorder="1"/>
    <xf numFmtId="0" fontId="1" fillId="7" borderId="1" xfId="6" applyBorder="1"/>
    <xf numFmtId="0" fontId="1" fillId="6" borderId="2" xfId="5" applyBorder="1"/>
    <xf numFmtId="0" fontId="1" fillId="4" borderId="6" xfId="3" applyBorder="1"/>
    <xf numFmtId="44" fontId="1" fillId="4" borderId="6" xfId="3" applyNumberFormat="1" applyBorder="1"/>
    <xf numFmtId="0" fontId="1" fillId="7" borderId="7" xfId="6" applyBorder="1"/>
    <xf numFmtId="0" fontId="1" fillId="7" borderId="11" xfId="6" applyBorder="1"/>
    <xf numFmtId="0" fontId="1" fillId="7" borderId="10" xfId="6" applyBorder="1"/>
    <xf numFmtId="0" fontId="2" fillId="5" borderId="5" xfId="4" applyFont="1" applyBorder="1"/>
    <xf numFmtId="0" fontId="5" fillId="0" borderId="0" xfId="0" applyFont="1"/>
    <xf numFmtId="0" fontId="5" fillId="8" borderId="3" xfId="7" applyFont="1" applyBorder="1"/>
    <xf numFmtId="0" fontId="6" fillId="2" borderId="0" xfId="1" applyFont="1"/>
    <xf numFmtId="0" fontId="5" fillId="0" borderId="4" xfId="0" applyFont="1" applyBorder="1"/>
    <xf numFmtId="44" fontId="5" fillId="8" borderId="5" xfId="7" applyNumberFormat="1" applyFont="1" applyBorder="1"/>
    <xf numFmtId="164" fontId="5" fillId="2" borderId="4" xfId="1" applyNumberFormat="1" applyFont="1" applyBorder="1"/>
    <xf numFmtId="0" fontId="1" fillId="3" borderId="3" xfId="2" applyBorder="1"/>
    <xf numFmtId="0" fontId="1" fillId="3" borderId="5" xfId="2" applyBorder="1"/>
    <xf numFmtId="44" fontId="1" fillId="5" borderId="1" xfId="4" applyNumberFormat="1" applyBorder="1"/>
    <xf numFmtId="0" fontId="1" fillId="7" borderId="8" xfId="6" applyBorder="1"/>
    <xf numFmtId="0" fontId="1" fillId="7" borderId="9" xfId="6" applyBorder="1"/>
    <xf numFmtId="0" fontId="2" fillId="7" borderId="7" xfId="6" applyFont="1" applyBorder="1"/>
    <xf numFmtId="0" fontId="7" fillId="0" borderId="12" xfId="9" applyBorder="1" applyAlignment="1">
      <alignment horizontal="fill"/>
    </xf>
    <xf numFmtId="44" fontId="1" fillId="6" borderId="2" xfId="8" applyFill="1" applyBorder="1"/>
    <xf numFmtId="14" fontId="0" fillId="0" borderId="4" xfId="0" applyNumberFormat="1" applyBorder="1"/>
    <xf numFmtId="0" fontId="7" fillId="4" borderId="6" xfId="9" applyFill="1" applyBorder="1"/>
    <xf numFmtId="0" fontId="4" fillId="0" borderId="0" xfId="0" applyFont="1" applyAlignment="1">
      <alignment horizontal="left"/>
    </xf>
    <xf numFmtId="0" fontId="0" fillId="0" borderId="0" xfId="0" applyFill="1"/>
  </cellXfs>
  <cellStyles count="10">
    <cellStyle name="20% - Accent2" xfId="3" builtinId="34"/>
    <cellStyle name="20% - Accent3" xfId="5" builtinId="38"/>
    <cellStyle name="40% - Accent2" xfId="4" builtinId="35"/>
    <cellStyle name="40% - Accent3" xfId="6" builtinId="39"/>
    <cellStyle name="60% - Accent1" xfId="2" builtinId="32"/>
    <cellStyle name="Accent2" xfId="1" builtinId="33"/>
    <cellStyle name="Accent4" xfId="7" builtinId="41"/>
    <cellStyle name="Currency" xfId="8" builtinId="4"/>
    <cellStyle name="Hyperlink" xfId="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a/gp/product/B07NCXNKJR/ref=ppx_yo_dt_b_search_asin_title?ie=UTF8&amp;psc=1" TargetMode="External"/><Relationship Id="rId21" Type="http://schemas.openxmlformats.org/officeDocument/2006/relationships/hyperlink" Target="https://www.digikey.ca/en/products/detail/adafruit-industries-llc/4964/14307384" TargetMode="External"/><Relationship Id="rId42" Type="http://schemas.openxmlformats.org/officeDocument/2006/relationships/hyperlink" Target="https://www.digikey.ca/en/products/detail/adafruit-industries-llc/3246/6193594" TargetMode="External"/><Relationship Id="rId63" Type="http://schemas.openxmlformats.org/officeDocument/2006/relationships/hyperlink" Target="https://www.digikey.ca/en/products/detail/sparkfun-electronics/PRT-17258/13629029?s=N4IgTCBcDaIAoCUAqBaAjAdjAVgBwgF0BfIA" TargetMode="External"/><Relationship Id="rId84" Type="http://schemas.openxmlformats.org/officeDocument/2006/relationships/hyperlink" Target="https://www.digikey.ca/en/products/detail/stackpole-electronics-inc/CF18JT10K0/1741566" TargetMode="External"/><Relationship Id="rId138" Type="http://schemas.openxmlformats.org/officeDocument/2006/relationships/hyperlink" Target="https://www.mouser.ca/ProductDetail/Adafruit/4600?qs=hd1VzrDQEGi752M4exorSA%3D%3D" TargetMode="External"/><Relationship Id="rId107" Type="http://schemas.openxmlformats.org/officeDocument/2006/relationships/hyperlink" Target="https://www.digikey.ca/en/products/detail/adafruit-industries-llc/254/5761230" TargetMode="External"/><Relationship Id="rId11" Type="http://schemas.openxmlformats.org/officeDocument/2006/relationships/hyperlink" Target="https://www.amazon.ca/gp/product/B00GI86MW8" TargetMode="External"/><Relationship Id="rId32" Type="http://schemas.openxmlformats.org/officeDocument/2006/relationships/hyperlink" Target="https://www.digikey.ca/en/products/detail/adafruit-industries-llc/4600/13543375" TargetMode="External"/><Relationship Id="rId53" Type="http://schemas.openxmlformats.org/officeDocument/2006/relationships/hyperlink" Target="https://www.digikey.ca/en/products/detail/cnc-tech/1007-24-1-2000-007-1-TD/17799170" TargetMode="External"/><Relationship Id="rId74" Type="http://schemas.openxmlformats.org/officeDocument/2006/relationships/hyperlink" Target="https://www.digikey.ca/en/products/detail/yageo/MFR-25FBF52-100R/12795" TargetMode="External"/><Relationship Id="rId128" Type="http://schemas.openxmlformats.org/officeDocument/2006/relationships/hyperlink" Target="https://www.mouser.ca/ProductDetail/Adafruit/2765?qs=A50fv7uxK7XfNN3DwjrKxA%3D%3D&amp;_gl=1*115tqw9*_ga*MzI4MTEyNDIyLjE2OTUzMTcwMjE.*_ga_15W4STQT4T*MTcwNDQ3NDY2Ny42LjEuMTcwNDQ3NDY2OC41OS4wLjA.*_ga_1KQLCYKRX3*MTY5NTY3MjA5Ny4yLjAuMTY5NTY3MjEyMS4zNi4wLjA" TargetMode="External"/><Relationship Id="rId149" Type="http://schemas.openxmlformats.org/officeDocument/2006/relationships/hyperlink" Target="https://www.digikey.ca/en/products/detail/keystone-electronics/232/303804" TargetMode="External"/><Relationship Id="rId5" Type="http://schemas.openxmlformats.org/officeDocument/2006/relationships/hyperlink" Target="https://www.digikey.ca/en/products/detail/cui-inc/MJ-3502/281321" TargetMode="External"/><Relationship Id="rId95" Type="http://schemas.openxmlformats.org/officeDocument/2006/relationships/hyperlink" Target="https://www.digikey.ca/en/products/detail/vishay-bc-components/K100J15C0GF5TL2/286623" TargetMode="External"/><Relationship Id="rId22" Type="http://schemas.openxmlformats.org/officeDocument/2006/relationships/hyperlink" Target="https://www.amazon.ca/gp/product/B06X1FNS96/ref=ppx_yo_dt_b_search_asin_title?ie=UTF8&amp;psc=1" TargetMode="External"/><Relationship Id="rId27" Type="http://schemas.openxmlformats.org/officeDocument/2006/relationships/hyperlink" Target="https://www.digikey.ca/en/products/detail/3m/CT4NT18-M/2721151" TargetMode="External"/><Relationship Id="rId43" Type="http://schemas.openxmlformats.org/officeDocument/2006/relationships/hyperlink" Target="https://www.digikey.ca/en/products/detail/adafruit-industries-llc/4785/13617529" TargetMode="External"/><Relationship Id="rId48" Type="http://schemas.openxmlformats.org/officeDocument/2006/relationships/hyperlink" Target="https://www.digikey.ca/en/products/detail/5555165-1/A31422-ND/769566?curr=usd&amp;utm_campaign=buynow&amp;utm_medium=aggregator&amp;utm_source=octopart" TargetMode="External"/><Relationship Id="rId64" Type="http://schemas.openxmlformats.org/officeDocument/2006/relationships/hyperlink" Target="https://www.digikey.ca/en/products/detail/sparkfun-electronics/BOB-14021/6228638" TargetMode="External"/><Relationship Id="rId69" Type="http://schemas.openxmlformats.org/officeDocument/2006/relationships/hyperlink" Target="https://www.digikey.ca/en/products/detail/seeed-technology-co-ltd/102010490/19176770" TargetMode="External"/><Relationship Id="rId113" Type="http://schemas.openxmlformats.org/officeDocument/2006/relationships/hyperlink" Target="https://www.mouser.ca/ProductDetail/604-WP7113ID5V" TargetMode="External"/><Relationship Id="rId118" Type="http://schemas.openxmlformats.org/officeDocument/2006/relationships/hyperlink" Target="https://www.digikey.ca/en/products/detail/keystone-electronics/4708/4499301" TargetMode="External"/><Relationship Id="rId134" Type="http://schemas.openxmlformats.org/officeDocument/2006/relationships/hyperlink" Target="https://www.digikey.ca/en/products/detail/kemet/C430C106K3R5TA/6685941" TargetMode="External"/><Relationship Id="rId139" Type="http://schemas.openxmlformats.org/officeDocument/2006/relationships/hyperlink" Target="https://www.digikey.ca/en/products/detail/tensility-international-corp/10-00332/2350238" TargetMode="External"/><Relationship Id="rId80" Type="http://schemas.openxmlformats.org/officeDocument/2006/relationships/hyperlink" Target="https://www.digikey.ca/en/products/detail/vishay-siliconix/IRLD014PBF/812481" TargetMode="External"/><Relationship Id="rId85" Type="http://schemas.openxmlformats.org/officeDocument/2006/relationships/hyperlink" Target="https://www.digikey.ca/en/products/detail/mpd-memory-protection-devices/BS-7/389447" TargetMode="External"/><Relationship Id="rId150" Type="http://schemas.openxmlformats.org/officeDocument/2006/relationships/hyperlink" Target="https://www.digikey.ca/en/products/detail/assmann-wsw-components/H3DDS-1006G/1218627" TargetMode="External"/><Relationship Id="rId12" Type="http://schemas.openxmlformats.org/officeDocument/2006/relationships/hyperlink" Target="https://www.digikey.ca/en/products/detail/schurter-inc/4832-2211/2646631" TargetMode="External"/><Relationship Id="rId17" Type="http://schemas.openxmlformats.org/officeDocument/2006/relationships/hyperlink" Target="https://www.amazon.ca/gp/product/B089VXPHDH/ref=ppx_yo_dt_b_search_asin_title?ie=UTF8&amp;psc=1" TargetMode="External"/><Relationship Id="rId33" Type="http://schemas.openxmlformats.org/officeDocument/2006/relationships/hyperlink" Target="https://www.digikey.ca/en/products/detail/dialight/51513030250F/4965201" TargetMode="External"/><Relationship Id="rId38" Type="http://schemas.openxmlformats.org/officeDocument/2006/relationships/hyperlink" Target="https://www.mouser.ca/ProductDetail/KOA-Speer/MF1-4LCT52R103J?qs=DG1n8gfZNTsQyNkYIaO24A%3D%3D" TargetMode="External"/><Relationship Id="rId59" Type="http://schemas.openxmlformats.org/officeDocument/2006/relationships/hyperlink" Target="https://www.digikey.ca/en/products/detail/mechatronics-bearing-group/DDRI814ZZRA3P25LY121/9608362" TargetMode="External"/><Relationship Id="rId103" Type="http://schemas.openxmlformats.org/officeDocument/2006/relationships/hyperlink" Target="https://www.digikey.ca/en/products/detail/seeed-technology-co-ltd/102010268/10290292" TargetMode="External"/><Relationship Id="rId108" Type="http://schemas.openxmlformats.org/officeDocument/2006/relationships/hyperlink" Target="https://www.digikey.ca/en/products/detail/adafruit-industries-llc/5252/15841478" TargetMode="External"/><Relationship Id="rId124" Type="http://schemas.openxmlformats.org/officeDocument/2006/relationships/hyperlink" Target="https://www.digikey.ca/en/products/detail/apm-hexseal/RM3X12MM-2701/2063201" TargetMode="External"/><Relationship Id="rId129" Type="http://schemas.openxmlformats.org/officeDocument/2006/relationships/hyperlink" Target="https://www.mouser.ca/ProductDetail/CUI-Devices/SJ1-3535NG?qs=WyjlAZoYn50jUmKVsqeRJw%3D%3D" TargetMode="External"/><Relationship Id="rId54" Type="http://schemas.openxmlformats.org/officeDocument/2006/relationships/hyperlink" Target="https://www.digikey.ca/en/products/detail/cnc-tech/1007-24-1-2000-002-1-TD/17799208" TargetMode="External"/><Relationship Id="rId70" Type="http://schemas.openxmlformats.org/officeDocument/2006/relationships/hyperlink" Target="https://www.digikey.ca/en/products/detail/sullins-connector-solutions/PRPC004SAAN-RC/2775250" TargetMode="External"/><Relationship Id="rId75" Type="http://schemas.openxmlformats.org/officeDocument/2006/relationships/hyperlink" Target="https://www.digikey.ca/en/products/detail/sparkfun-electronics/DEV-14495/7942483?s=N4IgTCBcDaICIFEBqBaAjAFgwTgKwgF0BfIA" TargetMode="External"/><Relationship Id="rId91" Type="http://schemas.openxmlformats.org/officeDocument/2006/relationships/hyperlink" Target="https://www.digikey.ca/en/products/detail/micro-commercial-co/1N5817-TP/950394?s=N4IgTCBcDaIIwDkCsAOOB2AtAFQAoGFtMEAREAXQF8g" TargetMode="External"/><Relationship Id="rId96" Type="http://schemas.openxmlformats.org/officeDocument/2006/relationships/hyperlink" Target="https://www.digikey.ca/en/products/detail/kemet/C315C105K3R5TA/3726118?s=N4IgTCBcDaIMwE4EFoEHYCMAWZA5AIiALoC%2BQA" TargetMode="External"/><Relationship Id="rId140" Type="http://schemas.openxmlformats.org/officeDocument/2006/relationships/hyperlink" Target="https://www.mouser.ca/ProductDetail/Texas-Instruments/TLV2451CP?qs=6aLkNDRfRUb8ttT6Cjn4Qw%3D%3D&amp;utm_source=octopart&amp;utm_medium=aggregator&amp;utm_campaign=595-TLV2451CP&amp;utm_content=Texas+Instruments" TargetMode="External"/><Relationship Id="rId145" Type="http://schemas.openxmlformats.org/officeDocument/2006/relationships/hyperlink" Target="https://www.digikey.ca/en/products/detail/yageo/MFR-25FRF52-2K/14920" TargetMode="External"/><Relationship Id="rId1" Type="http://schemas.openxmlformats.org/officeDocument/2006/relationships/hyperlink" Target="https://www.digikey.ca/en/products/detail/omron-electronics-inc-emc-div/SS-3GP/664724" TargetMode="External"/><Relationship Id="rId6" Type="http://schemas.openxmlformats.org/officeDocument/2006/relationships/hyperlink" Target="https://www.primecables.ca/p-370665-cab-aud-200-all-35mm-18-inch-mono-ts-male-to-male-28awg-ft4-cable-black" TargetMode="External"/><Relationship Id="rId23" Type="http://schemas.openxmlformats.org/officeDocument/2006/relationships/hyperlink" Target="https://www.amazon.ca/gp/product/B000NHYR0Y/ref=ppx_yo_dt_b_asin_title_o09_s02?ie=UTF8&amp;psc=1" TargetMode="External"/><Relationship Id="rId28" Type="http://schemas.openxmlformats.org/officeDocument/2006/relationships/hyperlink" Target="https://www.amazon.ca/gp/product/B09J4C4MLH/ref=ppx_yo_dt_b_asin_title_o00_s01?ie=UTF8&amp;psc=1" TargetMode="External"/><Relationship Id="rId49" Type="http://schemas.openxmlformats.org/officeDocument/2006/relationships/hyperlink" Target="https://www.digikey.ca/en/products/detail/c-k/OS102011MA1QS1/1981431" TargetMode="External"/><Relationship Id="rId114" Type="http://schemas.openxmlformats.org/officeDocument/2006/relationships/hyperlink" Target="https://www.infinitecables.com/products/3-5mm-mono-male-to-male-cable-riser-rated-cmr-ft4-black?variant=42861048332529" TargetMode="External"/><Relationship Id="rId119" Type="http://schemas.openxmlformats.org/officeDocument/2006/relationships/hyperlink" Target="https://www.digikey.ca/en/products/detail/globtek-inc/USBA2C1MOUSBC-R/12546298" TargetMode="External"/><Relationship Id="rId44" Type="http://schemas.openxmlformats.org/officeDocument/2006/relationships/hyperlink" Target="https://www.digikey.ca/en/products/detail/seeed-technology-co-ltd/102010428/14672129" TargetMode="External"/><Relationship Id="rId60" Type="http://schemas.openxmlformats.org/officeDocument/2006/relationships/hyperlink" Target="https://www.digikey.ca/en/products/detail/radial-magnets-inc/9029/5218824" TargetMode="External"/><Relationship Id="rId65" Type="http://schemas.openxmlformats.org/officeDocument/2006/relationships/hyperlink" Target="https://www.digikey.ca/en/products/detail/assmann-wsw-components/AT-S-26-6-6-B-7-R/1972588" TargetMode="External"/><Relationship Id="rId81" Type="http://schemas.openxmlformats.org/officeDocument/2006/relationships/hyperlink" Target="https://www.digikey.ca/en/products/detail/cui-devices/SJ-3566AN/305112" TargetMode="External"/><Relationship Id="rId86" Type="http://schemas.openxmlformats.org/officeDocument/2006/relationships/hyperlink" Target="https://www.digikey.ca/en/products/detail/creeled-inc/C5SMF-GJE-CX14Q7T2/4794039" TargetMode="External"/><Relationship Id="rId130" Type="http://schemas.openxmlformats.org/officeDocument/2006/relationships/hyperlink" Target="https://www.digikey.ca/en/products/detail/koa-speer-electronics-inc/MF1-4LCT52R221J/21680264?s=N4IgTCBcDaIAQFkBiBGA9AFgDIGEAqArGAEphgoBSIAugL5A" TargetMode="External"/><Relationship Id="rId135" Type="http://schemas.openxmlformats.org/officeDocument/2006/relationships/hyperlink" Target="https://www.pishop.ca/product/stemma-qt-qwiic-jst-sh-4-pin-cable-50mm-long/" TargetMode="External"/><Relationship Id="rId151" Type="http://schemas.openxmlformats.org/officeDocument/2006/relationships/hyperlink" Target="https://www.digikey.ca/en/products/detail/amphenol-cs-fci/86130101014345E1LF/7592367" TargetMode="External"/><Relationship Id="rId13" Type="http://schemas.openxmlformats.org/officeDocument/2006/relationships/hyperlink" Target="https://www.mouser.ca/ProductDetail/806-STX-3120-3B" TargetMode="External"/><Relationship Id="rId18" Type="http://schemas.openxmlformats.org/officeDocument/2006/relationships/hyperlink" Target="https://www.mouser.ca/ProductDetail/KOA-Speer/CFS1-4C102J?qs=9IB2bDhijq9MRkvwLBYZPw%3D%3D" TargetMode="External"/><Relationship Id="rId39" Type="http://schemas.openxmlformats.org/officeDocument/2006/relationships/hyperlink" Target="https://www.mouser.ca/ProductDetail/KEMET/C430C106K3R5TA?qs=QTajy0ParP4Iyid6Jgh%2FcQ%3D%3D" TargetMode="External"/><Relationship Id="rId109" Type="http://schemas.openxmlformats.org/officeDocument/2006/relationships/hyperlink" Target="https://www.digikey.ca/en/products/detail/adafruit-industries-llc/1713/4990777" TargetMode="External"/><Relationship Id="rId34" Type="http://schemas.openxmlformats.org/officeDocument/2006/relationships/hyperlink" Target="https://www.mouser.ca/ProductDetail/Adafruit/1938?qs=GURawfaeGuAkVClyRWI8wg%3D%3D" TargetMode="External"/><Relationship Id="rId50" Type="http://schemas.openxmlformats.org/officeDocument/2006/relationships/hyperlink" Target="https://www.digikey.ca/en/products/detail/sullins-connector-solutions/PPTC051LGBN-RC/775899" TargetMode="External"/><Relationship Id="rId55" Type="http://schemas.openxmlformats.org/officeDocument/2006/relationships/hyperlink" Target="https://www.amazon.ca/gp/product/B09XVHNQ3W/ref=ppx_yo_dt_b_asin_title_o00_s00?ie=UTF8&amp;psc=1" TargetMode="External"/><Relationship Id="rId76" Type="http://schemas.openxmlformats.org/officeDocument/2006/relationships/hyperlink" Target="https://www.digikey.ca/en/products/detail/essentra-components/04M025045HN/9677099" TargetMode="External"/><Relationship Id="rId97" Type="http://schemas.openxmlformats.org/officeDocument/2006/relationships/hyperlink" Target="https://www.digikey.ca/en/products/detail/bourns-inc/3386P-1-104TLF/1232548" TargetMode="External"/><Relationship Id="rId104" Type="http://schemas.openxmlformats.org/officeDocument/2006/relationships/hyperlink" Target="https://www.digikey.ca/en/products/detail/adafruit-industries-llc/2130/5761279" TargetMode="External"/><Relationship Id="rId120" Type="http://schemas.openxmlformats.org/officeDocument/2006/relationships/hyperlink" Target="https://www.digikey.ca/en/products/detail/te-connectivity/2-604771-9/2259327" TargetMode="External"/><Relationship Id="rId125" Type="http://schemas.openxmlformats.org/officeDocument/2006/relationships/hyperlink" Target="https://www.mouser.com/ProductDetail/Adafruit/3102?qs=Fe2pGbCwd5e23I9qtrkUqA%3D%3D" TargetMode="External"/><Relationship Id="rId141" Type="http://schemas.openxmlformats.org/officeDocument/2006/relationships/hyperlink" Target="https://www.amazon.ca/AmazonBasics-Lithium-CR2032-Batteries-10-Pack/dp/B07RXJ4S7Z" TargetMode="External"/><Relationship Id="rId146" Type="http://schemas.openxmlformats.org/officeDocument/2006/relationships/hyperlink" Target="https://www.digikey.ca/en/products/detail/sullins-connector-solutions/PPTC051LFBN-RC/807239" TargetMode="External"/><Relationship Id="rId7" Type="http://schemas.openxmlformats.org/officeDocument/2006/relationships/hyperlink" Target="https://www.primecables.ca/p-312816-cab-648-all-35mm-stereo-plugjack-mf-cable-black-5-lengths-available-monoprice" TargetMode="External"/><Relationship Id="rId71" Type="http://schemas.openxmlformats.org/officeDocument/2006/relationships/hyperlink" Target="https://www.digikey.ca/en/products/detail/adafruit-industries-llc/938/5774238" TargetMode="External"/><Relationship Id="rId92" Type="http://schemas.openxmlformats.org/officeDocument/2006/relationships/hyperlink" Target="https://www.digikey.ca/en/products/detail/kingbright/WP5603ZGDL-SD-G/3084159" TargetMode="External"/><Relationship Id="rId2" Type="http://schemas.openxmlformats.org/officeDocument/2006/relationships/hyperlink" Target="https://www.digikey.ca/en/products/detail/omron-electronics-inc-emc-div/B3F-5050/368377" TargetMode="External"/><Relationship Id="rId29" Type="http://schemas.openxmlformats.org/officeDocument/2006/relationships/hyperlink" Target="https://www.amazon.ca/dp/B00FJ2LMGK" TargetMode="External"/><Relationship Id="rId24" Type="http://schemas.openxmlformats.org/officeDocument/2006/relationships/hyperlink" Target="https://www.digikey.ca/en/products/detail/vishay-beyschlag-draloric-bc-components/K103K15X7RH5TL2/286565" TargetMode="External"/><Relationship Id="rId40" Type="http://schemas.openxmlformats.org/officeDocument/2006/relationships/hyperlink" Target="https://www.amazon.ca/uxcellM3-Stainless-Steel-Phillips-Screws/dp/B012TE1TBS/ref=sr_1_11?crid=1BHUM7QK686EM&amp;keywords=m3+x+12mm&amp;qid=1696980028&amp;sprefix=m3+x+12m%2Caps%2C162&amp;sr=8-11" TargetMode="External"/><Relationship Id="rId45" Type="http://schemas.openxmlformats.org/officeDocument/2006/relationships/hyperlink" Target="https://www.amazon.ca/dp/B00GMQDSRI?ref_=cm_sw_r_cp_ud_dp_3V2BFBFRHQ3973DJJENP" TargetMode="External"/><Relationship Id="rId66" Type="http://schemas.openxmlformats.org/officeDocument/2006/relationships/hyperlink" Target="https://www.digikey.ca/en/products/detail/te-connectivity-amp-connectors/5555165-1/769566" TargetMode="External"/><Relationship Id="rId87" Type="http://schemas.openxmlformats.org/officeDocument/2006/relationships/hyperlink" Target="https://www.digikey.ca/en/products/detail/koa-speer-electronics-inc/MF1-4LCT52R101J/21680263?s=N4IgTCBcDaIAQFkBiBGA9AFgDIGEAqArGAEooAMKAUiALoC%2BQA" TargetMode="External"/><Relationship Id="rId110" Type="http://schemas.openxmlformats.org/officeDocument/2006/relationships/hyperlink" Target="https://www.digikey.ca/en/products/detail/everlight-electronics-co-ltd/EALP05RDHRA2/5142171" TargetMode="External"/><Relationship Id="rId115" Type="http://schemas.openxmlformats.org/officeDocument/2006/relationships/hyperlink" Target="https://www.digikey.ca/en/products/detail/BC2AAAW/BC2AAAW-ND/66741?utm_cid=537048" TargetMode="External"/><Relationship Id="rId131" Type="http://schemas.openxmlformats.org/officeDocument/2006/relationships/hyperlink" Target="https://www.digikey.ca/en/products/detail/koa-speer-electronics-inc/MF1-4LCT52R222G/21679682?s=N4IgTCBcDaIAQFkBiBGA9AFgDIGEAqArGAEphkDiIAugL5A" TargetMode="External"/><Relationship Id="rId136" Type="http://schemas.openxmlformats.org/officeDocument/2006/relationships/hyperlink" Target="https://www.mouser.ca/ProductDetail/Adafruit/938?qs=GURawfaeGuBw18l06EFBdw%3D%3D" TargetMode="External"/><Relationship Id="rId61" Type="http://schemas.openxmlformats.org/officeDocument/2006/relationships/hyperlink" Target="https://www.digikey.ca/en/products/detail/adafruit-industries-llc/4209/10230003" TargetMode="External"/><Relationship Id="rId82" Type="http://schemas.openxmlformats.org/officeDocument/2006/relationships/hyperlink" Target="https://www.digikey.ca/en/products/detail/stackpole-electronics-inc/CF18JT470K/1741719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digikey.ca/en/products/detail/stackpole-electronics-inc/CFM14JT4K70/1742213" TargetMode="External"/><Relationship Id="rId14" Type="http://schemas.openxmlformats.org/officeDocument/2006/relationships/hyperlink" Target="https://www.digikey.ca/en/products/detail/cui-inc/SJ1-3535NG/738699" TargetMode="External"/><Relationship Id="rId30" Type="http://schemas.openxmlformats.org/officeDocument/2006/relationships/hyperlink" Target="https://www.digikey.ca/en/products/detail/adafruit-industries-llc/4836/13577615" TargetMode="External"/><Relationship Id="rId35" Type="http://schemas.openxmlformats.org/officeDocument/2006/relationships/hyperlink" Target="https://www.mouser.ca/ProductDetail/KOA-Speer/MF1-4LCT52R221J?qs=91WPSIiQh9JIjB%2FAtwkZiw%3D%3D" TargetMode="External"/><Relationship Id="rId56" Type="http://schemas.openxmlformats.org/officeDocument/2006/relationships/hyperlink" Target="https://www.digikey.ca/en/products/detail/adafruit-industries-llc/4366/10481837" TargetMode="External"/><Relationship Id="rId77" Type="http://schemas.openxmlformats.org/officeDocument/2006/relationships/hyperlink" Target="https://www.digikey.ca/en/products/detail/essentra-components/50M025045P008/11638585" TargetMode="External"/><Relationship Id="rId100" Type="http://schemas.openxmlformats.org/officeDocument/2006/relationships/hyperlink" Target="https://www.digikey.ca/en/products/detail/mpd-memory-protection-devices/BU2032SM-BT-GTR/2439521" TargetMode="External"/><Relationship Id="rId105" Type="http://schemas.openxmlformats.org/officeDocument/2006/relationships/hyperlink" Target="https://www.digikey.ca/en/products/detail/adafruit-industries-llc/3351/6612456" TargetMode="External"/><Relationship Id="rId126" Type="http://schemas.openxmlformats.org/officeDocument/2006/relationships/hyperlink" Target="https://www.mouser.ca/ProductDetail/CUI-Devices/SJ-43514?qs=WyjlAZoYn51bsBOfuwwiuw%3D%3D" TargetMode="External"/><Relationship Id="rId147" Type="http://schemas.openxmlformats.org/officeDocument/2006/relationships/hyperlink" Target="https://www.digikey.ca/en/products/detail/sullins-connector-solutions/PPTC151LFBN-RC/810153" TargetMode="External"/><Relationship Id="rId8" Type="http://schemas.openxmlformats.org/officeDocument/2006/relationships/hyperlink" Target="https://www.amazon.ca/gp/product/B009EG0QZ0/ref=ppx_yo_dt_b_search_asin_title?ie=UTF8&amp;psc=1" TargetMode="External"/><Relationship Id="rId51" Type="http://schemas.openxmlformats.org/officeDocument/2006/relationships/hyperlink" Target="https://www.digikey.ca/en/products/detail/sullins-connector-solutions/PPTC071LFBN-RC/810146" TargetMode="External"/><Relationship Id="rId72" Type="http://schemas.openxmlformats.org/officeDocument/2006/relationships/hyperlink" Target="https://www.digikey.ca/en/products/detail/w%C3%BCrth-elektronik/151051RS11000/4490012" TargetMode="External"/><Relationship Id="rId93" Type="http://schemas.openxmlformats.org/officeDocument/2006/relationships/hyperlink" Target="https://www.digikey.ca/en/products/detail/kemet/C315C103M5U5TA7301/6562544" TargetMode="External"/><Relationship Id="rId98" Type="http://schemas.openxmlformats.org/officeDocument/2006/relationships/hyperlink" Target="https://www.digikey.ca/en/products/detail/yageo/CFR-25JB-52-200K/711" TargetMode="External"/><Relationship Id="rId121" Type="http://schemas.openxmlformats.org/officeDocument/2006/relationships/hyperlink" Target="https://www.mouser.ca/ProductDetail/538-90147-1107" TargetMode="External"/><Relationship Id="rId142" Type="http://schemas.openxmlformats.org/officeDocument/2006/relationships/hyperlink" Target="https://www.digikey.ca/product-detail/en/apm-hexseal/RM2X8MM-2701/335-1155-ND/612919" TargetMode="External"/><Relationship Id="rId3" Type="http://schemas.openxmlformats.org/officeDocument/2006/relationships/hyperlink" Target="https://www.amazon.ca/Bolt-Dropper-Pronged-Climbing-Cabinetry/dp/B01MSVU3WF/ref=sr_1_5?crid=XV46QPGLABMZ&amp;keywords=1%2F4-20%2B5%2F16%2Bt-nut&amp;qid=1707328400&amp;sprefix=1%2F4-20%2B5%2F16%2Bt-nu%2Caps%2C181&amp;sr=8-5&amp;th=1" TargetMode="External"/><Relationship Id="rId25" Type="http://schemas.openxmlformats.org/officeDocument/2006/relationships/hyperlink" Target="https://www.digikey.ca/en/products/detail/tensility-international-corp/10-00341/2350244" TargetMode="External"/><Relationship Id="rId46" Type="http://schemas.openxmlformats.org/officeDocument/2006/relationships/hyperlink" Target="https://www.digikey.ca/en/products/detail/kingbright/WP7113ID5V/3084220?s=N4IgTCBcDaIOoAUDsBGFBmAkgEQKwDUACEAXQF8g" TargetMode="External"/><Relationship Id="rId67" Type="http://schemas.openxmlformats.org/officeDocument/2006/relationships/hyperlink" Target="https://www.digikey.ca/en/products/detail/adafruit-industries-llc/4210/10230021" TargetMode="External"/><Relationship Id="rId116" Type="http://schemas.openxmlformats.org/officeDocument/2006/relationships/hyperlink" Target="https://www.homedepot.ca/product/paulin-metric-hex-nut-m4-70-16pcs/1001588036" TargetMode="External"/><Relationship Id="rId137" Type="http://schemas.openxmlformats.org/officeDocument/2006/relationships/hyperlink" Target="https://www.mouser.ca/ProductDetail/Adafruit/4836?qs=eP2BKZSCXI4ZoRtk7kHCZA%3D%3D" TargetMode="External"/><Relationship Id="rId20" Type="http://schemas.openxmlformats.org/officeDocument/2006/relationships/hyperlink" Target="https://www.digikey.ca/en/products/detail/w%C3%BCrth-elektronik/97790803111/10056388" TargetMode="External"/><Relationship Id="rId41" Type="http://schemas.openxmlformats.org/officeDocument/2006/relationships/hyperlink" Target="https://www.digikey.ca/en/products/detail/adafruit-industries-llc/2765/6193582" TargetMode="External"/><Relationship Id="rId62" Type="http://schemas.openxmlformats.org/officeDocument/2006/relationships/hyperlink" Target="https://www.digikey.ca/en/products/detail/sparkfun-electronics/PRT-17260/13629028" TargetMode="External"/><Relationship Id="rId83" Type="http://schemas.openxmlformats.org/officeDocument/2006/relationships/hyperlink" Target="https://www.digikey.ca/en/products/detail/stackpole-electronics-inc/CF18JT22K0/1741643" TargetMode="External"/><Relationship Id="rId88" Type="http://schemas.openxmlformats.org/officeDocument/2006/relationships/hyperlink" Target="https://www.digikey.ca/en/products/detail/texas-instruments/TLV2451CP/277534?s=N4IgTCBcDa4JwDYC0BGAHGuSCsSByAIgAQgC6AvkA" TargetMode="External"/><Relationship Id="rId111" Type="http://schemas.openxmlformats.org/officeDocument/2006/relationships/hyperlink" Target="https://www.digikey.ca/en/products/detail/w%C3%BCrth-elektronik/151051BS04000/4490009" TargetMode="External"/><Relationship Id="rId132" Type="http://schemas.openxmlformats.org/officeDocument/2006/relationships/hyperlink" Target="https://www.digikey.ca/en/products/detail/koa-speer-electronics-inc/MF1-4LCT52R472G/21679651?s=N4IgTCBcDaIAQFkBiBGA9AFgDIGEAqArGAEoYDsYA4iALoC%2BQA" TargetMode="External"/><Relationship Id="rId15" Type="http://schemas.openxmlformats.org/officeDocument/2006/relationships/hyperlink" Target="https://www.amazon.ca/gp/product/B07CST9HKD/ref=ppx_yo_dt_b_search_asin_title?ie=UTF8&amp;psc=1" TargetMode="External"/><Relationship Id="rId36" Type="http://schemas.openxmlformats.org/officeDocument/2006/relationships/hyperlink" Target="https://www.mouser.ca/ProductDetail/KOA-Speer/MF1-4LCT52R222G?qs=91WPSIiQh9Kh6m%2FGxJ5MCA%3D%3D" TargetMode="External"/><Relationship Id="rId57" Type="http://schemas.openxmlformats.org/officeDocument/2006/relationships/hyperlink" Target="https://www.digikey.ca/en/products/detail/adafruit-industries-llc/4414/11201428" TargetMode="External"/><Relationship Id="rId106" Type="http://schemas.openxmlformats.org/officeDocument/2006/relationships/hyperlink" Target="https://www.digikey.ca/en/products/detail/cui-devices/PTN16-A10125K1A2/20380750" TargetMode="External"/><Relationship Id="rId127" Type="http://schemas.openxmlformats.org/officeDocument/2006/relationships/hyperlink" Target="https://www.digikey.ca/en/products/detail/adafruit-industries-llc/1938/6827082?s=N4IgTCBcDaIIwE4DMAOABAOwKYHsAOAlgB5YA2IAugL5A" TargetMode="External"/><Relationship Id="rId10" Type="http://schemas.openxmlformats.org/officeDocument/2006/relationships/hyperlink" Target="https://www.amazon.ca/gp/product/B00OHUSUJW/ref=ppx_yo_dt_b_search_asin_title?ie=UTF8&amp;psc=1" TargetMode="External"/><Relationship Id="rId31" Type="http://schemas.openxmlformats.org/officeDocument/2006/relationships/hyperlink" Target="https://www.digikey.ca/en/products/detail/sparkfun-electronics/PRT-14426/7652739" TargetMode="External"/><Relationship Id="rId52" Type="http://schemas.openxmlformats.org/officeDocument/2006/relationships/hyperlink" Target="https://www.digikey.ca/en/products/detail/cnc-tech/1007-24-1-2000-001-1-TD/17799235" TargetMode="External"/><Relationship Id="rId73" Type="http://schemas.openxmlformats.org/officeDocument/2006/relationships/hyperlink" Target="https://www.digikey.ca/en/products/detail/yageo/CFR-25JB-52-68R/2832" TargetMode="External"/><Relationship Id="rId78" Type="http://schemas.openxmlformats.org/officeDocument/2006/relationships/hyperlink" Target="https://www.digikey.ca/en/products/detail/tdk-corporation/PS1240P02BT/935924" TargetMode="External"/><Relationship Id="rId94" Type="http://schemas.openxmlformats.org/officeDocument/2006/relationships/hyperlink" Target="https://www.digikey.ca/en/products/detail/kemet/C315C330K2G5TA7301/6562533" TargetMode="External"/><Relationship Id="rId99" Type="http://schemas.openxmlformats.org/officeDocument/2006/relationships/hyperlink" Target="https://www.digikey.ca/en/products/detail/yageo/CFR-25JB-52-10K/338" TargetMode="External"/><Relationship Id="rId101" Type="http://schemas.openxmlformats.org/officeDocument/2006/relationships/hyperlink" Target="https://www.digikey.ca/en/products/detail/e-switch/EG1218/101726" TargetMode="External"/><Relationship Id="rId122" Type="http://schemas.openxmlformats.org/officeDocument/2006/relationships/hyperlink" Target="https://www.mouser.ca/ProductDetail/Adafruit/160?qs=GURawfaeGuDIqfAvA4gXSg%3D%3D" TargetMode="External"/><Relationship Id="rId143" Type="http://schemas.openxmlformats.org/officeDocument/2006/relationships/hyperlink" Target="https://www.digikey.ca/en/products/detail/w%C3%BCrth-elektronik/151051VS04000/4490015" TargetMode="External"/><Relationship Id="rId148" Type="http://schemas.openxmlformats.org/officeDocument/2006/relationships/hyperlink" Target="https://www.digikey.ca/en/products/detail/kemet/C315C104M5U5TA/817927" TargetMode="External"/><Relationship Id="rId4" Type="http://schemas.openxmlformats.org/officeDocument/2006/relationships/hyperlink" Target="https://www.amazon.ca/gp/product/B06WLL6QM5/ref=ppx_yo_dt_b_search_asin_title?ie=UTF8&amp;psc=1" TargetMode="External"/><Relationship Id="rId9" Type="http://schemas.openxmlformats.org/officeDocument/2006/relationships/hyperlink" Target="https://www.amazon.ca/uxcell%C2%AE-ME-8166-Flexible-Spring-Momentary/dp/B07KM22TZ2" TargetMode="External"/><Relationship Id="rId26" Type="http://schemas.openxmlformats.org/officeDocument/2006/relationships/hyperlink" Target="https://www.digikey.ca/en/products/detail/adafruit-industries-llc/3102/6152821" TargetMode="External"/><Relationship Id="rId47" Type="http://schemas.openxmlformats.org/officeDocument/2006/relationships/hyperlink" Target="https://www.digikey.ca/en/products/detail/molex/0901471107/3303850?s=N4IgTCBcDaIAQE4AMBGALAdgLQpUjIAugL5A" TargetMode="External"/><Relationship Id="rId68" Type="http://schemas.openxmlformats.org/officeDocument/2006/relationships/hyperlink" Target="https://www.digikey.ca/en/products/detail/seeed-technology-co.,-ltd/102010448/16652893" TargetMode="External"/><Relationship Id="rId89" Type="http://schemas.openxmlformats.org/officeDocument/2006/relationships/hyperlink" Target="https://www.digikey.ca/en/products/detail/vishay-siliconix/IRLD110PBF/812489" TargetMode="External"/><Relationship Id="rId112" Type="http://schemas.openxmlformats.org/officeDocument/2006/relationships/hyperlink" Target="https://www.digikey.ca/en/products/detail/duracell-industrial-operations-inc/9V/21259959" TargetMode="External"/><Relationship Id="rId133" Type="http://schemas.openxmlformats.org/officeDocument/2006/relationships/hyperlink" Target="https://www.digikey.ca/en/products/detail/koa-speer-electronics-inc/MF1-4LCT52R103J/21679944" TargetMode="External"/><Relationship Id="rId16" Type="http://schemas.openxmlformats.org/officeDocument/2006/relationships/hyperlink" Target="https://www.digikey.ca/en/products/detail/cui-devices/SJ-43514/368146" TargetMode="External"/><Relationship Id="rId37" Type="http://schemas.openxmlformats.org/officeDocument/2006/relationships/hyperlink" Target="https://www.mouser.ca/ProductDetail/KOA-Speer/MF1-4LCT52R472G?qs=91WPSIiQh9K2asC3F9ek6A%3D%3D" TargetMode="External"/><Relationship Id="rId58" Type="http://schemas.openxmlformats.org/officeDocument/2006/relationships/hyperlink" Target="https://www.digikey.ca/en/products/detail/adafruit-industries-llc/4633/12396897" TargetMode="External"/><Relationship Id="rId79" Type="http://schemas.openxmlformats.org/officeDocument/2006/relationships/hyperlink" Target="https://www.digikey.ca/en/products/detail/texas-instruments/CD74HC73E/1507453" TargetMode="External"/><Relationship Id="rId102" Type="http://schemas.openxmlformats.org/officeDocument/2006/relationships/hyperlink" Target="https://www.digikey.ca/en/products/detail/panduit-corp/PLT-6SM-M/280030" TargetMode="External"/><Relationship Id="rId123" Type="http://schemas.openxmlformats.org/officeDocument/2006/relationships/hyperlink" Target="https://www.mouser.ca/ProductDetail/KOA-Speer/MF1-4LCT52R101J?qs=DG1n8gfZNTsgm1lQXnAQZw%3D%3D" TargetMode="External"/><Relationship Id="rId144" Type="http://schemas.openxmlformats.org/officeDocument/2006/relationships/hyperlink" Target="https://www.digikey.ca/en/products/detail/omron-electronics-inc-emc-div/B3F-3152/31741" TargetMode="External"/><Relationship Id="rId90" Type="http://schemas.openxmlformats.org/officeDocument/2006/relationships/hyperlink" Target="https://www.digikey.ca/en/products/detail/osram-opto-semiconductors-inc/BPW34/607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8AD1-7DB5-46E4-9BCF-A08DFBDA7B00}">
  <dimension ref="A1:N160"/>
  <sheetViews>
    <sheetView tabSelected="1" workbookViewId="0">
      <selection activeCell="N149" sqref="N149"/>
    </sheetView>
  </sheetViews>
  <sheetFormatPr defaultRowHeight="15" x14ac:dyDescent="0.25"/>
  <cols>
    <col min="1" max="1" width="19.28515625" customWidth="1"/>
    <col min="2" max="2" width="16.5703125" bestFit="1" customWidth="1"/>
    <col min="3" max="3" width="21.42578125" bestFit="1" customWidth="1"/>
    <col min="4" max="4" width="12.85546875" customWidth="1"/>
    <col min="5" max="5" width="13.140625" bestFit="1" customWidth="1"/>
    <col min="6" max="6" width="8.42578125" bestFit="1" customWidth="1"/>
    <col min="7" max="7" width="12.140625" bestFit="1" customWidth="1"/>
    <col min="8" max="8" width="13.7109375" bestFit="1" customWidth="1"/>
    <col min="9" max="9" width="15.85546875" customWidth="1"/>
    <col min="10" max="10" width="8" bestFit="1" customWidth="1"/>
    <col min="11" max="11" width="9.7109375" bestFit="1" customWidth="1"/>
    <col min="12" max="12" width="20.42578125" customWidth="1"/>
    <col min="13" max="13" width="17.28515625" customWidth="1"/>
    <col min="14" max="14" width="17.42578125" bestFit="1" customWidth="1"/>
  </cols>
  <sheetData>
    <row r="1" spans="1:14" ht="35.25" x14ac:dyDescent="0.5">
      <c r="A1" s="2" t="s">
        <v>8</v>
      </c>
      <c r="B1" s="33" t="s">
        <v>309</v>
      </c>
      <c r="C1" s="33"/>
      <c r="D1" s="33"/>
      <c r="E1" s="33"/>
      <c r="F1" s="33"/>
      <c r="G1" s="33"/>
      <c r="H1" s="33"/>
      <c r="I1" s="33"/>
      <c r="J1" s="33"/>
    </row>
    <row r="2" spans="1:14" x14ac:dyDescent="0.25">
      <c r="A2" s="1" t="s">
        <v>7</v>
      </c>
      <c r="B2" t="s">
        <v>310</v>
      </c>
    </row>
    <row r="3" spans="1:14" s="3" customFormat="1" ht="15.75" thickBot="1" x14ac:dyDescent="0.3">
      <c r="A3" s="4" t="s">
        <v>6</v>
      </c>
      <c r="B3" s="31">
        <v>45538</v>
      </c>
    </row>
    <row r="4" spans="1:14" x14ac:dyDescent="0.25">
      <c r="I4" s="23" t="s">
        <v>0</v>
      </c>
      <c r="J4" s="17"/>
      <c r="K4" s="18" t="s">
        <v>16</v>
      </c>
      <c r="L4" s="19" t="s">
        <v>18</v>
      </c>
      <c r="M4" t="s">
        <v>17</v>
      </c>
    </row>
    <row r="5" spans="1:14" s="3" customFormat="1" ht="15.75" thickBot="1" x14ac:dyDescent="0.3">
      <c r="C5" s="4"/>
      <c r="D5" s="4"/>
      <c r="E5" s="4"/>
      <c r="F5" s="4"/>
      <c r="I5" s="24"/>
      <c r="J5" s="20"/>
      <c r="K5" s="21">
        <f>K6</f>
        <v>0</v>
      </c>
      <c r="L5" s="22">
        <f>L6</f>
        <v>0</v>
      </c>
    </row>
    <row r="6" spans="1:14" ht="15.75" thickBot="1" x14ac:dyDescent="0.3">
      <c r="A6" s="5" t="s">
        <v>5</v>
      </c>
      <c r="B6" s="16" t="s">
        <v>4</v>
      </c>
      <c r="C6" s="6"/>
      <c r="D6" s="6"/>
      <c r="E6" s="6"/>
      <c r="F6" s="6"/>
      <c r="G6" s="6"/>
      <c r="H6" s="6"/>
      <c r="I6" s="6"/>
      <c r="J6" s="6"/>
      <c r="K6" s="25">
        <f>SUM(K8:K124)</f>
        <v>0</v>
      </c>
      <c r="L6" s="7">
        <f>SUM(L8:L124)</f>
        <v>0</v>
      </c>
      <c r="M6" s="6"/>
      <c r="N6" s="6"/>
    </row>
    <row r="7" spans="1:14" ht="15.75" thickBot="1" x14ac:dyDescent="0.3">
      <c r="A7" s="8"/>
      <c r="B7" s="8" t="s">
        <v>2</v>
      </c>
      <c r="C7" s="8" t="s">
        <v>3</v>
      </c>
      <c r="D7" s="8"/>
      <c r="E7" s="8" t="s">
        <v>9</v>
      </c>
      <c r="F7" s="8" t="s">
        <v>10</v>
      </c>
      <c r="G7" s="8" t="s">
        <v>14</v>
      </c>
      <c r="H7" s="8" t="s">
        <v>11</v>
      </c>
      <c r="I7" s="8" t="s">
        <v>12</v>
      </c>
      <c r="J7" s="8" t="s">
        <v>13</v>
      </c>
      <c r="K7" s="8" t="s">
        <v>15</v>
      </c>
      <c r="L7" s="8" t="s">
        <v>18</v>
      </c>
      <c r="M7" s="8"/>
      <c r="N7" s="8" t="s">
        <v>1</v>
      </c>
    </row>
    <row r="8" spans="1:14" x14ac:dyDescent="0.25">
      <c r="A8" s="11"/>
      <c r="B8" s="11"/>
      <c r="C8" s="11" t="s">
        <v>20</v>
      </c>
      <c r="D8" s="11"/>
      <c r="E8" s="11" t="s">
        <v>130</v>
      </c>
      <c r="F8" s="11" t="s">
        <v>130</v>
      </c>
      <c r="G8" s="11"/>
      <c r="H8" s="11">
        <v>1</v>
      </c>
      <c r="I8" s="11"/>
      <c r="J8" s="12">
        <v>2.89</v>
      </c>
      <c r="K8" s="12">
        <f>IF(G8&gt;0,J8/H8*G8,0)</f>
        <v>0</v>
      </c>
      <c r="L8" s="12"/>
      <c r="M8" s="11"/>
      <c r="N8" s="11" t="s">
        <v>134</v>
      </c>
    </row>
    <row r="9" spans="1:14" x14ac:dyDescent="0.25">
      <c r="A9" s="11"/>
      <c r="B9" s="11"/>
      <c r="C9" s="11" t="s">
        <v>21</v>
      </c>
      <c r="D9" s="11"/>
      <c r="E9" s="11" t="s">
        <v>127</v>
      </c>
      <c r="F9" s="11" t="s">
        <v>126</v>
      </c>
      <c r="G9" s="11"/>
      <c r="H9" s="11">
        <v>1</v>
      </c>
      <c r="I9" s="11"/>
      <c r="J9" s="12">
        <v>2.16</v>
      </c>
      <c r="K9" s="12">
        <f t="shared" ref="K9:K72" si="0">IF(G9&gt;0,J9/H9*G9,0)</f>
        <v>0</v>
      </c>
      <c r="L9" s="12"/>
      <c r="M9" s="11"/>
      <c r="N9" s="11" t="s">
        <v>128</v>
      </c>
    </row>
    <row r="10" spans="1:14" x14ac:dyDescent="0.25">
      <c r="A10" s="11"/>
      <c r="B10" s="11"/>
      <c r="C10" s="11" t="s">
        <v>22</v>
      </c>
      <c r="D10" s="11"/>
      <c r="E10" s="11" t="s">
        <v>125</v>
      </c>
      <c r="F10" s="11" t="s">
        <v>126</v>
      </c>
      <c r="G10" s="11"/>
      <c r="H10" s="11">
        <v>1</v>
      </c>
      <c r="I10" s="11"/>
      <c r="J10" s="12">
        <v>2.3199999999999998</v>
      </c>
      <c r="K10" s="12">
        <f t="shared" si="0"/>
        <v>0</v>
      </c>
      <c r="L10" s="12"/>
      <c r="M10" s="11"/>
      <c r="N10" s="11" t="s">
        <v>135</v>
      </c>
    </row>
    <row r="11" spans="1:14" x14ac:dyDescent="0.25">
      <c r="A11" s="11"/>
      <c r="B11" s="11"/>
      <c r="C11" s="11" t="s">
        <v>23</v>
      </c>
      <c r="D11" s="11"/>
      <c r="E11" s="11" t="s">
        <v>130</v>
      </c>
      <c r="F11" s="11" t="s">
        <v>130</v>
      </c>
      <c r="G11" s="11"/>
      <c r="H11" s="11">
        <v>1</v>
      </c>
      <c r="I11" s="11"/>
      <c r="J11" s="12">
        <v>2.89</v>
      </c>
      <c r="K11" s="12">
        <f t="shared" si="0"/>
        <v>0</v>
      </c>
      <c r="L11" s="12"/>
      <c r="M11" s="11"/>
      <c r="N11" s="11" t="s">
        <v>129</v>
      </c>
    </row>
    <row r="12" spans="1:14" x14ac:dyDescent="0.25">
      <c r="A12" s="11"/>
      <c r="B12" s="11"/>
      <c r="C12" s="11" t="s">
        <v>24</v>
      </c>
      <c r="D12" s="11"/>
      <c r="E12" s="11" t="s">
        <v>132</v>
      </c>
      <c r="F12" s="11" t="s">
        <v>133</v>
      </c>
      <c r="G12" s="11"/>
      <c r="H12" s="11">
        <v>1000</v>
      </c>
      <c r="I12" s="11"/>
      <c r="J12" s="12">
        <v>12.99</v>
      </c>
      <c r="K12" s="12">
        <f t="shared" si="0"/>
        <v>0</v>
      </c>
      <c r="L12" s="12"/>
      <c r="M12" s="11"/>
      <c r="N12" s="11" t="s">
        <v>131</v>
      </c>
    </row>
    <row r="13" spans="1:14" x14ac:dyDescent="0.25">
      <c r="A13" s="11"/>
      <c r="B13" s="11"/>
      <c r="C13" s="11" t="s">
        <v>25</v>
      </c>
      <c r="D13" s="11"/>
      <c r="E13" s="11" t="s">
        <v>283</v>
      </c>
      <c r="F13" s="11" t="s">
        <v>126</v>
      </c>
      <c r="G13" s="11"/>
      <c r="H13" s="11">
        <v>3</v>
      </c>
      <c r="I13" s="11"/>
      <c r="J13" s="12">
        <v>3.6</v>
      </c>
      <c r="K13" s="12">
        <f t="shared" si="0"/>
        <v>0</v>
      </c>
      <c r="L13" s="12"/>
      <c r="M13" s="11"/>
      <c r="N13" s="11" t="s">
        <v>136</v>
      </c>
    </row>
    <row r="14" spans="1:14" x14ac:dyDescent="0.25">
      <c r="A14" s="11"/>
      <c r="B14" s="11"/>
      <c r="C14" s="11" t="s">
        <v>315</v>
      </c>
      <c r="D14" s="11"/>
      <c r="E14" s="11" t="s">
        <v>284</v>
      </c>
      <c r="F14" s="11" t="s">
        <v>126</v>
      </c>
      <c r="G14" s="11"/>
      <c r="H14" s="11">
        <v>1</v>
      </c>
      <c r="I14" s="11"/>
      <c r="J14" s="12">
        <v>6.74</v>
      </c>
      <c r="K14" s="12">
        <f t="shared" si="0"/>
        <v>0</v>
      </c>
      <c r="L14" s="12"/>
      <c r="M14" s="11"/>
      <c r="N14" s="11" t="s">
        <v>137</v>
      </c>
    </row>
    <row r="15" spans="1:14" x14ac:dyDescent="0.25">
      <c r="A15" s="11"/>
      <c r="B15" s="11"/>
      <c r="C15" s="11" t="s">
        <v>26</v>
      </c>
      <c r="D15" s="11"/>
      <c r="E15" s="11" t="s">
        <v>283</v>
      </c>
      <c r="F15" s="11" t="s">
        <v>126</v>
      </c>
      <c r="G15" s="11"/>
      <c r="H15" s="11">
        <v>1</v>
      </c>
      <c r="I15" s="11"/>
      <c r="J15" s="12">
        <v>2.16</v>
      </c>
      <c r="K15" s="12">
        <f t="shared" si="0"/>
        <v>0</v>
      </c>
      <c r="L15" s="12"/>
      <c r="M15" s="11"/>
      <c r="N15" s="11" t="s">
        <v>138</v>
      </c>
    </row>
    <row r="16" spans="1:14" x14ac:dyDescent="0.25">
      <c r="A16" s="11"/>
      <c r="B16" s="11"/>
      <c r="C16" s="11" t="s">
        <v>27</v>
      </c>
      <c r="D16" s="11"/>
      <c r="E16" s="11" t="s">
        <v>283</v>
      </c>
      <c r="F16" s="11" t="s">
        <v>126</v>
      </c>
      <c r="G16" s="11"/>
      <c r="H16" s="11">
        <v>1</v>
      </c>
      <c r="I16" s="11"/>
      <c r="J16" s="12">
        <v>3.84</v>
      </c>
      <c r="K16" s="12">
        <f t="shared" si="0"/>
        <v>0</v>
      </c>
      <c r="L16" s="12"/>
      <c r="M16" s="11"/>
      <c r="N16" s="11" t="s">
        <v>139</v>
      </c>
    </row>
    <row r="17" spans="1:14" x14ac:dyDescent="0.25">
      <c r="A17" s="11"/>
      <c r="B17" s="11"/>
      <c r="C17" s="11" t="s">
        <v>28</v>
      </c>
      <c r="D17" s="11"/>
      <c r="E17" s="11" t="s">
        <v>285</v>
      </c>
      <c r="F17" s="11" t="s">
        <v>126</v>
      </c>
      <c r="G17" s="11"/>
      <c r="H17" s="11">
        <v>1</v>
      </c>
      <c r="I17" s="11"/>
      <c r="J17" s="12">
        <v>1.08</v>
      </c>
      <c r="K17" s="12">
        <f t="shared" si="0"/>
        <v>0</v>
      </c>
      <c r="L17" s="12"/>
      <c r="M17" s="11"/>
      <c r="N17" s="11" t="s">
        <v>140</v>
      </c>
    </row>
    <row r="18" spans="1:14" x14ac:dyDescent="0.25">
      <c r="A18" s="11"/>
      <c r="B18" s="11"/>
      <c r="C18" s="11" t="s">
        <v>29</v>
      </c>
      <c r="D18" s="11"/>
      <c r="E18" s="11" t="s">
        <v>285</v>
      </c>
      <c r="F18" s="11" t="s">
        <v>126</v>
      </c>
      <c r="G18" s="11"/>
      <c r="H18" s="11">
        <v>1</v>
      </c>
      <c r="I18" s="11"/>
      <c r="J18" s="12">
        <v>0.86</v>
      </c>
      <c r="K18" s="12">
        <f t="shared" si="0"/>
        <v>0</v>
      </c>
      <c r="L18" s="12"/>
      <c r="M18" s="11"/>
      <c r="N18" s="11" t="s">
        <v>141</v>
      </c>
    </row>
    <row r="19" spans="1:14" x14ac:dyDescent="0.25">
      <c r="A19" s="11"/>
      <c r="B19" s="11"/>
      <c r="C19" s="11" t="s">
        <v>338</v>
      </c>
      <c r="D19" s="11"/>
      <c r="E19" s="11" t="s">
        <v>286</v>
      </c>
      <c r="F19" s="11" t="s">
        <v>126</v>
      </c>
      <c r="G19" s="11"/>
      <c r="H19" s="11">
        <v>1</v>
      </c>
      <c r="I19" s="11"/>
      <c r="J19" s="12">
        <v>0.65</v>
      </c>
      <c r="K19" s="12">
        <f t="shared" si="0"/>
        <v>0</v>
      </c>
      <c r="L19" s="12"/>
      <c r="M19" s="11"/>
      <c r="N19" s="11" t="s">
        <v>142</v>
      </c>
    </row>
    <row r="20" spans="1:14" x14ac:dyDescent="0.25">
      <c r="A20" s="11"/>
      <c r="B20" s="11"/>
      <c r="C20" s="11" t="s">
        <v>30</v>
      </c>
      <c r="D20" s="11"/>
      <c r="E20" s="11" t="s">
        <v>287</v>
      </c>
      <c r="F20" s="11" t="s">
        <v>126</v>
      </c>
      <c r="G20" s="11"/>
      <c r="H20" s="11">
        <v>1</v>
      </c>
      <c r="I20" s="11"/>
      <c r="J20" s="12">
        <v>0.55000000000000004</v>
      </c>
      <c r="K20" s="12">
        <f t="shared" si="0"/>
        <v>0</v>
      </c>
      <c r="L20" s="12"/>
      <c r="M20" s="11"/>
      <c r="N20" s="11" t="s">
        <v>143</v>
      </c>
    </row>
    <row r="21" spans="1:14" x14ac:dyDescent="0.25">
      <c r="A21" s="11"/>
      <c r="B21" s="11"/>
      <c r="C21" s="11" t="s">
        <v>31</v>
      </c>
      <c r="D21" s="11"/>
      <c r="E21" s="11" t="s">
        <v>287</v>
      </c>
      <c r="F21" s="11" t="s">
        <v>126</v>
      </c>
      <c r="G21" s="11"/>
      <c r="H21" s="11">
        <v>1</v>
      </c>
      <c r="I21" s="11"/>
      <c r="J21" s="12">
        <v>0.79</v>
      </c>
      <c r="K21" s="12">
        <f t="shared" si="0"/>
        <v>0</v>
      </c>
      <c r="L21" s="12"/>
      <c r="M21" s="11"/>
      <c r="N21" s="11" t="s">
        <v>144</v>
      </c>
    </row>
    <row r="22" spans="1:14" x14ac:dyDescent="0.25">
      <c r="A22" s="11"/>
      <c r="B22" s="11"/>
      <c r="C22" s="11" t="s">
        <v>32</v>
      </c>
      <c r="D22" s="11"/>
      <c r="E22" s="11" t="s">
        <v>287</v>
      </c>
      <c r="F22" s="11" t="s">
        <v>126</v>
      </c>
      <c r="G22" s="11"/>
      <c r="H22" s="11">
        <v>1</v>
      </c>
      <c r="I22" s="11"/>
      <c r="J22" s="12">
        <v>0.55000000000000004</v>
      </c>
      <c r="K22" s="12">
        <f t="shared" si="0"/>
        <v>0</v>
      </c>
      <c r="L22" s="12"/>
      <c r="M22" s="11"/>
      <c r="N22" s="11" t="s">
        <v>145</v>
      </c>
    </row>
    <row r="23" spans="1:14" x14ac:dyDescent="0.25">
      <c r="A23" s="11"/>
      <c r="B23" s="11"/>
      <c r="C23" s="11" t="s">
        <v>33</v>
      </c>
      <c r="D23" s="11"/>
      <c r="E23" s="11" t="s">
        <v>288</v>
      </c>
      <c r="F23" s="11" t="s">
        <v>133</v>
      </c>
      <c r="G23" s="11"/>
      <c r="H23" s="11">
        <v>10</v>
      </c>
      <c r="I23" s="11"/>
      <c r="J23" s="12">
        <v>21.99</v>
      </c>
      <c r="K23" s="12">
        <f t="shared" si="0"/>
        <v>0</v>
      </c>
      <c r="L23" s="12"/>
      <c r="M23" s="11"/>
      <c r="N23" s="11" t="s">
        <v>146</v>
      </c>
    </row>
    <row r="24" spans="1:14" x14ac:dyDescent="0.25">
      <c r="A24" s="11"/>
      <c r="B24" s="11"/>
      <c r="C24" s="11" t="s">
        <v>34</v>
      </c>
      <c r="D24" s="11"/>
      <c r="E24" s="11" t="s">
        <v>289</v>
      </c>
      <c r="F24" s="11" t="s">
        <v>133</v>
      </c>
      <c r="G24" s="11"/>
      <c r="H24" s="11">
        <v>10</v>
      </c>
      <c r="I24" s="11"/>
      <c r="J24" s="12">
        <v>15.68</v>
      </c>
      <c r="K24" s="12">
        <f t="shared" si="0"/>
        <v>0</v>
      </c>
      <c r="L24" s="12"/>
      <c r="M24" s="11"/>
      <c r="N24" s="11" t="s">
        <v>147</v>
      </c>
    </row>
    <row r="25" spans="1:14" x14ac:dyDescent="0.25">
      <c r="A25" s="11"/>
      <c r="B25" s="11"/>
      <c r="C25" s="11" t="s">
        <v>35</v>
      </c>
      <c r="D25" s="11"/>
      <c r="E25" s="11" t="s">
        <v>290</v>
      </c>
      <c r="F25" s="11" t="s">
        <v>126</v>
      </c>
      <c r="G25" s="11"/>
      <c r="H25" s="11">
        <v>1</v>
      </c>
      <c r="I25" s="11"/>
      <c r="J25" s="12">
        <v>0.17</v>
      </c>
      <c r="K25" s="12">
        <f t="shared" si="0"/>
        <v>0</v>
      </c>
      <c r="L25" s="12"/>
      <c r="M25" s="11"/>
      <c r="N25" s="11" t="s">
        <v>148</v>
      </c>
    </row>
    <row r="26" spans="1:14" x14ac:dyDescent="0.25">
      <c r="A26" s="11"/>
      <c r="B26" s="11"/>
      <c r="C26" s="11" t="s">
        <v>36</v>
      </c>
      <c r="D26" s="11"/>
      <c r="E26" s="11" t="s">
        <v>290</v>
      </c>
      <c r="F26" s="11" t="s">
        <v>282</v>
      </c>
      <c r="G26" s="11"/>
      <c r="H26" s="11">
        <v>1</v>
      </c>
      <c r="I26" s="11"/>
      <c r="J26" s="12">
        <v>0.16</v>
      </c>
      <c r="K26" s="12">
        <f t="shared" si="0"/>
        <v>0</v>
      </c>
      <c r="L26" s="12"/>
      <c r="M26" s="11"/>
      <c r="N26" s="11" t="s">
        <v>149</v>
      </c>
    </row>
    <row r="27" spans="1:14" x14ac:dyDescent="0.25">
      <c r="A27" s="11"/>
      <c r="B27" s="11"/>
      <c r="C27" s="11" t="s">
        <v>37</v>
      </c>
      <c r="D27" s="11"/>
      <c r="E27" s="11" t="s">
        <v>290</v>
      </c>
      <c r="F27" s="11" t="s">
        <v>282</v>
      </c>
      <c r="G27" s="11"/>
      <c r="H27" s="11">
        <v>1</v>
      </c>
      <c r="I27" s="11"/>
      <c r="J27" s="12">
        <v>0.16</v>
      </c>
      <c r="K27" s="12">
        <f t="shared" si="0"/>
        <v>0</v>
      </c>
      <c r="L27" s="12"/>
      <c r="M27" s="11"/>
      <c r="N27" s="11" t="s">
        <v>150</v>
      </c>
    </row>
    <row r="28" spans="1:14" x14ac:dyDescent="0.25">
      <c r="A28" s="11"/>
      <c r="B28" s="11"/>
      <c r="C28" s="11" t="s">
        <v>38</v>
      </c>
      <c r="D28" s="11"/>
      <c r="E28" s="11" t="s">
        <v>290</v>
      </c>
      <c r="F28" s="11" t="s">
        <v>282</v>
      </c>
      <c r="G28" s="11"/>
      <c r="H28" s="11">
        <v>1</v>
      </c>
      <c r="I28" s="11"/>
      <c r="J28" s="12">
        <v>0.15</v>
      </c>
      <c r="K28" s="12">
        <f t="shared" si="0"/>
        <v>0</v>
      </c>
      <c r="L28" s="12"/>
      <c r="M28" s="11"/>
      <c r="N28" s="11" t="s">
        <v>151</v>
      </c>
    </row>
    <row r="29" spans="1:14" x14ac:dyDescent="0.25">
      <c r="A29" s="11"/>
      <c r="B29" s="11"/>
      <c r="C29" s="11" t="s">
        <v>39</v>
      </c>
      <c r="D29" s="11"/>
      <c r="E29" s="11" t="s">
        <v>290</v>
      </c>
      <c r="F29" s="11" t="s">
        <v>282</v>
      </c>
      <c r="G29" s="11"/>
      <c r="H29" s="11">
        <v>1</v>
      </c>
      <c r="I29" s="11"/>
      <c r="J29" s="12">
        <v>0.16</v>
      </c>
      <c r="K29" s="12">
        <f t="shared" si="0"/>
        <v>0</v>
      </c>
      <c r="L29" s="12"/>
      <c r="M29" s="11"/>
      <c r="N29" s="11" t="s">
        <v>152</v>
      </c>
    </row>
    <row r="30" spans="1:14" x14ac:dyDescent="0.25">
      <c r="A30" s="11"/>
      <c r="B30" s="11"/>
      <c r="C30" s="11" t="s">
        <v>40</v>
      </c>
      <c r="D30" s="11"/>
      <c r="E30" s="11" t="s">
        <v>283</v>
      </c>
      <c r="F30" s="11" t="s">
        <v>282</v>
      </c>
      <c r="G30" s="11"/>
      <c r="H30" s="11">
        <v>5</v>
      </c>
      <c r="I30" s="11"/>
      <c r="J30" s="12">
        <v>7.18</v>
      </c>
      <c r="K30" s="12">
        <f t="shared" si="0"/>
        <v>0</v>
      </c>
      <c r="L30" s="12"/>
      <c r="M30" s="11"/>
      <c r="N30" s="11" t="s">
        <v>154</v>
      </c>
    </row>
    <row r="31" spans="1:14" x14ac:dyDescent="0.25">
      <c r="A31" s="11"/>
      <c r="B31" s="11"/>
      <c r="C31" s="11" t="s">
        <v>41</v>
      </c>
      <c r="D31" s="11"/>
      <c r="E31" s="11" t="s">
        <v>292</v>
      </c>
      <c r="F31" s="11" t="s">
        <v>126</v>
      </c>
      <c r="G31" s="11"/>
      <c r="H31" s="11">
        <v>1</v>
      </c>
      <c r="I31" s="11"/>
      <c r="J31" s="12">
        <v>0.86</v>
      </c>
      <c r="K31" s="12">
        <f t="shared" si="0"/>
        <v>0</v>
      </c>
      <c r="L31" s="12"/>
      <c r="M31" s="11"/>
      <c r="N31" s="11" t="s">
        <v>155</v>
      </c>
    </row>
    <row r="32" spans="1:14" x14ac:dyDescent="0.25">
      <c r="A32" s="11"/>
      <c r="B32" s="11"/>
      <c r="C32" s="11" t="s">
        <v>42</v>
      </c>
      <c r="D32" s="11"/>
      <c r="E32" s="11" t="s">
        <v>293</v>
      </c>
      <c r="F32" s="11" t="s">
        <v>126</v>
      </c>
      <c r="G32" s="11"/>
      <c r="H32" s="11">
        <v>1</v>
      </c>
      <c r="I32" s="11"/>
      <c r="J32" s="12">
        <v>1.45</v>
      </c>
      <c r="K32" s="12">
        <f t="shared" si="0"/>
        <v>0</v>
      </c>
      <c r="L32" s="12"/>
      <c r="M32" s="11"/>
      <c r="N32" s="11" t="s">
        <v>156</v>
      </c>
    </row>
    <row r="33" spans="1:14" x14ac:dyDescent="0.25">
      <c r="A33" s="11"/>
      <c r="B33" s="11"/>
      <c r="C33" s="11" t="s">
        <v>43</v>
      </c>
      <c r="D33" s="11"/>
      <c r="E33" s="11" t="s">
        <v>294</v>
      </c>
      <c r="F33" s="11" t="s">
        <v>282</v>
      </c>
      <c r="G33" s="11"/>
      <c r="H33" s="11">
        <v>1</v>
      </c>
      <c r="I33" s="11"/>
      <c r="J33" s="12">
        <v>1.06</v>
      </c>
      <c r="K33" s="12">
        <f t="shared" si="0"/>
        <v>0</v>
      </c>
      <c r="L33" s="12"/>
      <c r="M33" s="11"/>
      <c r="N33" s="11" t="s">
        <v>157</v>
      </c>
    </row>
    <row r="34" spans="1:14" x14ac:dyDescent="0.25">
      <c r="A34" s="11"/>
      <c r="B34" s="11"/>
      <c r="C34" s="11" t="s">
        <v>124</v>
      </c>
      <c r="D34" s="11"/>
      <c r="E34" s="11" t="s">
        <v>125</v>
      </c>
      <c r="F34" s="11" t="s">
        <v>126</v>
      </c>
      <c r="G34" s="11"/>
      <c r="H34" s="11">
        <v>1</v>
      </c>
      <c r="I34" s="11"/>
      <c r="J34" s="12">
        <v>2.85</v>
      </c>
      <c r="K34" s="12">
        <f t="shared" si="0"/>
        <v>0</v>
      </c>
      <c r="L34" s="12"/>
      <c r="M34" s="11"/>
      <c r="N34" s="11" t="s">
        <v>158</v>
      </c>
    </row>
    <row r="35" spans="1:14" x14ac:dyDescent="0.25">
      <c r="A35" s="11"/>
      <c r="B35" s="11"/>
      <c r="C35" s="11" t="s">
        <v>44</v>
      </c>
      <c r="D35" s="11"/>
      <c r="E35" s="11" t="s">
        <v>125</v>
      </c>
      <c r="F35" s="11" t="s">
        <v>126</v>
      </c>
      <c r="G35" s="11"/>
      <c r="H35" s="11">
        <v>1</v>
      </c>
      <c r="I35" s="11"/>
      <c r="J35" s="12">
        <v>1.96</v>
      </c>
      <c r="K35" s="12">
        <f t="shared" si="0"/>
        <v>0</v>
      </c>
      <c r="L35" s="12"/>
      <c r="M35" s="11"/>
      <c r="N35" s="11" t="s">
        <v>159</v>
      </c>
    </row>
    <row r="36" spans="1:14" x14ac:dyDescent="0.25">
      <c r="A36" s="11"/>
      <c r="B36" s="11"/>
      <c r="C36" s="11" t="s">
        <v>45</v>
      </c>
      <c r="D36" s="11"/>
      <c r="E36" s="11" t="s">
        <v>295</v>
      </c>
      <c r="F36" s="11" t="s">
        <v>126</v>
      </c>
      <c r="G36" s="11"/>
      <c r="H36" s="11">
        <v>1</v>
      </c>
      <c r="I36" s="11"/>
      <c r="J36" s="12">
        <v>1.37</v>
      </c>
      <c r="K36" s="12">
        <f t="shared" si="0"/>
        <v>0</v>
      </c>
      <c r="L36" s="12"/>
      <c r="M36" s="11"/>
      <c r="N36" s="11" t="s">
        <v>160</v>
      </c>
    </row>
    <row r="37" spans="1:14" x14ac:dyDescent="0.25">
      <c r="A37" s="11"/>
      <c r="B37" s="11"/>
      <c r="C37" s="11" t="s">
        <v>46</v>
      </c>
      <c r="D37" s="11"/>
      <c r="E37" s="11" t="s">
        <v>283</v>
      </c>
      <c r="F37" s="11" t="s">
        <v>126</v>
      </c>
      <c r="G37" s="11"/>
      <c r="H37" s="11">
        <v>1</v>
      </c>
      <c r="I37" s="11"/>
      <c r="J37" s="12">
        <v>4.25</v>
      </c>
      <c r="K37" s="12">
        <f t="shared" si="0"/>
        <v>0</v>
      </c>
      <c r="L37" s="12"/>
      <c r="M37" s="11"/>
      <c r="N37" s="11" t="s">
        <v>161</v>
      </c>
    </row>
    <row r="38" spans="1:14" x14ac:dyDescent="0.25">
      <c r="A38" s="11"/>
      <c r="B38" s="11" t="s">
        <v>296</v>
      </c>
      <c r="C38" s="11" t="s">
        <v>47</v>
      </c>
      <c r="D38" s="11"/>
      <c r="E38" s="11" t="s">
        <v>297</v>
      </c>
      <c r="F38" s="11" t="s">
        <v>126</v>
      </c>
      <c r="G38" s="11"/>
      <c r="H38" s="11">
        <v>1</v>
      </c>
      <c r="I38" s="11"/>
      <c r="J38" s="12">
        <v>1.8</v>
      </c>
      <c r="K38" s="12">
        <f t="shared" si="0"/>
        <v>0</v>
      </c>
      <c r="L38" s="12"/>
      <c r="M38" s="11"/>
      <c r="N38" s="11" t="s">
        <v>162</v>
      </c>
    </row>
    <row r="39" spans="1:14" x14ac:dyDescent="0.25">
      <c r="A39" s="11"/>
      <c r="B39" s="11"/>
      <c r="C39" s="11" t="s">
        <v>48</v>
      </c>
      <c r="D39" s="11"/>
      <c r="E39" s="11" t="s">
        <v>298</v>
      </c>
      <c r="F39" s="11" t="s">
        <v>133</v>
      </c>
      <c r="G39" s="11"/>
      <c r="H39" s="11">
        <v>1</v>
      </c>
      <c r="I39" s="11"/>
      <c r="J39" s="12">
        <v>11.99</v>
      </c>
      <c r="K39" s="12">
        <f t="shared" si="0"/>
        <v>0</v>
      </c>
      <c r="L39" s="12"/>
      <c r="M39" s="11"/>
      <c r="N39" s="11" t="s">
        <v>163</v>
      </c>
    </row>
    <row r="40" spans="1:14" x14ac:dyDescent="0.25">
      <c r="A40" s="11"/>
      <c r="B40" s="11"/>
      <c r="C40" s="11" t="s">
        <v>49</v>
      </c>
      <c r="D40" s="11"/>
      <c r="E40" s="11" t="s">
        <v>283</v>
      </c>
      <c r="F40" s="11" t="s">
        <v>126</v>
      </c>
      <c r="G40" s="11"/>
      <c r="H40" s="11">
        <v>1</v>
      </c>
      <c r="I40" s="11"/>
      <c r="J40" s="12">
        <v>10.8</v>
      </c>
      <c r="K40" s="12">
        <f t="shared" si="0"/>
        <v>0</v>
      </c>
      <c r="L40" s="12"/>
      <c r="M40" s="11"/>
      <c r="N40" s="11" t="s">
        <v>164</v>
      </c>
    </row>
    <row r="41" spans="1:14" x14ac:dyDescent="0.25">
      <c r="A41" s="11"/>
      <c r="B41" s="11"/>
      <c r="C41" s="11" t="s">
        <v>50</v>
      </c>
      <c r="D41" s="11"/>
      <c r="E41" s="11" t="s">
        <v>299</v>
      </c>
      <c r="F41" s="11" t="s">
        <v>133</v>
      </c>
      <c r="G41" s="11"/>
      <c r="H41" s="11">
        <v>5</v>
      </c>
      <c r="I41" s="11"/>
      <c r="J41" s="12">
        <v>19.989999999999998</v>
      </c>
      <c r="K41" s="12">
        <f t="shared" si="0"/>
        <v>0</v>
      </c>
      <c r="L41" s="12"/>
      <c r="M41" s="11"/>
      <c r="N41" s="11" t="s">
        <v>165</v>
      </c>
    </row>
    <row r="42" spans="1:14" x14ac:dyDescent="0.25">
      <c r="A42" s="11"/>
      <c r="B42" s="11"/>
      <c r="C42" s="11" t="s">
        <v>51</v>
      </c>
      <c r="D42" s="11"/>
      <c r="E42" s="11" t="s">
        <v>132</v>
      </c>
      <c r="F42" s="11" t="s">
        <v>133</v>
      </c>
      <c r="G42" s="11"/>
      <c r="H42" s="11">
        <v>60</v>
      </c>
      <c r="I42" s="11"/>
      <c r="J42" s="12">
        <v>9.99</v>
      </c>
      <c r="K42" s="12">
        <f t="shared" si="0"/>
        <v>0</v>
      </c>
      <c r="L42" s="12"/>
      <c r="M42" s="11"/>
      <c r="N42" s="11" t="s">
        <v>166</v>
      </c>
    </row>
    <row r="43" spans="1:14" x14ac:dyDescent="0.25">
      <c r="A43" s="11"/>
      <c r="B43" s="11"/>
      <c r="C43" s="11" t="s">
        <v>52</v>
      </c>
      <c r="D43" s="11"/>
      <c r="E43" s="11" t="s">
        <v>300</v>
      </c>
      <c r="F43" s="11" t="s">
        <v>126</v>
      </c>
      <c r="G43" s="11"/>
      <c r="H43" s="11">
        <v>1</v>
      </c>
      <c r="I43" s="11"/>
      <c r="J43" s="12">
        <v>5.36</v>
      </c>
      <c r="K43" s="12">
        <f t="shared" si="0"/>
        <v>0</v>
      </c>
      <c r="L43" s="12"/>
      <c r="M43" s="11"/>
      <c r="N43" s="11" t="s">
        <v>167</v>
      </c>
    </row>
    <row r="44" spans="1:14" x14ac:dyDescent="0.25">
      <c r="A44" s="11"/>
      <c r="B44" s="11"/>
      <c r="C44" s="11" t="s">
        <v>53</v>
      </c>
      <c r="D44" s="11"/>
      <c r="E44" s="11" t="s">
        <v>301</v>
      </c>
      <c r="F44" s="11" t="s">
        <v>126</v>
      </c>
      <c r="G44" s="11"/>
      <c r="H44" s="11">
        <v>1</v>
      </c>
      <c r="I44" s="11"/>
      <c r="J44" s="12">
        <v>3.56</v>
      </c>
      <c r="K44" s="12">
        <f t="shared" si="0"/>
        <v>0</v>
      </c>
      <c r="L44" s="12"/>
      <c r="M44" s="11"/>
      <c r="N44" s="11" t="s">
        <v>168</v>
      </c>
    </row>
    <row r="45" spans="1:14" x14ac:dyDescent="0.25">
      <c r="A45" s="11"/>
      <c r="B45" s="11"/>
      <c r="C45" s="11" t="s">
        <v>54</v>
      </c>
      <c r="D45" s="11"/>
      <c r="E45" s="11" t="s">
        <v>302</v>
      </c>
      <c r="F45" s="11" t="s">
        <v>126</v>
      </c>
      <c r="G45" s="11"/>
      <c r="H45" s="11">
        <v>1</v>
      </c>
      <c r="I45" s="11"/>
      <c r="J45" s="12">
        <v>1.67</v>
      </c>
      <c r="K45" s="12">
        <f t="shared" si="0"/>
        <v>0</v>
      </c>
      <c r="L45" s="12"/>
      <c r="M45" s="11"/>
      <c r="N45" s="11" t="s">
        <v>169</v>
      </c>
    </row>
    <row r="46" spans="1:14" x14ac:dyDescent="0.25">
      <c r="A46" s="11"/>
      <c r="B46" s="11"/>
      <c r="C46" s="11" t="s">
        <v>55</v>
      </c>
      <c r="D46" s="11"/>
      <c r="E46" s="11" t="s">
        <v>303</v>
      </c>
      <c r="F46" s="11" t="s">
        <v>126</v>
      </c>
      <c r="G46" s="11"/>
      <c r="H46" s="11">
        <v>1</v>
      </c>
      <c r="I46" s="11"/>
      <c r="J46" s="12">
        <v>0.45</v>
      </c>
      <c r="K46" s="12">
        <f t="shared" si="0"/>
        <v>0</v>
      </c>
      <c r="L46" s="12"/>
      <c r="M46" s="11"/>
      <c r="N46" s="11" t="s">
        <v>170</v>
      </c>
    </row>
    <row r="47" spans="1:14" x14ac:dyDescent="0.25">
      <c r="A47" s="11"/>
      <c r="B47" s="11"/>
      <c r="C47" s="11" t="s">
        <v>56</v>
      </c>
      <c r="D47" s="11"/>
      <c r="E47" s="11" t="s">
        <v>304</v>
      </c>
      <c r="F47" s="11" t="s">
        <v>126</v>
      </c>
      <c r="G47" s="11"/>
      <c r="H47" s="11">
        <v>1</v>
      </c>
      <c r="I47" s="11"/>
      <c r="J47" s="12">
        <v>1.46</v>
      </c>
      <c r="K47" s="12">
        <f t="shared" si="0"/>
        <v>0</v>
      </c>
      <c r="L47" s="12"/>
      <c r="M47" s="11"/>
      <c r="N47" s="11" t="s">
        <v>171</v>
      </c>
    </row>
    <row r="48" spans="1:14" x14ac:dyDescent="0.25">
      <c r="A48" s="11"/>
      <c r="B48" s="11"/>
      <c r="C48" s="11" t="s">
        <v>57</v>
      </c>
      <c r="D48" s="11"/>
      <c r="E48" s="11" t="s">
        <v>294</v>
      </c>
      <c r="F48" s="11" t="s">
        <v>126</v>
      </c>
      <c r="G48" s="11"/>
      <c r="H48" s="11">
        <v>1</v>
      </c>
      <c r="I48" s="11"/>
      <c r="J48" s="12">
        <v>0.33</v>
      </c>
      <c r="K48" s="12">
        <f t="shared" si="0"/>
        <v>0</v>
      </c>
      <c r="L48" s="12"/>
      <c r="M48" s="11"/>
      <c r="N48" s="11" t="s">
        <v>172</v>
      </c>
    </row>
    <row r="49" spans="1:14" x14ac:dyDescent="0.25">
      <c r="A49" s="11"/>
      <c r="B49" s="11"/>
      <c r="C49" s="11" t="s">
        <v>58</v>
      </c>
      <c r="D49" s="11"/>
      <c r="E49" s="11" t="s">
        <v>294</v>
      </c>
      <c r="F49" s="11" t="s">
        <v>126</v>
      </c>
      <c r="G49" s="11"/>
      <c r="H49" s="11">
        <v>1</v>
      </c>
      <c r="I49" s="11"/>
      <c r="J49" s="12">
        <v>0.42</v>
      </c>
      <c r="K49" s="12">
        <f t="shared" si="0"/>
        <v>0</v>
      </c>
      <c r="L49" s="12"/>
      <c r="M49" s="11"/>
      <c r="N49" s="11" t="s">
        <v>173</v>
      </c>
    </row>
    <row r="50" spans="1:14" x14ac:dyDescent="0.25">
      <c r="A50" s="11"/>
      <c r="B50" s="11"/>
      <c r="C50" s="11" t="s">
        <v>59</v>
      </c>
      <c r="D50" s="11"/>
      <c r="E50" s="11" t="s">
        <v>307</v>
      </c>
      <c r="F50" s="11"/>
      <c r="G50" s="11"/>
      <c r="H50" s="11">
        <v>1</v>
      </c>
      <c r="I50" s="11"/>
      <c r="J50" s="12">
        <v>0.36</v>
      </c>
      <c r="K50" s="12">
        <f t="shared" si="0"/>
        <v>0</v>
      </c>
      <c r="L50" s="12"/>
      <c r="M50" s="11"/>
      <c r="N50" s="11" t="s">
        <v>174</v>
      </c>
    </row>
    <row r="51" spans="1:14" x14ac:dyDescent="0.25">
      <c r="A51" s="11"/>
      <c r="B51" s="11"/>
      <c r="C51" s="11" t="s">
        <v>60</v>
      </c>
      <c r="D51" s="11"/>
      <c r="E51" s="11" t="s">
        <v>294</v>
      </c>
      <c r="F51" s="11" t="s">
        <v>126</v>
      </c>
      <c r="G51" s="11"/>
      <c r="H51" s="11">
        <v>1</v>
      </c>
      <c r="I51" s="11"/>
      <c r="J51" s="12">
        <v>1.1499999999999999</v>
      </c>
      <c r="K51" s="12">
        <f t="shared" si="0"/>
        <v>0</v>
      </c>
      <c r="L51" s="12"/>
      <c r="M51" s="11"/>
      <c r="N51" s="11" t="s">
        <v>175</v>
      </c>
    </row>
    <row r="52" spans="1:14" x14ac:dyDescent="0.25">
      <c r="A52" s="11"/>
      <c r="B52" s="11"/>
      <c r="C52" s="11" t="s">
        <v>61</v>
      </c>
      <c r="D52" s="11"/>
      <c r="E52" s="11" t="s">
        <v>308</v>
      </c>
      <c r="F52" s="11" t="s">
        <v>126</v>
      </c>
      <c r="G52" s="11"/>
      <c r="H52" s="11">
        <v>1</v>
      </c>
      <c r="I52" s="11"/>
      <c r="J52" s="12">
        <v>4.0199999999999996</v>
      </c>
      <c r="K52" s="12">
        <f t="shared" si="0"/>
        <v>0</v>
      </c>
      <c r="L52" s="12"/>
      <c r="M52" s="11"/>
      <c r="N52" s="11" t="s">
        <v>176</v>
      </c>
    </row>
    <row r="53" spans="1:14" x14ac:dyDescent="0.25">
      <c r="A53" s="11"/>
      <c r="B53" s="11"/>
      <c r="C53" s="11" t="s">
        <v>62</v>
      </c>
      <c r="D53" s="11"/>
      <c r="E53" s="11" t="s">
        <v>306</v>
      </c>
      <c r="F53" s="11" t="s">
        <v>126</v>
      </c>
      <c r="G53" s="11"/>
      <c r="H53" s="11">
        <v>1</v>
      </c>
      <c r="I53" s="11"/>
      <c r="J53" s="12">
        <v>0.15</v>
      </c>
      <c r="K53" s="12">
        <f t="shared" si="0"/>
        <v>0</v>
      </c>
      <c r="L53" s="12"/>
      <c r="M53" s="11"/>
      <c r="N53" s="11" t="s">
        <v>178</v>
      </c>
    </row>
    <row r="54" spans="1:14" x14ac:dyDescent="0.25">
      <c r="A54" s="11"/>
      <c r="B54" s="11"/>
      <c r="C54" s="11" t="s">
        <v>63</v>
      </c>
      <c r="D54" s="11"/>
      <c r="E54" s="11" t="s">
        <v>311</v>
      </c>
      <c r="F54" s="11" t="s">
        <v>126</v>
      </c>
      <c r="G54" s="11"/>
      <c r="H54" s="11">
        <v>1</v>
      </c>
      <c r="I54" s="11"/>
      <c r="J54" s="12">
        <v>1.67</v>
      </c>
      <c r="K54" s="12">
        <f t="shared" si="0"/>
        <v>0</v>
      </c>
      <c r="L54" s="12"/>
      <c r="M54" s="11"/>
      <c r="N54" s="11" t="s">
        <v>179</v>
      </c>
    </row>
    <row r="55" spans="1:14" x14ac:dyDescent="0.25">
      <c r="A55" s="11"/>
      <c r="B55" s="11"/>
      <c r="C55" s="11" t="s">
        <v>64</v>
      </c>
      <c r="D55" s="11"/>
      <c r="E55" s="11" t="s">
        <v>305</v>
      </c>
      <c r="F55" s="11" t="s">
        <v>126</v>
      </c>
      <c r="G55" s="11"/>
      <c r="H55" s="11">
        <v>1</v>
      </c>
      <c r="I55" s="11"/>
      <c r="J55" s="12">
        <v>1.0900000000000001</v>
      </c>
      <c r="K55" s="12">
        <f t="shared" si="0"/>
        <v>0</v>
      </c>
      <c r="L55" s="12"/>
      <c r="M55" s="11"/>
      <c r="N55" s="11" t="s">
        <v>180</v>
      </c>
    </row>
    <row r="56" spans="1:14" x14ac:dyDescent="0.25">
      <c r="A56" s="11"/>
      <c r="B56" s="11"/>
      <c r="C56" s="11" t="s">
        <v>65</v>
      </c>
      <c r="D56" s="11"/>
      <c r="E56" s="11" t="s">
        <v>133</v>
      </c>
      <c r="F56" s="11" t="s">
        <v>133</v>
      </c>
      <c r="G56" s="11"/>
      <c r="H56" s="11">
        <v>10</v>
      </c>
      <c r="I56" s="11"/>
      <c r="J56" s="12">
        <v>7.32</v>
      </c>
      <c r="K56" s="12">
        <f t="shared" si="0"/>
        <v>0</v>
      </c>
      <c r="L56" s="12"/>
      <c r="M56" s="11"/>
      <c r="N56" s="32" t="s">
        <v>181</v>
      </c>
    </row>
    <row r="57" spans="1:14" x14ac:dyDescent="0.25">
      <c r="A57" s="11"/>
      <c r="B57" s="11"/>
      <c r="C57" s="11" t="s">
        <v>66</v>
      </c>
      <c r="D57" s="11"/>
      <c r="E57" s="11" t="s">
        <v>312</v>
      </c>
      <c r="F57" s="11" t="s">
        <v>126</v>
      </c>
      <c r="G57" s="11"/>
      <c r="H57" s="11">
        <v>1000</v>
      </c>
      <c r="I57" s="11"/>
      <c r="J57" s="12">
        <v>76.45</v>
      </c>
      <c r="K57" s="12">
        <f t="shared" si="0"/>
        <v>0</v>
      </c>
      <c r="L57" s="12"/>
      <c r="M57" s="11"/>
      <c r="N57" s="11" t="s">
        <v>182</v>
      </c>
    </row>
    <row r="58" spans="1:14" x14ac:dyDescent="0.25">
      <c r="A58" s="11"/>
      <c r="B58" s="11"/>
      <c r="C58" s="11" t="s">
        <v>67</v>
      </c>
      <c r="D58" s="11"/>
      <c r="E58" s="11" t="s">
        <v>313</v>
      </c>
      <c r="F58" s="11" t="s">
        <v>126</v>
      </c>
      <c r="G58" s="11"/>
      <c r="H58" s="11">
        <v>1</v>
      </c>
      <c r="I58" s="11"/>
      <c r="J58" s="12">
        <v>1.3</v>
      </c>
      <c r="K58" s="12">
        <f t="shared" si="0"/>
        <v>0</v>
      </c>
      <c r="L58" s="12"/>
      <c r="M58" s="11"/>
      <c r="N58" s="32" t="s">
        <v>183</v>
      </c>
    </row>
    <row r="59" spans="1:14" x14ac:dyDescent="0.25">
      <c r="A59" s="11"/>
      <c r="B59" s="11"/>
      <c r="C59" s="11" t="s">
        <v>68</v>
      </c>
      <c r="D59" s="11"/>
      <c r="E59" s="11" t="s">
        <v>283</v>
      </c>
      <c r="F59" s="11" t="s">
        <v>126</v>
      </c>
      <c r="G59" s="11"/>
      <c r="H59" s="11">
        <v>1</v>
      </c>
      <c r="I59" s="11"/>
      <c r="J59" s="12">
        <v>1.37</v>
      </c>
      <c r="K59" s="12">
        <f t="shared" si="0"/>
        <v>0</v>
      </c>
      <c r="L59" s="12"/>
      <c r="M59" s="11"/>
      <c r="N59" s="11" t="s">
        <v>184</v>
      </c>
    </row>
    <row r="60" spans="1:14" x14ac:dyDescent="0.25">
      <c r="A60" s="11"/>
      <c r="B60" s="11"/>
      <c r="C60" s="11" t="s">
        <v>69</v>
      </c>
      <c r="D60" s="11"/>
      <c r="E60" s="11" t="s">
        <v>285</v>
      </c>
      <c r="F60" s="11" t="s">
        <v>126</v>
      </c>
      <c r="G60" s="11"/>
      <c r="H60" s="11">
        <v>1</v>
      </c>
      <c r="I60" s="11"/>
      <c r="J60" s="12">
        <v>0.19</v>
      </c>
      <c r="K60" s="12">
        <f t="shared" si="0"/>
        <v>0</v>
      </c>
      <c r="L60" s="12"/>
      <c r="M60" s="11"/>
      <c r="N60" s="11" t="s">
        <v>186</v>
      </c>
    </row>
    <row r="61" spans="1:14" x14ac:dyDescent="0.25">
      <c r="A61" s="11"/>
      <c r="B61" s="11"/>
      <c r="C61" s="11" t="s">
        <v>70</v>
      </c>
      <c r="D61" s="11"/>
      <c r="E61" s="11" t="s">
        <v>314</v>
      </c>
      <c r="F61" s="11" t="s">
        <v>126</v>
      </c>
      <c r="G61" s="11"/>
      <c r="H61" s="11">
        <v>1</v>
      </c>
      <c r="I61" s="11"/>
      <c r="J61" s="12">
        <v>0.25</v>
      </c>
      <c r="K61" s="12">
        <f t="shared" si="0"/>
        <v>0</v>
      </c>
      <c r="L61" s="12"/>
      <c r="M61" s="11"/>
      <c r="N61" s="11" t="s">
        <v>187</v>
      </c>
    </row>
    <row r="62" spans="1:14" x14ac:dyDescent="0.25">
      <c r="A62" s="11"/>
      <c r="B62" s="11"/>
      <c r="C62" s="11" t="s">
        <v>71</v>
      </c>
      <c r="D62" s="11"/>
      <c r="E62" s="11" t="s">
        <v>306</v>
      </c>
      <c r="F62" s="11" t="s">
        <v>126</v>
      </c>
      <c r="G62" s="11"/>
      <c r="H62" s="11">
        <v>1</v>
      </c>
      <c r="I62" s="11"/>
      <c r="J62" s="12">
        <v>0.15</v>
      </c>
      <c r="K62" s="12">
        <f t="shared" si="0"/>
        <v>0</v>
      </c>
      <c r="L62" s="12"/>
      <c r="M62" s="11"/>
      <c r="N62" s="11" t="s">
        <v>188</v>
      </c>
    </row>
    <row r="63" spans="1:14" x14ac:dyDescent="0.25">
      <c r="A63" s="11"/>
      <c r="B63" s="11"/>
      <c r="C63" s="11" t="s">
        <v>72</v>
      </c>
      <c r="D63" s="11"/>
      <c r="E63" s="11" t="s">
        <v>284</v>
      </c>
      <c r="F63" s="11" t="s">
        <v>126</v>
      </c>
      <c r="G63" s="11"/>
      <c r="H63" s="11">
        <v>5</v>
      </c>
      <c r="I63" s="11"/>
      <c r="J63" s="12">
        <v>0.35</v>
      </c>
      <c r="K63" s="12">
        <f t="shared" si="0"/>
        <v>0</v>
      </c>
      <c r="L63" s="12"/>
      <c r="M63" s="11"/>
      <c r="N63" s="11" t="s">
        <v>189</v>
      </c>
    </row>
    <row r="64" spans="1:14" x14ac:dyDescent="0.25">
      <c r="A64" s="11"/>
      <c r="B64" s="11"/>
      <c r="C64" s="11" t="s">
        <v>73</v>
      </c>
      <c r="D64" s="11"/>
      <c r="E64" s="11" t="s">
        <v>283</v>
      </c>
      <c r="F64" s="11" t="s">
        <v>126</v>
      </c>
      <c r="G64" s="11"/>
      <c r="H64" s="11">
        <v>1</v>
      </c>
      <c r="I64" s="11"/>
      <c r="J64" s="12">
        <v>30.63</v>
      </c>
      <c r="K64" s="12">
        <f t="shared" si="0"/>
        <v>0</v>
      </c>
      <c r="L64" s="12"/>
      <c r="M64" s="11"/>
      <c r="N64" s="11" t="s">
        <v>190</v>
      </c>
    </row>
    <row r="65" spans="1:14" x14ac:dyDescent="0.25">
      <c r="A65" s="11"/>
      <c r="B65" s="11"/>
      <c r="C65" s="11" t="s">
        <v>74</v>
      </c>
      <c r="D65" s="11"/>
      <c r="E65" s="11" t="s">
        <v>295</v>
      </c>
      <c r="F65" s="11" t="s">
        <v>126</v>
      </c>
      <c r="G65" s="11"/>
      <c r="H65" s="11">
        <v>1</v>
      </c>
      <c r="I65" s="11"/>
      <c r="J65" s="12">
        <v>2.2999999999999998</v>
      </c>
      <c r="K65" s="12">
        <f t="shared" si="0"/>
        <v>0</v>
      </c>
      <c r="L65" s="12"/>
      <c r="M65" s="11"/>
      <c r="N65" s="11" t="s">
        <v>191</v>
      </c>
    </row>
    <row r="66" spans="1:14" x14ac:dyDescent="0.25">
      <c r="A66" s="11"/>
      <c r="B66" s="11"/>
      <c r="C66" s="11" t="s">
        <v>316</v>
      </c>
      <c r="D66" s="11"/>
      <c r="E66" s="11" t="s">
        <v>284</v>
      </c>
      <c r="F66" s="11" t="s">
        <v>126</v>
      </c>
      <c r="G66" s="11"/>
      <c r="H66" s="11">
        <v>1</v>
      </c>
      <c r="I66" s="11"/>
      <c r="J66" s="12">
        <v>15.29</v>
      </c>
      <c r="K66" s="12">
        <f t="shared" si="0"/>
        <v>0</v>
      </c>
      <c r="L66" s="12"/>
      <c r="M66" s="11"/>
      <c r="N66" s="11" t="s">
        <v>192</v>
      </c>
    </row>
    <row r="67" spans="1:14" x14ac:dyDescent="0.25">
      <c r="A67" s="11"/>
      <c r="B67" s="11"/>
      <c r="C67" s="11" t="s">
        <v>355</v>
      </c>
      <c r="D67" s="11"/>
      <c r="E67" s="11" t="s">
        <v>317</v>
      </c>
      <c r="F67" s="11" t="s">
        <v>126</v>
      </c>
      <c r="G67" s="11"/>
      <c r="H67" s="11">
        <v>1</v>
      </c>
      <c r="I67" s="11"/>
      <c r="J67" s="12">
        <v>0.2</v>
      </c>
      <c r="K67" s="12">
        <f t="shared" si="0"/>
        <v>0</v>
      </c>
      <c r="L67" s="12"/>
      <c r="M67" s="11"/>
      <c r="N67" s="11" t="s">
        <v>193</v>
      </c>
    </row>
    <row r="68" spans="1:14" x14ac:dyDescent="0.25">
      <c r="A68" s="11"/>
      <c r="B68" s="11"/>
      <c r="C68" s="11" t="s">
        <v>354</v>
      </c>
      <c r="D68" s="11"/>
      <c r="E68" s="11" t="s">
        <v>317</v>
      </c>
      <c r="F68" s="11" t="s">
        <v>126</v>
      </c>
      <c r="G68" s="11"/>
      <c r="H68" s="11">
        <v>1</v>
      </c>
      <c r="I68" s="11"/>
      <c r="J68" s="12">
        <v>0.2</v>
      </c>
      <c r="K68" s="12">
        <f t="shared" si="0"/>
        <v>0</v>
      </c>
      <c r="L68" s="12"/>
      <c r="M68" s="11"/>
      <c r="N68" s="11" t="s">
        <v>194</v>
      </c>
    </row>
    <row r="69" spans="1:14" x14ac:dyDescent="0.25">
      <c r="A69" s="11"/>
      <c r="B69" s="11"/>
      <c r="C69" s="11" t="s">
        <v>75</v>
      </c>
      <c r="D69" s="11"/>
      <c r="E69" s="11" t="s">
        <v>318</v>
      </c>
      <c r="F69" s="11" t="s">
        <v>126</v>
      </c>
      <c r="G69" s="11"/>
      <c r="H69" s="11">
        <v>1</v>
      </c>
      <c r="I69" s="11"/>
      <c r="J69" s="12">
        <v>4.41</v>
      </c>
      <c r="K69" s="12">
        <f t="shared" si="0"/>
        <v>0</v>
      </c>
      <c r="L69" s="12"/>
      <c r="M69" s="11"/>
      <c r="N69" s="11" t="s">
        <v>195</v>
      </c>
    </row>
    <row r="70" spans="1:14" x14ac:dyDescent="0.25">
      <c r="A70" s="11"/>
      <c r="B70" s="11"/>
      <c r="C70" s="11" t="s">
        <v>76</v>
      </c>
      <c r="D70" s="11"/>
      <c r="E70" s="11" t="s">
        <v>295</v>
      </c>
      <c r="F70" s="11" t="s">
        <v>126</v>
      </c>
      <c r="G70" s="11"/>
      <c r="H70" s="11">
        <v>1</v>
      </c>
      <c r="I70" s="11"/>
      <c r="J70" s="12">
        <v>2.4300000000000002</v>
      </c>
      <c r="K70" s="12">
        <f t="shared" si="0"/>
        <v>0</v>
      </c>
      <c r="L70" s="12"/>
      <c r="M70" s="11"/>
      <c r="N70" s="11" t="s">
        <v>196</v>
      </c>
    </row>
    <row r="71" spans="1:14" x14ac:dyDescent="0.25">
      <c r="A71" s="11"/>
      <c r="B71" s="11"/>
      <c r="C71" s="11" t="s">
        <v>77</v>
      </c>
      <c r="D71" s="11"/>
      <c r="E71" s="11" t="s">
        <v>295</v>
      </c>
      <c r="F71" s="11" t="s">
        <v>126</v>
      </c>
      <c r="G71" s="11"/>
      <c r="H71" s="11">
        <v>1</v>
      </c>
      <c r="I71" s="11"/>
      <c r="J71" s="12">
        <v>1.53</v>
      </c>
      <c r="K71" s="12">
        <f t="shared" si="0"/>
        <v>0</v>
      </c>
      <c r="L71" s="12"/>
      <c r="M71" s="11"/>
      <c r="N71" s="11" t="s">
        <v>197</v>
      </c>
    </row>
    <row r="72" spans="1:14" x14ac:dyDescent="0.25">
      <c r="A72" s="11"/>
      <c r="B72" s="11"/>
      <c r="C72" s="11" t="s">
        <v>78</v>
      </c>
      <c r="D72" s="11"/>
      <c r="E72" s="11" t="s">
        <v>319</v>
      </c>
      <c r="F72" s="11" t="s">
        <v>126</v>
      </c>
      <c r="G72" s="11"/>
      <c r="H72" s="11">
        <v>1</v>
      </c>
      <c r="I72" s="11"/>
      <c r="J72" s="12">
        <v>1.18</v>
      </c>
      <c r="K72" s="12">
        <f t="shared" si="0"/>
        <v>0</v>
      </c>
      <c r="L72" s="12"/>
      <c r="M72" s="11"/>
      <c r="N72" s="11" t="s">
        <v>198</v>
      </c>
    </row>
    <row r="73" spans="1:14" x14ac:dyDescent="0.25">
      <c r="A73" s="11"/>
      <c r="B73" s="11"/>
      <c r="C73" s="11" t="s">
        <v>79</v>
      </c>
      <c r="D73" s="11"/>
      <c r="E73" s="11" t="s">
        <v>283</v>
      </c>
      <c r="F73" s="11" t="s">
        <v>126</v>
      </c>
      <c r="G73" s="11"/>
      <c r="H73" s="11">
        <v>1</v>
      </c>
      <c r="I73" s="11"/>
      <c r="J73" s="12">
        <v>10.01</v>
      </c>
      <c r="K73" s="12">
        <f t="shared" ref="K73:K124" si="1">IF(G73&gt;0,J73/H73*G73,0)</f>
        <v>0</v>
      </c>
      <c r="L73" s="12"/>
      <c r="M73" s="11"/>
      <c r="N73" s="11" t="s">
        <v>199</v>
      </c>
    </row>
    <row r="74" spans="1:14" x14ac:dyDescent="0.25">
      <c r="A74" s="11"/>
      <c r="B74" s="11"/>
      <c r="C74" s="11" t="s">
        <v>80</v>
      </c>
      <c r="D74" s="11"/>
      <c r="E74" s="11" t="s">
        <v>283</v>
      </c>
      <c r="F74" s="11" t="s">
        <v>126</v>
      </c>
      <c r="G74" s="11"/>
      <c r="H74" s="11">
        <v>1</v>
      </c>
      <c r="I74" s="11"/>
      <c r="J74" s="12">
        <v>18</v>
      </c>
      <c r="K74" s="12">
        <f t="shared" si="1"/>
        <v>0</v>
      </c>
      <c r="L74" s="12"/>
      <c r="M74" s="11"/>
      <c r="N74" s="11" t="s">
        <v>200</v>
      </c>
    </row>
    <row r="75" spans="1:14" x14ac:dyDescent="0.25">
      <c r="A75" s="11"/>
      <c r="B75" s="11"/>
      <c r="C75" s="11" t="s">
        <v>81</v>
      </c>
      <c r="D75" s="11"/>
      <c r="E75" s="11" t="s">
        <v>283</v>
      </c>
      <c r="F75" s="11" t="s">
        <v>126</v>
      </c>
      <c r="G75" s="11"/>
      <c r="H75" s="11">
        <v>1</v>
      </c>
      <c r="I75" s="11"/>
      <c r="J75" s="12">
        <v>8.57</v>
      </c>
      <c r="K75" s="12">
        <f t="shared" si="1"/>
        <v>0</v>
      </c>
      <c r="L75" s="12"/>
      <c r="M75" s="11"/>
      <c r="N75" s="11" t="s">
        <v>201</v>
      </c>
    </row>
    <row r="76" spans="1:14" x14ac:dyDescent="0.25">
      <c r="A76" s="11"/>
      <c r="B76" s="11"/>
      <c r="C76" s="11" t="s">
        <v>82</v>
      </c>
      <c r="D76" s="11"/>
      <c r="E76" s="11" t="s">
        <v>283</v>
      </c>
      <c r="F76" s="11" t="s">
        <v>126</v>
      </c>
      <c r="G76" s="11"/>
      <c r="H76" s="11">
        <v>1</v>
      </c>
      <c r="I76" s="11"/>
      <c r="J76" s="12">
        <v>1.37</v>
      </c>
      <c r="K76" s="12">
        <f t="shared" si="1"/>
        <v>0</v>
      </c>
      <c r="L76" s="12"/>
      <c r="M76" s="11"/>
      <c r="N76" s="11" t="s">
        <v>202</v>
      </c>
    </row>
    <row r="77" spans="1:14" x14ac:dyDescent="0.25">
      <c r="A77" s="11"/>
      <c r="B77" s="11"/>
      <c r="C77" s="11" t="s">
        <v>83</v>
      </c>
      <c r="D77" s="11"/>
      <c r="E77" s="11" t="s">
        <v>295</v>
      </c>
      <c r="F77" s="11" t="s">
        <v>126</v>
      </c>
      <c r="G77" s="11"/>
      <c r="H77" s="11">
        <v>2</v>
      </c>
      <c r="I77" s="11"/>
      <c r="J77" s="12">
        <v>3.02</v>
      </c>
      <c r="K77" s="12">
        <f t="shared" si="1"/>
        <v>0</v>
      </c>
      <c r="L77" s="12"/>
      <c r="M77" s="11"/>
      <c r="N77" s="11" t="s">
        <v>203</v>
      </c>
    </row>
    <row r="78" spans="1:14" x14ac:dyDescent="0.25">
      <c r="A78" s="11"/>
      <c r="B78" s="11"/>
      <c r="C78" s="11" t="s">
        <v>84</v>
      </c>
      <c r="D78" s="11"/>
      <c r="E78" s="11" t="s">
        <v>320</v>
      </c>
      <c r="F78" s="11" t="s">
        <v>126</v>
      </c>
      <c r="G78" s="11"/>
      <c r="H78" s="11">
        <v>1</v>
      </c>
      <c r="I78" s="11"/>
      <c r="J78" s="12">
        <v>5</v>
      </c>
      <c r="K78" s="12">
        <f t="shared" si="1"/>
        <v>0</v>
      </c>
      <c r="L78" s="12"/>
      <c r="M78" s="11"/>
      <c r="N78" s="11" t="s">
        <v>204</v>
      </c>
    </row>
    <row r="79" spans="1:14" x14ac:dyDescent="0.25">
      <c r="A79" s="11"/>
      <c r="B79" s="11"/>
      <c r="C79" s="11" t="s">
        <v>85</v>
      </c>
      <c r="D79" s="11"/>
      <c r="E79" s="11" t="s">
        <v>293</v>
      </c>
      <c r="F79" s="11" t="s">
        <v>126</v>
      </c>
      <c r="G79" s="11"/>
      <c r="H79" s="11">
        <v>1</v>
      </c>
      <c r="I79" s="11"/>
      <c r="J79" s="12">
        <v>1.45</v>
      </c>
      <c r="K79" s="12">
        <f t="shared" si="1"/>
        <v>0</v>
      </c>
      <c r="L79" s="12"/>
      <c r="M79" s="11"/>
      <c r="N79" s="11" t="s">
        <v>205</v>
      </c>
    </row>
    <row r="80" spans="1:14" x14ac:dyDescent="0.25">
      <c r="A80" s="11"/>
      <c r="B80" s="11"/>
      <c r="C80" s="11" t="s">
        <v>86</v>
      </c>
      <c r="D80" s="11"/>
      <c r="E80" s="11" t="s">
        <v>321</v>
      </c>
      <c r="F80" s="11" t="s">
        <v>126</v>
      </c>
      <c r="G80" s="11"/>
      <c r="H80" s="11">
        <v>1</v>
      </c>
      <c r="I80" s="11"/>
      <c r="J80" s="12">
        <v>1.23</v>
      </c>
      <c r="K80" s="12">
        <f t="shared" si="1"/>
        <v>0</v>
      </c>
      <c r="L80" s="12"/>
      <c r="M80" s="11"/>
      <c r="N80" s="11" t="s">
        <v>206</v>
      </c>
    </row>
    <row r="81" spans="1:14" x14ac:dyDescent="0.25">
      <c r="A81" s="11"/>
      <c r="B81" s="11"/>
      <c r="C81" s="11" t="s">
        <v>87</v>
      </c>
      <c r="D81" s="11"/>
      <c r="E81" s="11" t="s">
        <v>322</v>
      </c>
      <c r="F81" s="11" t="s">
        <v>133</v>
      </c>
      <c r="G81" s="11"/>
      <c r="H81" s="11">
        <v>100</v>
      </c>
      <c r="I81" s="11"/>
      <c r="J81" s="12">
        <v>39.99</v>
      </c>
      <c r="K81" s="12">
        <f t="shared" si="1"/>
        <v>0</v>
      </c>
      <c r="L81" s="12"/>
      <c r="M81" s="11"/>
      <c r="N81" s="11" t="s">
        <v>207</v>
      </c>
    </row>
    <row r="82" spans="1:14" x14ac:dyDescent="0.25">
      <c r="A82" s="11"/>
      <c r="B82" s="11"/>
      <c r="C82" s="11" t="s">
        <v>88</v>
      </c>
      <c r="D82" s="11"/>
      <c r="E82" s="11" t="s">
        <v>323</v>
      </c>
      <c r="F82" s="11" t="s">
        <v>133</v>
      </c>
      <c r="G82" s="11"/>
      <c r="H82" s="11">
        <v>100</v>
      </c>
      <c r="I82" s="11"/>
      <c r="J82" s="12">
        <v>14.63</v>
      </c>
      <c r="K82" s="12">
        <f t="shared" si="1"/>
        <v>0</v>
      </c>
      <c r="L82" s="12"/>
      <c r="M82" s="11"/>
      <c r="N82" s="11" t="s">
        <v>208</v>
      </c>
    </row>
    <row r="83" spans="1:14" x14ac:dyDescent="0.25">
      <c r="A83" s="11"/>
      <c r="B83" s="11"/>
      <c r="C83" s="11" t="s">
        <v>89</v>
      </c>
      <c r="D83" s="11"/>
      <c r="E83" s="11" t="s">
        <v>321</v>
      </c>
      <c r="F83" s="11" t="s">
        <v>126</v>
      </c>
      <c r="G83" s="11"/>
      <c r="H83" s="11">
        <v>1</v>
      </c>
      <c r="I83" s="11"/>
      <c r="J83" s="12">
        <v>1.57</v>
      </c>
      <c r="K83" s="12">
        <f t="shared" si="1"/>
        <v>0</v>
      </c>
      <c r="L83" s="12"/>
      <c r="M83" s="11"/>
      <c r="N83" s="11" t="s">
        <v>209</v>
      </c>
    </row>
    <row r="84" spans="1:14" x14ac:dyDescent="0.25">
      <c r="A84" s="11"/>
      <c r="B84" s="11"/>
      <c r="C84" s="11" t="s">
        <v>90</v>
      </c>
      <c r="D84" s="11"/>
      <c r="E84" s="11" t="s">
        <v>324</v>
      </c>
      <c r="F84" s="11" t="s">
        <v>133</v>
      </c>
      <c r="G84" s="11"/>
      <c r="H84" s="11">
        <v>100</v>
      </c>
      <c r="I84" s="11"/>
      <c r="J84" s="12">
        <v>7.3</v>
      </c>
      <c r="K84" s="12">
        <f t="shared" si="1"/>
        <v>0</v>
      </c>
      <c r="L84" s="12"/>
      <c r="M84" s="11"/>
      <c r="N84" s="11" t="s">
        <v>210</v>
      </c>
    </row>
    <row r="85" spans="1:14" x14ac:dyDescent="0.25">
      <c r="A85" s="11"/>
      <c r="B85" s="11"/>
      <c r="C85" s="11" t="s">
        <v>91</v>
      </c>
      <c r="D85" s="11"/>
      <c r="E85" s="11" t="s">
        <v>322</v>
      </c>
      <c r="F85" s="11" t="s">
        <v>133</v>
      </c>
      <c r="G85" s="11"/>
      <c r="H85" s="11">
        <v>100</v>
      </c>
      <c r="I85" s="11"/>
      <c r="J85" s="12">
        <v>19.989999999999998</v>
      </c>
      <c r="K85" s="12">
        <f t="shared" si="1"/>
        <v>0</v>
      </c>
      <c r="L85" s="12"/>
      <c r="M85" s="11"/>
      <c r="N85" s="11" t="s">
        <v>211</v>
      </c>
    </row>
    <row r="86" spans="1:14" x14ac:dyDescent="0.25">
      <c r="A86" s="11"/>
      <c r="B86" s="11"/>
      <c r="C86" s="11" t="s">
        <v>92</v>
      </c>
      <c r="D86" s="11"/>
      <c r="E86" s="11" t="s">
        <v>283</v>
      </c>
      <c r="F86" s="11" t="s">
        <v>126</v>
      </c>
      <c r="G86" s="11"/>
      <c r="H86" s="11">
        <v>1</v>
      </c>
      <c r="I86" s="11"/>
      <c r="J86" s="12">
        <v>30.63</v>
      </c>
      <c r="K86" s="12">
        <f t="shared" si="1"/>
        <v>0</v>
      </c>
      <c r="L86" s="12"/>
      <c r="M86" s="11"/>
      <c r="N86" s="11" t="s">
        <v>212</v>
      </c>
    </row>
    <row r="87" spans="1:14" x14ac:dyDescent="0.25">
      <c r="A87" s="11"/>
      <c r="B87" s="11"/>
      <c r="C87" s="11" t="s">
        <v>93</v>
      </c>
      <c r="D87" s="11"/>
      <c r="E87" s="11" t="s">
        <v>325</v>
      </c>
      <c r="F87" s="11" t="s">
        <v>126</v>
      </c>
      <c r="G87" s="11"/>
      <c r="H87" s="11">
        <v>1</v>
      </c>
      <c r="I87" s="11"/>
      <c r="J87" s="12">
        <v>8.41</v>
      </c>
      <c r="K87" s="12">
        <f t="shared" si="1"/>
        <v>0</v>
      </c>
      <c r="L87" s="12"/>
      <c r="M87" s="11"/>
      <c r="N87" s="11" t="s">
        <v>213</v>
      </c>
    </row>
    <row r="88" spans="1:14" x14ac:dyDescent="0.25">
      <c r="A88" s="11"/>
      <c r="B88" s="11"/>
      <c r="C88" s="11" t="s">
        <v>94</v>
      </c>
      <c r="D88" s="11"/>
      <c r="E88" s="11" t="s">
        <v>326</v>
      </c>
      <c r="F88" s="11" t="s">
        <v>133</v>
      </c>
      <c r="G88" s="11"/>
      <c r="H88" s="11">
        <v>100</v>
      </c>
      <c r="I88" s="11"/>
      <c r="J88" s="12">
        <v>8.99</v>
      </c>
      <c r="K88" s="12">
        <f t="shared" si="1"/>
        <v>0</v>
      </c>
      <c r="L88" s="12"/>
      <c r="M88" s="11"/>
      <c r="N88" s="11" t="s">
        <v>214</v>
      </c>
    </row>
    <row r="89" spans="1:14" x14ac:dyDescent="0.25">
      <c r="A89" s="11"/>
      <c r="B89" s="11"/>
      <c r="C89" s="11" t="s">
        <v>95</v>
      </c>
      <c r="D89" s="11"/>
      <c r="E89" s="11" t="s">
        <v>327</v>
      </c>
      <c r="F89" s="11" t="s">
        <v>126</v>
      </c>
      <c r="G89" s="11"/>
      <c r="H89" s="11">
        <v>1</v>
      </c>
      <c r="I89" s="11"/>
      <c r="J89" s="12">
        <v>0.15</v>
      </c>
      <c r="K89" s="12">
        <f t="shared" si="1"/>
        <v>0</v>
      </c>
      <c r="L89" s="12"/>
      <c r="M89" s="11"/>
      <c r="N89" s="11" t="s">
        <v>215</v>
      </c>
    </row>
    <row r="90" spans="1:14" x14ac:dyDescent="0.25">
      <c r="A90" s="11"/>
      <c r="B90" s="11"/>
      <c r="C90" s="11" t="s">
        <v>328</v>
      </c>
      <c r="D90" s="11"/>
      <c r="E90" s="11" t="s">
        <v>284</v>
      </c>
      <c r="F90" s="11" t="s">
        <v>126</v>
      </c>
      <c r="G90" s="11"/>
      <c r="H90" s="11">
        <v>1</v>
      </c>
      <c r="I90" s="11"/>
      <c r="J90" s="12">
        <v>10.94</v>
      </c>
      <c r="K90" s="12">
        <f t="shared" si="1"/>
        <v>0</v>
      </c>
      <c r="L90" s="12"/>
      <c r="M90" s="11"/>
      <c r="N90" s="11" t="s">
        <v>216</v>
      </c>
    </row>
    <row r="91" spans="1:14" x14ac:dyDescent="0.25">
      <c r="A91" s="11"/>
      <c r="B91" s="11"/>
      <c r="C91" s="11" t="s">
        <v>96</v>
      </c>
      <c r="D91" s="11"/>
      <c r="E91" s="11" t="s">
        <v>283</v>
      </c>
      <c r="F91" s="11" t="s">
        <v>126</v>
      </c>
      <c r="G91" s="11"/>
      <c r="H91" s="11">
        <v>1</v>
      </c>
      <c r="I91" s="11"/>
      <c r="J91" s="12">
        <v>6.06</v>
      </c>
      <c r="K91" s="12">
        <f t="shared" si="1"/>
        <v>0</v>
      </c>
      <c r="L91" s="12"/>
      <c r="M91" s="11"/>
      <c r="N91" s="11" t="s">
        <v>217</v>
      </c>
    </row>
    <row r="92" spans="1:14" x14ac:dyDescent="0.25">
      <c r="A92" s="11"/>
      <c r="B92" s="11"/>
      <c r="C92" s="11" t="s">
        <v>97</v>
      </c>
      <c r="D92" s="11"/>
      <c r="E92" s="11" t="s">
        <v>283</v>
      </c>
      <c r="F92" s="11" t="s">
        <v>126</v>
      </c>
      <c r="G92" s="11"/>
      <c r="H92" s="11">
        <v>1</v>
      </c>
      <c r="I92" s="11"/>
      <c r="J92" s="12">
        <v>6.06</v>
      </c>
      <c r="K92" s="12">
        <f t="shared" si="1"/>
        <v>0</v>
      </c>
      <c r="L92" s="12"/>
      <c r="M92" s="11"/>
      <c r="N92" s="11" t="s">
        <v>218</v>
      </c>
    </row>
    <row r="93" spans="1:14" x14ac:dyDescent="0.25">
      <c r="A93" s="11"/>
      <c r="B93" s="11"/>
      <c r="C93" s="11" t="s">
        <v>98</v>
      </c>
      <c r="D93" s="11"/>
      <c r="E93" s="11" t="s">
        <v>125</v>
      </c>
      <c r="F93" s="11" t="s">
        <v>126</v>
      </c>
      <c r="G93" s="11"/>
      <c r="H93" s="11">
        <v>1</v>
      </c>
      <c r="I93" s="11"/>
      <c r="J93" s="12">
        <v>2.77</v>
      </c>
      <c r="K93" s="12">
        <f t="shared" si="1"/>
        <v>0</v>
      </c>
      <c r="L93" s="12"/>
      <c r="M93" s="11"/>
      <c r="N93" s="11" t="s">
        <v>219</v>
      </c>
    </row>
    <row r="94" spans="1:14" x14ac:dyDescent="0.25">
      <c r="A94" s="11"/>
      <c r="B94" s="11"/>
      <c r="C94" s="11" t="s">
        <v>99</v>
      </c>
      <c r="D94" s="11"/>
      <c r="E94" s="11" t="s">
        <v>283</v>
      </c>
      <c r="F94" s="11" t="s">
        <v>126</v>
      </c>
      <c r="G94" s="11"/>
      <c r="H94" s="11">
        <v>1</v>
      </c>
      <c r="I94" s="11"/>
      <c r="J94" s="12">
        <v>10.8</v>
      </c>
      <c r="K94" s="12">
        <f t="shared" si="1"/>
        <v>0</v>
      </c>
      <c r="L94" s="12"/>
      <c r="M94" s="11"/>
      <c r="N94" s="11" t="s">
        <v>220</v>
      </c>
    </row>
    <row r="95" spans="1:14" x14ac:dyDescent="0.25">
      <c r="A95" s="11"/>
      <c r="B95" s="11"/>
      <c r="C95" s="11" t="s">
        <v>329</v>
      </c>
      <c r="D95" s="11"/>
      <c r="E95" s="11" t="s">
        <v>283</v>
      </c>
      <c r="F95" s="11" t="s">
        <v>126</v>
      </c>
      <c r="G95" s="11"/>
      <c r="H95" s="11">
        <v>1</v>
      </c>
      <c r="I95" s="11"/>
      <c r="J95" s="12">
        <v>7.83</v>
      </c>
      <c r="K95" s="12">
        <f t="shared" si="1"/>
        <v>0</v>
      </c>
      <c r="L95" s="12"/>
      <c r="M95" s="11"/>
      <c r="N95" s="11" t="s">
        <v>221</v>
      </c>
    </row>
    <row r="96" spans="1:14" x14ac:dyDescent="0.25">
      <c r="A96" s="11"/>
      <c r="B96" s="11"/>
      <c r="C96" s="11" t="s">
        <v>100</v>
      </c>
      <c r="D96" s="11"/>
      <c r="E96" s="11" t="s">
        <v>283</v>
      </c>
      <c r="F96" s="11" t="s">
        <v>126</v>
      </c>
      <c r="G96" s="11"/>
      <c r="H96" s="11">
        <v>1</v>
      </c>
      <c r="I96" s="11"/>
      <c r="J96" s="12">
        <v>11.45</v>
      </c>
      <c r="K96" s="12">
        <f t="shared" si="1"/>
        <v>0</v>
      </c>
      <c r="L96" s="12"/>
      <c r="M96" s="11"/>
      <c r="N96" s="11" t="s">
        <v>222</v>
      </c>
    </row>
    <row r="97" spans="1:14" x14ac:dyDescent="0.25">
      <c r="A97" s="11"/>
      <c r="B97" s="11"/>
      <c r="C97" s="11" t="s">
        <v>342</v>
      </c>
      <c r="D97" s="11"/>
      <c r="E97" s="11" t="s">
        <v>330</v>
      </c>
      <c r="F97" s="11" t="s">
        <v>126</v>
      </c>
      <c r="G97" s="11"/>
      <c r="H97" s="11">
        <v>1</v>
      </c>
      <c r="I97" s="11"/>
      <c r="J97" s="12">
        <v>0.63</v>
      </c>
      <c r="K97" s="12">
        <f t="shared" si="1"/>
        <v>0</v>
      </c>
      <c r="L97" s="12"/>
      <c r="M97" s="11"/>
      <c r="N97" s="11" t="s">
        <v>223</v>
      </c>
    </row>
    <row r="98" spans="1:14" x14ac:dyDescent="0.25">
      <c r="A98" s="11"/>
      <c r="B98" s="11"/>
      <c r="C98" s="11" t="s">
        <v>343</v>
      </c>
      <c r="D98" s="11"/>
      <c r="E98" s="11" t="s">
        <v>314</v>
      </c>
      <c r="F98" s="11" t="s">
        <v>126</v>
      </c>
      <c r="G98" s="11"/>
      <c r="H98" s="11">
        <v>1</v>
      </c>
      <c r="I98" s="11"/>
      <c r="J98" s="12">
        <v>0.4</v>
      </c>
      <c r="K98" s="12">
        <f t="shared" si="1"/>
        <v>0</v>
      </c>
      <c r="L98" s="12"/>
      <c r="M98" s="11"/>
      <c r="N98" s="32" t="s">
        <v>224</v>
      </c>
    </row>
    <row r="99" spans="1:14" x14ac:dyDescent="0.25">
      <c r="A99" s="11"/>
      <c r="B99" s="11"/>
      <c r="C99" s="11" t="s">
        <v>101</v>
      </c>
      <c r="D99" s="11"/>
      <c r="E99" s="11" t="s">
        <v>314</v>
      </c>
      <c r="F99" s="11" t="s">
        <v>126</v>
      </c>
      <c r="G99" s="11"/>
      <c r="H99" s="11">
        <v>1</v>
      </c>
      <c r="I99" s="11"/>
      <c r="J99" s="12">
        <v>0.4</v>
      </c>
      <c r="K99" s="12">
        <f t="shared" si="1"/>
        <v>0</v>
      </c>
      <c r="L99" s="12"/>
      <c r="M99" s="11"/>
      <c r="N99" s="11" t="s">
        <v>225</v>
      </c>
    </row>
    <row r="100" spans="1:14" x14ac:dyDescent="0.25">
      <c r="A100" s="11"/>
      <c r="B100" s="11"/>
      <c r="C100" s="11" t="s">
        <v>102</v>
      </c>
      <c r="D100" s="11"/>
      <c r="E100" s="11" t="s">
        <v>321</v>
      </c>
      <c r="F100" s="11" t="s">
        <v>126</v>
      </c>
      <c r="G100" s="11"/>
      <c r="H100" s="11">
        <v>1</v>
      </c>
      <c r="I100" s="11"/>
      <c r="J100" s="12">
        <v>0.51</v>
      </c>
      <c r="K100" s="12">
        <f t="shared" si="1"/>
        <v>0</v>
      </c>
      <c r="L100" s="12"/>
      <c r="M100" s="11"/>
      <c r="N100" s="32" t="s">
        <v>226</v>
      </c>
    </row>
    <row r="101" spans="1:14" x14ac:dyDescent="0.25">
      <c r="A101" s="11"/>
      <c r="B101" s="11"/>
      <c r="C101" s="11" t="s">
        <v>103</v>
      </c>
      <c r="D101" s="11"/>
      <c r="E101" s="11" t="s">
        <v>306</v>
      </c>
      <c r="F101" s="11" t="s">
        <v>126</v>
      </c>
      <c r="G101" s="11"/>
      <c r="H101" s="11">
        <v>1</v>
      </c>
      <c r="I101" s="11"/>
      <c r="J101" s="12">
        <v>0.14000000000000001</v>
      </c>
      <c r="K101" s="12">
        <f t="shared" si="1"/>
        <v>0</v>
      </c>
      <c r="L101" s="12"/>
      <c r="M101" s="11"/>
      <c r="N101" s="32" t="s">
        <v>227</v>
      </c>
    </row>
    <row r="102" spans="1:14" x14ac:dyDescent="0.25">
      <c r="A102" s="11"/>
      <c r="B102" s="11"/>
      <c r="C102" s="11" t="s">
        <v>332</v>
      </c>
      <c r="D102" s="11"/>
      <c r="E102" s="11" t="s">
        <v>285</v>
      </c>
      <c r="F102" s="11" t="s">
        <v>126</v>
      </c>
      <c r="G102" s="11"/>
      <c r="H102" s="11">
        <v>1</v>
      </c>
      <c r="I102" s="11"/>
      <c r="J102" s="12">
        <v>0.82</v>
      </c>
      <c r="K102" s="12">
        <f t="shared" si="1"/>
        <v>0</v>
      </c>
      <c r="L102" s="12"/>
      <c r="M102" s="11"/>
      <c r="N102" s="32" t="s">
        <v>228</v>
      </c>
    </row>
    <row r="103" spans="1:14" x14ac:dyDescent="0.25">
      <c r="A103" s="11"/>
      <c r="B103" s="11"/>
      <c r="C103" s="11" t="s">
        <v>333</v>
      </c>
      <c r="D103" s="11"/>
      <c r="E103" s="11" t="s">
        <v>285</v>
      </c>
      <c r="F103" s="11" t="s">
        <v>126</v>
      </c>
      <c r="G103" s="11"/>
      <c r="H103" s="11">
        <v>1</v>
      </c>
      <c r="I103" s="11"/>
      <c r="J103" s="12">
        <v>1.43</v>
      </c>
      <c r="K103" s="12">
        <f t="shared" si="1"/>
        <v>0</v>
      </c>
      <c r="L103" s="12"/>
      <c r="M103" s="11"/>
      <c r="N103" s="32" t="s">
        <v>229</v>
      </c>
    </row>
    <row r="104" spans="1:14" x14ac:dyDescent="0.25">
      <c r="A104" s="11"/>
      <c r="B104" s="11"/>
      <c r="C104" s="11" t="s">
        <v>104</v>
      </c>
      <c r="D104" s="11"/>
      <c r="E104" s="11" t="s">
        <v>334</v>
      </c>
      <c r="F104" s="11" t="s">
        <v>126</v>
      </c>
      <c r="G104" s="11"/>
      <c r="H104" s="11">
        <v>72</v>
      </c>
      <c r="I104" s="11"/>
      <c r="J104" s="12">
        <v>8.3699999999999992</v>
      </c>
      <c r="K104" s="12">
        <f t="shared" si="1"/>
        <v>0</v>
      </c>
      <c r="L104" s="12"/>
      <c r="M104" s="11"/>
      <c r="N104" s="11" t="s">
        <v>230</v>
      </c>
    </row>
    <row r="105" spans="1:14" x14ac:dyDescent="0.25">
      <c r="A105" s="11"/>
      <c r="B105" s="11"/>
      <c r="C105" s="11" t="s">
        <v>105</v>
      </c>
      <c r="D105" s="11"/>
      <c r="E105" s="11" t="s">
        <v>294</v>
      </c>
      <c r="F105" s="11" t="s">
        <v>126</v>
      </c>
      <c r="G105" s="11"/>
      <c r="H105" s="11">
        <v>1</v>
      </c>
      <c r="I105" s="11"/>
      <c r="J105" s="12">
        <v>0.46</v>
      </c>
      <c r="K105" s="12">
        <f t="shared" si="1"/>
        <v>0</v>
      </c>
      <c r="L105" s="12"/>
      <c r="M105" s="11"/>
      <c r="N105" s="32" t="s">
        <v>231</v>
      </c>
    </row>
    <row r="106" spans="1:14" x14ac:dyDescent="0.25">
      <c r="A106" s="11"/>
      <c r="B106" s="11"/>
      <c r="C106" s="11" t="s">
        <v>106</v>
      </c>
      <c r="D106" s="11"/>
      <c r="E106" s="11" t="s">
        <v>331</v>
      </c>
      <c r="F106" s="11" t="s">
        <v>126</v>
      </c>
      <c r="G106" s="11"/>
      <c r="H106" s="11">
        <v>1</v>
      </c>
      <c r="I106" s="11"/>
      <c r="J106" s="12">
        <v>0.75</v>
      </c>
      <c r="K106" s="12">
        <f t="shared" si="1"/>
        <v>0</v>
      </c>
      <c r="L106" s="12"/>
      <c r="M106" s="11"/>
      <c r="N106" s="32" t="s">
        <v>232</v>
      </c>
    </row>
    <row r="107" spans="1:14" x14ac:dyDescent="0.25">
      <c r="A107" s="11"/>
      <c r="B107" s="11"/>
      <c r="C107" s="11" t="s">
        <v>107</v>
      </c>
      <c r="D107" s="11"/>
      <c r="E107" s="11" t="s">
        <v>320</v>
      </c>
      <c r="F107" s="11" t="s">
        <v>126</v>
      </c>
      <c r="G107" s="11"/>
      <c r="H107" s="11">
        <v>1</v>
      </c>
      <c r="I107" s="11"/>
      <c r="J107" s="12">
        <v>1.8</v>
      </c>
      <c r="K107" s="12">
        <f t="shared" si="1"/>
        <v>0</v>
      </c>
      <c r="L107" s="12"/>
      <c r="M107" s="11"/>
      <c r="N107" s="32" t="s">
        <v>233</v>
      </c>
    </row>
    <row r="108" spans="1:14" x14ac:dyDescent="0.25">
      <c r="A108" s="11"/>
      <c r="B108" s="11"/>
      <c r="C108" s="11" t="s">
        <v>108</v>
      </c>
      <c r="D108" s="11"/>
      <c r="E108" s="11" t="s">
        <v>335</v>
      </c>
      <c r="F108" s="11" t="s">
        <v>126</v>
      </c>
      <c r="G108" s="11"/>
      <c r="H108" s="11">
        <v>1</v>
      </c>
      <c r="I108" s="11"/>
      <c r="J108" s="12">
        <v>1.01</v>
      </c>
      <c r="K108" s="12">
        <f t="shared" si="1"/>
        <v>0</v>
      </c>
      <c r="L108" s="12"/>
      <c r="M108" s="11"/>
      <c r="N108" s="32" t="s">
        <v>234</v>
      </c>
    </row>
    <row r="109" spans="1:14" x14ac:dyDescent="0.25">
      <c r="A109" s="11"/>
      <c r="B109" s="11"/>
      <c r="C109" s="11" t="s">
        <v>109</v>
      </c>
      <c r="D109" s="11"/>
      <c r="E109" s="11" t="s">
        <v>336</v>
      </c>
      <c r="F109" s="11" t="s">
        <v>126</v>
      </c>
      <c r="G109" s="11"/>
      <c r="H109" s="11">
        <v>1</v>
      </c>
      <c r="I109" s="11"/>
      <c r="J109" s="12">
        <v>0.15</v>
      </c>
      <c r="K109" s="12">
        <f t="shared" si="1"/>
        <v>0</v>
      </c>
      <c r="L109" s="12"/>
      <c r="M109" s="11"/>
      <c r="N109" s="11" t="s">
        <v>236</v>
      </c>
    </row>
    <row r="110" spans="1:14" x14ac:dyDescent="0.25">
      <c r="A110" s="11"/>
      <c r="B110" s="11"/>
      <c r="C110" s="11" t="s">
        <v>110</v>
      </c>
      <c r="D110" s="11"/>
      <c r="E110" s="11" t="s">
        <v>125</v>
      </c>
      <c r="F110" s="11" t="s">
        <v>126</v>
      </c>
      <c r="G110" s="11"/>
      <c r="H110" s="11">
        <v>1</v>
      </c>
      <c r="I110" s="11"/>
      <c r="J110" s="12">
        <v>1.97</v>
      </c>
      <c r="K110" s="12">
        <f t="shared" si="1"/>
        <v>0</v>
      </c>
      <c r="L110" s="12"/>
      <c r="M110" s="11"/>
      <c r="N110" s="11" t="s">
        <v>237</v>
      </c>
    </row>
    <row r="111" spans="1:14" x14ac:dyDescent="0.25">
      <c r="A111" s="11"/>
      <c r="B111" s="11"/>
      <c r="C111" s="11" t="s">
        <v>111</v>
      </c>
      <c r="D111" s="11"/>
      <c r="E111" s="11" t="s">
        <v>336</v>
      </c>
      <c r="F111" s="11" t="s">
        <v>126</v>
      </c>
      <c r="G111" s="11"/>
      <c r="H111" s="11">
        <v>1</v>
      </c>
      <c r="I111" s="11"/>
      <c r="J111" s="12">
        <v>0.15</v>
      </c>
      <c r="K111" s="12">
        <f t="shared" si="1"/>
        <v>0</v>
      </c>
      <c r="L111" s="12"/>
      <c r="M111" s="11"/>
      <c r="N111" s="11" t="s">
        <v>238</v>
      </c>
    </row>
    <row r="112" spans="1:14" x14ac:dyDescent="0.25">
      <c r="A112" s="11"/>
      <c r="B112" s="11"/>
      <c r="C112" s="11" t="s">
        <v>344</v>
      </c>
      <c r="D112" s="11"/>
      <c r="E112" s="11" t="s">
        <v>337</v>
      </c>
      <c r="F112" s="11" t="s">
        <v>126</v>
      </c>
      <c r="G112" s="11"/>
      <c r="H112" s="11">
        <v>1</v>
      </c>
      <c r="I112" s="11"/>
      <c r="J112" s="12">
        <v>0.46</v>
      </c>
      <c r="K112" s="12">
        <f t="shared" si="1"/>
        <v>0</v>
      </c>
      <c r="L112" s="12"/>
      <c r="M112" s="11"/>
      <c r="N112" s="11" t="s">
        <v>239</v>
      </c>
    </row>
    <row r="113" spans="1:14" x14ac:dyDescent="0.25">
      <c r="A113" s="11"/>
      <c r="B113" s="11"/>
      <c r="C113" s="11" t="s">
        <v>112</v>
      </c>
      <c r="D113" s="11"/>
      <c r="E113" s="11" t="s">
        <v>301</v>
      </c>
      <c r="F113" s="11" t="s">
        <v>126</v>
      </c>
      <c r="G113" s="11"/>
      <c r="H113" s="11">
        <v>1</v>
      </c>
      <c r="I113" s="11"/>
      <c r="J113" s="12">
        <v>3.04</v>
      </c>
      <c r="K113" s="12">
        <f t="shared" si="1"/>
        <v>0</v>
      </c>
      <c r="L113" s="12"/>
      <c r="M113" s="11"/>
      <c r="N113" s="11" t="s">
        <v>240</v>
      </c>
    </row>
    <row r="114" spans="1:14" x14ac:dyDescent="0.25">
      <c r="A114" s="11"/>
      <c r="B114" s="11"/>
      <c r="C114" s="11" t="s">
        <v>113</v>
      </c>
      <c r="D114" s="11"/>
      <c r="E114" s="11" t="s">
        <v>311</v>
      </c>
      <c r="F114" s="11" t="s">
        <v>126</v>
      </c>
      <c r="G114" s="11"/>
      <c r="H114" s="11">
        <v>1</v>
      </c>
      <c r="I114" s="11"/>
      <c r="J114" s="12">
        <v>1.6</v>
      </c>
      <c r="K114" s="12">
        <f t="shared" si="1"/>
        <v>0</v>
      </c>
      <c r="L114" s="12"/>
      <c r="M114" s="11"/>
      <c r="N114" s="11" t="s">
        <v>241</v>
      </c>
    </row>
    <row r="115" spans="1:14" x14ac:dyDescent="0.25">
      <c r="A115" s="11"/>
      <c r="B115" s="11"/>
      <c r="C115" s="11" t="s">
        <v>114</v>
      </c>
      <c r="D115" s="11"/>
      <c r="E115" s="11" t="s">
        <v>300</v>
      </c>
      <c r="F115" s="11" t="s">
        <v>126</v>
      </c>
      <c r="G115" s="11"/>
      <c r="H115" s="11">
        <v>1</v>
      </c>
      <c r="I115" s="11"/>
      <c r="J115" s="12">
        <v>1.38</v>
      </c>
      <c r="K115" s="12">
        <f t="shared" si="1"/>
        <v>0</v>
      </c>
      <c r="L115" s="12"/>
      <c r="M115" s="11"/>
      <c r="N115" s="11" t="s">
        <v>242</v>
      </c>
    </row>
    <row r="116" spans="1:14" x14ac:dyDescent="0.25">
      <c r="A116" s="11"/>
      <c r="B116" s="11"/>
      <c r="C116" s="11" t="s">
        <v>115</v>
      </c>
      <c r="D116" s="11"/>
      <c r="E116" s="11" t="s">
        <v>324</v>
      </c>
      <c r="F116" s="11" t="s">
        <v>133</v>
      </c>
      <c r="G116" s="11"/>
      <c r="H116" s="11">
        <v>100</v>
      </c>
      <c r="I116" s="11"/>
      <c r="J116" s="12">
        <v>13.32</v>
      </c>
      <c r="K116" s="12">
        <f t="shared" si="1"/>
        <v>0</v>
      </c>
      <c r="L116" s="12"/>
      <c r="M116" s="11"/>
      <c r="N116" s="11" t="s">
        <v>243</v>
      </c>
    </row>
    <row r="117" spans="1:14" x14ac:dyDescent="0.25">
      <c r="A117" s="11"/>
      <c r="B117" s="11"/>
      <c r="C117" s="11" t="s">
        <v>116</v>
      </c>
      <c r="D117" s="11"/>
      <c r="E117" s="11" t="s">
        <v>324</v>
      </c>
      <c r="F117" s="11" t="s">
        <v>133</v>
      </c>
      <c r="G117" s="11"/>
      <c r="H117" s="11">
        <v>100</v>
      </c>
      <c r="I117" s="11"/>
      <c r="J117" s="12">
        <v>11.43</v>
      </c>
      <c r="K117" s="12">
        <f t="shared" si="1"/>
        <v>0</v>
      </c>
      <c r="L117" s="12"/>
      <c r="M117" s="11"/>
      <c r="N117" s="11" t="s">
        <v>244</v>
      </c>
    </row>
    <row r="118" spans="1:14" x14ac:dyDescent="0.25">
      <c r="A118" s="11"/>
      <c r="B118" s="11"/>
      <c r="C118" s="11" t="s">
        <v>118</v>
      </c>
      <c r="D118" s="11"/>
      <c r="E118" s="11" t="s">
        <v>283</v>
      </c>
      <c r="F118" s="11" t="s">
        <v>126</v>
      </c>
      <c r="G118" s="11"/>
      <c r="H118" s="11">
        <v>1</v>
      </c>
      <c r="I118" s="11"/>
      <c r="J118" s="12">
        <v>10.01</v>
      </c>
      <c r="K118" s="12">
        <f t="shared" si="1"/>
        <v>0</v>
      </c>
      <c r="L118" s="12"/>
      <c r="M118" s="11"/>
      <c r="N118" s="11" t="s">
        <v>247</v>
      </c>
    </row>
    <row r="119" spans="1:14" x14ac:dyDescent="0.25">
      <c r="A119" s="11"/>
      <c r="B119" s="11"/>
      <c r="C119" s="11" t="s">
        <v>339</v>
      </c>
      <c r="D119" s="11"/>
      <c r="E119" s="11" t="s">
        <v>314</v>
      </c>
      <c r="F119" s="11" t="s">
        <v>126</v>
      </c>
      <c r="G119" s="11"/>
      <c r="H119" s="11">
        <v>1</v>
      </c>
      <c r="I119" s="11"/>
      <c r="J119" s="12">
        <v>0.41</v>
      </c>
      <c r="K119" s="12">
        <f t="shared" si="1"/>
        <v>0</v>
      </c>
      <c r="L119" s="12"/>
      <c r="M119" s="11"/>
      <c r="N119" s="11" t="s">
        <v>248</v>
      </c>
    </row>
    <row r="120" spans="1:14" x14ac:dyDescent="0.25">
      <c r="A120" s="11"/>
      <c r="B120" s="11"/>
      <c r="C120" s="11" t="s">
        <v>119</v>
      </c>
      <c r="D120" s="11"/>
      <c r="E120" s="11" t="s">
        <v>340</v>
      </c>
      <c r="F120" s="11" t="s">
        <v>133</v>
      </c>
      <c r="G120" s="11"/>
      <c r="H120" s="11">
        <v>6</v>
      </c>
      <c r="I120" s="11"/>
      <c r="J120" s="12">
        <v>15.54</v>
      </c>
      <c r="K120" s="12">
        <f t="shared" si="1"/>
        <v>0</v>
      </c>
      <c r="L120" s="12"/>
      <c r="M120" s="11"/>
      <c r="N120" s="11" t="s">
        <v>249</v>
      </c>
    </row>
    <row r="121" spans="1:14" x14ac:dyDescent="0.25">
      <c r="A121" s="11"/>
      <c r="B121" s="11"/>
      <c r="C121" s="11" t="s">
        <v>120</v>
      </c>
      <c r="D121" s="11"/>
      <c r="E121" s="11" t="s">
        <v>290</v>
      </c>
      <c r="F121" s="11" t="s">
        <v>282</v>
      </c>
      <c r="G121" s="11"/>
      <c r="H121" s="11">
        <v>1</v>
      </c>
      <c r="I121" s="11"/>
      <c r="J121" s="12">
        <v>0.17</v>
      </c>
      <c r="K121" s="12">
        <f t="shared" si="1"/>
        <v>0</v>
      </c>
      <c r="L121" s="12"/>
      <c r="M121" s="11"/>
      <c r="N121" s="11" t="s">
        <v>250</v>
      </c>
    </row>
    <row r="122" spans="1:14" x14ac:dyDescent="0.25">
      <c r="A122" s="11"/>
      <c r="B122" s="11"/>
      <c r="C122" s="11" t="s">
        <v>121</v>
      </c>
      <c r="D122" s="11"/>
      <c r="E122" s="11" t="s">
        <v>341</v>
      </c>
      <c r="F122" s="11" t="s">
        <v>282</v>
      </c>
      <c r="G122" s="11"/>
      <c r="H122" s="11">
        <v>1</v>
      </c>
      <c r="I122" s="11"/>
      <c r="J122" s="12">
        <v>1.38</v>
      </c>
      <c r="K122" s="12">
        <f t="shared" si="1"/>
        <v>0</v>
      </c>
      <c r="L122" s="12"/>
      <c r="M122" s="11"/>
      <c r="N122" s="11" t="s">
        <v>251</v>
      </c>
    </row>
    <row r="123" spans="1:14" x14ac:dyDescent="0.25">
      <c r="A123" s="11"/>
      <c r="B123" s="11"/>
      <c r="C123" s="11" t="s">
        <v>122</v>
      </c>
      <c r="D123" s="11"/>
      <c r="E123" s="11" t="s">
        <v>330</v>
      </c>
      <c r="F123" s="11" t="s">
        <v>126</v>
      </c>
      <c r="G123" s="11"/>
      <c r="H123" s="11">
        <v>1</v>
      </c>
      <c r="I123" s="11"/>
      <c r="J123" s="12">
        <v>0.63</v>
      </c>
      <c r="K123" s="12">
        <f t="shared" si="1"/>
        <v>0</v>
      </c>
      <c r="L123" s="12"/>
      <c r="M123" s="11"/>
      <c r="N123" s="11" t="s">
        <v>252</v>
      </c>
    </row>
    <row r="124" spans="1:14" ht="15.75" thickBot="1" x14ac:dyDescent="0.3">
      <c r="A124" s="11"/>
      <c r="B124" s="11"/>
      <c r="C124" s="11" t="s">
        <v>123</v>
      </c>
      <c r="D124" s="11"/>
      <c r="E124" s="11" t="s">
        <v>132</v>
      </c>
      <c r="F124" s="11" t="s">
        <v>133</v>
      </c>
      <c r="G124" s="11"/>
      <c r="H124" s="11">
        <v>3</v>
      </c>
      <c r="I124" s="11"/>
      <c r="J124" s="12">
        <v>19.489999999999998</v>
      </c>
      <c r="K124" s="12">
        <f t="shared" si="1"/>
        <v>0</v>
      </c>
      <c r="L124" s="12"/>
      <c r="M124" s="11"/>
      <c r="N124" s="11" t="s">
        <v>253</v>
      </c>
    </row>
    <row r="125" spans="1:14" ht="15.75" thickBot="1" x14ac:dyDescent="0.3">
      <c r="A125" s="13"/>
      <c r="B125" s="28" t="s">
        <v>19</v>
      </c>
      <c r="C125" s="14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7"/>
    </row>
    <row r="126" spans="1:14" ht="15.75" thickBot="1" x14ac:dyDescent="0.3">
      <c r="A126" s="15"/>
      <c r="B126" s="9" t="s">
        <v>2</v>
      </c>
      <c r="C126" s="9" t="s">
        <v>3</v>
      </c>
      <c r="D126" s="9"/>
      <c r="E126" s="9" t="s">
        <v>9</v>
      </c>
      <c r="F126" s="9" t="s">
        <v>10</v>
      </c>
      <c r="G126" s="9" t="s">
        <v>14</v>
      </c>
      <c r="H126" s="9" t="s">
        <v>11</v>
      </c>
      <c r="I126" s="9" t="s">
        <v>12</v>
      </c>
      <c r="J126" s="9" t="s">
        <v>13</v>
      </c>
      <c r="K126" s="9" t="s">
        <v>15</v>
      </c>
      <c r="L126" s="9" t="s">
        <v>18</v>
      </c>
      <c r="M126" s="9"/>
      <c r="N126" s="9" t="s">
        <v>1</v>
      </c>
    </row>
    <row r="127" spans="1:14" x14ac:dyDescent="0.25">
      <c r="A127" s="10"/>
      <c r="B127" s="10"/>
      <c r="C127" s="10" t="s">
        <v>23</v>
      </c>
      <c r="D127" s="10"/>
      <c r="E127" s="10" t="s">
        <v>345</v>
      </c>
      <c r="F127" s="10" t="s">
        <v>346</v>
      </c>
      <c r="G127" s="10"/>
      <c r="H127" s="10">
        <v>1</v>
      </c>
      <c r="I127" s="10"/>
      <c r="J127" s="30">
        <v>2</v>
      </c>
      <c r="K127" s="30">
        <f>IF(G127&gt;0,J127/H127*G124,0)</f>
        <v>0</v>
      </c>
      <c r="L127" s="10"/>
      <c r="M127" s="10"/>
      <c r="N127" s="29" t="s">
        <v>254</v>
      </c>
    </row>
    <row r="128" spans="1:14" x14ac:dyDescent="0.25">
      <c r="A128" s="10"/>
      <c r="B128" s="10"/>
      <c r="C128" s="10" t="s">
        <v>29</v>
      </c>
      <c r="D128" s="10"/>
      <c r="E128" s="10" t="s">
        <v>291</v>
      </c>
      <c r="F128" s="10" t="s">
        <v>126</v>
      </c>
      <c r="G128" s="10"/>
      <c r="H128" s="10">
        <v>1</v>
      </c>
      <c r="I128" s="10"/>
      <c r="J128" s="30">
        <v>2.35</v>
      </c>
      <c r="K128" s="30">
        <f t="shared" ref="K128:K160" si="2">IF(G128&gt;0,J128/H128*G125,0)</f>
        <v>0</v>
      </c>
      <c r="L128" s="10"/>
      <c r="M128" s="10"/>
      <c r="N128" s="10" t="s">
        <v>153</v>
      </c>
    </row>
    <row r="129" spans="1:14" x14ac:dyDescent="0.25">
      <c r="A129" s="10"/>
      <c r="B129" s="10"/>
      <c r="C129" s="10" t="s">
        <v>36</v>
      </c>
      <c r="D129" s="10"/>
      <c r="E129" s="10" t="s">
        <v>306</v>
      </c>
      <c r="F129" s="10" t="s">
        <v>126</v>
      </c>
      <c r="G129" s="10"/>
      <c r="H129" s="10">
        <v>1</v>
      </c>
      <c r="I129" s="10"/>
      <c r="J129" s="30">
        <v>0.15</v>
      </c>
      <c r="K129" s="30">
        <f t="shared" si="2"/>
        <v>0</v>
      </c>
      <c r="L129" s="10"/>
      <c r="M129" s="10"/>
      <c r="N129" s="10" t="s">
        <v>177</v>
      </c>
    </row>
    <row r="130" spans="1:14" x14ac:dyDescent="0.25">
      <c r="A130" s="10"/>
      <c r="B130" s="10"/>
      <c r="C130" s="10" t="s">
        <v>35</v>
      </c>
      <c r="D130" s="10"/>
      <c r="E130" s="10" t="s">
        <v>306</v>
      </c>
      <c r="F130" s="10" t="s">
        <v>126</v>
      </c>
      <c r="G130" s="10"/>
      <c r="H130" s="10">
        <v>1</v>
      </c>
      <c r="I130" s="10"/>
      <c r="J130" s="30">
        <v>0.14000000000000001</v>
      </c>
      <c r="K130" s="30">
        <f t="shared" si="2"/>
        <v>0</v>
      </c>
      <c r="L130" s="10"/>
      <c r="M130" s="10"/>
      <c r="N130" s="10" t="s">
        <v>185</v>
      </c>
    </row>
    <row r="131" spans="1:14" s="34" customFormat="1" x14ac:dyDescent="0.25">
      <c r="A131" s="10"/>
      <c r="B131" s="10"/>
      <c r="C131" s="10" t="s">
        <v>36</v>
      </c>
      <c r="D131" s="10"/>
      <c r="E131" s="10" t="s">
        <v>336</v>
      </c>
      <c r="F131" s="10" t="s">
        <v>126</v>
      </c>
      <c r="G131" s="10"/>
      <c r="H131" s="10">
        <v>1</v>
      </c>
      <c r="I131" s="10"/>
      <c r="J131" s="30">
        <v>0.15</v>
      </c>
      <c r="K131" s="30">
        <f t="shared" si="2"/>
        <v>0</v>
      </c>
      <c r="L131" s="10"/>
      <c r="M131" s="10"/>
      <c r="N131" s="10" t="s">
        <v>235</v>
      </c>
    </row>
    <row r="132" spans="1:14" x14ac:dyDescent="0.25">
      <c r="A132" s="10"/>
      <c r="B132" s="10"/>
      <c r="C132" s="10" t="s">
        <v>117</v>
      </c>
      <c r="D132" s="10"/>
      <c r="E132" s="10" t="s">
        <v>307</v>
      </c>
      <c r="F132" s="10" t="s">
        <v>126</v>
      </c>
      <c r="G132" s="10"/>
      <c r="H132" s="10">
        <v>1</v>
      </c>
      <c r="I132" s="10"/>
      <c r="J132" s="30">
        <v>0.46</v>
      </c>
      <c r="K132" s="30">
        <f t="shared" si="2"/>
        <v>0</v>
      </c>
      <c r="L132" s="10"/>
      <c r="M132" s="10"/>
      <c r="N132" s="10" t="s">
        <v>245</v>
      </c>
    </row>
    <row r="133" spans="1:14" x14ac:dyDescent="0.25">
      <c r="A133" s="10"/>
      <c r="B133" s="10"/>
      <c r="C133" s="10" t="s">
        <v>39</v>
      </c>
      <c r="D133" s="10"/>
      <c r="E133" s="10" t="s">
        <v>336</v>
      </c>
      <c r="F133" s="10" t="s">
        <v>126</v>
      </c>
      <c r="G133" s="10"/>
      <c r="H133" s="10">
        <v>1</v>
      </c>
      <c r="I133" s="10"/>
      <c r="J133" s="30">
        <v>0.15</v>
      </c>
      <c r="K133" s="30">
        <f t="shared" si="2"/>
        <v>0</v>
      </c>
      <c r="L133" s="10"/>
      <c r="M133" s="10"/>
      <c r="N133" s="10" t="s">
        <v>246</v>
      </c>
    </row>
    <row r="134" spans="1:14" x14ac:dyDescent="0.25">
      <c r="A134" s="10"/>
      <c r="B134" s="10"/>
      <c r="C134" s="10" t="s">
        <v>27</v>
      </c>
      <c r="D134" s="10"/>
      <c r="E134" s="10" t="s">
        <v>283</v>
      </c>
      <c r="F134" s="10" t="s">
        <v>282</v>
      </c>
      <c r="G134" s="10"/>
      <c r="H134" s="10">
        <v>1</v>
      </c>
      <c r="I134" s="10"/>
      <c r="J134" s="30">
        <v>3.63</v>
      </c>
      <c r="K134" s="30">
        <f t="shared" si="2"/>
        <v>0</v>
      </c>
      <c r="L134" s="10"/>
      <c r="M134" s="10"/>
      <c r="N134" s="10" t="s">
        <v>255</v>
      </c>
    </row>
    <row r="135" spans="1:14" x14ac:dyDescent="0.25">
      <c r="A135" s="10"/>
      <c r="B135" s="10"/>
      <c r="C135" s="10" t="s">
        <v>35</v>
      </c>
      <c r="D135" s="10"/>
      <c r="E135" s="10" t="s">
        <v>347</v>
      </c>
      <c r="F135" s="10" t="s">
        <v>282</v>
      </c>
      <c r="G135" s="10"/>
      <c r="H135" s="10">
        <v>1</v>
      </c>
      <c r="I135" s="10"/>
      <c r="J135" s="30">
        <v>0.16</v>
      </c>
      <c r="K135" s="30">
        <f t="shared" si="2"/>
        <v>0</v>
      </c>
      <c r="L135" s="10"/>
      <c r="M135" s="10"/>
      <c r="N135" s="10" t="s">
        <v>256</v>
      </c>
    </row>
    <row r="136" spans="1:14" x14ac:dyDescent="0.25">
      <c r="A136" s="10"/>
      <c r="B136" s="10"/>
      <c r="C136" s="10" t="s">
        <v>36</v>
      </c>
      <c r="D136" s="10"/>
      <c r="E136" s="10" t="s">
        <v>347</v>
      </c>
      <c r="F136" s="10" t="s">
        <v>126</v>
      </c>
      <c r="G136" s="10"/>
      <c r="H136" s="10">
        <v>1</v>
      </c>
      <c r="I136" s="10"/>
      <c r="J136" s="30">
        <v>0.17</v>
      </c>
      <c r="K136" s="30">
        <f t="shared" si="2"/>
        <v>0</v>
      </c>
      <c r="L136" s="10"/>
      <c r="M136" s="10"/>
      <c r="N136" s="10" t="s">
        <v>257</v>
      </c>
    </row>
    <row r="137" spans="1:14" x14ac:dyDescent="0.25">
      <c r="A137" s="10"/>
      <c r="B137" s="10"/>
      <c r="C137" s="10" t="s">
        <v>37</v>
      </c>
      <c r="D137" s="10"/>
      <c r="E137" s="10" t="s">
        <v>347</v>
      </c>
      <c r="F137" s="10" t="s">
        <v>126</v>
      </c>
      <c r="G137" s="10"/>
      <c r="H137" s="10">
        <v>1</v>
      </c>
      <c r="I137" s="10"/>
      <c r="J137" s="30">
        <v>0.17</v>
      </c>
      <c r="K137" s="30">
        <f t="shared" si="2"/>
        <v>0</v>
      </c>
      <c r="L137" s="10"/>
      <c r="M137" s="10"/>
      <c r="N137" s="10" t="s">
        <v>258</v>
      </c>
    </row>
    <row r="138" spans="1:14" x14ac:dyDescent="0.25">
      <c r="A138" s="10"/>
      <c r="B138" s="10"/>
      <c r="C138" s="10" t="s">
        <v>38</v>
      </c>
      <c r="D138" s="10"/>
      <c r="E138" s="10" t="s">
        <v>347</v>
      </c>
      <c r="F138" s="10" t="s">
        <v>126</v>
      </c>
      <c r="G138" s="10"/>
      <c r="H138" s="10">
        <v>1</v>
      </c>
      <c r="I138" s="10"/>
      <c r="J138" s="30">
        <v>0.17</v>
      </c>
      <c r="K138" s="30">
        <f t="shared" si="2"/>
        <v>0</v>
      </c>
      <c r="L138" s="10"/>
      <c r="M138" s="10"/>
      <c r="N138" s="10" t="s">
        <v>259</v>
      </c>
    </row>
    <row r="139" spans="1:14" x14ac:dyDescent="0.25">
      <c r="A139" s="10"/>
      <c r="B139" s="10"/>
      <c r="C139" s="10" t="s">
        <v>39</v>
      </c>
      <c r="D139" s="10"/>
      <c r="E139" s="10" t="s">
        <v>347</v>
      </c>
      <c r="F139" s="10" t="s">
        <v>126</v>
      </c>
      <c r="G139" s="10"/>
      <c r="H139" s="10">
        <v>1</v>
      </c>
      <c r="I139" s="10"/>
      <c r="J139" s="30">
        <v>0.17</v>
      </c>
      <c r="K139" s="30">
        <f t="shared" si="2"/>
        <v>0</v>
      </c>
      <c r="L139" s="10"/>
      <c r="M139" s="10"/>
      <c r="N139" s="10" t="s">
        <v>260</v>
      </c>
    </row>
    <row r="140" spans="1:14" x14ac:dyDescent="0.25">
      <c r="A140" s="10"/>
      <c r="B140" s="10"/>
      <c r="C140" s="10" t="s">
        <v>29</v>
      </c>
      <c r="D140" s="10"/>
      <c r="E140" s="10" t="s">
        <v>291</v>
      </c>
      <c r="F140" s="10" t="s">
        <v>282</v>
      </c>
      <c r="G140" s="10"/>
      <c r="H140" s="10">
        <v>1</v>
      </c>
      <c r="I140" s="10"/>
      <c r="J140" s="30">
        <v>2.36</v>
      </c>
      <c r="K140" s="30">
        <f t="shared" si="2"/>
        <v>0</v>
      </c>
      <c r="L140" s="10"/>
      <c r="M140" s="10"/>
      <c r="N140" s="10" t="s">
        <v>261</v>
      </c>
    </row>
    <row r="141" spans="1:14" x14ac:dyDescent="0.25">
      <c r="A141" s="10"/>
      <c r="B141" s="10"/>
      <c r="C141" s="10" t="s">
        <v>40</v>
      </c>
      <c r="D141" s="10"/>
      <c r="E141" s="10" t="s">
        <v>283</v>
      </c>
      <c r="F141" s="10" t="s">
        <v>126</v>
      </c>
      <c r="G141" s="10"/>
      <c r="H141" s="10">
        <v>5</v>
      </c>
      <c r="I141" s="10"/>
      <c r="J141" s="30">
        <v>7.6</v>
      </c>
      <c r="K141" s="30">
        <f t="shared" si="2"/>
        <v>0</v>
      </c>
      <c r="L141" s="10"/>
      <c r="M141" s="10"/>
      <c r="N141" s="10" t="s">
        <v>262</v>
      </c>
    </row>
    <row r="142" spans="1:14" x14ac:dyDescent="0.25">
      <c r="A142" s="10"/>
      <c r="B142" s="10"/>
      <c r="C142" s="10" t="s">
        <v>41</v>
      </c>
      <c r="D142" s="10"/>
      <c r="E142" s="10" t="s">
        <v>283</v>
      </c>
      <c r="F142" s="10" t="s">
        <v>282</v>
      </c>
      <c r="G142" s="10"/>
      <c r="H142" s="10">
        <v>1</v>
      </c>
      <c r="I142" s="10"/>
      <c r="J142" s="30">
        <v>2.1800000000000002</v>
      </c>
      <c r="K142" s="30">
        <f t="shared" si="2"/>
        <v>0</v>
      </c>
      <c r="L142" s="10"/>
      <c r="M142" s="10"/>
      <c r="N142" s="10" t="s">
        <v>263</v>
      </c>
    </row>
    <row r="143" spans="1:14" x14ac:dyDescent="0.25">
      <c r="A143" s="10"/>
      <c r="B143" s="10"/>
      <c r="C143" s="10" t="s">
        <v>43</v>
      </c>
      <c r="D143" s="10"/>
      <c r="E143" s="10" t="s">
        <v>294</v>
      </c>
      <c r="F143" s="10" t="s">
        <v>126</v>
      </c>
      <c r="G143" s="10"/>
      <c r="H143" s="10">
        <v>1</v>
      </c>
      <c r="I143" s="10"/>
      <c r="J143" s="30">
        <v>1.05</v>
      </c>
      <c r="K143" s="30">
        <f t="shared" si="2"/>
        <v>0</v>
      </c>
      <c r="L143" s="10"/>
      <c r="M143" s="10"/>
      <c r="N143" s="10" t="s">
        <v>264</v>
      </c>
    </row>
    <row r="144" spans="1:14" x14ac:dyDescent="0.25">
      <c r="A144" s="10"/>
      <c r="B144" s="10"/>
      <c r="C144" s="10" t="s">
        <v>124</v>
      </c>
      <c r="D144" s="10"/>
      <c r="E144" s="10" t="s">
        <v>125</v>
      </c>
      <c r="F144" s="10" t="s">
        <v>282</v>
      </c>
      <c r="G144" s="10"/>
      <c r="H144" s="10">
        <v>1</v>
      </c>
      <c r="I144" s="10"/>
      <c r="J144" s="30">
        <v>2.4500000000000002</v>
      </c>
      <c r="K144" s="30">
        <f t="shared" si="2"/>
        <v>0</v>
      </c>
      <c r="L144" s="10"/>
      <c r="M144" s="10"/>
      <c r="N144" s="10" t="s">
        <v>265</v>
      </c>
    </row>
    <row r="145" spans="1:14" x14ac:dyDescent="0.25">
      <c r="A145" s="10"/>
      <c r="B145" s="10"/>
      <c r="C145" s="10" t="s">
        <v>44</v>
      </c>
      <c r="D145" s="10"/>
      <c r="E145" s="10" t="s">
        <v>125</v>
      </c>
      <c r="F145" s="10" t="s">
        <v>282</v>
      </c>
      <c r="G145" s="10"/>
      <c r="H145" s="10">
        <v>1</v>
      </c>
      <c r="I145" s="10"/>
      <c r="J145" s="30">
        <v>1.6</v>
      </c>
      <c r="K145" s="30">
        <f t="shared" si="2"/>
        <v>0</v>
      </c>
      <c r="L145" s="10"/>
      <c r="M145" s="10"/>
      <c r="N145" s="10" t="s">
        <v>266</v>
      </c>
    </row>
    <row r="146" spans="1:14" x14ac:dyDescent="0.25">
      <c r="A146" s="10"/>
      <c r="B146" s="10"/>
      <c r="C146" s="10" t="s">
        <v>46</v>
      </c>
      <c r="D146" s="10"/>
      <c r="E146" s="10" t="s">
        <v>283</v>
      </c>
      <c r="F146" s="10" t="s">
        <v>282</v>
      </c>
      <c r="G146" s="10"/>
      <c r="H146" s="10">
        <v>1</v>
      </c>
      <c r="I146" s="10"/>
      <c r="J146" s="30">
        <v>4.28</v>
      </c>
      <c r="K146" s="30">
        <f t="shared" si="2"/>
        <v>0</v>
      </c>
      <c r="L146" s="10"/>
      <c r="M146" s="10"/>
      <c r="N146" s="10" t="s">
        <v>267</v>
      </c>
    </row>
    <row r="147" spans="1:14" x14ac:dyDescent="0.25">
      <c r="A147" s="10"/>
      <c r="B147" s="10"/>
      <c r="C147" s="10" t="s">
        <v>49</v>
      </c>
      <c r="D147" s="10"/>
      <c r="E147" s="10" t="s">
        <v>283</v>
      </c>
      <c r="F147" s="10" t="s">
        <v>282</v>
      </c>
      <c r="G147" s="10"/>
      <c r="H147" s="10">
        <v>1</v>
      </c>
      <c r="I147" s="10"/>
      <c r="J147" s="30">
        <v>10.88</v>
      </c>
      <c r="K147" s="30">
        <f t="shared" si="2"/>
        <v>0</v>
      </c>
      <c r="L147" s="10"/>
      <c r="M147" s="10"/>
      <c r="N147" s="10" t="s">
        <v>268</v>
      </c>
    </row>
    <row r="148" spans="1:14" x14ac:dyDescent="0.25">
      <c r="A148" s="10"/>
      <c r="B148" s="10"/>
      <c r="C148" s="10" t="s">
        <v>50</v>
      </c>
      <c r="D148" s="10"/>
      <c r="E148" s="10" t="s">
        <v>348</v>
      </c>
      <c r="F148" s="10" t="s">
        <v>126</v>
      </c>
      <c r="G148" s="10"/>
      <c r="H148" s="10">
        <v>1</v>
      </c>
      <c r="I148" s="10"/>
      <c r="J148" s="30">
        <v>3.98</v>
      </c>
      <c r="K148" s="30">
        <f t="shared" si="2"/>
        <v>0</v>
      </c>
      <c r="L148" s="10"/>
      <c r="M148" s="10"/>
      <c r="N148" s="10" t="s">
        <v>269</v>
      </c>
    </row>
    <row r="149" spans="1:14" x14ac:dyDescent="0.25">
      <c r="A149" s="10"/>
      <c r="B149" s="10"/>
      <c r="C149" s="10" t="s">
        <v>51</v>
      </c>
      <c r="D149" s="10"/>
      <c r="E149" s="10" t="s">
        <v>313</v>
      </c>
      <c r="F149" s="10" t="s">
        <v>126</v>
      </c>
      <c r="G149" s="10"/>
      <c r="H149" s="10">
        <v>1</v>
      </c>
      <c r="I149" s="10"/>
      <c r="J149" s="30">
        <v>1.0900000000000001</v>
      </c>
      <c r="K149" s="30">
        <f t="shared" si="2"/>
        <v>0</v>
      </c>
      <c r="L149" s="10"/>
      <c r="M149" s="10"/>
      <c r="N149" s="10" t="s">
        <v>270</v>
      </c>
    </row>
    <row r="150" spans="1:14" x14ac:dyDescent="0.25">
      <c r="A150" s="10"/>
      <c r="B150" s="10"/>
      <c r="C150" s="10" t="s">
        <v>52</v>
      </c>
      <c r="D150" s="10"/>
      <c r="E150" s="10" t="s">
        <v>300</v>
      </c>
      <c r="F150" s="10" t="s">
        <v>282</v>
      </c>
      <c r="G150" s="10"/>
      <c r="H150" s="10">
        <v>1</v>
      </c>
      <c r="I150" s="10"/>
      <c r="J150" s="30">
        <v>3.65</v>
      </c>
      <c r="K150" s="30">
        <f t="shared" si="2"/>
        <v>0</v>
      </c>
      <c r="L150" s="10"/>
      <c r="M150" s="10"/>
      <c r="N150" s="10" t="s">
        <v>271</v>
      </c>
    </row>
    <row r="151" spans="1:14" x14ac:dyDescent="0.25">
      <c r="A151" s="10"/>
      <c r="B151" s="10"/>
      <c r="C151" s="10" t="s">
        <v>73</v>
      </c>
      <c r="D151" s="10"/>
      <c r="E151" s="10" t="s">
        <v>283</v>
      </c>
      <c r="F151" s="10" t="s">
        <v>282</v>
      </c>
      <c r="G151" s="10"/>
      <c r="H151" s="10">
        <v>1</v>
      </c>
      <c r="I151" s="10"/>
      <c r="J151" s="30">
        <v>28.93</v>
      </c>
      <c r="K151" s="30">
        <f t="shared" si="2"/>
        <v>0</v>
      </c>
      <c r="L151" s="10"/>
      <c r="M151" s="10"/>
      <c r="N151" s="10" t="s">
        <v>272</v>
      </c>
    </row>
    <row r="152" spans="1:14" x14ac:dyDescent="0.25">
      <c r="A152" s="10"/>
      <c r="B152" s="10"/>
      <c r="C152" s="10" t="s">
        <v>77</v>
      </c>
      <c r="D152" s="10"/>
      <c r="E152" s="10" t="s">
        <v>283</v>
      </c>
      <c r="F152" s="10" t="s">
        <v>349</v>
      </c>
      <c r="G152" s="10"/>
      <c r="H152" s="10">
        <v>1</v>
      </c>
      <c r="I152" s="10"/>
      <c r="J152" s="30">
        <v>1.95</v>
      </c>
      <c r="K152" s="30">
        <f t="shared" si="2"/>
        <v>0</v>
      </c>
      <c r="L152" s="10"/>
      <c r="M152" s="10"/>
      <c r="N152" s="10" t="s">
        <v>273</v>
      </c>
    </row>
    <row r="153" spans="1:14" x14ac:dyDescent="0.25">
      <c r="A153" s="10"/>
      <c r="B153" s="10"/>
      <c r="C153" s="10" t="s">
        <v>91</v>
      </c>
      <c r="D153" s="10"/>
      <c r="E153" s="10" t="s">
        <v>350</v>
      </c>
      <c r="F153" s="10" t="s">
        <v>133</v>
      </c>
      <c r="G153" s="10"/>
      <c r="H153" s="10">
        <v>50</v>
      </c>
      <c r="I153" s="10"/>
      <c r="J153" s="30">
        <v>16.68</v>
      </c>
      <c r="K153" s="30">
        <f t="shared" si="2"/>
        <v>0</v>
      </c>
      <c r="L153" s="10"/>
      <c r="M153" s="10"/>
      <c r="N153" s="10" t="s">
        <v>274</v>
      </c>
    </row>
    <row r="154" spans="1:14" x14ac:dyDescent="0.25">
      <c r="A154" s="10"/>
      <c r="B154" s="10"/>
      <c r="C154" s="10" t="s">
        <v>92</v>
      </c>
      <c r="D154" s="10"/>
      <c r="E154" s="10" t="s">
        <v>283</v>
      </c>
      <c r="F154" s="10" t="s">
        <v>282</v>
      </c>
      <c r="G154" s="10"/>
      <c r="H154" s="10">
        <v>1</v>
      </c>
      <c r="I154" s="10"/>
      <c r="J154" s="30">
        <v>28.93</v>
      </c>
      <c r="K154" s="30">
        <f t="shared" si="2"/>
        <v>0</v>
      </c>
      <c r="L154" s="10"/>
      <c r="M154" s="10"/>
      <c r="N154" s="10" t="s">
        <v>275</v>
      </c>
    </row>
    <row r="155" spans="1:14" x14ac:dyDescent="0.25">
      <c r="A155" s="10"/>
      <c r="B155" s="10"/>
      <c r="C155" s="10" t="s">
        <v>93</v>
      </c>
      <c r="D155" s="10"/>
      <c r="E155" s="10" t="s">
        <v>325</v>
      </c>
      <c r="F155" s="10" t="s">
        <v>126</v>
      </c>
      <c r="G155" s="10"/>
      <c r="H155" s="10">
        <v>1</v>
      </c>
      <c r="I155" s="10"/>
      <c r="J155" s="30">
        <v>5.05</v>
      </c>
      <c r="K155" s="30">
        <f t="shared" si="2"/>
        <v>0</v>
      </c>
      <c r="L155" s="10"/>
      <c r="M155" s="10"/>
      <c r="N155" s="10" t="s">
        <v>276</v>
      </c>
    </row>
    <row r="156" spans="1:14" x14ac:dyDescent="0.25">
      <c r="A156" s="10"/>
      <c r="B156" s="10"/>
      <c r="C156" s="10" t="s">
        <v>94</v>
      </c>
      <c r="D156" s="10"/>
      <c r="E156" s="10" t="s">
        <v>331</v>
      </c>
      <c r="F156" s="10" t="s">
        <v>126</v>
      </c>
      <c r="G156" s="10"/>
      <c r="H156" s="10">
        <v>1</v>
      </c>
      <c r="I156" s="10"/>
      <c r="J156" s="30">
        <v>0.28000000000000003</v>
      </c>
      <c r="K156" s="30">
        <f t="shared" si="2"/>
        <v>0</v>
      </c>
      <c r="L156" s="10"/>
      <c r="M156" s="10"/>
      <c r="N156" s="10" t="s">
        <v>277</v>
      </c>
    </row>
    <row r="157" spans="1:14" x14ac:dyDescent="0.25">
      <c r="A157" s="10"/>
      <c r="B157" s="10"/>
      <c r="C157" s="10" t="s">
        <v>95</v>
      </c>
      <c r="D157" s="10"/>
      <c r="E157" s="10" t="s">
        <v>293</v>
      </c>
      <c r="F157" s="10" t="s">
        <v>126</v>
      </c>
      <c r="G157" s="10"/>
      <c r="H157" s="10">
        <v>1</v>
      </c>
      <c r="I157" s="10"/>
      <c r="J157" s="30">
        <v>0.25</v>
      </c>
      <c r="K157" s="30">
        <f t="shared" si="2"/>
        <v>0</v>
      </c>
      <c r="L157" s="10"/>
      <c r="M157" s="10"/>
      <c r="N157" s="10" t="s">
        <v>278</v>
      </c>
    </row>
    <row r="158" spans="1:14" x14ac:dyDescent="0.25">
      <c r="A158" s="10"/>
      <c r="B158" s="10"/>
      <c r="C158" s="10" t="s">
        <v>115</v>
      </c>
      <c r="D158" s="10"/>
      <c r="E158" s="10" t="s">
        <v>351</v>
      </c>
      <c r="F158" s="10" t="s">
        <v>352</v>
      </c>
      <c r="G158" s="10"/>
      <c r="H158" s="10">
        <v>16</v>
      </c>
      <c r="I158" s="10"/>
      <c r="J158" s="30">
        <v>3.97</v>
      </c>
      <c r="K158" s="30">
        <f t="shared" si="2"/>
        <v>0</v>
      </c>
      <c r="L158" s="10"/>
      <c r="M158" s="10"/>
      <c r="N158" s="10" t="s">
        <v>279</v>
      </c>
    </row>
    <row r="159" spans="1:14" x14ac:dyDescent="0.25">
      <c r="A159" s="10"/>
      <c r="B159" s="10"/>
      <c r="C159" s="10" t="s">
        <v>119</v>
      </c>
      <c r="D159" s="10"/>
      <c r="E159" s="10" t="s">
        <v>353</v>
      </c>
      <c r="F159" s="10" t="s">
        <v>126</v>
      </c>
      <c r="G159" s="10"/>
      <c r="H159" s="10">
        <v>1</v>
      </c>
      <c r="I159" s="10"/>
      <c r="J159" s="30">
        <v>2.2599999999999998</v>
      </c>
      <c r="K159" s="30">
        <f t="shared" si="2"/>
        <v>0</v>
      </c>
      <c r="L159" s="10"/>
      <c r="M159" s="10"/>
      <c r="N159" s="10" t="s">
        <v>280</v>
      </c>
    </row>
    <row r="160" spans="1:14" x14ac:dyDescent="0.25">
      <c r="A160" s="10"/>
      <c r="B160" s="10"/>
      <c r="C160" s="10" t="s">
        <v>122</v>
      </c>
      <c r="D160" s="10"/>
      <c r="E160" s="10" t="s">
        <v>304</v>
      </c>
      <c r="F160" s="10" t="s">
        <v>282</v>
      </c>
      <c r="G160" s="10"/>
      <c r="H160" s="10">
        <v>1</v>
      </c>
      <c r="I160" s="10"/>
      <c r="J160" s="30">
        <v>0.54</v>
      </c>
      <c r="K160" s="30">
        <f t="shared" si="2"/>
        <v>0</v>
      </c>
      <c r="L160" s="10"/>
      <c r="M160" s="10"/>
      <c r="N160" s="10" t="s">
        <v>281</v>
      </c>
    </row>
  </sheetData>
  <mergeCells count="1">
    <mergeCell ref="B1:J1"/>
  </mergeCells>
  <hyperlinks>
    <hyperlink ref="N83" r:id="rId1" xr:uid="{EE9D8349-7A9B-4D05-A93F-A2463AEFE286}"/>
    <hyperlink ref="N80" r:id="rId2" xr:uid="{40FA5697-9322-4ACA-832D-4D0C24B58C31}"/>
    <hyperlink ref="N85" r:id="rId3" xr:uid="{3D10D4E4-1095-4999-9B6A-BC8065C8CA1F}"/>
    <hyperlink ref="N24" r:id="rId4" xr:uid="{71B74446-D347-450F-8273-4C0D5B53CF06}"/>
    <hyperlink ref="N10" r:id="rId5" xr:uid="{FE73B908-4675-4466-A9E8-BAA985335F00}"/>
    <hyperlink ref="N11" r:id="rId6" location="sku383507" xr:uid="{C56593E9-6BCC-40A5-8BB9-2CBD63C49066}"/>
    <hyperlink ref="N8" r:id="rId7" location="sku312816" xr:uid="{08F1F099-04E7-4565-83EB-A5F12B1D7FB8}"/>
    <hyperlink ref="N116" r:id="rId8" xr:uid="{4B4991B4-D2F8-4968-9EA5-F99C383D1CF9}"/>
    <hyperlink ref="N124" r:id="rId9" xr:uid="{B4064534-90D4-4428-A2E7-B1387F5EEE55}"/>
    <hyperlink ref="N82" r:id="rId10" xr:uid="{68FB05EC-9E26-42AB-B7EE-DFEEAB44EBFB}"/>
    <hyperlink ref="N84" r:id="rId11" xr:uid="{B782C388-4179-4906-B851-8EB8B8524A68}"/>
    <hyperlink ref="N9" r:id="rId12" xr:uid="{2B694C28-3DA8-4818-B1C1-1454784AE335}"/>
    <hyperlink ref="N122" r:id="rId13" xr:uid="{09935DB4-2E74-479B-9455-DBAEEA438913}"/>
    <hyperlink ref="N34" r:id="rId14" xr:uid="{337BACA5-938E-4A0F-A15E-0464F8F1C953}"/>
    <hyperlink ref="N120" r:id="rId15" xr:uid="{1AE45557-8089-475F-9697-CBF5B3745F29}"/>
    <hyperlink ref="N35" r:id="rId16" xr:uid="{C7838843-B0DB-4B4B-95F7-3C232AE18F65}"/>
    <hyperlink ref="N23" r:id="rId17" xr:uid="{3AC360B3-97C5-42B6-B138-01764E773A31}"/>
    <hyperlink ref="N121" r:id="rId18" xr:uid="{C11FFD50-9775-4076-96C6-1217BC2BFF72}"/>
    <hyperlink ref="N133" r:id="rId19" xr:uid="{9437505A-3908-4598-9776-1438D690E9AF}"/>
    <hyperlink ref="N119" r:id="rId20" xr:uid="{364FB760-474F-43C0-A9C8-317711B98779}"/>
    <hyperlink ref="N118" r:id="rId21" xr:uid="{701E8F32-4F17-42B8-8697-A5316CD05E81}"/>
    <hyperlink ref="N81" r:id="rId22" xr:uid="{693FD78A-319A-4CCC-BC1C-2B05CA11C9D5}"/>
    <hyperlink ref="N117" r:id="rId23" xr:uid="{15C1631C-7602-4D61-B88D-1C05EC5251BA}"/>
    <hyperlink ref="N132" r:id="rId24" xr:uid="{866548EB-6E09-471E-B2BF-7D742EEF1FC6}"/>
    <hyperlink ref="N87" r:id="rId25" xr:uid="{20933160-7996-47CF-9B1C-1B6CE696B1BC}"/>
    <hyperlink ref="N86" r:id="rId26" xr:uid="{1D29E074-4371-44D2-8813-2CD9A5BA1CA8}"/>
    <hyperlink ref="N89" r:id="rId27" xr:uid="{04666341-F338-4899-B092-773DE0CC6BED}"/>
    <hyperlink ref="N88" r:id="rId28" xr:uid="{A25CBBCE-C072-4D46-9330-6C7315B0E966}"/>
    <hyperlink ref="N39" r:id="rId29" xr:uid="{31E56968-E21A-4AB2-BFA6-CCCC25B7A8FA}"/>
    <hyperlink ref="N37" r:id="rId30" xr:uid="{D4E531D8-AFC9-4FD9-8C02-D04DA5906187}"/>
    <hyperlink ref="N36" r:id="rId31" xr:uid="{166BD139-E1CD-415C-9EC2-2CE17ED27575}"/>
    <hyperlink ref="N40" r:id="rId32" xr:uid="{BB0940E4-CFA7-4CAD-9FEF-07B81868840C}"/>
    <hyperlink ref="N38" r:id="rId33" xr:uid="{E33431FA-5D39-472F-A8C7-C78A5FBF5ABB}"/>
    <hyperlink ref="N30" r:id="rId34" xr:uid="{B922EEF6-FAE6-4DD8-BF1B-6F0AEBECEFCE}"/>
    <hyperlink ref="N28" r:id="rId35" xr:uid="{6D67675D-7096-41A8-86F3-F6399C7AA6A9}"/>
    <hyperlink ref="N27" r:id="rId36" xr:uid="{A6994605-E6DD-4934-A963-9374EA7A349F}"/>
    <hyperlink ref="N29" r:id="rId37" xr:uid="{3BA2E926-76DA-41FD-9487-D8EF18B997C3}"/>
    <hyperlink ref="N26" r:id="rId38" xr:uid="{33A4428F-065A-41BC-94CF-EE637100A0F2}"/>
    <hyperlink ref="N33" r:id="rId39" xr:uid="{3D88CA54-D646-4B00-AC7C-A1923E648216}"/>
    <hyperlink ref="N42" r:id="rId40" xr:uid="{76939FE8-594F-4C30-9219-ABC361B621BA}"/>
    <hyperlink ref="N16" r:id="rId41" xr:uid="{1AB0AC43-F714-448D-B7AD-D86FA3760BE4}"/>
    <hyperlink ref="N15" r:id="rId42" xr:uid="{80D72D11-8B98-4AA2-BFFF-535A1C92AEBA}"/>
    <hyperlink ref="N13" r:id="rId43" xr:uid="{30CF0DB8-5F43-49DA-9020-49CE3DF265B3}"/>
    <hyperlink ref="N14" r:id="rId44" xr:uid="{30CDAD43-B44F-48EE-9760-CD0FD1431E2A}"/>
    <hyperlink ref="N12" r:id="rId45" xr:uid="{12612915-118B-4294-B0CF-5B3A2A0FC2B0}"/>
    <hyperlink ref="N123" r:id="rId46" xr:uid="{7DCBCB33-DD4F-4740-8C98-E955D7E8BF12}"/>
    <hyperlink ref="N128" r:id="rId47" xr:uid="{512B796C-EEB0-44D1-A69A-816F8CAD5885}"/>
    <hyperlink ref="N32" r:id="rId48" xr:uid="{B8CDEF85-8C6C-41AF-9F1D-57733793143A}"/>
    <hyperlink ref="N19" r:id="rId49" xr:uid="{25092935-DB9E-4C81-AB3B-EE6A01D91D46}"/>
    <hyperlink ref="N17" r:id="rId50" xr:uid="{DA55D833-1D9A-4592-9B76-DB04F7D24F38}"/>
    <hyperlink ref="N18" r:id="rId51" xr:uid="{7E809773-C293-4715-90AF-978287AB5144}"/>
    <hyperlink ref="N21" r:id="rId52" xr:uid="{1DAAB5B2-E375-48C7-8D93-DDD5DCA18367}"/>
    <hyperlink ref="N22" r:id="rId53" xr:uid="{534AB99B-FC46-485A-A3CE-D3365A3E6049}"/>
    <hyperlink ref="N20" r:id="rId54" xr:uid="{E7B438DA-B1EA-4C3C-B8F0-B50B6DDB4D27}"/>
    <hyperlink ref="N41" r:id="rId55" xr:uid="{D8C61A8C-6DD9-4C5D-9E29-4FBAD2C48ACB}"/>
    <hyperlink ref="N75" r:id="rId56" xr:uid="{6F078D53-E299-489E-B490-3DAE39FE0C8E}"/>
    <hyperlink ref="N74" r:id="rId57" xr:uid="{C98F1404-7236-4E70-B58E-02E1623512C0}"/>
    <hyperlink ref="N73" r:id="rId58" xr:uid="{D6609CF1-1728-40A4-A0B5-116F3F2C9D0D}"/>
    <hyperlink ref="N69" r:id="rId59" xr:uid="{39C592B6-E10A-4A26-9892-B81283CE07BB}"/>
    <hyperlink ref="N72" r:id="rId60" xr:uid="{200E0769-F764-4385-BB9E-53879FF4ADD8}"/>
    <hyperlink ref="N76" r:id="rId61" xr:uid="{39A54B02-91D2-4916-B0E8-F43EF7914556}"/>
    <hyperlink ref="N71" r:id="rId62" xr:uid="{5F4969D3-140B-4E15-A47E-5098F142D9E4}"/>
    <hyperlink ref="N70" r:id="rId63" xr:uid="{05B3BF10-95A6-4F72-93AC-B6671E66DABD}"/>
    <hyperlink ref="N77" r:id="rId64" xr:uid="{C55BDBEB-EB1E-4230-97BD-995721B3C483}"/>
    <hyperlink ref="N78" r:id="rId65" xr:uid="{828FF0CC-2F8A-4120-82F2-C11C2B4C0FCB}"/>
    <hyperlink ref="N79" r:id="rId66" xr:uid="{F117DB2E-76F5-4ABE-B605-4346FE570FBF}"/>
    <hyperlink ref="N59" r:id="rId67" xr:uid="{B520A12C-19F7-4E27-9B79-4E66BB885732}"/>
    <hyperlink ref="N66" r:id="rId68" xr:uid="{715A4BF2-99BB-48CF-BA66-74AF98BF90B2}"/>
    <hyperlink ref="N63" r:id="rId69" xr:uid="{D2D1B05D-AD9B-4F04-B051-247A4D65E069}"/>
    <hyperlink ref="N60" r:id="rId70" xr:uid="{75BA5285-8379-4ECA-A99C-BC5671DE184E}"/>
    <hyperlink ref="N64" r:id="rId71" xr:uid="{8622071B-B402-4924-99DD-788465D5085B}"/>
    <hyperlink ref="N61" r:id="rId72" xr:uid="{1665DBFB-BEC9-4F33-A102-F1BA5A669396}"/>
    <hyperlink ref="N62" r:id="rId73" xr:uid="{E0B228B3-1BA1-4A5B-84D0-D97CCFB3DF53}"/>
    <hyperlink ref="N130" r:id="rId74" xr:uid="{256304B5-1E5C-4EBA-91BF-3DB8786361AC}"/>
    <hyperlink ref="N65" r:id="rId75" xr:uid="{DE547097-9E08-464F-8927-F1FA69E60894}"/>
    <hyperlink ref="N67" r:id="rId76" xr:uid="{DF1A510A-99A5-4CB8-9936-C34F2F65C768}"/>
    <hyperlink ref="N68" r:id="rId77" xr:uid="{772AEE41-F66B-4534-96CD-73742530269C}"/>
    <hyperlink ref="N31" r:id="rId78" xr:uid="{8CDFC747-921B-41B8-B722-699F4F734BD3}"/>
    <hyperlink ref="N115" r:id="rId79" xr:uid="{4CD1A8D4-4B37-46DE-A8F7-C9C7AF3FB2EC}"/>
    <hyperlink ref="N113" r:id="rId80" xr:uid="{7C7B9553-25FE-4C54-BB2A-E7CDFFF171FA}"/>
    <hyperlink ref="N110" r:id="rId81" xr:uid="{232D2DB5-1ACE-4F57-B04D-8F55A6943020}"/>
    <hyperlink ref="N111" r:id="rId82" xr:uid="{F1308FBD-68D7-488C-A318-13F12A2DC431}"/>
    <hyperlink ref="N109" r:id="rId83" xr:uid="{FD04E03C-7178-4942-83B3-5741F3C3180E}"/>
    <hyperlink ref="N131" r:id="rId84" xr:uid="{FCE3E243-7DBB-4BE8-AD0B-19F80AB90091}"/>
    <hyperlink ref="N114" r:id="rId85" xr:uid="{484A2BD8-DD57-4733-A868-AB3011292813}"/>
    <hyperlink ref="N112" r:id="rId86" xr:uid="{E9B1590F-53FD-406F-9DC8-A37B75B756C1}"/>
    <hyperlink ref="N25" r:id="rId87" xr:uid="{CE5C9833-0DFA-4E4A-AD1F-43AEAD916470}"/>
    <hyperlink ref="N43" r:id="rId88" xr:uid="{478FC9A2-2DCC-41DF-B0C2-178FE7F3131D}"/>
    <hyperlink ref="N44" r:id="rId89" xr:uid="{34BD9B07-2E15-4DDC-9127-F0A89D9E2168}"/>
    <hyperlink ref="N45" r:id="rId90" xr:uid="{11C9EB9B-38E1-42FC-A024-7E9D23C93EFC}"/>
    <hyperlink ref="N46" r:id="rId91" xr:uid="{EAB06B89-0A6C-4F06-B07B-7181AD79D4D7}"/>
    <hyperlink ref="N47" r:id="rId92" xr:uid="{1693E3B7-1CA0-40F4-BCD4-4610A1C99740}"/>
    <hyperlink ref="N48" r:id="rId93" xr:uid="{89F8973C-5696-4B05-B68A-F9D605103745}"/>
    <hyperlink ref="N49" r:id="rId94" xr:uid="{45766018-AB7B-4C83-93E0-7E61BD1FDFA5}"/>
    <hyperlink ref="N50" r:id="rId95" xr:uid="{AF4C27FA-46F8-4C0B-9147-D5E304DD4565}"/>
    <hyperlink ref="N51" r:id="rId96" xr:uid="{CE3ECFBD-DEA6-49D5-83E6-A6B544749D6E}"/>
    <hyperlink ref="N52" r:id="rId97" xr:uid="{26E93D9F-1D1F-46C7-B5EA-AB5257E25981}"/>
    <hyperlink ref="N53" r:id="rId98" xr:uid="{C796B615-29F5-407C-919C-B6AF415E977C}"/>
    <hyperlink ref="N129" r:id="rId99" xr:uid="{5F28D6F5-4127-40FC-8D20-37139266BFD0}"/>
    <hyperlink ref="N54" r:id="rId100" xr:uid="{3AA330C7-9657-4046-9C93-721CEA7168F5}"/>
    <hyperlink ref="N55" r:id="rId101" xr:uid="{947B79AE-8642-4E2B-A88B-4BAD1D246141}"/>
    <hyperlink ref="N57" r:id="rId102" xr:uid="{C62EDEF5-1DD7-4043-8346-4101449C88D9}"/>
    <hyperlink ref="N90" r:id="rId103" xr:uid="{C826BB0B-4AD4-41E2-A29B-FBDA7D162CB4}"/>
    <hyperlink ref="N91" r:id="rId104" xr:uid="{81E02E3B-443B-4F34-886F-AAD7C26619D7}"/>
    <hyperlink ref="N92" r:id="rId105" xr:uid="{4581A4F0-7178-4825-92A4-CB6C2ED293EA}"/>
    <hyperlink ref="N93" r:id="rId106" xr:uid="{18E984A4-592B-44F4-87DA-E470480C4336}"/>
    <hyperlink ref="N94" r:id="rId107" xr:uid="{73478E06-742C-4EC5-8042-06B8CB606A0E}"/>
    <hyperlink ref="N95" r:id="rId108" xr:uid="{B45913E6-7A49-4C29-8B3D-D19299EDD54E}"/>
    <hyperlink ref="N96" r:id="rId109" xr:uid="{16459005-3CBA-4B33-9745-18C597150488}"/>
    <hyperlink ref="N97" r:id="rId110" xr:uid="{C75A5535-23C2-4245-8177-0DB380047D15}"/>
    <hyperlink ref="N99" r:id="rId111" xr:uid="{9E33F432-4FFE-485B-A1AF-DBE4611A49B1}"/>
    <hyperlink ref="N104" r:id="rId112" xr:uid="{BE98019C-972D-492B-AE4D-86504C5D0436}"/>
    <hyperlink ref="N160" r:id="rId113" xr:uid="{F72EAF02-64E7-46FF-9856-9AE37F3C79BD}"/>
    <hyperlink ref="N127" r:id="rId114" xr:uid="{0F95A9F9-AFF6-4425-8470-1BBED191EC5F}"/>
    <hyperlink ref="N159" r:id="rId115" xr:uid="{15114191-E46A-4319-B6F7-A971892A3E77}"/>
    <hyperlink ref="N158" r:id="rId116" xr:uid="{1FC24B57-1118-4402-9F5A-57B66F94CC35}"/>
    <hyperlink ref="N153" r:id="rId117" xr:uid="{15A820D8-7231-452C-A12E-F9754EDE6C83}"/>
    <hyperlink ref="N156" r:id="rId118" xr:uid="{9F8021E9-210D-4F8D-AC20-C3F5D75D4000}"/>
    <hyperlink ref="N148" r:id="rId119" xr:uid="{7F2E9562-422C-4207-BDA4-C0F18B011F74}"/>
    <hyperlink ref="N157" r:id="rId120" xr:uid="{76EC1670-58B6-4B01-8042-C318B26FE862}"/>
    <hyperlink ref="N140" r:id="rId121" xr:uid="{58747952-D3A5-4267-8293-B3CE4E85695C}"/>
    <hyperlink ref="N142" r:id="rId122" xr:uid="{9FF5C847-2738-4A46-A664-7BDD3CC9AB50}"/>
    <hyperlink ref="N135" r:id="rId123" xr:uid="{9E3B2307-4E0C-44CD-B39F-9181E6EF5FCE}"/>
    <hyperlink ref="N149" r:id="rId124" xr:uid="{F4AD5223-A132-4539-AFEB-F0A00354E64F}"/>
    <hyperlink ref="N154" r:id="rId125" xr:uid="{C3F82640-6003-484B-B9EC-E31479CAA294}"/>
    <hyperlink ref="N145" r:id="rId126" xr:uid="{D828AD6F-0C81-41EC-BA32-EE9237222A16}"/>
    <hyperlink ref="N141" r:id="rId127" xr:uid="{B4360900-75DE-44E3-A85C-DDB6F8C7A7EC}"/>
    <hyperlink ref="N134" r:id="rId128" xr:uid="{2FF2818A-0D3D-46E6-A2EF-DFCAC74A4410}"/>
    <hyperlink ref="N144" r:id="rId129" xr:uid="{AAEED861-2631-4686-A13E-09CC7D3D0C2A}"/>
    <hyperlink ref="N138" r:id="rId130" xr:uid="{1DBAF63D-651E-4EF0-8667-0BB45070CD1E}"/>
    <hyperlink ref="N137" r:id="rId131" xr:uid="{96F86C3A-710E-4957-B29C-388C3D5176A1}"/>
    <hyperlink ref="N139" r:id="rId132" xr:uid="{B19FA28B-D0AC-437E-90EE-3E60D4CCA596}"/>
    <hyperlink ref="N136" r:id="rId133" xr:uid="{98208034-C6DF-4054-8E59-7DFCE729D50B}"/>
    <hyperlink ref="N143" r:id="rId134" xr:uid="{3DD19351-3569-4025-AFB7-B0BB74A47FF7}"/>
    <hyperlink ref="N152" r:id="rId135" xr:uid="{34D75CEC-6ADA-4DBA-B00E-9A44E5F880E6}"/>
    <hyperlink ref="N151" r:id="rId136" xr:uid="{0899503D-08B9-49E6-A175-4E4A9A4A6F5E}"/>
    <hyperlink ref="N146" r:id="rId137" xr:uid="{FE5B2B5B-88EA-44D8-998F-DF5AC109ED8F}"/>
    <hyperlink ref="N147" r:id="rId138" xr:uid="{F1BDC77B-4467-4C54-9A45-D9C0FDABEC01}"/>
    <hyperlink ref="N155" r:id="rId139" xr:uid="{411C10CB-C330-485E-9F37-DFA52D2841D7}"/>
    <hyperlink ref="N150" r:id="rId140" xr:uid="{431685F8-E413-4403-8147-1FF3D6D076D6}"/>
    <hyperlink ref="N56" r:id="rId141" xr:uid="{2A361884-2D54-4192-A237-DC6E8B51F188}"/>
    <hyperlink ref="N58" r:id="rId142" xr:uid="{24798F63-4293-479B-AB6F-02027FFC4C82}"/>
    <hyperlink ref="N98" r:id="rId143" xr:uid="{C81E5D05-5B07-4341-BF33-56871B6AD43C}"/>
    <hyperlink ref="N100" r:id="rId144" xr:uid="{74DE4D42-BDE8-4C61-8A05-27DAB67B4951}"/>
    <hyperlink ref="N101" r:id="rId145" xr:uid="{2E1C270A-394D-4D39-B81A-CBD3F43060AA}"/>
    <hyperlink ref="N102" r:id="rId146" xr:uid="{E801467A-112E-4CB7-A9A2-95624311048E}"/>
    <hyperlink ref="N103" r:id="rId147" xr:uid="{E6A2B478-E442-4E69-87B1-526277353155}"/>
    <hyperlink ref="N105" r:id="rId148" xr:uid="{09C5AAE4-ECEB-4866-B0FA-35AA19FFA8DE}"/>
    <hyperlink ref="N106" r:id="rId149" xr:uid="{3E28E3E8-79BE-4B4B-8DE6-C6DA08098485}"/>
    <hyperlink ref="N107" r:id="rId150" xr:uid="{0BB1A12A-D13A-44E8-A08B-C060A368D9A1}"/>
    <hyperlink ref="N108" r:id="rId151" xr:uid="{AD802CD6-9982-4C31-BA30-E4884E7CE774}"/>
  </hyperlinks>
  <pageMargins left="0.7" right="0.7" top="0.75" bottom="0.75" header="0.3" footer="0.3"/>
  <pageSetup orientation="portrait" r:id="rId1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8" ma:contentTypeDescription="Create a new document." ma:contentTypeScope="" ma:versionID="c16a8de1b3ad07fcfe40131daee80152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85720a748046338a72a4f25fe522aa39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E754FF-A61B-4A88-B516-AC8192A9A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Stephan Dobri</cp:lastModifiedBy>
  <cp:revision/>
  <dcterms:created xsi:type="dcterms:W3CDTF">2021-04-20T01:54:08Z</dcterms:created>
  <dcterms:modified xsi:type="dcterms:W3CDTF">2024-09-04T20:10:46Z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