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D:\Data\Jake\Dropbox\Makers Making Change\Projects\Mounting\PVC\7-Publishing\GitHub\PVC-Accessible-Mounting-System\Configurations\LipSync_Desk_Mount\Documentation\"/>
    </mc:Choice>
  </mc:AlternateContent>
  <xr:revisionPtr revIDLastSave="0" documentId="13_ncr:1_{534EE112-4828-4F73-BEBF-E02AB136641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Print_Area" localSheetId="0">Sheet1!$A$1:$M$12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1" l="1"/>
  <c r="F11" i="1" l="1"/>
  <c r="F4" i="1"/>
  <c r="G4" i="1" s="1"/>
  <c r="F5" i="1"/>
  <c r="G5" i="1" s="1"/>
  <c r="F6" i="1"/>
  <c r="G6" i="1" s="1"/>
  <c r="F7" i="1"/>
  <c r="F8" i="1"/>
  <c r="F9" i="1"/>
  <c r="J4" i="1"/>
  <c r="K4" i="1" s="1"/>
  <c r="J5" i="1"/>
  <c r="K5" i="1" s="1"/>
  <c r="J6" i="1"/>
  <c r="K6" i="1" s="1"/>
  <c r="F10" i="1"/>
  <c r="G10" i="1" s="1"/>
  <c r="J9" i="1"/>
  <c r="K9" i="1" s="1"/>
  <c r="J8" i="1"/>
  <c r="K8" i="1" s="1"/>
  <c r="J7" i="1"/>
  <c r="K7" i="1" s="1"/>
  <c r="G11" i="1" l="1"/>
  <c r="G9" i="1"/>
  <c r="J11" i="1"/>
  <c r="K11" i="1" s="1"/>
  <c r="G8" i="1"/>
  <c r="G7" i="1"/>
  <c r="G12" i="1" s="1"/>
  <c r="J10" i="1"/>
  <c r="K10" i="1" s="1"/>
  <c r="K1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tc={971B7647-E409-4CBE-BE51-2316C094EC54}</author>
    <author>Jake Mclvor</author>
  </authors>
  <commentList>
    <comment ref="L25" authorId="0" shapeId="0" xr:uid="{971B7647-E409-4CBE-BE51-2316C094EC5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about 5 mounts per spool</t>
      </text>
    </comment>
    <comment ref="M28" authorId="1" shapeId="0" xr:uid="{7A31F55F-B5B1-4D9E-B4EC-0E09B443C7F3}">
      <text>
        <r>
          <rPr>
            <b/>
            <sz val="9"/>
            <color indexed="81"/>
            <rFont val="Tahoma"/>
            <family val="2"/>
          </rPr>
          <t>Jake Mclvor:</t>
        </r>
        <r>
          <rPr>
            <sz val="9"/>
            <color indexed="81"/>
            <rFont val="Tahoma"/>
            <family val="2"/>
          </rPr>
          <t xml:space="preserve">
Half as many - may not be necessary</t>
        </r>
      </text>
    </comment>
  </commentList>
</comments>
</file>

<file path=xl/sharedStrings.xml><?xml version="1.0" encoding="utf-8"?>
<sst xmlns="http://schemas.openxmlformats.org/spreadsheetml/2006/main" count="42" uniqueCount="34">
  <si>
    <t>Link</t>
  </si>
  <si>
    <t>PBS #</t>
  </si>
  <si>
    <t>Name</t>
  </si>
  <si>
    <t>Qty</t>
  </si>
  <si>
    <t>Cost Per</t>
  </si>
  <si>
    <t>Total Cost</t>
  </si>
  <si>
    <t>Source</t>
  </si>
  <si>
    <t>Part Number</t>
  </si>
  <si>
    <t>COTS Parts</t>
  </si>
  <si>
    <t>Unit Qty</t>
  </si>
  <si>
    <t>Unit Cost</t>
  </si>
  <si>
    <t>Min Order</t>
  </si>
  <si>
    <t>Min Order Cost</t>
  </si>
  <si>
    <t>Notes</t>
  </si>
  <si>
    <t>1 foot length</t>
  </si>
  <si>
    <t>Aluminum Rod</t>
  </si>
  <si>
    <t>https://www.hillmangroup.com/us/en/Home-Solutions/Rods%2C-Shapes%2C-%26-Sheets/Shape/Round---Tube/SteelWorks-Aluminum-Round-Tubes/p/11395</t>
  </si>
  <si>
    <t>https://www.lowes.ca/product/round-metal-tubes/hillman-3-ft-x-12-in-aluminum-plain-tube-215889</t>
  </si>
  <si>
    <t>Union</t>
  </si>
  <si>
    <t>Home Depot</t>
  </si>
  <si>
    <t>https://www.homedepot.ca/product/lesso-pvc-union-with-o-ring-seal-soc-x-soc-1-2-inch/1000111070</t>
  </si>
  <si>
    <t>Straight Adapter, Female Soc x Female Threaded</t>
  </si>
  <si>
    <t>https://www.homedepot.ca/product/carlon-schedule-40-pvc-female-adapter-1-2-inch/1000100870</t>
  </si>
  <si>
    <t>Straight Adapter, Female Soc x Male Threaded</t>
  </si>
  <si>
    <t>https://www.homedepot.ca/product/thomas-betts-schedule-40-pvc-male-terminal-adapter-1-2-inch/1000100884</t>
  </si>
  <si>
    <t>Tee</t>
  </si>
  <si>
    <t>https://www.homedepot.ca/product/lesso-pvc-tee-soc-x-soc-x-soc-1-2-inch/1000166805</t>
  </si>
  <si>
    <t>Tee S x S x FIPT</t>
  </si>
  <si>
    <t>https://www.homedepot.ca/product/nibco-1-2-in-pvc-schedule-40-tee-s-x-s-x-fipt/1000166798</t>
  </si>
  <si>
    <t>Elbow</t>
  </si>
  <si>
    <t>https://www.homedepot.ca/product/nibco-1-2-in-pvc-schedule-40-90-degree-elbow/1000166792</t>
  </si>
  <si>
    <t>PVC Piping</t>
  </si>
  <si>
    <t>C-Clamp 2 in</t>
  </si>
  <si>
    <t>Lipsync PVC Mounting Kit: 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</si>
</sst>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4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  <xf numFmtId="0" fontId="0" fillId="0" borderId="0" xfId="0" applyAlignment="1">
      <alignment textRotation="90"/>
    </xf>
    <xf numFmtId="2" fontId="0" fillId="0" borderId="0" xfId="0" applyNumberFormat="1"/>
    <xf numFmtId="1" fontId="0" fillId="0" borderId="0" xfId="0" applyNumberFormat="1"/>
    <xf numFmtId="0" fontId="0" fillId="2" borderId="0" xfId="0" applyFill="1"/>
    <xf numFmtId="14" fontId="0" fillId="0" borderId="0" xfId="0" applyNumberFormat="1"/>
    <xf numFmtId="0" fontId="5" fillId="0" borderId="0" xfId="0" applyFont="1"/>
    <xf numFmtId="0" fontId="4" fillId="0" borderId="0" xfId="0" applyFont="1"/>
    <xf numFmtId="0" fontId="4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0" fillId="2" borderId="1" xfId="0" applyFill="1" applyBorder="1"/>
    <xf numFmtId="1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ke McIvor" id="{1A2D0D63-3ED4-450A-892A-572D98D60FD6}" userId="c7a4f4b54e790abc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25" dT="2019-10-29T05:18:09.05" personId="{1A2D0D63-3ED4-450A-892A-572D98D60FD6}" id="{971B7647-E409-4CBE-BE51-2316C094EC54}">
    <text>This is about 5 mounts per spool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https://www.homedepot.ca/product/thomas-betts-schedule-40-pvc-male-terminal-adapter-1-2-inch/1000100884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homedepot.ca/product/nibco-1-2-in-pvc-schedule-40-90-degree-elbow/1000166792" TargetMode="External"/><Relationship Id="rId1" Type="http://schemas.openxmlformats.org/officeDocument/2006/relationships/hyperlink" Target="https://www.homedepot.ca/product/nibco-1-2-in-pvc-schedule-40-tee-s-x-s-x-fipt/1000166798" TargetMode="External"/><Relationship Id="rId6" Type="http://schemas.openxmlformats.org/officeDocument/2006/relationships/hyperlink" Target="https://www.homedepot.ca/product/lesso-pvc-tee-soc-x-soc-x-soc-1-2-inch/1000166805" TargetMode="External"/><Relationship Id="rId5" Type="http://schemas.openxmlformats.org/officeDocument/2006/relationships/hyperlink" Target="https://www.homedepot.ca/product/lesso-pvc-union-with-o-ring-seal-soc-x-soc-1-2-inch/1000111070" TargetMode="External"/><Relationship Id="rId10" Type="http://schemas.microsoft.com/office/2017/10/relationships/threadedComment" Target="../threadedComments/threadedComment1.xml"/><Relationship Id="rId4" Type="http://schemas.openxmlformats.org/officeDocument/2006/relationships/hyperlink" Target="https://www.homedepot.ca/product/carlon-schedule-40-pvc-female-adapter-1-2-inch/1000100870" TargetMode="External"/><Relationship Id="rId9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lowes.ca/product/round-metal-tubes/hillman-3-ft-x-12-in-aluminum-plain-tube-215889" TargetMode="External"/><Relationship Id="rId1" Type="http://schemas.openxmlformats.org/officeDocument/2006/relationships/hyperlink" Target="https://www.hillmangroup.com/us/en/Home-Solutions/Rods%2C-Shapes%2C-%26-Sheets/Shape/Round---Tube/SteelWorks-Aluminum-Round-Tubes/p/113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36"/>
  <sheetViews>
    <sheetView tabSelected="1" workbookViewId="0">
      <selection sqref="A1:M12"/>
    </sheetView>
  </sheetViews>
  <sheetFormatPr defaultRowHeight="15" x14ac:dyDescent="0.25"/>
  <cols>
    <col min="2" max="2" width="42.7109375" bestFit="1" customWidth="1"/>
    <col min="3" max="4" width="18.42578125" customWidth="1"/>
    <col min="5" max="5" width="4.140625" bestFit="1" customWidth="1"/>
    <col min="6" max="6" width="8.28515625" bestFit="1" customWidth="1"/>
    <col min="7" max="7" width="9.7109375" bestFit="1" customWidth="1"/>
    <col min="8" max="8" width="3.7109375" bestFit="1" customWidth="1"/>
    <col min="9" max="9" width="5" bestFit="1" customWidth="1"/>
    <col min="10" max="10" width="3.7109375" bestFit="1" customWidth="1"/>
    <col min="11" max="11" width="5.5703125" bestFit="1" customWidth="1"/>
    <col min="12" max="12" width="12.28515625" bestFit="1" customWidth="1"/>
    <col min="13" max="13" width="104.5703125" bestFit="1" customWidth="1"/>
  </cols>
  <sheetData>
    <row r="1" spans="1:13" ht="61.5" x14ac:dyDescent="0.9">
      <c r="A1" s="2" t="s">
        <v>33</v>
      </c>
    </row>
    <row r="2" spans="1:13" ht="23.25" x14ac:dyDescent="0.35">
      <c r="A2" s="3" t="s">
        <v>8</v>
      </c>
    </row>
    <row r="3" spans="1:13" ht="75.75" x14ac:dyDescent="0.25">
      <c r="A3" t="s">
        <v>1</v>
      </c>
      <c r="B3" t="s">
        <v>2</v>
      </c>
      <c r="C3" t="s">
        <v>6</v>
      </c>
      <c r="D3" t="s">
        <v>7</v>
      </c>
      <c r="E3" t="s">
        <v>3</v>
      </c>
      <c r="F3" s="4" t="s">
        <v>4</v>
      </c>
      <c r="G3" s="4" t="s">
        <v>5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t="s">
        <v>0</v>
      </c>
    </row>
    <row r="4" spans="1:13" x14ac:dyDescent="0.25">
      <c r="B4" t="s">
        <v>18</v>
      </c>
      <c r="C4" t="s">
        <v>19</v>
      </c>
      <c r="E4">
        <v>1</v>
      </c>
      <c r="F4" s="5">
        <f t="shared" ref="F4:F9" si="0">I4/H4</f>
        <v>3.74</v>
      </c>
      <c r="G4" s="5">
        <f t="shared" ref="G4:G11" si="1">E4*F4</f>
        <v>3.74</v>
      </c>
      <c r="H4">
        <v>1</v>
      </c>
      <c r="I4">
        <f>3.74</f>
        <v>3.74</v>
      </c>
      <c r="J4">
        <f t="shared" ref="J4:J9" si="2">ROUNDUP(E4/H4,0)</f>
        <v>1</v>
      </c>
      <c r="K4" s="5">
        <f t="shared" ref="K4:K9" si="3">J4*I4</f>
        <v>3.74</v>
      </c>
      <c r="L4" t="s">
        <v>14</v>
      </c>
      <c r="M4" s="1" t="s">
        <v>20</v>
      </c>
    </row>
    <row r="5" spans="1:13" x14ac:dyDescent="0.25">
      <c r="B5" t="s">
        <v>21</v>
      </c>
      <c r="C5" t="s">
        <v>19</v>
      </c>
      <c r="E5">
        <v>0</v>
      </c>
      <c r="F5" s="5">
        <f t="shared" si="0"/>
        <v>0.89</v>
      </c>
      <c r="G5" s="5">
        <f t="shared" si="1"/>
        <v>0</v>
      </c>
      <c r="H5">
        <v>1</v>
      </c>
      <c r="I5">
        <v>0.89</v>
      </c>
      <c r="J5">
        <f t="shared" si="2"/>
        <v>0</v>
      </c>
      <c r="K5" s="5">
        <f t="shared" si="3"/>
        <v>0</v>
      </c>
      <c r="L5" t="s">
        <v>14</v>
      </c>
      <c r="M5" s="1" t="s">
        <v>22</v>
      </c>
    </row>
    <row r="6" spans="1:13" x14ac:dyDescent="0.25">
      <c r="B6" t="s">
        <v>23</v>
      </c>
      <c r="C6" t="s">
        <v>19</v>
      </c>
      <c r="E6">
        <v>1</v>
      </c>
      <c r="F6" s="5">
        <f t="shared" si="0"/>
        <v>0.89</v>
      </c>
      <c r="G6" s="5">
        <f t="shared" si="1"/>
        <v>0.89</v>
      </c>
      <c r="H6">
        <v>1</v>
      </c>
      <c r="I6">
        <v>0.89</v>
      </c>
      <c r="J6">
        <f t="shared" si="2"/>
        <v>1</v>
      </c>
      <c r="K6" s="5">
        <f t="shared" si="3"/>
        <v>0.89</v>
      </c>
      <c r="M6" s="1" t="s">
        <v>24</v>
      </c>
    </row>
    <row r="7" spans="1:13" x14ac:dyDescent="0.25">
      <c r="B7" t="s">
        <v>25</v>
      </c>
      <c r="C7" t="s">
        <v>19</v>
      </c>
      <c r="E7">
        <v>3</v>
      </c>
      <c r="F7" s="5">
        <f t="shared" si="0"/>
        <v>0.66</v>
      </c>
      <c r="G7" s="5">
        <f t="shared" si="1"/>
        <v>1.98</v>
      </c>
      <c r="H7">
        <v>1</v>
      </c>
      <c r="I7">
        <v>0.66</v>
      </c>
      <c r="J7">
        <f t="shared" si="2"/>
        <v>3</v>
      </c>
      <c r="K7" s="5">
        <f t="shared" si="3"/>
        <v>1.98</v>
      </c>
      <c r="M7" s="1" t="s">
        <v>26</v>
      </c>
    </row>
    <row r="8" spans="1:13" x14ac:dyDescent="0.25">
      <c r="B8" t="s">
        <v>27</v>
      </c>
      <c r="C8" t="s">
        <v>19</v>
      </c>
      <c r="E8">
        <v>0</v>
      </c>
      <c r="F8" s="5">
        <f t="shared" si="0"/>
        <v>0.48</v>
      </c>
      <c r="G8" s="5">
        <f t="shared" si="1"/>
        <v>0</v>
      </c>
      <c r="H8">
        <v>1</v>
      </c>
      <c r="I8">
        <v>0.48</v>
      </c>
      <c r="J8">
        <f t="shared" si="2"/>
        <v>0</v>
      </c>
      <c r="K8" s="5">
        <f t="shared" si="3"/>
        <v>0</v>
      </c>
      <c r="M8" s="1" t="s">
        <v>28</v>
      </c>
    </row>
    <row r="9" spans="1:13" x14ac:dyDescent="0.25">
      <c r="B9" t="s">
        <v>29</v>
      </c>
      <c r="C9" t="s">
        <v>19</v>
      </c>
      <c r="E9">
        <v>6</v>
      </c>
      <c r="F9" s="5">
        <f t="shared" si="0"/>
        <v>1.1200000000000001</v>
      </c>
      <c r="G9" s="5">
        <f t="shared" si="1"/>
        <v>6.7200000000000006</v>
      </c>
      <c r="H9">
        <v>1</v>
      </c>
      <c r="I9">
        <v>1.1200000000000001</v>
      </c>
      <c r="J9">
        <f t="shared" si="2"/>
        <v>6</v>
      </c>
      <c r="K9" s="5">
        <f t="shared" si="3"/>
        <v>6.7200000000000006</v>
      </c>
      <c r="M9" s="1" t="s">
        <v>30</v>
      </c>
    </row>
    <row r="10" spans="1:13" x14ac:dyDescent="0.25">
      <c r="B10" t="s">
        <v>31</v>
      </c>
      <c r="C10" t="s">
        <v>19</v>
      </c>
      <c r="E10">
        <v>0.1</v>
      </c>
      <c r="F10" s="5">
        <f>I10/H10</f>
        <v>0.94800000000000006</v>
      </c>
      <c r="G10" s="5">
        <f>E10*F10</f>
        <v>9.4800000000000009E-2</v>
      </c>
      <c r="H10">
        <v>10</v>
      </c>
      <c r="I10">
        <v>9.48</v>
      </c>
      <c r="J10">
        <f>ROUNDUP(E10/H10,0)</f>
        <v>1</v>
      </c>
      <c r="K10" s="5">
        <f>J10*I10</f>
        <v>9.48</v>
      </c>
    </row>
    <row r="11" spans="1:13" x14ac:dyDescent="0.25">
      <c r="B11" t="s">
        <v>32</v>
      </c>
      <c r="C11" t="s">
        <v>19</v>
      </c>
      <c r="E11">
        <v>2</v>
      </c>
      <c r="F11" s="5">
        <f>I11/H11</f>
        <v>5.55</v>
      </c>
      <c r="G11" s="5">
        <f t="shared" si="1"/>
        <v>11.1</v>
      </c>
      <c r="H11">
        <v>1</v>
      </c>
      <c r="I11">
        <v>5.55</v>
      </c>
      <c r="J11">
        <f>ROUNDUP(E11/H11,0)</f>
        <v>2</v>
      </c>
      <c r="K11" s="5">
        <f>J11*I11</f>
        <v>11.1</v>
      </c>
    </row>
    <row r="12" spans="1:13" x14ac:dyDescent="0.25">
      <c r="F12" s="5"/>
      <c r="G12" s="5">
        <f>SUM(G4:G11)</f>
        <v>24.524799999999999</v>
      </c>
      <c r="K12" s="5">
        <f>SUM(K4:K11)</f>
        <v>33.910000000000004</v>
      </c>
      <c r="M12" s="12"/>
    </row>
    <row r="14" spans="1:13" ht="23.25" x14ac:dyDescent="0.35">
      <c r="A14" s="3"/>
    </row>
    <row r="16" spans="1:13" x14ac:dyDescent="0.25">
      <c r="F16" s="5"/>
      <c r="G16" s="5"/>
    </row>
    <row r="17" spans="1:29" x14ac:dyDescent="0.25">
      <c r="F17" s="5"/>
      <c r="G17" s="5"/>
    </row>
    <row r="18" spans="1:29" x14ac:dyDescent="0.25">
      <c r="F18" s="5"/>
      <c r="G18" s="5"/>
    </row>
    <row r="19" spans="1:29" x14ac:dyDescent="0.25">
      <c r="F19" s="5"/>
      <c r="G19" s="5"/>
    </row>
    <row r="20" spans="1:29" x14ac:dyDescent="0.25">
      <c r="F20" s="5"/>
      <c r="G20" s="5"/>
    </row>
    <row r="21" spans="1:29" x14ac:dyDescent="0.25">
      <c r="F21" s="5"/>
      <c r="G21" s="5"/>
    </row>
    <row r="22" spans="1:29" x14ac:dyDescent="0.25">
      <c r="F22" s="5"/>
      <c r="G22" s="5"/>
    </row>
    <row r="23" spans="1:29" x14ac:dyDescent="0.25">
      <c r="F23" s="5"/>
      <c r="G23" s="5"/>
    </row>
    <row r="24" spans="1:29" x14ac:dyDescent="0.25">
      <c r="F24" s="5"/>
      <c r="G24" s="5"/>
    </row>
    <row r="25" spans="1:29" x14ac:dyDescent="0.25"/>
    <row r="27" spans="1:29" x14ac:dyDescent="0.25">
      <c r="K27" s="5"/>
      <c r="L27" s="5"/>
      <c r="N27" s="6"/>
      <c r="O27" s="5"/>
      <c r="P27" s="5"/>
      <c r="T27" s="5"/>
    </row>
    <row r="28" spans="1:29" x14ac:dyDescent="0.25">
      <c r="F28" s="5"/>
      <c r="G28" s="5"/>
      <c r="K28" s="5"/>
      <c r="L28" s="5"/>
      <c r="M28" s="1"/>
      <c r="N28" s="6"/>
      <c r="O28" s="5"/>
      <c r="P28" s="5"/>
      <c r="T28" s="5"/>
      <c r="Z28" s="8"/>
      <c r="AA28" s="8"/>
      <c r="AC28" s="1"/>
    </row>
    <row r="29" spans="1:29" x14ac:dyDescent="0.25">
      <c r="A29" s="9"/>
      <c r="C29" s="9"/>
      <c r="E29" s="9"/>
      <c r="F29" s="9"/>
      <c r="G29" s="9"/>
      <c r="K29" s="5"/>
      <c r="L29" s="5"/>
      <c r="N29" s="6"/>
      <c r="O29" s="5"/>
      <c r="P29" s="5"/>
      <c r="T29" s="5"/>
      <c r="W29" s="9"/>
      <c r="Z29" s="8"/>
      <c r="AA29" s="8"/>
      <c r="AB29" s="9"/>
      <c r="AC29" s="1"/>
    </row>
    <row r="30" spans="1:29" x14ac:dyDescent="0.25">
      <c r="A30" s="9"/>
      <c r="C30" s="9"/>
      <c r="E30" s="9"/>
      <c r="K30" s="5"/>
      <c r="L30" s="5"/>
      <c r="N30" s="6"/>
      <c r="O30" s="5"/>
      <c r="P30" s="5"/>
      <c r="T30" s="5"/>
      <c r="Z30" s="8"/>
      <c r="AA30" s="8"/>
      <c r="AB30" s="9"/>
      <c r="AC30" s="1"/>
    </row>
    <row r="31" spans="1:29" x14ac:dyDescent="0.25">
      <c r="K31" s="5"/>
      <c r="L31" s="5"/>
      <c r="N31" s="6"/>
      <c r="O31" s="5"/>
      <c r="P31" s="5"/>
      <c r="T31" s="5"/>
      <c r="Z31" s="8"/>
      <c r="AA31" s="8"/>
      <c r="AC31" s="1"/>
    </row>
    <row r="32" spans="1:29" x14ac:dyDescent="0.25">
      <c r="K32" s="5"/>
      <c r="L32" s="5"/>
      <c r="N32" s="6"/>
      <c r="O32" s="5"/>
      <c r="P32" s="5"/>
      <c r="T32" s="5"/>
      <c r="Z32" s="8"/>
      <c r="AA32" s="8"/>
      <c r="AC32" s="1"/>
    </row>
    <row r="33" spans="1:29" x14ac:dyDescent="0.25">
      <c r="K33" s="5"/>
      <c r="L33" s="5"/>
      <c r="N33" s="6"/>
      <c r="O33" s="5"/>
      <c r="P33" s="5"/>
      <c r="T33" s="5"/>
      <c r="Z33" s="8"/>
      <c r="AA33" s="8"/>
      <c r="AC33" s="1"/>
    </row>
    <row r="34" spans="1:29" x14ac:dyDescent="0.25">
      <c r="K34" s="5"/>
      <c r="L34" s="5"/>
      <c r="M34" s="7"/>
      <c r="N34" s="6"/>
      <c r="O34" s="5"/>
      <c r="P34" s="5"/>
      <c r="T34" s="5"/>
      <c r="Z34" s="8"/>
      <c r="AA34" s="8"/>
    </row>
    <row r="35" spans="1:29" x14ac:dyDescent="0.25">
      <c r="A35" s="10"/>
      <c r="K35" s="5"/>
      <c r="L35" s="5"/>
      <c r="M35" s="7"/>
      <c r="N35" s="6"/>
      <c r="O35" s="5"/>
      <c r="P35" s="5"/>
      <c r="T35" s="5"/>
      <c r="Z35" s="8"/>
      <c r="AA35" s="8"/>
    </row>
    <row r="36" spans="1:29" x14ac:dyDescent="0.25">
      <c r="A36" s="11"/>
      <c r="B36" s="12"/>
      <c r="C36" s="12"/>
      <c r="D36" s="12"/>
      <c r="E36" s="12"/>
      <c r="F36" s="12"/>
      <c r="G36" s="12"/>
      <c r="H36" s="12"/>
      <c r="I36" s="12"/>
      <c r="J36" s="12"/>
      <c r="K36" s="13"/>
      <c r="L36" s="13"/>
      <c r="M36" s="14"/>
      <c r="N36" s="15"/>
      <c r="O36" s="13"/>
      <c r="P36" s="13"/>
      <c r="R36" s="12"/>
      <c r="S36" s="12"/>
      <c r="T36" s="13"/>
      <c r="U36" s="12"/>
      <c r="V36" s="12"/>
      <c r="W36" s="12"/>
      <c r="X36" s="12"/>
      <c r="Y36" s="12"/>
      <c r="Z36" s="8"/>
      <c r="AA36" s="8"/>
      <c r="AB36" s="12"/>
      <c r="AC36" s="12"/>
    </row>
  </sheetData>
  <hyperlinks>
    <hyperlink ref="M8" r:id="rId1" xr:uid="{56A3891B-2AF0-4CFF-9B52-17F61CB85C81}"/>
    <hyperlink ref="M9" r:id="rId2" xr:uid="{34DF091C-3BD4-4FDE-8687-68577E0CA639}"/>
    <hyperlink ref="M6" r:id="rId3" xr:uid="{87F9DCC1-15E7-4425-B00B-7F1C51F982FE}"/>
    <hyperlink ref="M5" r:id="rId4" xr:uid="{95C357AB-0DA5-4A55-85E1-61726B1E66BE}"/>
    <hyperlink ref="M4" r:id="rId5" xr:uid="{9190A444-7E7D-437B-84F8-25815F1EC15C}"/>
    <hyperlink ref="M7" r:id="rId6" xr:uid="{6849E17B-982A-4A7D-8661-C512DCDCCDD2}"/>
  </hyperlinks>
  <pageMargins left="0.7" right="0.7" top="0.75" bottom="0.75" header="0.3" footer="0.3"/>
  <pageSetup scale="49" orientation="landscape" r:id="rId7"/>
  <legacy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D814C-17B3-4458-81E2-4FECCA4D6D4F}">
  <dimension ref="A1:A4"/>
  <sheetViews>
    <sheetView workbookViewId="0">
      <selection activeCell="D17" sqref="D17"/>
    </sheetView>
  </sheetViews>
  <sheetFormatPr defaultRowHeight="15" x14ac:dyDescent="0.25"/>
  <sheetData>
    <row r="1" spans="1:1" x14ac:dyDescent="0.25">
      <c r="A1" t="s">
        <v>15</v>
      </c>
    </row>
    <row r="3" spans="1:1" x14ac:dyDescent="0.25">
      <c r="A3" s="1" t="s">
        <v>16</v>
      </c>
    </row>
    <row r="4" spans="1:1" x14ac:dyDescent="0.25">
      <c r="A4" s="1" t="s">
        <v>17</v>
      </c>
    </row>
  </sheetData>
  <hyperlinks>
    <hyperlink ref="A3" r:id="rId1" xr:uid="{7BFDD84C-58E0-4E18-828B-668EC6E9B338}"/>
    <hyperlink ref="A4" r:id="rId2" xr:uid="{281DF8E6-A781-4FDC-BF5C-20BC9FE1366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Mclvor</dc:creator>
  <cp:lastModifiedBy>Jake</cp:lastModifiedBy>
  <cp:lastPrinted>2020-05-22T23:56:08Z</cp:lastPrinted>
  <dcterms:created xsi:type="dcterms:W3CDTF">2015-06-05T18:17:20Z</dcterms:created>
  <dcterms:modified xsi:type="dcterms:W3CDTF">2020-05-22T23:57:14Z</dcterms:modified>
</cp:coreProperties>
</file>