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Mounting\PVC\7-Publishing\GitHub\PVC-Accessible-Mounting-System\Configurations\Small_Button_Mount\Documentation\"/>
    </mc:Choice>
  </mc:AlternateContent>
  <xr:revisionPtr revIDLastSave="0" documentId="13_ncr:1_{D89B0335-D18D-4003-AF99-C096E4BA69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G5" i="1" s="1"/>
  <c r="J4" i="1"/>
  <c r="K4" i="1" s="1"/>
  <c r="G4" i="1" l="1"/>
  <c r="G7" i="1"/>
  <c r="J5" i="1"/>
  <c r="K5" i="1" s="1"/>
  <c r="K7" i="1" s="1"/>
</calcChain>
</file>

<file path=xl/sharedStrings.xml><?xml version="1.0" encoding="utf-8"?>
<sst xmlns="http://schemas.openxmlformats.org/spreadsheetml/2006/main" count="24" uniqueCount="23">
  <si>
    <t>Link</t>
  </si>
  <si>
    <t>PBS #</t>
  </si>
  <si>
    <t>Name</t>
  </si>
  <si>
    <t>Qty</t>
  </si>
  <si>
    <t>Cost Per</t>
  </si>
  <si>
    <t>Total Cost</t>
  </si>
  <si>
    <t>Source</t>
  </si>
  <si>
    <t>Part Number</t>
  </si>
  <si>
    <t>COTS Parts</t>
  </si>
  <si>
    <t>Unit Qty</t>
  </si>
  <si>
    <t>Unit Cost</t>
  </si>
  <si>
    <t>Min Order</t>
  </si>
  <si>
    <t>Min Order Cost</t>
  </si>
  <si>
    <t>Notes</t>
  </si>
  <si>
    <t>Aluminum Rod</t>
  </si>
  <si>
    <t>https://www.hillmangroup.com/us/en/Home-Solutions/Rods%2C-Shapes%2C-%26-Sheets/Shape/Round---Tube/SteelWorks-Aluminum-Round-Tubes/p/11395</t>
  </si>
  <si>
    <t>https://www.lowes.ca/product/round-metal-tubes/hillman-3-ft-x-12-in-aluminum-plain-tube-215889</t>
  </si>
  <si>
    <t>Home Depot</t>
  </si>
  <si>
    <t>Elbow</t>
  </si>
  <si>
    <t>https://www.homedepot.ca/product/nibco-1-2-in-pvc-schedule-40-90-degree-elbow/1000166792</t>
  </si>
  <si>
    <t>PVC Piping</t>
  </si>
  <si>
    <t>PAMS Small Buttom Mount: BOM</t>
  </si>
  <si>
    <t>Qty is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</si>
</sst>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textRotation="90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2" borderId="0" xfId="0" applyFill="1" applyBorder="1"/>
    <xf numFmtId="0" fontId="5" fillId="2" borderId="0" xfId="0" applyFont="1" applyFill="1" applyBorder="1"/>
    <xf numFmtId="2" fontId="0" fillId="2" borderId="0" xfId="0" applyNumberFormat="1" applyFill="1" applyBorder="1"/>
    <xf numFmtId="0" fontId="0" fillId="0" borderId="0" xfId="0" applyBorder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medepot.ca/product/nibco-1-2-in-pvc-schedule-40-90-degree-elbow/100016679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owes.ca/product/round-metal-tubes/hillman-3-ft-x-12-in-aluminum-plain-tube-215889" TargetMode="External"/><Relationship Id="rId1" Type="http://schemas.openxmlformats.org/officeDocument/2006/relationships/hyperlink" Target="https://www.hillmangroup.com/us/en/Home-Solutions/Rods%2C-Shapes%2C-%26-Sheets/Shape/Round---Tube/SteelWorks-Aluminum-Round-Tubes/p/11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4"/>
  <sheetViews>
    <sheetView tabSelected="1" workbookViewId="0">
      <selection activeCell="K9" sqref="K9"/>
    </sheetView>
  </sheetViews>
  <sheetFormatPr defaultRowHeight="15" x14ac:dyDescent="0.25"/>
  <cols>
    <col min="1" max="1" width="6.28515625" customWidth="1"/>
    <col min="2" max="2" width="10.5703125" bestFit="1" customWidth="1"/>
    <col min="3" max="3" width="12.140625" bestFit="1" customWidth="1"/>
    <col min="4" max="4" width="12.28515625" bestFit="1" customWidth="1"/>
    <col min="5" max="5" width="4.140625" bestFit="1" customWidth="1"/>
    <col min="6" max="6" width="8.28515625" bestFit="1" customWidth="1"/>
    <col min="7" max="7" width="7" bestFit="1" customWidth="1"/>
    <col min="8" max="8" width="3.7109375" bestFit="1" customWidth="1"/>
    <col min="9" max="9" width="5" bestFit="1" customWidth="1"/>
    <col min="10" max="10" width="3.7109375" bestFit="1" customWidth="1"/>
    <col min="11" max="11" width="8" bestFit="1" customWidth="1"/>
    <col min="12" max="12" width="12.28515625" bestFit="1" customWidth="1"/>
    <col min="13" max="13" width="90" bestFit="1" customWidth="1"/>
  </cols>
  <sheetData>
    <row r="1" spans="1:13" ht="61.5" x14ac:dyDescent="0.9">
      <c r="A1" s="2" t="s">
        <v>21</v>
      </c>
    </row>
    <row r="2" spans="1:13" ht="23.25" x14ac:dyDescent="0.35">
      <c r="A2" s="3" t="s">
        <v>8</v>
      </c>
    </row>
    <row r="3" spans="1:13" ht="75.75" x14ac:dyDescent="0.25">
      <c r="A3" t="s">
        <v>1</v>
      </c>
      <c r="B3" t="s">
        <v>2</v>
      </c>
      <c r="C3" t="s">
        <v>6</v>
      </c>
      <c r="D3" t="s">
        <v>7</v>
      </c>
      <c r="E3" t="s">
        <v>3</v>
      </c>
      <c r="F3" s="4" t="s">
        <v>4</v>
      </c>
      <c r="G3" s="4" t="s">
        <v>5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t="s">
        <v>0</v>
      </c>
    </row>
    <row r="4" spans="1:13" x14ac:dyDescent="0.25">
      <c r="B4" t="s">
        <v>18</v>
      </c>
      <c r="C4" t="s">
        <v>17</v>
      </c>
      <c r="E4">
        <v>6</v>
      </c>
      <c r="F4" s="5">
        <f t="shared" ref="F4" si="0">I4/H4</f>
        <v>1.1200000000000001</v>
      </c>
      <c r="G4" s="5">
        <f t="shared" ref="G4" si="1">E4*F4</f>
        <v>6.7200000000000006</v>
      </c>
      <c r="H4">
        <v>1</v>
      </c>
      <c r="I4">
        <v>1.1200000000000001</v>
      </c>
      <c r="J4">
        <f t="shared" ref="J4" si="2">ROUNDUP(E4/H4,0)</f>
        <v>6</v>
      </c>
      <c r="K4" s="5">
        <f t="shared" ref="K4" si="3">J4*I4</f>
        <v>6.7200000000000006</v>
      </c>
      <c r="M4" s="1" t="s">
        <v>19</v>
      </c>
    </row>
    <row r="5" spans="1:13" x14ac:dyDescent="0.25">
      <c r="B5" t="s">
        <v>20</v>
      </c>
      <c r="C5" t="s">
        <v>17</v>
      </c>
      <c r="E5">
        <v>0.1</v>
      </c>
      <c r="F5" s="5">
        <f>I5/H5</f>
        <v>0.94800000000000006</v>
      </c>
      <c r="G5" s="5">
        <f>E5*F5</f>
        <v>9.4800000000000009E-2</v>
      </c>
      <c r="H5">
        <v>10</v>
      </c>
      <c r="I5">
        <v>9.48</v>
      </c>
      <c r="J5">
        <f>ROUNDUP(E5/H5,0)</f>
        <v>1</v>
      </c>
      <c r="K5" s="5">
        <f>J5*I5</f>
        <v>9.48</v>
      </c>
      <c r="L5" t="s">
        <v>22</v>
      </c>
    </row>
    <row r="6" spans="1:13" x14ac:dyDescent="0.25">
      <c r="F6" s="5"/>
      <c r="G6" s="5"/>
      <c r="K6" s="5"/>
    </row>
    <row r="7" spans="1:13" x14ac:dyDescent="0.25">
      <c r="F7" s="5"/>
      <c r="G7" s="18">
        <f>SUM(G4:G6)</f>
        <v>6.8148000000000009</v>
      </c>
      <c r="K7" s="18">
        <f>SUM(K4:K6)</f>
        <v>16.200000000000003</v>
      </c>
      <c r="M7" s="11"/>
    </row>
    <row r="9" spans="1:13" ht="23.25" x14ac:dyDescent="0.35">
      <c r="A9" s="3"/>
    </row>
    <row r="11" spans="1:13" x14ac:dyDescent="0.25">
      <c r="F11" s="5"/>
      <c r="G11" s="5"/>
    </row>
    <row r="12" spans="1:13" x14ac:dyDescent="0.25">
      <c r="F12" s="5"/>
      <c r="G12" s="5"/>
    </row>
    <row r="13" spans="1:13" x14ac:dyDescent="0.25">
      <c r="F13" s="5"/>
      <c r="G13" s="5"/>
    </row>
    <row r="14" spans="1:13" x14ac:dyDescent="0.25">
      <c r="F14" s="5"/>
      <c r="G14" s="5"/>
    </row>
    <row r="15" spans="1:13" x14ac:dyDescent="0.25">
      <c r="F15" s="5"/>
      <c r="G15" s="5"/>
    </row>
    <row r="16" spans="1:13" x14ac:dyDescent="0.25">
      <c r="F16" s="5"/>
      <c r="G16" s="5"/>
    </row>
    <row r="17" spans="1:29" x14ac:dyDescent="0.25">
      <c r="F17" s="5"/>
      <c r="G17" s="5"/>
    </row>
    <row r="18" spans="1:29" x14ac:dyDescent="0.25">
      <c r="F18" s="5"/>
      <c r="G18" s="5"/>
    </row>
    <row r="19" spans="1:29" x14ac:dyDescent="0.25">
      <c r="F19" s="5"/>
      <c r="G19" s="5"/>
    </row>
    <row r="22" spans="1:29" x14ac:dyDescent="0.25">
      <c r="K22" s="5"/>
      <c r="L22" s="5"/>
      <c r="N22" s="6"/>
      <c r="O22" s="5"/>
      <c r="P22" s="5"/>
      <c r="T22" s="5"/>
    </row>
    <row r="23" spans="1:29" x14ac:dyDescent="0.25">
      <c r="F23" s="5"/>
      <c r="G23" s="5"/>
      <c r="K23" s="5"/>
      <c r="L23" s="5"/>
      <c r="M23" s="1"/>
      <c r="N23" s="6"/>
      <c r="O23" s="5"/>
      <c r="P23" s="5"/>
      <c r="T23" s="5"/>
      <c r="Z23" s="7"/>
      <c r="AA23" s="7"/>
      <c r="AC23" s="1"/>
    </row>
    <row r="24" spans="1:29" x14ac:dyDescent="0.25">
      <c r="A24" s="8"/>
      <c r="C24" s="8"/>
      <c r="D24" s="14"/>
      <c r="E24" s="15"/>
      <c r="F24" s="15"/>
      <c r="G24" s="15"/>
      <c r="H24" s="14"/>
      <c r="I24" s="14"/>
      <c r="J24" s="14"/>
      <c r="K24" s="16"/>
      <c r="L24" s="16"/>
      <c r="M24" s="14"/>
      <c r="N24" s="6"/>
      <c r="O24" s="5"/>
      <c r="P24" s="5"/>
      <c r="T24" s="5"/>
      <c r="W24" s="8"/>
      <c r="Z24" s="7"/>
      <c r="AA24" s="7"/>
      <c r="AB24" s="8"/>
      <c r="AC24" s="1"/>
    </row>
    <row r="25" spans="1:29" x14ac:dyDescent="0.25">
      <c r="A25" s="8"/>
      <c r="C25" s="8"/>
      <c r="D25" s="14"/>
      <c r="E25" s="15"/>
      <c r="F25" s="14"/>
      <c r="G25" s="14"/>
      <c r="H25" s="14"/>
      <c r="I25" s="14"/>
      <c r="J25" s="14"/>
      <c r="K25" s="16"/>
      <c r="L25" s="16"/>
      <c r="M25" s="14"/>
      <c r="N25" s="6"/>
      <c r="O25" s="5"/>
      <c r="P25" s="5"/>
      <c r="T25" s="5"/>
      <c r="Z25" s="7"/>
      <c r="AA25" s="7"/>
      <c r="AB25" s="8"/>
      <c r="AC25" s="1"/>
    </row>
    <row r="26" spans="1:29" x14ac:dyDescent="0.25">
      <c r="D26" s="14"/>
      <c r="E26" s="14"/>
      <c r="F26" s="14"/>
      <c r="G26" s="14"/>
      <c r="H26" s="14"/>
      <c r="I26" s="14"/>
      <c r="J26" s="14"/>
      <c r="K26" s="16"/>
      <c r="L26" s="16"/>
      <c r="M26" s="14"/>
      <c r="N26" s="6"/>
      <c r="O26" s="5"/>
      <c r="P26" s="5"/>
      <c r="T26" s="5"/>
      <c r="Z26" s="7"/>
      <c r="AA26" s="7"/>
      <c r="AC26" s="1"/>
    </row>
    <row r="27" spans="1:29" x14ac:dyDescent="0.25">
      <c r="D27" s="14"/>
      <c r="E27" s="14"/>
      <c r="F27" s="14"/>
      <c r="G27" s="14"/>
      <c r="H27" s="14"/>
      <c r="I27" s="14"/>
      <c r="J27" s="14"/>
      <c r="K27" s="16"/>
      <c r="L27" s="16"/>
      <c r="M27" s="14"/>
      <c r="N27" s="6"/>
      <c r="O27" s="5"/>
      <c r="P27" s="5"/>
      <c r="T27" s="5"/>
      <c r="Z27" s="7"/>
      <c r="AA27" s="7"/>
      <c r="AC27" s="1"/>
    </row>
    <row r="28" spans="1:29" x14ac:dyDescent="0.25">
      <c r="D28" s="14"/>
      <c r="E28" s="14"/>
      <c r="F28" s="14"/>
      <c r="G28" s="14"/>
      <c r="H28" s="14"/>
      <c r="I28" s="14"/>
      <c r="J28" s="14"/>
      <c r="K28" s="16"/>
      <c r="L28" s="16"/>
      <c r="M28" s="14"/>
      <c r="N28" s="6"/>
      <c r="O28" s="5"/>
      <c r="P28" s="5"/>
      <c r="T28" s="5"/>
      <c r="Z28" s="7"/>
      <c r="AA28" s="7"/>
      <c r="AC28" s="1"/>
    </row>
    <row r="29" spans="1:29" x14ac:dyDescent="0.25">
      <c r="D29" s="14"/>
      <c r="E29" s="14"/>
      <c r="F29" s="14"/>
      <c r="G29" s="14"/>
      <c r="H29" s="14"/>
      <c r="I29" s="14"/>
      <c r="J29" s="14"/>
      <c r="K29" s="16"/>
      <c r="L29" s="16"/>
      <c r="M29" s="14"/>
      <c r="N29" s="6"/>
      <c r="O29" s="5"/>
      <c r="P29" s="5"/>
      <c r="T29" s="5"/>
      <c r="Z29" s="7"/>
      <c r="AA29" s="7"/>
    </row>
    <row r="30" spans="1:29" x14ac:dyDescent="0.25">
      <c r="A30" s="9"/>
      <c r="D30" s="14"/>
      <c r="E30" s="14"/>
      <c r="F30" s="14"/>
      <c r="G30" s="14"/>
      <c r="H30" s="14"/>
      <c r="I30" s="14"/>
      <c r="J30" s="14"/>
      <c r="K30" s="16"/>
      <c r="L30" s="16"/>
      <c r="M30" s="14"/>
      <c r="N30" s="6"/>
      <c r="O30" s="5"/>
      <c r="P30" s="5"/>
      <c r="T30" s="5"/>
      <c r="Z30" s="7"/>
      <c r="AA30" s="7"/>
    </row>
    <row r="31" spans="1:29" x14ac:dyDescent="0.25">
      <c r="A31" s="10"/>
      <c r="B31" s="11"/>
      <c r="C31" s="11"/>
      <c r="D31" s="14"/>
      <c r="E31" s="14"/>
      <c r="F31" s="14"/>
      <c r="G31" s="14"/>
      <c r="H31" s="14"/>
      <c r="I31" s="14"/>
      <c r="J31" s="14"/>
      <c r="K31" s="16"/>
      <c r="L31" s="16"/>
      <c r="M31" s="14"/>
      <c r="N31" s="13"/>
      <c r="O31" s="12"/>
      <c r="P31" s="12"/>
      <c r="R31" s="11"/>
      <c r="S31" s="11"/>
      <c r="T31" s="12"/>
      <c r="U31" s="11"/>
      <c r="V31" s="11"/>
      <c r="W31" s="11"/>
      <c r="X31" s="11"/>
      <c r="Y31" s="11"/>
      <c r="Z31" s="7"/>
      <c r="AA31" s="7"/>
      <c r="AB31" s="11"/>
      <c r="AC31" s="11"/>
    </row>
    <row r="32" spans="1:29" x14ac:dyDescent="0.25"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4:13" x14ac:dyDescent="0.25"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4:13" x14ac:dyDescent="0.25"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4:13" x14ac:dyDescent="0.25"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4:13" x14ac:dyDescent="0.25"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4:13" x14ac:dyDescent="0.25"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4:13" x14ac:dyDescent="0.25"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4:13" x14ac:dyDescent="0.25"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4:13" x14ac:dyDescent="0.25"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4:13" x14ac:dyDescent="0.25"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4:13" x14ac:dyDescent="0.25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4:13" x14ac:dyDescent="0.25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4:13" x14ac:dyDescent="0.25">
      <c r="D44" s="17"/>
      <c r="E44" s="17"/>
      <c r="F44" s="17"/>
      <c r="G44" s="17"/>
      <c r="H44" s="17"/>
      <c r="I44" s="17"/>
      <c r="J44" s="17"/>
      <c r="K44" s="17"/>
      <c r="L44" s="17"/>
      <c r="M44" s="17"/>
    </row>
  </sheetData>
  <hyperlinks>
    <hyperlink ref="M4" r:id="rId1" xr:uid="{34DF091C-3BD4-4FDE-8687-68577E0CA639}"/>
  </hyperlinks>
  <pageMargins left="0.7" right="0.7" top="0.75" bottom="0.75" header="0.3" footer="0.3"/>
  <pageSetup scale="6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814C-17B3-4458-81E2-4FECCA4D6D4F}">
  <dimension ref="A1:A4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s="1" t="s">
        <v>15</v>
      </c>
    </row>
    <row r="4" spans="1:1" x14ac:dyDescent="0.25">
      <c r="A4" s="1" t="s">
        <v>16</v>
      </c>
    </row>
  </sheetData>
  <hyperlinks>
    <hyperlink ref="A3" r:id="rId1" xr:uid="{7BFDD84C-58E0-4E18-828B-668EC6E9B338}"/>
    <hyperlink ref="A4" r:id="rId2" xr:uid="{281DF8E6-A781-4FDC-BF5C-20BC9FE13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Mclvor</dc:creator>
  <cp:lastModifiedBy>Jake</cp:lastModifiedBy>
  <cp:lastPrinted>2020-05-19T22:09:10Z</cp:lastPrinted>
  <dcterms:created xsi:type="dcterms:W3CDTF">2015-06-05T18:17:20Z</dcterms:created>
  <dcterms:modified xsi:type="dcterms:W3CDTF">2020-05-19T22:11:19Z</dcterms:modified>
</cp:coreProperties>
</file>