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neilsquiresoc-my.sharepoint.com/personal/bradw_neilsquire_ca/Documents/Documents/GitHub/Palm-Ball-Stylus/Documentation/Working_Documents/"/>
    </mc:Choice>
  </mc:AlternateContent>
  <xr:revisionPtr revIDLastSave="30" documentId="11_DC0E2523FAFE28515E8D5C5A1D4A6B02C3B15AFA" xr6:coauthVersionLast="47" xr6:coauthVersionMax="47" xr10:uidLastSave="{63EE5D14-2829-48CD-9EF6-F5AB1DEF8151}"/>
  <bookViews>
    <workbookView xWindow="-120" yWindow="-120" windowWidth="29040" windowHeight="1572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<sst xmlns="http://schemas.openxmlformats.org/spreadsheetml/2006/main" count="37" uniqueCount="33">
  <si>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</si>
  <si>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</si>
  <si>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</si>
  <si>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</si>
  <si>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</si>
  <si>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</si>
  <si>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</si>
  <si>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</si>
  <si>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</si>
  <si>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</si>
  <si>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</si>
  <si>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</si>
  <si>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</si>
  <si>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</si>
  <si>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</si>
  <si>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</si>
  <si>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</si>
  <si>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</si>
  <si>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</si>
  <si>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</si>
  <si>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</si>
  <si>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</si>
  <si>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Palm Ball Stylus</t>
  </si>
  <si>
    <t>Solid core wire</t>
  </si>
  <si>
    <t>Mechanical</t>
  </si>
  <si>
    <t>Conductive Foam</t>
  </si>
  <si>
    <t>Palm_Ball_Stylus</t>
  </si>
  <si>
    <t>Main part body</t>
  </si>
  <si>
    <t>Wire strippers</t>
  </si>
  <si>
    <t>Price per Inch</t>
  </si>
  <si>
    <t>https://www.amazon.ca/Scotch-Brite-Non-Scratch-Scrub-Sponge-6-Sponges/dp/B0043P0IAK</t>
  </si>
  <si>
    <t>Date Created: 7/04/2023</t>
  </si>
  <si>
    <t>https://www.digikey.ca/en/products/detail/cnc-tech/1007-22-1-2000-001-1-TD/17799213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</si>
</sst>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cnc-tech/1007-22-1-2000-001-1-TD/17799213" TargetMode="External"/><Relationship Id="rId1" Type="http://schemas.openxmlformats.org/officeDocument/2006/relationships/hyperlink" Target="https://www.amazon.ca/Scotch-Brite-Non-Scratch-Scrub-Sponge-6-Sponges/dp/B0043P0I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E11" sqref="E11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22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31</v>
      </c>
      <c r="C2" s="5">
        <f>SUM(G5:G12)+E19</f>
        <v>2.3183333333333334</v>
      </c>
      <c r="D2" s="24">
        <f>SUM(F14:F18)/60</f>
        <v>0</v>
      </c>
      <c r="E2" s="6">
        <f>SUM(D14:D18)</f>
        <v>42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29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24</v>
      </c>
      <c r="B5" t="s">
        <v>23</v>
      </c>
      <c r="C5">
        <v>1</v>
      </c>
      <c r="D5">
        <v>1</v>
      </c>
      <c r="E5" s="9">
        <v>0.79</v>
      </c>
      <c r="F5" s="17">
        <f>E5/D5</f>
        <v>0.79</v>
      </c>
      <c r="G5" s="17">
        <f>F5*C5</f>
        <v>0.79</v>
      </c>
      <c r="I5" s="8" t="s">
        <v>32</v>
      </c>
    </row>
    <row r="6" spans="1:12" x14ac:dyDescent="0.25">
      <c r="A6" t="s">
        <v>24</v>
      </c>
      <c r="B6" t="s">
        <v>25</v>
      </c>
      <c r="C6">
        <v>0.125</v>
      </c>
      <c r="D6">
        <v>6</v>
      </c>
      <c r="E6" s="9">
        <v>22.96</v>
      </c>
      <c r="F6" s="17">
        <f>E6/D6</f>
        <v>3.8266666666666667</v>
      </c>
      <c r="G6" s="17">
        <f>F6*C6</f>
        <v>0.47833333333333333</v>
      </c>
      <c r="I6" s="8" t="s">
        <v>30</v>
      </c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12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13</v>
      </c>
      <c r="B13" s="26" t="s">
        <v>14</v>
      </c>
      <c r="C13" s="7" t="s">
        <v>7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25">
      <c r="A14" t="s">
        <v>26</v>
      </c>
      <c r="B14" t="s">
        <v>27</v>
      </c>
      <c r="C14">
        <v>1</v>
      </c>
      <c r="D14">
        <v>42</v>
      </c>
      <c r="E14" s="17">
        <f>(D14/1000)*$B$12</f>
        <v>1.05</v>
      </c>
      <c r="G14" s="8"/>
    </row>
    <row r="15" spans="1:12" x14ac:dyDescent="0.25">
      <c r="E15" s="17">
        <f t="shared" ref="E15:E18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18</v>
      </c>
      <c r="E19" s="21">
        <f>SUM(E14:E18)</f>
        <v>1.05</v>
      </c>
      <c r="G19" s="13"/>
    </row>
    <row r="20" spans="1:12" ht="15.75" thickBot="1" x14ac:dyDescent="0.3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28</v>
      </c>
    </row>
    <row r="26" spans="1:12" ht="15.75" thickBot="1" x14ac:dyDescent="0.3"/>
    <row r="27" spans="1:12" ht="15.75" thickBot="1" x14ac:dyDescent="0.3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21</v>
      </c>
      <c r="B28" s="30" t="s">
        <v>11</v>
      </c>
    </row>
  </sheetData>
  <hyperlinks>
    <hyperlink ref="I6" r:id="rId1" xr:uid="{D18FC642-B702-4ED9-90CF-6EB154F022F3}"/>
    <hyperlink ref="I5" r:id="rId2" xr:uid="{BC244E7F-9FA5-4341-A1EC-C689268464FD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7" ma:contentTypeDescription="Create a new document." ma:contentTypeScope="" ma:versionID="49f115c7a3c264b4caa7c4a2a9dfe641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a7fbddefd9ea5d4063088c640fc30473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AA9179C0-0636-43E7-AF44-38407C04A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2025-09-17T18:58:37Z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