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lad\Development\NSS\MMC\Github_Projects\Rocket-Switch-Interface\Documentation\"/>
    </mc:Choice>
  </mc:AlternateContent>
  <xr:revisionPtr revIDLastSave="0" documentId="13_ncr:1_{D35422E1-72EF-4D6E-ABF2-A5DC98D642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M V1.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E2" i="1"/>
  <c r="F2" i="1"/>
  <c r="F14" i="1"/>
  <c r="F15" i="1"/>
  <c r="F16" i="1"/>
  <c r="F17" i="1"/>
  <c r="F13" i="1"/>
  <c r="F18" i="1" l="1"/>
  <c r="H5" i="1"/>
  <c r="D2" i="1" l="1"/>
</calcChain>
</file>

<file path=xl/sharedStrings.xml><?xml version="1.0" encoding="utf-8"?>
<sst xmlns="http://schemas.openxmlformats.org/spreadsheetml/2006/main" count="58" uniqueCount="49">
  <si>
    <t>Total Cost</t>
  </si>
  <si>
    <t>Total Print time (hr)</t>
  </si>
  <si>
    <t>Total filament (g)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</si>
  <si>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</si>
  <si>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</si>
  <si>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</si>
  <si>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</si>
  <si>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</si>
  <si>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</si>
  <si>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</si>
  <si>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</si>
  <si>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</si>
  <si>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</si>
  <si>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</si>
  <si>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</si>
  <si>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</si>
  <si>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</si>
  <si>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</si>
  <si>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</si>
  <si>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</si>
  <si>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</si>
  <si>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</si>
  <si>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</si>
  <si>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 xml:space="preserve">Adafruit Rotary Trinkey </t>
  </si>
  <si>
    <t>https://www.digikey.ca/en/products/detail/cui-devices/SJ-43514/368146</t>
  </si>
  <si>
    <t>https://www.digikey.ca/en/products/detail/stackpole-electronics-inc/CFM14JT4K70/1742213</t>
  </si>
  <si>
    <t xml:space="preserve">4.7 kOhms 1/4W Through Hole Resistor </t>
  </si>
  <si>
    <t xml:space="preserve">SJ-43514 3.5mm Jack Stereo </t>
  </si>
  <si>
    <t>https://www.digikey.ca/en/products/detail/adafruit-industries-llc/4964/14307384</t>
  </si>
  <si>
    <t>https://www.digikey.ca/en/products/detail/dialight/51513030250F/4965201</t>
  </si>
  <si>
    <t xml:space="preserve">Light Pipe </t>
  </si>
  <si>
    <t>Soldering iron</t>
  </si>
  <si>
    <t>Rocket-Switch-Interface-Bottom-Case</t>
  </si>
  <si>
    <t>Rocket-Switch-Interface-Top-Case</t>
  </si>
  <si>
    <t>Rocket-Switch-Interface-Jig</t>
  </si>
  <si>
    <t>https://github.com/makersmakingchange/Rocket-Switch-Interface/tree/main/Build_Files/3D_Print_Files/STL/Rocket-Switch-Interface-Bottom-Case.stl</t>
  </si>
  <si>
    <t>https://github.com/makersmakingchange/Rocket-Switch-Interface/tree/main/Build_Files/3D_Print_Files/STL/Rocket-Switch-Interface-Top-Case.stl</t>
  </si>
  <si>
    <t>https://github.com/makersmakingchange/Rocket-Switch-Interface/tree/main/Build_Files/3D_Print_Files/STL/Rocket-Switch-Interface-Jig.stl</t>
  </si>
  <si>
    <t>15% Infill</t>
  </si>
  <si>
    <t>Part Label</t>
  </si>
  <si>
    <t>R1,R2</t>
  </si>
  <si>
    <t>SW1,SW2</t>
  </si>
  <si>
    <t>Date Created: 10/28/2022</t>
  </si>
  <si>
    <t xml:space="preserve">Alternate Links </t>
  </si>
  <si>
    <t>https://www.digikey.ca/en/products/detail/apm-hexseal/RM3X8MM-2701/3712297</t>
  </si>
  <si>
    <t>M3 8MM Pan Head Machine Screw Phillip</t>
  </si>
  <si>
    <t>https://www.digikey.ca/en/products/detail/w%C3%BCrth-elektronik/97790803111/10056388</t>
  </si>
  <si>
    <t>Device:  Rocket-Switch-Interface V1.1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</si>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</sst>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0" fontId="0" fillId="5" borderId="10" xfId="0" applyFill="1" applyBorder="1"/>
    <xf numFmtId="0" fontId="0" fillId="8" borderId="1" xfId="0" applyFill="1" applyBorder="1"/>
    <xf numFmtId="0" fontId="0" fillId="0" borderId="4" xfId="0" applyBorder="1"/>
    <xf numFmtId="44" fontId="0" fillId="0" borderId="4" xfId="1" applyFont="1" applyBorder="1"/>
    <xf numFmtId="0" fontId="6" fillId="0" borderId="4" xfId="5" applyBorder="1"/>
    <xf numFmtId="0" fontId="0" fillId="5" borderId="11" xfId="0" applyFill="1" applyBorder="1"/>
    <xf numFmtId="44" fontId="0" fillId="8" borderId="1" xfId="1" applyFont="1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w%C3%BCrth-elektronik/97790803111/10056388" TargetMode="External"/><Relationship Id="rId3" Type="http://schemas.openxmlformats.org/officeDocument/2006/relationships/hyperlink" Target="https://www.digikey.ca/en/products/detail/stackpole-electronics-inc/CFM14JT4K70/1742213" TargetMode="External"/><Relationship Id="rId7" Type="http://schemas.openxmlformats.org/officeDocument/2006/relationships/hyperlink" Target="https://github.com/makersmakingchange/Rocket-Switch-Interface/tree/main/Build_Files/3D_Print_Files/STL/Rocket-Switch-Interface-Jig.stl" TargetMode="External"/><Relationship Id="rId2" Type="http://schemas.openxmlformats.org/officeDocument/2006/relationships/hyperlink" Target="https://www.digikey.ca/en/products/detail/cui-devices/SJ-43514/368146" TargetMode="External"/><Relationship Id="rId1" Type="http://schemas.openxmlformats.org/officeDocument/2006/relationships/hyperlink" Target="https://www.digikey.ca/en/products/detail/adafruit-industries-llc/4964/14307384" TargetMode="External"/><Relationship Id="rId6" Type="http://schemas.openxmlformats.org/officeDocument/2006/relationships/hyperlink" Target="https://github.com/makersmakingchange/Rocket-Switch-Interface/tree/main/Build_Files/3D_Print_Files/STL/Rocket-Switch-Interface-Top-Case.stl" TargetMode="External"/><Relationship Id="rId5" Type="http://schemas.openxmlformats.org/officeDocument/2006/relationships/hyperlink" Target="https://github.com/makersmakingchange/Rocket-Switch-Interface/tree/main/Build_Files/3D_Print_Files/STL/Rocket-Switch-Interface-Bottom-Case.st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dialight/51513030250F/4965201" TargetMode="External"/><Relationship Id="rId9" Type="http://schemas.openxmlformats.org/officeDocument/2006/relationships/hyperlink" Target="https://www.digikey.ca/en/products/detail/apm-hexseal/RM3X8MM-2701/3712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B1" workbookViewId="0">
      <selection activeCell="I9" sqref="I9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0.7109375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17.2851562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A1" s="1" t="s">
        <v>47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4" t="s">
        <v>48</v>
      </c>
      <c r="B2" s="12" t="s">
        <v>42</v>
      </c>
      <c r="C2" s="12"/>
      <c r="D2" s="5">
        <f>SUM(H5:H11)+F18</f>
        <v>15.316250000000002</v>
      </c>
      <c r="E2" s="23">
        <f>SUM(G13:G17)/60</f>
        <v>1.0166666666666666</v>
      </c>
      <c r="F2" s="6">
        <f>SUM(E13:E17)</f>
        <v>8.65</v>
      </c>
    </row>
    <row r="3" spans="1:13" ht="16.5" thickBot="1" x14ac:dyDescent="0.3">
      <c r="A3" s="15" t="s">
        <v>3</v>
      </c>
    </row>
    <row r="4" spans="1:13" ht="15.75" thickBot="1" x14ac:dyDescent="0.3">
      <c r="A4" s="16" t="s">
        <v>4</v>
      </c>
      <c r="B4" s="16" t="s">
        <v>5</v>
      </c>
      <c r="C4" s="16" t="s">
        <v>39</v>
      </c>
      <c r="D4" s="16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6"/>
      <c r="J4" s="16" t="s">
        <v>11</v>
      </c>
      <c r="K4" s="7" t="s">
        <v>43</v>
      </c>
      <c r="L4" s="7"/>
    </row>
    <row r="5" spans="1:13" x14ac:dyDescent="0.25">
      <c r="A5" s="29" t="s">
        <v>22</v>
      </c>
      <c r="B5" s="29" t="s">
        <v>23</v>
      </c>
      <c r="C5" s="29"/>
      <c r="D5" s="29">
        <v>1</v>
      </c>
      <c r="E5" s="29">
        <v>1</v>
      </c>
      <c r="F5" s="30">
        <v>9.73</v>
      </c>
      <c r="G5" s="30">
        <v>9.73</v>
      </c>
      <c r="H5" s="17">
        <f>G5*D5</f>
        <v>9.73</v>
      </c>
      <c r="J5" s="31" t="s">
        <v>28</v>
      </c>
    </row>
    <row r="6" spans="1:13" x14ac:dyDescent="0.25">
      <c r="A6" s="29" t="s">
        <v>22</v>
      </c>
      <c r="B6" s="29" t="s">
        <v>27</v>
      </c>
      <c r="C6" s="29" t="s">
        <v>41</v>
      </c>
      <c r="D6" s="29">
        <v>2</v>
      </c>
      <c r="E6" s="29">
        <v>1</v>
      </c>
      <c r="F6" s="30">
        <v>1.48</v>
      </c>
      <c r="G6" s="30">
        <v>1.48</v>
      </c>
      <c r="H6" s="17">
        <f>G6*D6</f>
        <v>2.96</v>
      </c>
      <c r="J6" s="31" t="s">
        <v>24</v>
      </c>
    </row>
    <row r="7" spans="1:13" x14ac:dyDescent="0.25">
      <c r="A7" s="29" t="s">
        <v>22</v>
      </c>
      <c r="B7" s="29" t="s">
        <v>26</v>
      </c>
      <c r="C7" s="29" t="s">
        <v>40</v>
      </c>
      <c r="D7" s="29">
        <v>2</v>
      </c>
      <c r="E7" s="29">
        <v>1</v>
      </c>
      <c r="F7" s="30">
        <v>0.15</v>
      </c>
      <c r="G7" s="30">
        <v>0.15</v>
      </c>
      <c r="H7" s="17">
        <f>G7*D7</f>
        <v>0.3</v>
      </c>
      <c r="J7" s="31" t="s">
        <v>25</v>
      </c>
    </row>
    <row r="8" spans="1:13" x14ac:dyDescent="0.25">
      <c r="A8" s="29" t="s">
        <v>22</v>
      </c>
      <c r="B8" s="29" t="s">
        <v>30</v>
      </c>
      <c r="C8" s="29"/>
      <c r="D8" s="29">
        <v>1</v>
      </c>
      <c r="E8" s="29">
        <v>1</v>
      </c>
      <c r="F8" s="30">
        <v>1.7</v>
      </c>
      <c r="G8" s="30">
        <v>1.7</v>
      </c>
      <c r="H8" s="17">
        <f>G8*D8</f>
        <v>1.7</v>
      </c>
      <c r="J8" s="31" t="s">
        <v>29</v>
      </c>
    </row>
    <row r="9" spans="1:13" x14ac:dyDescent="0.25">
      <c r="A9" s="29" t="s">
        <v>22</v>
      </c>
      <c r="B9" s="29" t="s">
        <v>45</v>
      </c>
      <c r="C9" s="29"/>
      <c r="D9" s="29">
        <v>1</v>
      </c>
      <c r="E9" s="29">
        <v>1</v>
      </c>
      <c r="F9" s="30">
        <v>0.41</v>
      </c>
      <c r="G9" s="30">
        <v>0.41</v>
      </c>
      <c r="H9" s="17">
        <f>G9*D9</f>
        <v>0.41</v>
      </c>
      <c r="J9" s="31" t="s">
        <v>46</v>
      </c>
      <c r="K9" s="8" t="s">
        <v>44</v>
      </c>
    </row>
    <row r="10" spans="1:13" ht="15.75" thickBot="1" x14ac:dyDescent="0.3">
      <c r="B10" s="26"/>
      <c r="G10" s="21"/>
      <c r="H10" s="21"/>
    </row>
    <row r="11" spans="1:13" ht="15.75" thickBot="1" x14ac:dyDescent="0.3">
      <c r="A11" s="24" t="s">
        <v>12</v>
      </c>
      <c r="B11" s="33">
        <v>25</v>
      </c>
      <c r="C11" s="34"/>
      <c r="F11" s="9"/>
      <c r="G11" s="22"/>
      <c r="H11" s="22"/>
      <c r="M11" s="8"/>
    </row>
    <row r="12" spans="1:13" ht="15.75" thickBot="1" x14ac:dyDescent="0.3">
      <c r="A12" s="7" t="s">
        <v>13</v>
      </c>
      <c r="B12" s="25" t="s">
        <v>14</v>
      </c>
      <c r="C12" s="7"/>
      <c r="D12" s="7" t="s">
        <v>6</v>
      </c>
      <c r="E12" s="7" t="s">
        <v>15</v>
      </c>
      <c r="F12" s="16" t="s">
        <v>16</v>
      </c>
      <c r="G12" s="7" t="s">
        <v>17</v>
      </c>
      <c r="H12" s="7" t="s">
        <v>11</v>
      </c>
    </row>
    <row r="13" spans="1:13" x14ac:dyDescent="0.25">
      <c r="A13" t="s">
        <v>32</v>
      </c>
      <c r="B13" t="s">
        <v>38</v>
      </c>
      <c r="D13">
        <v>1</v>
      </c>
      <c r="E13">
        <v>4.4800000000000004</v>
      </c>
      <c r="F13" s="17">
        <f>(E13/1000)*$B$11</f>
        <v>0.11200000000000002</v>
      </c>
      <c r="G13">
        <v>29</v>
      </c>
      <c r="H13" s="8" t="s">
        <v>35</v>
      </c>
    </row>
    <row r="14" spans="1:13" x14ac:dyDescent="0.25">
      <c r="A14" t="s">
        <v>33</v>
      </c>
      <c r="B14" t="s">
        <v>38</v>
      </c>
      <c r="D14">
        <v>1</v>
      </c>
      <c r="E14">
        <v>3.64</v>
      </c>
      <c r="F14" s="17">
        <f t="shared" ref="F14:F17" si="0">(E14/1000)*$B$11</f>
        <v>9.0999999999999998E-2</v>
      </c>
      <c r="G14">
        <v>26</v>
      </c>
      <c r="H14" s="8" t="s">
        <v>36</v>
      </c>
    </row>
    <row r="15" spans="1:13" x14ac:dyDescent="0.25">
      <c r="A15" t="s">
        <v>34</v>
      </c>
      <c r="B15" t="s">
        <v>38</v>
      </c>
      <c r="D15">
        <v>1</v>
      </c>
      <c r="E15">
        <v>0.53</v>
      </c>
      <c r="F15" s="17">
        <f t="shared" si="0"/>
        <v>1.325E-2</v>
      </c>
      <c r="G15">
        <v>6</v>
      </c>
      <c r="H15" s="8" t="s">
        <v>37</v>
      </c>
    </row>
    <row r="16" spans="1:13" x14ac:dyDescent="0.25">
      <c r="F16" s="17">
        <f t="shared" si="0"/>
        <v>0</v>
      </c>
      <c r="H16" s="8"/>
    </row>
    <row r="17" spans="1:13" x14ac:dyDescent="0.25">
      <c r="F17" s="17">
        <f t="shared" si="0"/>
        <v>0</v>
      </c>
      <c r="H17" s="8"/>
    </row>
    <row r="18" spans="1:13" ht="15.75" thickBot="1" x14ac:dyDescent="0.3">
      <c r="A18" s="12"/>
      <c r="E18" s="19" t="s">
        <v>18</v>
      </c>
      <c r="F18" s="20">
        <f>SUM(F13:F17)</f>
        <v>0.21625000000000003</v>
      </c>
      <c r="H18" s="13"/>
    </row>
    <row r="19" spans="1:13" ht="15.75" thickBot="1" x14ac:dyDescent="0.3">
      <c r="A19" s="10" t="s">
        <v>19</v>
      </c>
      <c r="B19" s="11"/>
      <c r="C19" s="11"/>
      <c r="D19" s="11"/>
      <c r="E19" s="18"/>
      <c r="F19" s="18"/>
      <c r="G19" s="11"/>
      <c r="H19" s="11"/>
      <c r="I19" s="11"/>
      <c r="J19" s="11"/>
      <c r="K19" s="11"/>
      <c r="L19" s="11"/>
      <c r="M19" s="11"/>
    </row>
    <row r="20" spans="1:13" x14ac:dyDescent="0.25">
      <c r="A20" t="s">
        <v>31</v>
      </c>
    </row>
    <row r="25" spans="1:13" ht="15.75" thickBot="1" x14ac:dyDescent="0.3"/>
    <row r="26" spans="1:13" ht="15.75" thickBot="1" x14ac:dyDescent="0.3">
      <c r="A26" s="27" t="s">
        <v>20</v>
      </c>
      <c r="B26" s="3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thickBot="1" x14ac:dyDescent="0.3">
      <c r="A27" s="28" t="s">
        <v>21</v>
      </c>
      <c r="B27" s="28" t="s">
        <v>11</v>
      </c>
    </row>
  </sheetData>
  <hyperlinks>
    <hyperlink ref="J5" r:id="rId1" xr:uid="{68798AB1-ED18-4CA0-9F96-1EA49F62F7AB}"/>
    <hyperlink ref="J6" r:id="rId2" xr:uid="{6D7C3FAC-9999-4CB2-806E-9D1594A9D98A}"/>
    <hyperlink ref="J7" r:id="rId3" xr:uid="{C8CD3D57-1547-450D-A147-865562893909}"/>
    <hyperlink ref="J8" r:id="rId4" xr:uid="{4065E158-A827-4FF5-854E-CBEAF2D0D676}"/>
    <hyperlink ref="H13" r:id="rId5" xr:uid="{B41A4413-2ABB-4359-A262-60B9A31608F4}"/>
    <hyperlink ref="H14" r:id="rId6" xr:uid="{4D73C4B4-5CBA-4FF8-B109-99807E5BCBAA}"/>
    <hyperlink ref="H15" r:id="rId7" xr:uid="{E43B10BD-3457-44C1-99AA-B2F71589D740}"/>
    <hyperlink ref="J9" r:id="rId8" xr:uid="{21D00CDE-17F9-4F1E-9627-E4476FAC8379}"/>
    <hyperlink ref="K9" r:id="rId9" xr:uid="{BB0E76AB-B6EE-4EB3-A2B6-A064D6AED3EE}"/>
  </hyperlinks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openxmlformats.org/package/2006/metadata/core-properties"/>
    <ds:schemaRef ds:uri="http://purl.org/dc/elements/1.1/"/>
    <ds:schemaRef ds:uri="1ccc884c-acc6-4907-b9d9-a5a76f4fb80e"/>
    <ds:schemaRef ds:uri="http://schemas.microsoft.com/office/2006/documentManagement/types"/>
    <ds:schemaRef ds:uri="http://purl.org/dc/dcmitype/"/>
    <ds:schemaRef ds:uri="http://www.w3.org/XML/1998/namespace"/>
    <ds:schemaRef ds:uri="e4aa5b0e-c599-4492-a04c-87c1e111489c"/>
    <ds:schemaRef ds:uri="http://schemas.microsoft.com/office/infopath/2007/PartnerControls"/>
    <ds:schemaRef ds:uri="http://schemas.microsoft.com/office/2006/metadata/properties"/>
    <ds:schemaRef ds:uri="http://purl.org/dc/terms/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</cp:lastModifiedBy>
  <cp:revision/>
  <dcterms:created xsi:type="dcterms:W3CDTF">2021-04-20T01:54:08Z</dcterms:created>
  <dcterms:modified xsi:type="dcterms:W3CDTF">2023-06-01T21:15:52Z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