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6"/>
  <workbookPr/>
  <mc:AlternateContent xmlns:mc="http://schemas.openxmlformats.org/markup-compatibility/2006">
    <mc:Choice Requires="x15">
      <x15ac:absPath xmlns:x15ac="http://schemas.microsoft.com/office/spreadsheetml/2010/11/ac" url="/Users/kristinhiggins/Documents/Neil Squires/Toys/Slithering Snake/Slithering Snake Documentation/"/>
    </mc:Choice>
  </mc:AlternateContent>
  <xr:revisionPtr revIDLastSave="13" documentId="13_ncr:1_{52E85B42-CCB8-9F47-BE12-CFD923A52DA5}" xr6:coauthVersionLast="47" xr6:coauthVersionMax="47" xr10:uidLastSave="{E979DFF8-7ECD-4B11-AA58-8C954BE773DA}"/>
  <bookViews>
    <workbookView xWindow="0" yWindow="460" windowWidth="28800" windowHeight="159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/>
  <c r="F9" i="1"/>
  <c r="G9" i="1" s="1"/>
  <c r="F8" i="1" l="1"/>
  <c r="G8" i="1" s="1"/>
  <c r="E2" i="1" l="1"/>
  <c r="E13" i="1"/>
  <c r="E12" i="1"/>
  <c r="E14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<sst xmlns="http://schemas.openxmlformats.org/spreadsheetml/2006/main" count="59" uniqueCount="54">
  <si>
    <t>Slithering Snake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</si>
  <si>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</si>
  <si>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</si>
  <si>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</si>
  <si>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</si>
  <si>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25/06/2021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</si>
  <si>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</si>
  <si>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</si>
  <si>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</si>
  <si>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</si>
  <si>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</si>
  <si>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</si>
  <si>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</si>
  <si>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</si>
  <si>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</si>
  <si>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</si>
  <si>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Mono jack (MJ-3502) (digikey:CP-3502MJ-ND)</t>
  </si>
  <si>
    <t>https://www.digikey.ca/short/pq1d1z</t>
  </si>
  <si>
    <t>22 AWG wire (quantity in m)</t>
  </si>
  <si>
    <t>https://www.digikey.ca/en/products/detail/sparkfun-electronics/PRT-11375/5956252</t>
  </si>
  <si>
    <t>Mechanical</t>
  </si>
  <si>
    <t>Heat shrink wire wrap</t>
  </si>
  <si>
    <t>https://www.amazon.ca/Moveland-270PCS-Adhesive-Assortment-Electrical/dp/B07N2M4345?ref_=Oct_s9_apbd_omg_hd_bw_b3dF3Vb&amp;pf_rd_r=MD13T27HTW1FGDPPXD8S&amp;pf_rd_p=d4a3ac21-1bb6-53f6-b27b-781d9db20a4c&amp;pf_rd_s=merchandised-search-10&amp;pf_rd_t=BROWSE&amp;pf_rd_i=3328264011</t>
  </si>
  <si>
    <t>#4 metal screw, 3/8" length (mcmaster: 90190A108)</t>
  </si>
  <si>
    <t>https://www.mcmaster.com/90190A108/</t>
  </si>
  <si>
    <t>Toy</t>
  </si>
  <si>
    <t>Slithering Snake Toy</t>
  </si>
  <si>
    <t>https://www.mastermindtoys.com/products/black-remote-controlled-snake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</si>
  <si>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</si>
  <si>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</si>
  <si>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</si>
  <si>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</si>
  <si>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</si>
  <si>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</si>
  <si>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Mono Jack Box</t>
  </si>
  <si>
    <t>Mono Jack Box Lid</t>
  </si>
  <si>
    <t>Total Print Cost:</t>
  </si>
  <si>
    <t>Tools for Assembly</t>
  </si>
  <si>
    <t>Wire strippers</t>
  </si>
  <si>
    <t>Flush cutters</t>
  </si>
  <si>
    <t>Screw driver</t>
  </si>
  <si>
    <t>Drill</t>
  </si>
  <si>
    <t>Drill bit (5/32")</t>
  </si>
  <si>
    <t>Soldering Iron</t>
  </si>
  <si>
    <t>Solder</t>
  </si>
  <si>
    <t>Permanent marker</t>
  </si>
  <si>
    <t>Ruler</t>
  </si>
  <si>
    <t>Needle Nosed Pliers (optional but helpful)</t>
  </si>
  <si>
    <t>Alternatives (if there are other sources for some parts link them below)</t>
  </si>
  <si>
    <t>Part and description</t>
  </si>
  <si>
    <t>Alternative for screws, #4 metal screw, 3/8" length (amazon)</t>
  </si>
  <si>
    <t>https://www.amazon.ca/gp/product/B00GI86MW8</t>
  </si>
  <si>
    <t>Alternative toy, remote control centipede</t>
  </si>
  <si>
    <t>https://www.mastermindtoys.com/products/remote-control-centipede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</si>
</sst>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Moveland-270PCS-Adhesive-Assortment-Electrical/dp/B07N2M4345?ref_=Oct_s9_apbd_omg_hd_bw_b3dF3Vb&amp;pf_rd_r=MD13T27HTW1FGDPPXD8S&amp;pf_rd_p=d4a3ac21-1bb6-53f6-b27b-781d9db20a4c&amp;pf_rd_s=merchandised-search-10&amp;pf_rd_t=BROWSE&amp;pf_rd_i=3328264011" TargetMode="External"/><Relationship Id="rId1" Type="http://schemas.openxmlformats.org/officeDocument/2006/relationships/hyperlink" Target="https://www.mastermindtoys.com/products/remote-control-centip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B1" workbookViewId="0">
      <selection activeCell="I7" sqref="I7"/>
    </sheetView>
  </sheetViews>
  <sheetFormatPr defaultColWidth="8.85546875" defaultRowHeight="1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6">
      <c r="A1" s="1" t="s">
        <v>0</v>
      </c>
      <c r="C1" s="2" t="s">
        <v>1</v>
      </c>
      <c r="D1" s="3" t="s">
        <v>2</v>
      </c>
      <c r="E1" s="4" t="s">
        <v>3</v>
      </c>
    </row>
    <row r="2" spans="1:12" ht="18.95">
      <c r="A2" s="14" t="s">
        <v>4</v>
      </c>
      <c r="B2" s="12" t="s">
        <v>5</v>
      </c>
      <c r="C2" s="5">
        <f>SUM(G5:G10)+E14</f>
        <v>36.682880555555556</v>
      </c>
      <c r="D2" s="22">
        <f>SUM(F12:F13)/60</f>
        <v>1.4</v>
      </c>
      <c r="E2" s="6">
        <f>SUM(D12:D13)</f>
        <v>7.8769999999999998</v>
      </c>
    </row>
    <row r="3" spans="1:12" ht="17.100000000000001" thickBot="1">
      <c r="A3" s="15" t="s">
        <v>6</v>
      </c>
    </row>
    <row r="4" spans="1:12" ht="15.9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A5" t="s">
        <v>15</v>
      </c>
      <c r="B5" t="s">
        <v>16</v>
      </c>
      <c r="C5">
        <v>3</v>
      </c>
      <c r="D5">
        <v>10</v>
      </c>
      <c r="E5" s="9">
        <v>19.420000000000002</v>
      </c>
      <c r="F5" s="17">
        <f>E5/D5</f>
        <v>1.9420000000000002</v>
      </c>
      <c r="G5" s="17">
        <f>F5*C5</f>
        <v>5.8260000000000005</v>
      </c>
      <c r="I5" s="8" t="s">
        <v>17</v>
      </c>
    </row>
    <row r="6" spans="1:12" ht="15.95">
      <c r="A6" t="s">
        <v>15</v>
      </c>
      <c r="B6" s="28" t="s">
        <v>18</v>
      </c>
      <c r="C6">
        <v>1</v>
      </c>
      <c r="D6">
        <v>45</v>
      </c>
      <c r="E6" s="9">
        <v>22.55</v>
      </c>
      <c r="F6" s="17">
        <f>E6/D6</f>
        <v>0.50111111111111117</v>
      </c>
      <c r="G6" s="17">
        <f>F6*C6</f>
        <v>0.50111111111111117</v>
      </c>
      <c r="I6" s="8" t="s">
        <v>19</v>
      </c>
    </row>
    <row r="7" spans="1:12">
      <c r="A7" t="s">
        <v>20</v>
      </c>
      <c r="B7" s="28" t="s">
        <v>21</v>
      </c>
      <c r="C7">
        <v>2</v>
      </c>
      <c r="D7">
        <v>270</v>
      </c>
      <c r="E7" s="9">
        <v>15.99</v>
      </c>
      <c r="F7" s="17">
        <f>E7/D7</f>
        <v>5.9222222222222225E-2</v>
      </c>
      <c r="G7" s="17">
        <f>F7*C7</f>
        <v>0.11844444444444445</v>
      </c>
      <c r="I7" s="8" t="s">
        <v>22</v>
      </c>
    </row>
    <row r="8" spans="1:12">
      <c r="A8" t="s">
        <v>20</v>
      </c>
      <c r="B8" t="s">
        <v>23</v>
      </c>
      <c r="C8">
        <v>2</v>
      </c>
      <c r="D8">
        <v>100</v>
      </c>
      <c r="E8" s="9">
        <v>2.52</v>
      </c>
      <c r="F8" s="17">
        <f t="shared" ref="F8:F9" si="0">E8/D8</f>
        <v>2.52E-2</v>
      </c>
      <c r="G8" s="17">
        <f>F8*C8</f>
        <v>5.04E-2</v>
      </c>
      <c r="I8" s="8" t="s">
        <v>24</v>
      </c>
      <c r="K8" s="8"/>
    </row>
    <row r="9" spans="1:12" ht="15.95" thickBot="1">
      <c r="A9" t="s">
        <v>25</v>
      </c>
      <c r="B9" t="s">
        <v>26</v>
      </c>
      <c r="C9">
        <v>1</v>
      </c>
      <c r="D9">
        <v>1</v>
      </c>
      <c r="E9" s="29">
        <v>29.99</v>
      </c>
      <c r="F9" s="17">
        <f t="shared" si="0"/>
        <v>29.99</v>
      </c>
      <c r="G9" s="17">
        <f>F9*C9</f>
        <v>29.99</v>
      </c>
      <c r="I9" t="s">
        <v>27</v>
      </c>
    </row>
    <row r="10" spans="1:12" ht="15.95" thickBot="1">
      <c r="A10" s="23" t="s">
        <v>28</v>
      </c>
      <c r="B10" s="25">
        <v>25</v>
      </c>
      <c r="E10" s="9"/>
      <c r="F10" s="21"/>
      <c r="G10" s="21"/>
      <c r="L10" s="8"/>
    </row>
    <row r="11" spans="1:12" ht="15.95" thickBot="1">
      <c r="A11" s="7" t="s">
        <v>29</v>
      </c>
      <c r="B11" s="24" t="s">
        <v>30</v>
      </c>
      <c r="C11" s="7" t="s">
        <v>9</v>
      </c>
      <c r="D11" s="7" t="s">
        <v>31</v>
      </c>
      <c r="E11" s="16" t="s">
        <v>32</v>
      </c>
      <c r="F11" s="7" t="s">
        <v>33</v>
      </c>
      <c r="G11" s="7" t="s">
        <v>14</v>
      </c>
    </row>
    <row r="12" spans="1:12">
      <c r="A12" t="s">
        <v>34</v>
      </c>
      <c r="C12">
        <v>1</v>
      </c>
      <c r="D12">
        <v>4.9489999999999998</v>
      </c>
      <c r="E12" s="17">
        <f>(D12/1000)*$B$10</f>
        <v>0.123725</v>
      </c>
      <c r="F12">
        <v>68</v>
      </c>
      <c r="G12" s="8"/>
    </row>
    <row r="13" spans="1:12">
      <c r="A13" t="s">
        <v>35</v>
      </c>
      <c r="C13">
        <v>1</v>
      </c>
      <c r="D13">
        <v>2.9279999999999999</v>
      </c>
      <c r="E13" s="17">
        <f t="shared" ref="E13" si="1">(D13/1000)*$B$10</f>
        <v>7.3200000000000001E-2</v>
      </c>
      <c r="F13">
        <v>16</v>
      </c>
      <c r="G13" s="8"/>
    </row>
    <row r="14" spans="1:12" ht="15.95" thickBot="1">
      <c r="A14" s="12"/>
      <c r="D14" s="19" t="s">
        <v>36</v>
      </c>
      <c r="E14" s="20">
        <f>SUM(E12:E13)</f>
        <v>0.19692500000000002</v>
      </c>
      <c r="G14" s="13"/>
    </row>
    <row r="15" spans="1:12" ht="15.95" thickBot="1">
      <c r="A15" s="10" t="s">
        <v>37</v>
      </c>
      <c r="B15" s="11"/>
      <c r="C15" s="11"/>
      <c r="D15" s="18"/>
      <c r="E15" s="18"/>
      <c r="F15" s="11"/>
      <c r="G15" s="11"/>
      <c r="H15" s="11"/>
      <c r="I15" s="11"/>
      <c r="J15" s="11"/>
      <c r="K15" s="11"/>
      <c r="L15" s="11"/>
    </row>
    <row r="16" spans="1:12">
      <c r="A16" t="s">
        <v>38</v>
      </c>
    </row>
    <row r="17" spans="1:12">
      <c r="A17" t="s">
        <v>39</v>
      </c>
    </row>
    <row r="18" spans="1:12">
      <c r="A18" t="s">
        <v>40</v>
      </c>
    </row>
    <row r="19" spans="1:12">
      <c r="A19" t="s">
        <v>41</v>
      </c>
    </row>
    <row r="20" spans="1:12">
      <c r="A20" t="s">
        <v>42</v>
      </c>
    </row>
    <row r="21" spans="1:12">
      <c r="A21" t="s">
        <v>43</v>
      </c>
    </row>
    <row r="22" spans="1:12">
      <c r="A22" t="s">
        <v>44</v>
      </c>
    </row>
    <row r="23" spans="1:12">
      <c r="A23" t="s">
        <v>45</v>
      </c>
    </row>
    <row r="24" spans="1:12">
      <c r="A24" t="s">
        <v>46</v>
      </c>
    </row>
    <row r="25" spans="1:12" ht="15.95" thickBot="1">
      <c r="A25" t="s">
        <v>47</v>
      </c>
    </row>
    <row r="26" spans="1:12" ht="15.95" thickBot="1">
      <c r="A26" s="26" t="s">
        <v>48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95" thickBot="1">
      <c r="A27" s="27" t="s">
        <v>49</v>
      </c>
      <c r="B27" s="27" t="s">
        <v>14</v>
      </c>
    </row>
    <row r="28" spans="1:12">
      <c r="A28" t="s">
        <v>50</v>
      </c>
      <c r="B28" t="s">
        <v>51</v>
      </c>
    </row>
    <row r="29" spans="1:12">
      <c r="A29" t="s">
        <v>52</v>
      </c>
      <c r="B29" s="8" t="s">
        <v>53</v>
      </c>
    </row>
  </sheetData>
  <hyperlinks>
    <hyperlink ref="B29" r:id="rId1" xr:uid="{CAA85F2B-99CD-4623-9EB8-8CF483530CA8}"/>
    <hyperlink ref="I7" r:id="rId2" display="https://www.amazon.ca/Moveland-270PCS-Adhesive-Assortment-Electrical/dp/B07N2M4345?ref_=Oct_s9_apbd_omg_hd_bw_b3dF3Vb&amp;pf_rd_r=MD13T27HTW1FGDPPXD8S&amp;pf_rd_p=d4a3ac21-1bb6-53f6-b27b-781d9db20a4c&amp;pf_rd_s=merchandised-search-10&amp;pf_rd_t=BROWSE&amp;pf_rd_i=3328264011" xr:uid="{E8F15D55-C8BE-461B-A9B5-A5BDF5298134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A8EF7-C8BE-4631-ABFD-9414FF8D4094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4740145F-09D2-466B-B9A2-2798696B0A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 Higgins</cp:lastModifiedBy>
  <cp:revision/>
  <dcterms:created xsi:type="dcterms:W3CDTF">2021-04-20T01:54:08Z</dcterms:created>
  <dcterms:modified xsi:type="dcterms:W3CDTF">2021-06-25T18:11:01Z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