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Birkz\Desktop\MMC 2021\Solderless Unibody Switch\"/>
    </mc:Choice>
  </mc:AlternateContent>
  <xr:revisionPtr revIDLastSave="0" documentId="13_ncr:1_{9ACB1CE2-935D-4995-9C00-D9C7F24D39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F7" i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<sst xmlns="http://schemas.openxmlformats.org/spreadsheetml/2006/main" count="51" uniqueCount="45">
  <si>
    <t>Total Cost</t>
  </si>
  <si>
    <t>Total Print time (hr)</t>
  </si>
  <si>
    <t>Total filament (g)</t>
  </si>
  <si>
    <t>Commercial Parts: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</si>
  <si>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</si>
  <si>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</si>
  <si>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</si>
  <si>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</si>
  <si>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</si>
  <si>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</si>
  <si>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</si>
  <si>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</si>
  <si>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</si>
  <si>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</si>
  <si>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</si>
  <si>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</si>
  <si>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Total Print Cost:</t>
  </si>
  <si>
    <t>Tools for Assembly</t>
  </si>
  <si>
    <t>Alternatives (if there are other sources for some parts link them below)</t>
  </si>
  <si>
    <t>Part and description</t>
  </si>
  <si>
    <t>Date Created: 10/20/2021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</si>
  <si>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V2.4</t>
    </r>
  </si>
  <si>
    <t>Device: Solderless Unibody Switch</t>
  </si>
  <si>
    <t>24-26ga. wire crimp connectors</t>
  </si>
  <si>
    <t>Electrical</t>
  </si>
  <si>
    <t>3.5 mm mono cable</t>
  </si>
  <si>
    <t>12 mm Tactile Switch</t>
  </si>
  <si>
    <t>3D Printed Switch Body</t>
  </si>
  <si>
    <t>Part type (Electrical, Mechanical, Sanitization, etc.)</t>
  </si>
  <si>
    <t>Mechanical</t>
  </si>
  <si>
    <t>Super glue</t>
  </si>
  <si>
    <t>Flush cutters</t>
  </si>
  <si>
    <t>Wire strippers</t>
  </si>
  <si>
    <t>Needle nose pliers (optional)</t>
  </si>
  <si>
    <t>Heat Gun / Lighter</t>
  </si>
  <si>
    <t>https://www.digikey.ca/short/jvzq2d</t>
  </si>
  <si>
    <t>https://www.digikey.ca/short/pt54w9</t>
  </si>
  <si>
    <t>https://www.allelectronics.com/item/cb-3510/10-cable-w/3.5-mm-mono-plug-both-ends/1.html</t>
  </si>
  <si>
    <t>Local dollar store</t>
  </si>
  <si>
    <t>Other</t>
  </si>
  <si>
    <t>https://www.amazon.ca/Cable-Multi-Function-Nylon-Self-Locking-Ties%EF%BC%8C50/dp/B08B53VK69/ref=sr_1_5?dchild=1&amp;gclid=EAIaIQobChMI37CRp_vq8wIVxBrnCh12vQgMEAAYAiAAEgL8qPD_BwE&amp;hvadid=267679675369&amp;hvdev=c&amp;hvlocphy=9001529&amp;hvnetw=g&amp;hvqmt=e&amp;hvrand=4660596639934481346&amp;hvtargid=kwd-328814444526&amp;hydadcr=8759_10278765&amp;keywords=18%2Binch%2Bzip%2Bties&amp;qid=1635350494&amp;sr=8-5&amp;th=1</t>
  </si>
  <si>
    <t>18 inch zip tie</t>
  </si>
  <si>
    <t>https://www.amazon.ca/dp/B09CMP6VNK/ref=sspa_dk_detail_0?spLa=ZW5jcnlwdGVkUXVhbGlmaWVyPUFPSzJBVlpFTjVLRlQmZW5jcnlwdGVkSWQ9QTAyMjA2MTAyWlAwQlZCVkVURUlSJmVuY3J5cHRlZEFkSWQ9QTA0MTM3ODgyR1BFUTZaNkhWM0ZGJndpZGdldE5hbWU9c3BfZGV0YWlsMiZhY3Rpb249Y2xpY2tSZWRpcmVjdCZkb05vdExvZ0NsaWNrPXRydWU&amp;th=1</t>
  </si>
  <si>
    <t>https://www.amazon.ca/26-24AWG-Insulated-Electrical-Terminal-Connector/dp/B07Y6KN83R/ref=sr_1_2?crid=3CVXTSOWWCNU0&amp;dchild=1&amp;keywords=Insulated+Heat+Shrink+Butt+Wire+Electrical+Crimp+Terminal+Connector+26-24AWG&amp;qid=1635350541&amp;s=electronics&amp;sprefix=insulated+heat+shrink+butt+wire+electrical+crimp+terminal+connector+26-24awg%2Celectronics%2C120&amp;sr=1-2</t>
  </si>
  <si>
    <t>Print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</si>
</sst>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  <xf numFmtId="44" fontId="0" fillId="6" borderId="4" xfId="0" applyNumberForma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Cable-Multi-Function-Nylon-Self-Locking-Ties%EF%BC%8C50/dp/B08B53VK69/ref=sr_1_5?dchild=1&amp;gclid=EAIaIQobChMI37CRp_vq8wIVxBrnCh12vQgMEAAYAiAAEgL8qPD_BwE&amp;hvadid=267679675369&amp;hvdev=c&amp;hvlocphy=9001529&amp;hvnetw=g&amp;hvqmt=e&amp;hvrand=4660596639934481346&amp;hvtargid=kwd-328814444526&amp;hydadcr=8759_10278765&amp;keywords=18%2Binch%2Bzip%2Bties&amp;qid=1635350494&amp;sr=8-5&amp;th=1" TargetMode="External"/><Relationship Id="rId2" Type="http://schemas.openxmlformats.org/officeDocument/2006/relationships/hyperlink" Target="https://www.allelectronics.com/item/cb-3510/10-cable-w/3.5-mm-mono-plug-both-ends/1.html" TargetMode="External"/><Relationship Id="rId1" Type="http://schemas.openxmlformats.org/officeDocument/2006/relationships/hyperlink" Target="https://www.amazon.ca/dp/B09CMP6VNK/ref=sspa_dk_detail_0?spLa=ZW5jcnlwdGVkUXVhbGlmaWVyPUFPSzJBVlpFTjVLRlQmZW5jcnlwdGVkSWQ9QTAyMjA2MTAyWlAwQlZCVkVURUlSJmVuY3J5cHRlZEFkSWQ9QTA0MTM3ODgyR1BFUTZaNkhWM0ZGJndpZGdldE5hbWU9c3BfZGV0YWlsMiZhY3Rpb249Y2xpY2tSZWRpcmVjdCZkb05vdExvZ0NsaWNrPXRydWU&amp;th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26-24AWG-Insulated-Electrical-Terminal-Connector/dp/B07Y6KN83R/ref=sr_1_2?crid=3CVXTSOWWCNU0&amp;dchild=1&amp;keywords=Insulated+Heat+Shrink+Butt+Wire+Electrical+Crimp+Terminal+Connector+26-24AWG&amp;qid=1635350541&amp;s=electronics&amp;sprefix=insulated+heat+shrink+butt+wire+electrical+crimp+terminal+connector+26-24awg%2Celectronics%2C120&amp;sr=1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G16" sqref="G16"/>
    </sheetView>
  </sheetViews>
  <sheetFormatPr defaultRowHeight="14.4" x14ac:dyDescent="0.3"/>
  <cols>
    <col min="1" max="1" width="89.44140625" bestFit="1" customWidth="1"/>
    <col min="2" max="2" width="37.33203125" customWidth="1"/>
    <col min="3" max="3" width="15.88671875" customWidth="1"/>
    <col min="4" max="4" width="17.4414062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22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21</v>
      </c>
      <c r="B2" s="12" t="s">
        <v>20</v>
      </c>
      <c r="C2" s="5">
        <f>SUM(G5:G12)+E19</f>
        <v>6.0346000000000002</v>
      </c>
      <c r="D2" s="24">
        <f>SUM(F14:F18)/60</f>
        <v>0.41666666666666669</v>
      </c>
      <c r="E2" s="6">
        <f>SUM(D14:D18)</f>
        <v>7.4</v>
      </c>
    </row>
    <row r="3" spans="1:12" ht="16.2" thickBot="1" x14ac:dyDescent="0.35">
      <c r="A3" s="15" t="s">
        <v>3</v>
      </c>
    </row>
    <row r="4" spans="1:12" ht="15" thickBot="1" x14ac:dyDescent="0.35">
      <c r="A4" s="7" t="s">
        <v>28</v>
      </c>
      <c r="B4" s="7" t="s">
        <v>4</v>
      </c>
      <c r="C4" s="7" t="s">
        <v>5</v>
      </c>
      <c r="D4" s="7" t="s">
        <v>6</v>
      </c>
      <c r="E4" s="7" t="s">
        <v>7</v>
      </c>
      <c r="F4" s="16" t="s">
        <v>8</v>
      </c>
      <c r="G4" s="16" t="s">
        <v>9</v>
      </c>
      <c r="H4" s="7"/>
      <c r="I4" s="7" t="s">
        <v>10</v>
      </c>
      <c r="J4" s="7"/>
      <c r="K4" s="7"/>
    </row>
    <row r="5" spans="1:12" x14ac:dyDescent="0.3">
      <c r="A5" t="s">
        <v>24</v>
      </c>
      <c r="B5" t="s">
        <v>25</v>
      </c>
      <c r="C5">
        <v>1</v>
      </c>
      <c r="D5">
        <v>1</v>
      </c>
      <c r="E5" s="9">
        <v>4.4000000000000004</v>
      </c>
      <c r="F5" s="17">
        <f>E5/D5</f>
        <v>4.4000000000000004</v>
      </c>
      <c r="G5" s="17">
        <f>F5*C5</f>
        <v>4.4000000000000004</v>
      </c>
      <c r="I5" s="8" t="s">
        <v>36</v>
      </c>
    </row>
    <row r="6" spans="1:12" x14ac:dyDescent="0.3">
      <c r="A6" t="s">
        <v>24</v>
      </c>
      <c r="B6" t="s">
        <v>26</v>
      </c>
      <c r="C6">
        <v>1</v>
      </c>
      <c r="D6">
        <v>1</v>
      </c>
      <c r="E6" s="9">
        <v>0.95</v>
      </c>
      <c r="F6" s="17">
        <f>E6/D6</f>
        <v>0.95</v>
      </c>
      <c r="G6" s="17">
        <f>F6*C6</f>
        <v>0.95</v>
      </c>
      <c r="I6" s="8" t="s">
        <v>35</v>
      </c>
    </row>
    <row r="7" spans="1:12" x14ac:dyDescent="0.3">
      <c r="A7" t="s">
        <v>29</v>
      </c>
      <c r="B7" t="s">
        <v>23</v>
      </c>
      <c r="C7">
        <v>2</v>
      </c>
      <c r="D7">
        <v>100</v>
      </c>
      <c r="E7" s="9">
        <v>14.99</v>
      </c>
      <c r="F7" s="17">
        <f t="shared" ref="F7" si="0">E7/D7</f>
        <v>0.14990000000000001</v>
      </c>
      <c r="G7" s="17">
        <f>F7*C7</f>
        <v>0.29980000000000001</v>
      </c>
      <c r="I7" s="8" t="s">
        <v>42</v>
      </c>
    </row>
    <row r="8" spans="1:12" x14ac:dyDescent="0.3">
      <c r="A8" t="s">
        <v>39</v>
      </c>
      <c r="B8" t="s">
        <v>41</v>
      </c>
      <c r="C8">
        <v>1</v>
      </c>
      <c r="D8">
        <v>50</v>
      </c>
      <c r="E8" s="31">
        <v>9.99</v>
      </c>
      <c r="F8" s="17">
        <f>E8/D8</f>
        <v>0.19980000000000001</v>
      </c>
      <c r="G8" s="32">
        <f>F8*C8</f>
        <v>0.19980000000000001</v>
      </c>
      <c r="I8" s="8" t="s">
        <v>40</v>
      </c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11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12</v>
      </c>
      <c r="B13" s="26" t="s">
        <v>13</v>
      </c>
      <c r="C13" s="7" t="s">
        <v>5</v>
      </c>
      <c r="D13" s="7" t="s">
        <v>14</v>
      </c>
      <c r="E13" s="16" t="s">
        <v>15</v>
      </c>
      <c r="F13" s="7" t="s">
        <v>44</v>
      </c>
      <c r="G13" s="7" t="s">
        <v>10</v>
      </c>
    </row>
    <row r="14" spans="1:12" x14ac:dyDescent="0.3">
      <c r="A14" t="s">
        <v>27</v>
      </c>
      <c r="C14">
        <v>1</v>
      </c>
      <c r="D14">
        <v>7.4</v>
      </c>
      <c r="E14" s="17">
        <f>(D14/1000)*$B$12</f>
        <v>0.185</v>
      </c>
      <c r="F14">
        <v>25</v>
      </c>
      <c r="G14" s="8"/>
    </row>
    <row r="15" spans="1:12" x14ac:dyDescent="0.3">
      <c r="E15" s="17">
        <f t="shared" ref="E15:E18" si="1">(D15/1000)*$B$12</f>
        <v>0</v>
      </c>
      <c r="G15" s="8"/>
    </row>
    <row r="16" spans="1:12" x14ac:dyDescent="0.3">
      <c r="E16" s="17">
        <f t="shared" si="1"/>
        <v>0</v>
      </c>
      <c r="G16" s="8"/>
    </row>
    <row r="17" spans="1:12" x14ac:dyDescent="0.3">
      <c r="E17" s="17">
        <f t="shared" si="1"/>
        <v>0</v>
      </c>
      <c r="G17" s="8"/>
    </row>
    <row r="18" spans="1:12" x14ac:dyDescent="0.3">
      <c r="E18" s="17">
        <f t="shared" si="1"/>
        <v>0</v>
      </c>
      <c r="G18" s="8"/>
    </row>
    <row r="19" spans="1:12" ht="15" thickBot="1" x14ac:dyDescent="0.35">
      <c r="A19" s="12"/>
      <c r="D19" s="20" t="s">
        <v>16</v>
      </c>
      <c r="E19" s="21">
        <f>SUM(E14:E18)</f>
        <v>0.185</v>
      </c>
      <c r="G19" s="13"/>
    </row>
    <row r="20" spans="1:12" ht="15" thickBot="1" x14ac:dyDescent="0.35">
      <c r="A20" s="10" t="s">
        <v>17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30</v>
      </c>
    </row>
    <row r="22" spans="1:12" x14ac:dyDescent="0.3">
      <c r="A22" t="s">
        <v>31</v>
      </c>
    </row>
    <row r="23" spans="1:12" x14ac:dyDescent="0.3">
      <c r="A23" t="s">
        <v>32</v>
      </c>
    </row>
    <row r="24" spans="1:12" x14ac:dyDescent="0.3">
      <c r="A24" t="s">
        <v>34</v>
      </c>
    </row>
    <row r="25" spans="1:12" x14ac:dyDescent="0.3">
      <c r="A25" t="s">
        <v>33</v>
      </c>
    </row>
    <row r="26" spans="1:12" ht="15" thickBot="1" x14ac:dyDescent="0.35"/>
    <row r="27" spans="1:12" ht="15" thickBot="1" x14ac:dyDescent="0.35">
      <c r="A27" s="29" t="s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19</v>
      </c>
      <c r="B28" s="30" t="s">
        <v>10</v>
      </c>
    </row>
    <row r="29" spans="1:12" x14ac:dyDescent="0.3">
      <c r="A29" t="s">
        <v>25</v>
      </c>
      <c r="B29" s="8" t="s">
        <v>37</v>
      </c>
    </row>
    <row r="30" spans="1:12" x14ac:dyDescent="0.3">
      <c r="B30" t="s">
        <v>38</v>
      </c>
    </row>
    <row r="31" spans="1:12" x14ac:dyDescent="0.3">
      <c r="A31" t="s">
        <v>23</v>
      </c>
      <c r="B31" s="8" t="s">
        <v>43</v>
      </c>
    </row>
  </sheetData>
  <hyperlinks>
    <hyperlink ref="I7" r:id="rId1" display="https://www.amazon.ca/dp/B09CMP6VNK/ref=sspa_dk_detail_0?spLa=ZW5jcnlwdGVkUXVhbGlmaWVyPUFPSzJBVlpFTjVLRlQmZW5jcnlwdGVkSWQ9QTAyMjA2MTAyWlAwQlZCVkVURUlSJmVuY3J5cHRlZEFkSWQ9QTA0MTM3ODgyR1BFUTZaNkhWM0ZGJndpZGdldE5hbWU9c3BfZGV0YWlsMiZhY3Rpb249Y2xpY2tSZWRpcmVjdCZkb05vdExvZ0NsaWNrPXRydWU&amp;th=1" xr:uid="{F214C29E-CDC2-4BCF-856C-820B1828E18A}"/>
    <hyperlink ref="B29" r:id="rId2" xr:uid="{9FECB585-7FDF-48A2-9591-08A22F68D8FC}"/>
    <hyperlink ref="I8" r:id="rId3" display="https://www.amazon.ca/Cable-Multi-Function-Nylon-Self-Locking-Ties%EF%BC%8C50/dp/B08B53VK69/ref=sr_1_5?dchild=1&amp;gclid=EAIaIQobChMI37CRp_vq8wIVxBrnCh12vQgMEAAYAiAAEgL8qPD_BwE&amp;hvadid=267679675369&amp;hvdev=c&amp;hvlocphy=9001529&amp;hvnetw=g&amp;hvqmt=e&amp;hvrand=4660596639934481346&amp;hvtargid=kwd-328814444526&amp;hydadcr=8759_10278765&amp;keywords=18%2Binch%2Bzip%2Bties&amp;qid=1635350494&amp;sr=8-5&amp;th=1" xr:uid="{A9F4A42F-EF4E-4FB5-8809-AD9F67DCC261}"/>
    <hyperlink ref="B31" r:id="rId4" display="https://www.amazon.ca/26-24AWG-Insulated-Electrical-Terminal-Connector/dp/B07Y6KN83R/ref=sr_1_2?crid=3CVXTSOWWCNU0&amp;dchild=1&amp;keywords=Insulated+Heat+Shrink+Butt+Wire+Electrical+Crimp+Terminal+Connector+26-24AWG&amp;qid=1635350541&amp;s=electronics&amp;sprefix=insulated+heat+shrink+butt+wire+electrical+crimp+terminal+connector+26-24awg%2Celectronics%2C120&amp;sr=1-2" xr:uid="{B70CCCF8-CF06-4891-90F1-B439621110B6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C82EBE-0CE4-43E4-8DF2-1B9C15BEA540}"/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Birk Zukowsky</cp:lastModifiedBy>
  <cp:revision/>
  <dcterms:created xsi:type="dcterms:W3CDTF">2021-04-20T01:54:08Z</dcterms:created>
  <dcterms:modified xsi:type="dcterms:W3CDTF">2021-10-27T16:14:49Z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