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Cool Beats Penguin/Documentation/Working_Documents/"/>
    </mc:Choice>
  </mc:AlternateContent>
  <xr:revisionPtr revIDLastSave="49" documentId="11_DC0E2523FAFE28515E8D5C5A1D4A6B02C3B15AFA" xr6:coauthVersionLast="47" xr6:coauthVersionMax="47" xr10:uidLastSave="{551528C7-F3A0-4301-83E1-127AEB86A9AF}"/>
  <bookViews>
    <workbookView xWindow="225" yWindow="255" windowWidth="1480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2" i="1"/>
  <c r="E13" i="1"/>
  <c r="E14" i="1"/>
  <c r="E15" i="1"/>
  <c r="E11" i="1"/>
  <c r="E16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<sst xmlns="http://schemas.openxmlformats.org/spreadsheetml/2006/main" count="42" uniqueCount="39">
  <si>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</si>
  <si>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</si>
  <si>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</si>
  <si>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</si>
  <si>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</si>
  <si>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</si>
  <si>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</si>
  <si>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</si>
  <si>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</si>
  <si>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</si>
  <si>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</si>
  <si>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</si>
  <si>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</si>
  <si>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</si>
  <si>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</si>
  <si>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</si>
  <si>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</si>
  <si>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</si>
  <si>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</si>
  <si>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</si>
  <si>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</si>
  <si>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</si>
  <si>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Manufacturer Part Number</t>
  </si>
  <si>
    <t>https://www.digikey.ca/short/pq1d1z</t>
  </si>
  <si>
    <t>CP-3502MJ-ND</t>
  </si>
  <si>
    <t>Penguin Switch Adapted Toy</t>
  </si>
  <si>
    <t>Date Created: JUNE 2022</t>
  </si>
  <si>
    <t>Cool Beats Penguin</t>
  </si>
  <si>
    <t>Fisher-Price Linkimals Cool Beats Penguin, Musical Infant Toy with Lights, Motions, and Educational Songs for Infants and Toddlers, Multicolor : Amazon.ca: Toys &amp; Games</t>
  </si>
  <si>
    <t>GXX17</t>
  </si>
  <si>
    <t>2x 3.5 mm Mono Jack</t>
  </si>
  <si>
    <t>N/A</t>
  </si>
  <si>
    <t>Drill with 1/4" drill bit</t>
  </si>
  <si>
    <t>Wire Strippers</t>
  </si>
  <si>
    <t>Flush cutters</t>
  </si>
  <si>
    <t>Phillips screwdriver</t>
  </si>
  <si>
    <t>Soldering Iron</t>
  </si>
  <si>
    <t>Solder</t>
  </si>
  <si>
    <t>Ruler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</si>
</sst>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1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Fisher-Price-Linkimals-Penguin-Educational-Toddlers/dp/B08V77S98Q/ref=sr_1_2?crid=1ROHAXD792FPU&amp;keywords=fisher+price+linkimals+penguin&amp;qid=1654827387&amp;sprefix=fisher+price+linkimals+penguin%2Caps%2C88&amp;sr=8-2" TargetMode="External"/><Relationship Id="rId1" Type="http://schemas.openxmlformats.org/officeDocument/2006/relationships/hyperlink" Target="https://www.digikey.ca/short/pq1d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6" sqref="I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25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26</v>
      </c>
      <c r="C2" s="5">
        <f>SUM(G5:G9)+E16</f>
        <v>43.28</v>
      </c>
      <c r="D2" s="23">
        <f>SUM(F11:F15)/60</f>
        <v>0</v>
      </c>
      <c r="E2" s="6">
        <f>SUM(D11:D15)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22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27</v>
      </c>
      <c r="B5" t="s">
        <v>29</v>
      </c>
      <c r="C5">
        <v>1</v>
      </c>
      <c r="D5">
        <v>1</v>
      </c>
      <c r="E5" s="30">
        <v>39</v>
      </c>
      <c r="F5" s="17">
        <f>E5/D5</f>
        <v>39</v>
      </c>
      <c r="G5" s="17">
        <f>F5*C5</f>
        <v>39</v>
      </c>
      <c r="I5" s="8" t="s">
        <v>28</v>
      </c>
    </row>
    <row r="6" spans="1:12" x14ac:dyDescent="0.25">
      <c r="A6" t="s">
        <v>30</v>
      </c>
      <c r="B6" t="s">
        <v>24</v>
      </c>
      <c r="C6">
        <v>2</v>
      </c>
      <c r="D6">
        <v>1</v>
      </c>
      <c r="E6" s="30">
        <v>2.14</v>
      </c>
      <c r="F6" s="17">
        <f>E6/D6</f>
        <v>2.14</v>
      </c>
      <c r="G6" s="17">
        <f>F6*C6</f>
        <v>4.28</v>
      </c>
      <c r="I6" s="8" t="s">
        <v>23</v>
      </c>
    </row>
    <row r="8" spans="1:12" ht="15.75" thickBot="1" x14ac:dyDescent="0.3">
      <c r="B8" s="26"/>
      <c r="F8" s="21"/>
      <c r="G8" s="21"/>
    </row>
    <row r="9" spans="1:12" ht="15.75" thickBot="1" x14ac:dyDescent="0.3">
      <c r="A9" s="24" t="s">
        <v>12</v>
      </c>
      <c r="B9" s="27">
        <v>25</v>
      </c>
      <c r="E9" s="9"/>
      <c r="F9" s="22"/>
      <c r="G9" s="22"/>
      <c r="L9" s="8"/>
    </row>
    <row r="10" spans="1:12" ht="15.75" thickBot="1" x14ac:dyDescent="0.3">
      <c r="A10" s="7" t="s">
        <v>13</v>
      </c>
      <c r="B10" s="25" t="s">
        <v>14</v>
      </c>
      <c r="C10" s="7" t="s">
        <v>6</v>
      </c>
      <c r="D10" s="7" t="s">
        <v>15</v>
      </c>
      <c r="E10" s="16" t="s">
        <v>16</v>
      </c>
      <c r="F10" s="7" t="s">
        <v>17</v>
      </c>
      <c r="G10" s="7" t="s">
        <v>11</v>
      </c>
    </row>
    <row r="11" spans="1:12" x14ac:dyDescent="0.25">
      <c r="A11" t="s">
        <v>31</v>
      </c>
      <c r="E11" s="17">
        <f>(D11/1000)*$B$9</f>
        <v>0</v>
      </c>
      <c r="G11" s="8"/>
    </row>
    <row r="12" spans="1:12" x14ac:dyDescent="0.25">
      <c r="E12" s="17">
        <f t="shared" ref="E12:E15" si="0">(D12/1000)*$B$9</f>
        <v>0</v>
      </c>
      <c r="G12" s="8"/>
    </row>
    <row r="13" spans="1:12" x14ac:dyDescent="0.25">
      <c r="E13" s="17">
        <f t="shared" si="0"/>
        <v>0</v>
      </c>
      <c r="G13" s="8"/>
    </row>
    <row r="14" spans="1:12" x14ac:dyDescent="0.25">
      <c r="E14" s="17">
        <f t="shared" si="0"/>
        <v>0</v>
      </c>
      <c r="G14" s="8"/>
    </row>
    <row r="15" spans="1:12" x14ac:dyDescent="0.25">
      <c r="E15" s="17">
        <f t="shared" si="0"/>
        <v>0</v>
      </c>
      <c r="G15" s="8"/>
    </row>
    <row r="16" spans="1:12" ht="15.75" thickBot="1" x14ac:dyDescent="0.3">
      <c r="A16" s="12"/>
      <c r="D16" s="19" t="s">
        <v>18</v>
      </c>
      <c r="E16" s="20">
        <f>SUM(E11:E15)</f>
        <v>0</v>
      </c>
      <c r="G16" s="13"/>
    </row>
    <row r="17" spans="1:12" ht="15.75" thickBot="1" x14ac:dyDescent="0.3">
      <c r="A17" s="10" t="s">
        <v>19</v>
      </c>
      <c r="B17" s="11"/>
      <c r="C17" s="11"/>
      <c r="D17" s="18"/>
      <c r="E17" s="18"/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32</v>
      </c>
    </row>
    <row r="19" spans="1:12" x14ac:dyDescent="0.25">
      <c r="A19" t="s">
        <v>33</v>
      </c>
    </row>
    <row r="20" spans="1:12" x14ac:dyDescent="0.25">
      <c r="A20" t="s">
        <v>34</v>
      </c>
    </row>
    <row r="21" spans="1:12" x14ac:dyDescent="0.25">
      <c r="A21" t="s">
        <v>35</v>
      </c>
    </row>
    <row r="22" spans="1:12" x14ac:dyDescent="0.25">
      <c r="A22" t="s">
        <v>36</v>
      </c>
    </row>
    <row r="23" spans="1:12" x14ac:dyDescent="0.25">
      <c r="A23" t="s">
        <v>37</v>
      </c>
    </row>
    <row r="24" spans="1:12" x14ac:dyDescent="0.25">
      <c r="A24" t="s">
        <v>38</v>
      </c>
    </row>
    <row r="25" spans="1:12" ht="15.75" thickBot="1" x14ac:dyDescent="0.3"/>
    <row r="26" spans="1:12" ht="15.75" thickBot="1" x14ac:dyDescent="0.3">
      <c r="A26" s="28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thickBot="1" x14ac:dyDescent="0.3">
      <c r="A27" s="29" t="s">
        <v>21</v>
      </c>
      <c r="B27" s="29" t="s">
        <v>11</v>
      </c>
    </row>
    <row r="28" spans="1:12" x14ac:dyDescent="0.25">
      <c r="B28" s="8"/>
    </row>
  </sheetData>
  <hyperlinks>
    <hyperlink ref="I6" r:id="rId1" xr:uid="{505E8D43-2589-486D-81FB-009C2D3DEC94}"/>
    <hyperlink ref="I5" r:id="rId2" display="https://www.amazon.ca/Fisher-Price-Linkimals-Penguin-Educational-Toddlers/dp/B08V77S98Q/ref=sr_1_2?crid=1ROHAXD792FPU&amp;keywords=fisher+price+linkimals+penguin&amp;qid=1654827387&amp;sprefix=fisher+price+linkimals+penguin%2Caps%2C88&amp;sr=8-2" xr:uid="{E25523C2-9451-4CC9-B857-225B390FDDC7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8379586F-FB0D-4999-B7C0-CC696B04A029}"/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2022-06-10T12:52:04Z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