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Boppin' Beaver Linkimal/Template Package/Documentation/Working_Documents/"/>
    </mc:Choice>
  </mc:AlternateContent>
  <xr:revisionPtr revIDLastSave="48" documentId="11_DC0E2523FAFE28515E8D5C5A1D4A6B02C3B15AFA" xr6:coauthVersionLast="47" xr6:coauthVersionMax="47" xr10:uidLastSave="{BD58EAFD-5D7A-4C60-A023-8E4AAD712672}"/>
  <bookViews>
    <workbookView xWindow="9240" yWindow="75" windowWidth="2017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4" i="1"/>
  <c r="E15" i="1"/>
  <c r="E16" i="1"/>
  <c r="E17" i="1"/>
  <c r="E13" i="1"/>
  <c r="E18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<sst xmlns="http://schemas.openxmlformats.org/spreadsheetml/2006/main" count="46" uniqueCount="43">
  <si>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</si>
  <si>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</si>
  <si>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</si>
  <si>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</si>
  <si>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</si>
  <si>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</si>
  <si>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</si>
  <si>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</si>
  <si>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</si>
  <si>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</si>
  <si>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</si>
  <si>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</si>
  <si>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</si>
  <si>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</si>
  <si>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</si>
  <si>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</si>
  <si>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</si>
  <si>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</si>
  <si>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</si>
  <si>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</si>
  <si>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</si>
  <si>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</si>
  <si>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</si>
  <si>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Boppin' Beaver</t>
  </si>
  <si>
    <t>Boppin' Beaver Linkimal Toy</t>
  </si>
  <si>
    <t>Manufacturer Part Number</t>
  </si>
  <si>
    <t>GTJ74</t>
  </si>
  <si>
    <t>3.5 mm Mono Jack</t>
  </si>
  <si>
    <t>https://www.walmart.com/ip/Fisher-Price-Linkimals-Boppin-Beaver-Musical-Baby-Toy/241124540?athbdg=L1300</t>
  </si>
  <si>
    <t>https://www.digikey.ca/short/pq1d1z</t>
  </si>
  <si>
    <t>CP-3502MJ-ND</t>
  </si>
  <si>
    <t>Drill with 1/4" drill bit</t>
  </si>
  <si>
    <t>Wire strippers</t>
  </si>
  <si>
    <t>Flush Cutters</t>
  </si>
  <si>
    <t>Phillips Screwdriver</t>
  </si>
  <si>
    <t>Soldering Iron</t>
  </si>
  <si>
    <t>Solder</t>
  </si>
  <si>
    <t>Ruler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</si>
  <si>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For US SHIPPING</t>
    </r>
  </si>
  <si>
    <t>https://www.allelectronics.com/item/cb-333/6-3.5mm-m-f-extension-cord/1.html</t>
  </si>
  <si>
    <t xml:space="preserve">Can also sometimes be sourced from dollar store 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</si>
  <si>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</t>
    </r>
  </si>
  <si>
    <t>3.5mm Stereo Plug/Jack M/F Extension Cable - 6ft - PrimeCables®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</si>
</sst>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1" applyNumberFormat="1" applyFont="1"/>
    <xf numFmtId="0" fontId="0" fillId="0" borderId="0" xfId="0" applyFill="1"/>
    <xf numFmtId="0" fontId="11" fillId="0" borderId="0" xfId="0" applyFont="1"/>
    <xf numFmtId="0" fontId="13" fillId="0" borderId="0" xfId="0" applyFont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imecables.ca/p-306304-cab-audio-ex-mf-6ft-35mm-stereo-plugjack-mf-extension-cable-6ft-primecables" TargetMode="External"/><Relationship Id="rId1" Type="http://schemas.openxmlformats.org/officeDocument/2006/relationships/hyperlink" Target="https://www.digikey.ca/short/pq1d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32" sqref="B32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4</v>
      </c>
      <c r="C2" s="5">
        <f>SUM(G5:G11)+E18</f>
        <v>12.13</v>
      </c>
      <c r="D2" s="24">
        <f>SUM(F13:F17)/60</f>
        <v>0</v>
      </c>
      <c r="E2" s="6">
        <f>SUM(D13:D17)</f>
        <v>0</v>
      </c>
    </row>
    <row r="3" spans="1:12" ht="16.5" thickBot="1" x14ac:dyDescent="0.3">
      <c r="A3" s="15" t="s">
        <v>5</v>
      </c>
    </row>
    <row r="4" spans="1:12" ht="15.75" thickBot="1" x14ac:dyDescent="0.3">
      <c r="A4" s="7" t="s">
        <v>6</v>
      </c>
      <c r="B4" s="7" t="s">
        <v>25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24</v>
      </c>
      <c r="B5" t="s">
        <v>26</v>
      </c>
      <c r="C5">
        <v>1</v>
      </c>
      <c r="D5">
        <v>1</v>
      </c>
      <c r="E5" s="31">
        <v>9.99</v>
      </c>
      <c r="F5" s="17">
        <f>E5/D5</f>
        <v>9.99</v>
      </c>
      <c r="G5" s="17">
        <f>F5*C5</f>
        <v>9.99</v>
      </c>
      <c r="I5" s="32" t="s">
        <v>28</v>
      </c>
    </row>
    <row r="6" spans="1:12" x14ac:dyDescent="0.25">
      <c r="A6" t="s">
        <v>27</v>
      </c>
      <c r="B6" t="s">
        <v>30</v>
      </c>
      <c r="C6">
        <v>1</v>
      </c>
      <c r="D6">
        <v>1</v>
      </c>
      <c r="E6" s="31">
        <v>2.14</v>
      </c>
      <c r="F6" s="17">
        <f>E6/D6</f>
        <v>2.14</v>
      </c>
      <c r="G6" s="17">
        <f>F6*C6</f>
        <v>2.14</v>
      </c>
      <c r="I6" s="8" t="s">
        <v>29</v>
      </c>
    </row>
    <row r="7" spans="1:12" x14ac:dyDescent="0.25">
      <c r="F7" s="17"/>
      <c r="G7" s="18"/>
    </row>
    <row r="8" spans="1:12" x14ac:dyDescent="0.25">
      <c r="F8" s="17"/>
      <c r="G8" s="18"/>
    </row>
    <row r="10" spans="1:12" ht="15.75" thickBot="1" x14ac:dyDescent="0.3">
      <c r="B10" s="27"/>
      <c r="F10" s="22"/>
      <c r="G10" s="22"/>
    </row>
    <row r="11" spans="1:12" ht="15.75" thickBot="1" x14ac:dyDescent="0.3">
      <c r="A11" s="25" t="s">
        <v>13</v>
      </c>
      <c r="B11" s="28">
        <v>25</v>
      </c>
      <c r="E11" s="9"/>
      <c r="F11" s="23"/>
      <c r="G11" s="23"/>
      <c r="L11" s="8"/>
    </row>
    <row r="12" spans="1:12" ht="15.75" thickBot="1" x14ac:dyDescent="0.3">
      <c r="A12" s="7" t="s">
        <v>14</v>
      </c>
      <c r="B12" s="26" t="s">
        <v>15</v>
      </c>
      <c r="C12" s="7" t="s">
        <v>7</v>
      </c>
      <c r="D12" s="7" t="s">
        <v>16</v>
      </c>
      <c r="E12" s="16" t="s">
        <v>17</v>
      </c>
      <c r="F12" s="7" t="s">
        <v>18</v>
      </c>
      <c r="G12" s="7" t="s">
        <v>12</v>
      </c>
    </row>
    <row r="13" spans="1:12" x14ac:dyDescent="0.25">
      <c r="E13" s="17">
        <f>(D13/1000)*$B$11</f>
        <v>0</v>
      </c>
      <c r="G13" s="8"/>
    </row>
    <row r="14" spans="1:12" x14ac:dyDescent="0.25">
      <c r="E14" s="17">
        <f t="shared" ref="E14:E17" si="0">(D14/1000)*$B$11</f>
        <v>0</v>
      </c>
      <c r="G14" s="8"/>
    </row>
    <row r="15" spans="1:12" x14ac:dyDescent="0.25">
      <c r="E15" s="17">
        <f t="shared" si="0"/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ht="15.75" thickBot="1" x14ac:dyDescent="0.3">
      <c r="A18" s="12"/>
      <c r="D18" s="20" t="s">
        <v>19</v>
      </c>
      <c r="E18" s="21">
        <f>SUM(E13:E17)</f>
        <v>0</v>
      </c>
      <c r="G18" s="13"/>
    </row>
    <row r="19" spans="1:12" ht="15.75" thickBot="1" x14ac:dyDescent="0.3">
      <c r="A19" s="10" t="s">
        <v>20</v>
      </c>
      <c r="B19" s="11"/>
      <c r="C19" s="11"/>
      <c r="D19" s="19"/>
      <c r="E19" s="19"/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31</v>
      </c>
    </row>
    <row r="21" spans="1:12" x14ac:dyDescent="0.25">
      <c r="A21" t="s">
        <v>32</v>
      </c>
    </row>
    <row r="22" spans="1:12" x14ac:dyDescent="0.25">
      <c r="A22" t="s">
        <v>33</v>
      </c>
    </row>
    <row r="23" spans="1:12" x14ac:dyDescent="0.25">
      <c r="A23" t="s">
        <v>34</v>
      </c>
    </row>
    <row r="24" spans="1:12" x14ac:dyDescent="0.25">
      <c r="A24" t="s">
        <v>35</v>
      </c>
    </row>
    <row r="25" spans="1:12" x14ac:dyDescent="0.25">
      <c r="A25" t="s">
        <v>36</v>
      </c>
    </row>
    <row r="26" spans="1:12" ht="15.75" thickBot="1" x14ac:dyDescent="0.3">
      <c r="A26" t="s">
        <v>37</v>
      </c>
    </row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  <row r="29" spans="1:12" x14ac:dyDescent="0.25">
      <c r="A29" s="33" t="s">
        <v>41</v>
      </c>
      <c r="B29" s="8" t="s">
        <v>42</v>
      </c>
    </row>
    <row r="30" spans="1:12" x14ac:dyDescent="0.25">
      <c r="A30" s="33" t="s">
        <v>38</v>
      </c>
      <c r="B30" t="s">
        <v>39</v>
      </c>
    </row>
    <row r="31" spans="1:12" ht="30" x14ac:dyDescent="0.25">
      <c r="B31" s="34" t="s">
        <v>40</v>
      </c>
    </row>
  </sheetData>
  <hyperlinks>
    <hyperlink ref="I6" r:id="rId1" xr:uid="{505E8D43-2589-486D-81FB-009C2D3DEC94}"/>
    <hyperlink ref="B29" r:id="rId2" location="sku306304" display="https://www.primecables.ca/p-306304-cab-audio-ex-mf-6ft-35mm-stereo-plugjack-mf-extension-cable-6ft-primecables - sku306304" xr:uid="{C74808B5-2D82-4DA1-A709-A62B6FFA3F5F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CDE85-ED13-4552-8314-53B3B37BD466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2022-05-02T13:04:44Z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