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03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1-06 Dice Spinner V2.0/Documentation/"/>
    </mc:Choice>
  </mc:AlternateContent>
  <xr:revisionPtr revIDLastSave="8" documentId="11_234F9E320352E813D19C8FBCAD3C36ABD6AF08EC" xr6:coauthVersionLast="47" xr6:coauthVersionMax="47" xr10:uidLastSave="{630E142F-6201-4418-94C6-DEB2891244DE}"/>
  <bookViews>
    <workbookView xWindow="0" yWindow="0" windowWidth="21570" windowHeight="80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G10" i="1" s="1"/>
  <c r="F11" i="1"/>
  <c r="G11" i="1" s="1"/>
  <c r="F8" i="1"/>
  <c r="G8" i="1" s="1"/>
  <c r="F9" i="1"/>
  <c r="G9" i="1" s="1"/>
  <c r="E19" i="1"/>
  <c r="F7" i="1" l="1"/>
  <c r="G7" i="1" s="1"/>
  <c r="H2" i="1" l="1"/>
  <c r="I2" i="1"/>
  <c r="E16" i="1"/>
  <c r="E17" i="1"/>
  <c r="E18" i="1"/>
  <c r="E20" i="1"/>
  <c r="E15" i="1"/>
  <c r="E21" i="1" l="1"/>
  <c r="F6" i="1"/>
  <c r="G6" i="1" s="1"/>
  <c r="F5" i="1"/>
  <c r="G5" i="1" s="1"/>
  <c r="G2" i="1" l="1"/>
</calcChain>
</file>

<file path=xl/sharedStrings.xml><?xml version="1.0" encoding="utf-8"?>
<sst xmlns="http://schemas.openxmlformats.org/spreadsheetml/2006/main" count="72" uniqueCount="58">
  <si>
    <t>Device: Rumble Plate Dice Tumbler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</si>
  <si>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</si>
  <si>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</si>
  <si>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</si>
  <si>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V2.0</t>
    </r>
  </si>
  <si>
    <t>Date Created: 9/14/2021</t>
  </si>
  <si>
    <t>Commercial Parts:</t>
  </si>
  <si>
    <t>Part type (Electrical. Mechanical, Sanitization, ect)</t>
  </si>
  <si>
    <t>Part</t>
  </si>
  <si>
    <t>Quantity Needed</t>
  </si>
  <si>
    <t>Pkg Quantity</t>
  </si>
  <si>
    <t>Price per package</t>
  </si>
  <si>
    <t>Price per Unit</t>
  </si>
  <si>
    <t>Price for qty needed</t>
  </si>
  <si>
    <t>Link</t>
  </si>
  <si>
    <t>Electrical</t>
  </si>
  <si>
    <t>DC Motor</t>
  </si>
  <si>
    <t>https://www.digikey.ca/en/products/detail/adafruit-industries-llc/711/5353610</t>
  </si>
  <si>
    <t>3.5mm Mono Jack</t>
  </si>
  <si>
    <t>https://www.digikey.ca/short/pq1d1z</t>
  </si>
  <si>
    <t>Switch (Omron B50503F-)</t>
  </si>
  <si>
    <t>https://www.digikey.ca/short/jvzq2d</t>
  </si>
  <si>
    <t>Battery Holder</t>
  </si>
  <si>
    <t>2271 Kitronik Ltd. | Battery Products | DigiKey</t>
  </si>
  <si>
    <t>Mechanical</t>
  </si>
  <si>
    <t>Cup</t>
  </si>
  <si>
    <t>https://www.walmart.ca/en/ip/great-value-plastic-party-cups-clear/6000198044907</t>
  </si>
  <si>
    <t>Dice</t>
  </si>
  <si>
    <t>https://www.walmart.ca/en/ip/ACE-Dice-5ct/PRD54IXGNXVYTJP</t>
  </si>
  <si>
    <t>AAA Batteries</t>
  </si>
  <si>
    <t>https://www.walmart.ca/en/ip/energizer-max-alkaline-aaa-batteries-2-pack/PRD3IIHXYVK66QB</t>
  </si>
  <si>
    <t>3D Printed Parts                                                                                     ESTIMATED PRICING USING 1KG ROLL COST:</t>
  </si>
  <si>
    <t>Part (estimated with 0.3 mm layer height)</t>
  </si>
  <si>
    <t>Description</t>
  </si>
  <si>
    <t>TOTAL Mass (g)</t>
  </si>
  <si>
    <t>Estimated Price</t>
  </si>
  <si>
    <t>Print Time (Min)</t>
  </si>
  <si>
    <t>Base</t>
  </si>
  <si>
    <t>3D printed Part</t>
  </si>
  <si>
    <t>Cam</t>
  </si>
  <si>
    <t>Retaining Ring</t>
  </si>
  <si>
    <t>Button</t>
  </si>
  <si>
    <t>Plate</t>
  </si>
  <si>
    <t>Lid</t>
  </si>
  <si>
    <t>Total Print Cost:</t>
  </si>
  <si>
    <t>Tools for Assembly</t>
  </si>
  <si>
    <t xml:space="preserve">soldering iron </t>
  </si>
  <si>
    <t>Pliers</t>
  </si>
  <si>
    <t>Wire Cutters</t>
  </si>
  <si>
    <t>Wire Strippers</t>
  </si>
  <si>
    <t>Sharp Knife</t>
  </si>
  <si>
    <t>Alternatives (if there are other sources for some parts link them below)</t>
  </si>
  <si>
    <t>Part and description</t>
  </si>
  <si>
    <t>Cups</t>
  </si>
  <si>
    <t>Free from a coffee shop/restaurant</t>
  </si>
  <si>
    <t>Brushed DC Motor 2 (RM2) - RobotShop</t>
  </si>
  <si>
    <t>DC Motor (Bulk)</t>
  </si>
  <si>
    <t>https://www.amazon.ca/Gikfun-Motor-Electric-Arduino-EK1291x10C/dp/B06WLL6QM5/ref=asc_df_B06WLL6QM5/?tag=googleshopc0c-20&amp;linkCode=df0&amp;hvadid=292968375828&amp;hvpos=&amp;hvnetw=g&amp;hvrand=3911085705524146783&amp;hvpone=&amp;hvptwo=&amp;hvqmt=&amp;hvdev=c&amp;hvdvcmdl=&amp;hvlocint=&amp;hvlocphy=9001202&amp;hvtargid=pla-493374726681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</si>
</sst>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0" fillId="0" borderId="0" xfId="0" applyFill="1"/>
    <xf numFmtId="0" fontId="3" fillId="0" borderId="0" xfId="0" applyFont="1" applyFill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3" fillId="0" borderId="0" xfId="0" applyFont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0" fontId="11" fillId="0" borderId="0" xfId="0" applyFont="1"/>
    <xf numFmtId="44" fontId="0" fillId="0" borderId="0" xfId="1" applyFont="1" applyFill="1" applyBorder="1"/>
    <xf numFmtId="44" fontId="0" fillId="6" borderId="0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kitronik-ltd/2271/8635436?utm_adgroup=Battery%20Holders%2C%20Clips%2C%20Contacts&amp;utm_source=google&amp;utm_medium=cpc&amp;utm_campaign=Shopping_Product_Battery%20Products_NEW&amp;utm_term=&amp;productid=8635436&amp;gclid=EAIaIQobChMI5peiluLR8gIV-BitBh35TQ8jEAQYASABEgIOTvD_BwE" TargetMode="External"/><Relationship Id="rId2" Type="http://schemas.openxmlformats.org/officeDocument/2006/relationships/hyperlink" Target="https://www.digikey.ca/short/jvzq2d" TargetMode="External"/><Relationship Id="rId1" Type="http://schemas.openxmlformats.org/officeDocument/2006/relationships/hyperlink" Target="https://www.digikey.ca/en/products/detail/adafruit-industries-llc/711/535361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a/Gikfun-Motor-Electric-Arduino-EK1291x10C/dp/B06WLL6QM5/ref=asc_df_B06WLL6QM5/?tag=googleshopc0c-20&amp;linkCode=df0&amp;hvadid=292968375828&amp;hvpos=&amp;hvnetw=g&amp;hvrand=3911085705524146783&amp;hvpone=&amp;hvptwo=&amp;hvqmt=&amp;hvdev=c&amp;hvdvcmdl=&amp;hvlocint=&amp;hvlocphy=9001202&amp;hvtargid=pla-493374726681&amp;psc=1" TargetMode="External"/><Relationship Id="rId4" Type="http://schemas.openxmlformats.org/officeDocument/2006/relationships/hyperlink" Target="https://www.robotshop.com/ca/en/solarbotics-regular-motor-2.html?gclid=EAIaIQobChMI3LL01N7R8gIVwwN9Ch2v_ApnEAQYAiABEgIi_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selection activeCell="J15" sqref="J15"/>
    </sheetView>
  </sheetViews>
  <sheetFormatPr defaultRowHeight="1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5">
      <c r="A1" s="1" t="s">
        <v>0</v>
      </c>
      <c r="G1" s="2" t="s">
        <v>1</v>
      </c>
      <c r="H1" s="3" t="s">
        <v>2</v>
      </c>
      <c r="I1" s="4" t="s">
        <v>3</v>
      </c>
    </row>
    <row r="2" spans="1:12" ht="19.5" thickBot="1">
      <c r="A2" s="15" t="s">
        <v>4</v>
      </c>
      <c r="B2" s="17" t="s">
        <v>5</v>
      </c>
      <c r="G2" s="5">
        <f>SUM(G5:G13)+E21</f>
        <v>13.595649999999999</v>
      </c>
      <c r="H2" s="24">
        <f>SUM(F15:F20)/60</f>
        <v>4.1166666666666663</v>
      </c>
      <c r="I2" s="6">
        <f>SUM(D15:D20)</f>
        <v>82.649999999999991</v>
      </c>
    </row>
    <row r="3" spans="1:12" ht="16.5" thickBot="1">
      <c r="A3" s="16" t="s">
        <v>6</v>
      </c>
    </row>
    <row r="4" spans="1:12" ht="15.75" thickBot="1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8" t="s">
        <v>12</v>
      </c>
      <c r="G4" s="18" t="s">
        <v>13</v>
      </c>
      <c r="H4" s="7"/>
      <c r="I4" s="7" t="s">
        <v>14</v>
      </c>
      <c r="J4" s="7"/>
      <c r="K4" s="7"/>
    </row>
    <row r="5" spans="1:12">
      <c r="A5" t="s">
        <v>15</v>
      </c>
      <c r="B5" t="s">
        <v>16</v>
      </c>
      <c r="C5">
        <v>1</v>
      </c>
      <c r="D5">
        <v>1</v>
      </c>
      <c r="E5" s="9">
        <v>2.66</v>
      </c>
      <c r="F5" s="19">
        <f>E5/D5</f>
        <v>2.66</v>
      </c>
      <c r="G5" s="19">
        <f>F5*C5</f>
        <v>2.66</v>
      </c>
      <c r="I5" s="8" t="s">
        <v>17</v>
      </c>
    </row>
    <row r="6" spans="1:12">
      <c r="A6" t="s">
        <v>15</v>
      </c>
      <c r="B6" t="s">
        <v>18</v>
      </c>
      <c r="C6">
        <v>1</v>
      </c>
      <c r="D6">
        <v>1</v>
      </c>
      <c r="E6" s="9">
        <v>2.17</v>
      </c>
      <c r="F6" s="19">
        <f>E6/D6</f>
        <v>2.17</v>
      </c>
      <c r="G6" s="19">
        <f>F6*C6</f>
        <v>2.17</v>
      </c>
      <c r="I6" s="31" t="s">
        <v>19</v>
      </c>
    </row>
    <row r="7" spans="1:12">
      <c r="A7" t="s">
        <v>15</v>
      </c>
      <c r="B7" t="s">
        <v>20</v>
      </c>
      <c r="C7">
        <v>1</v>
      </c>
      <c r="D7">
        <v>1</v>
      </c>
      <c r="E7" s="9">
        <v>0.94</v>
      </c>
      <c r="F7" s="19">
        <f t="shared" ref="F7:F11" si="0">E7/D7</f>
        <v>0.94</v>
      </c>
      <c r="G7" s="19">
        <f>F7*C7</f>
        <v>0.94</v>
      </c>
      <c r="I7" s="8" t="s">
        <v>21</v>
      </c>
    </row>
    <row r="8" spans="1:12">
      <c r="A8" t="s">
        <v>15</v>
      </c>
      <c r="B8" t="s">
        <v>22</v>
      </c>
      <c r="C8">
        <v>1</v>
      </c>
      <c r="D8">
        <v>1</v>
      </c>
      <c r="E8" s="32">
        <v>1.69</v>
      </c>
      <c r="F8" s="19">
        <f t="shared" si="0"/>
        <v>1.69</v>
      </c>
      <c r="G8" s="19">
        <f t="shared" ref="G8:G11" si="1">F8*C8</f>
        <v>1.69</v>
      </c>
      <c r="I8" s="8" t="s">
        <v>23</v>
      </c>
    </row>
    <row r="9" spans="1:12">
      <c r="A9" t="s">
        <v>24</v>
      </c>
      <c r="B9" t="s">
        <v>25</v>
      </c>
      <c r="C9">
        <v>1</v>
      </c>
      <c r="D9">
        <v>50</v>
      </c>
      <c r="E9" s="32">
        <v>4.47</v>
      </c>
      <c r="F9" s="19">
        <f t="shared" si="0"/>
        <v>8.9399999999999993E-2</v>
      </c>
      <c r="G9" s="19">
        <f t="shared" si="1"/>
        <v>8.9399999999999993E-2</v>
      </c>
      <c r="I9" t="s">
        <v>26</v>
      </c>
    </row>
    <row r="10" spans="1:12">
      <c r="A10" t="s">
        <v>24</v>
      </c>
      <c r="B10" t="s">
        <v>27</v>
      </c>
      <c r="C10">
        <v>2</v>
      </c>
      <c r="D10">
        <v>5</v>
      </c>
      <c r="E10" s="32">
        <v>5</v>
      </c>
      <c r="F10" s="19">
        <f t="shared" si="0"/>
        <v>1</v>
      </c>
      <c r="G10" s="19">
        <f t="shared" si="1"/>
        <v>2</v>
      </c>
      <c r="I10" t="s">
        <v>28</v>
      </c>
    </row>
    <row r="11" spans="1:12">
      <c r="A11" t="s">
        <v>15</v>
      </c>
      <c r="B11" s="27" t="s">
        <v>29</v>
      </c>
      <c r="C11">
        <v>2</v>
      </c>
      <c r="D11">
        <v>2</v>
      </c>
      <c r="E11" s="32">
        <v>1.98</v>
      </c>
      <c r="F11" s="19">
        <f t="shared" si="0"/>
        <v>0.99</v>
      </c>
      <c r="G11" s="19">
        <f t="shared" si="1"/>
        <v>1.98</v>
      </c>
      <c r="I11" t="s">
        <v>30</v>
      </c>
    </row>
    <row r="12" spans="1:12">
      <c r="B12" s="27"/>
      <c r="E12" s="32"/>
      <c r="F12" s="33"/>
      <c r="G12" s="33"/>
    </row>
    <row r="13" spans="1:12">
      <c r="A13" s="25" t="s">
        <v>31</v>
      </c>
      <c r="B13" s="28">
        <v>25</v>
      </c>
      <c r="E13" s="9"/>
      <c r="F13" s="23"/>
      <c r="G13" s="23"/>
      <c r="L13" s="8"/>
    </row>
    <row r="14" spans="1:12" ht="15.75" thickBot="1">
      <c r="A14" s="7" t="s">
        <v>32</v>
      </c>
      <c r="B14" s="26" t="s">
        <v>33</v>
      </c>
      <c r="C14" s="7" t="s">
        <v>9</v>
      </c>
      <c r="D14" s="7" t="s">
        <v>34</v>
      </c>
      <c r="E14" s="18" t="s">
        <v>35</v>
      </c>
      <c r="F14" s="7" t="s">
        <v>36</v>
      </c>
      <c r="G14" s="7" t="s">
        <v>14</v>
      </c>
    </row>
    <row r="15" spans="1:12">
      <c r="A15" t="s">
        <v>37</v>
      </c>
      <c r="B15" t="s">
        <v>38</v>
      </c>
      <c r="C15">
        <v>1</v>
      </c>
      <c r="D15">
        <v>42.85</v>
      </c>
      <c r="E15" s="19">
        <f>(D15/1000)*$B$13</f>
        <v>1.07125</v>
      </c>
      <c r="F15">
        <v>124</v>
      </c>
      <c r="G15" s="8"/>
    </row>
    <row r="16" spans="1:12">
      <c r="A16" t="s">
        <v>39</v>
      </c>
      <c r="B16" t="s">
        <v>38</v>
      </c>
      <c r="C16">
        <v>1</v>
      </c>
      <c r="D16">
        <v>0.76</v>
      </c>
      <c r="E16" s="19">
        <f t="shared" ref="E16:E20" si="2">(D16/1000)*$B$13</f>
        <v>1.9E-2</v>
      </c>
      <c r="F16">
        <v>5</v>
      </c>
      <c r="G16" s="8"/>
    </row>
    <row r="17" spans="1:12">
      <c r="A17" t="s">
        <v>40</v>
      </c>
      <c r="B17" t="s">
        <v>38</v>
      </c>
      <c r="C17">
        <v>1</v>
      </c>
      <c r="D17">
        <v>7.86</v>
      </c>
      <c r="E17" s="19">
        <f t="shared" si="2"/>
        <v>0.19650000000000001</v>
      </c>
      <c r="F17">
        <v>22</v>
      </c>
      <c r="G17" s="8"/>
    </row>
    <row r="18" spans="1:12">
      <c r="A18" t="s">
        <v>41</v>
      </c>
      <c r="B18" t="s">
        <v>38</v>
      </c>
      <c r="C18">
        <v>1</v>
      </c>
      <c r="D18">
        <v>1.03</v>
      </c>
      <c r="E18" s="19">
        <f t="shared" si="2"/>
        <v>2.5750000000000002E-2</v>
      </c>
      <c r="F18">
        <v>5</v>
      </c>
      <c r="G18" s="8"/>
    </row>
    <row r="19" spans="1:12">
      <c r="A19" t="s">
        <v>42</v>
      </c>
      <c r="B19" t="s">
        <v>38</v>
      </c>
      <c r="C19">
        <v>1</v>
      </c>
      <c r="D19">
        <v>15.16</v>
      </c>
      <c r="E19" s="19">
        <f t="shared" si="2"/>
        <v>0.379</v>
      </c>
      <c r="F19">
        <v>40</v>
      </c>
      <c r="G19" s="8"/>
    </row>
    <row r="20" spans="1:12">
      <c r="A20" t="s">
        <v>43</v>
      </c>
      <c r="B20" t="s">
        <v>38</v>
      </c>
      <c r="C20">
        <v>1</v>
      </c>
      <c r="D20">
        <v>14.99</v>
      </c>
      <c r="E20" s="19">
        <f t="shared" si="2"/>
        <v>0.37474999999999997</v>
      </c>
      <c r="F20">
        <v>51</v>
      </c>
      <c r="G20" s="8"/>
    </row>
    <row r="21" spans="1:12" ht="15.75" thickBot="1">
      <c r="A21" s="13"/>
      <c r="B21" s="12"/>
      <c r="C21" s="12"/>
      <c r="D21" s="21" t="s">
        <v>44</v>
      </c>
      <c r="E21" s="22">
        <f>SUM(E15:E20)</f>
        <v>2.0662500000000001</v>
      </c>
      <c r="F21" s="12"/>
      <c r="G21" s="14"/>
      <c r="L21" s="12"/>
    </row>
    <row r="22" spans="1:12" ht="15.75" thickBot="1">
      <c r="A22" s="10" t="s">
        <v>45</v>
      </c>
      <c r="B22" s="11"/>
      <c r="C22" s="11"/>
      <c r="D22" s="20"/>
      <c r="E22" s="20"/>
      <c r="F22" s="11"/>
      <c r="G22" s="11"/>
      <c r="H22" s="11"/>
      <c r="I22" s="11"/>
      <c r="J22" s="11"/>
      <c r="K22" s="11"/>
      <c r="L22" s="11"/>
    </row>
    <row r="23" spans="1:12">
      <c r="A23" t="s">
        <v>46</v>
      </c>
    </row>
    <row r="24" spans="1:12">
      <c r="A24" t="s">
        <v>47</v>
      </c>
    </row>
    <row r="25" spans="1:12">
      <c r="A25" t="s">
        <v>48</v>
      </c>
    </row>
    <row r="26" spans="1:12">
      <c r="A26" t="s">
        <v>49</v>
      </c>
    </row>
    <row r="27" spans="1:12">
      <c r="A27" t="s">
        <v>50</v>
      </c>
    </row>
    <row r="28" spans="1:12" ht="15.75" thickBot="1"/>
    <row r="29" spans="1:12" ht="15.75" thickBot="1">
      <c r="A29" s="29" t="s">
        <v>51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ht="15.75" thickBot="1">
      <c r="A30" s="30" t="s">
        <v>52</v>
      </c>
      <c r="B30" s="30" t="s">
        <v>14</v>
      </c>
    </row>
    <row r="31" spans="1:12">
      <c r="A31" t="s">
        <v>53</v>
      </c>
      <c r="B31" t="s">
        <v>54</v>
      </c>
    </row>
    <row r="32" spans="1:12">
      <c r="A32" t="s">
        <v>16</v>
      </c>
      <c r="B32" s="8" t="s">
        <v>55</v>
      </c>
    </row>
    <row r="33" spans="1:2">
      <c r="A33" t="s">
        <v>56</v>
      </c>
      <c r="B33" s="8" t="s">
        <v>57</v>
      </c>
    </row>
  </sheetData>
  <hyperlinks>
    <hyperlink ref="I5" r:id="rId1" xr:uid="{00000000-0004-0000-0000-000000000000}"/>
    <hyperlink ref="I7" r:id="rId2" xr:uid="{00000000-0004-0000-0000-000001000000}"/>
    <hyperlink ref="I8" r:id="rId3" display="https://www.digikey.ca/en/products/detail/kitronik-ltd/2271/8635436?utm_adgroup=Battery%20Holders%2C%20Clips%2C%20Contacts&amp;utm_source=google&amp;utm_medium=cpc&amp;utm_campaign=Shopping_Product_Battery%20Products_NEW&amp;utm_term=&amp;productid=8635436&amp;gclid=EAIaIQobChMI5peiluLR8gIV-BitBh35TQ8jEAQYASABEgIOTvD_BwE" xr:uid="{00000000-0004-0000-0000-000002000000}"/>
    <hyperlink ref="B32" r:id="rId4" display="https://www.robotshop.com/ca/en/solarbotics-regular-motor-2.html?gclid=EAIaIQobChMI3LL01N7R8gIVwwN9Ch2v_ApnEAQYAiABEgIi_vD_BwE" xr:uid="{00000000-0004-0000-0000-000003000000}"/>
    <hyperlink ref="B33" r:id="rId5" display="https://www.amazon.ca/Gikfun-Motor-Electric-Arduino-EK1291x10C/dp/B06WLL6QM5/ref=asc_df_B06WLL6QM5/?tag=googleshopc0c-20&amp;linkCode=df0&amp;hvadid=292968375828&amp;hvpos=&amp;hvnetw=g&amp;hvrand=3911085705524146783&amp;hvpone=&amp;hvptwo=&amp;hvqmt=&amp;hvdev=c&amp;hvdvcmdl=&amp;hvlocint=&amp;hvlocphy=9001202&amp;hvtargid=pla-493374726681&amp;psc=1" xr:uid="{4B357037-0DE6-4565-B54A-E83F60604E01}"/>
  </hyperlinks>
  <pageMargins left="0.7" right="0.7" top="0.75" bottom="0.75" header="0.3" footer="0.3"/>
  <pageSetup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9" ma:contentTypeDescription="Create a new document." ma:contentTypeScope="" ma:versionID="4bf10bb897fc0ef406baa02b9d664253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1c6be4edf2b996d6a6f54fa7c1dd8d7b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C10B74-6CBE-4846-814F-B493EE782BE7}"/>
</file>

<file path=customXml/itemProps2.xml><?xml version="1.0" encoding="utf-8"?>
<ds:datastoreItem xmlns:ds="http://schemas.openxmlformats.org/officeDocument/2006/customXml" ds:itemID="{19E0EDC4-B5DC-4927-9F3D-C564FAF64F61}"/>
</file>

<file path=customXml/itemProps3.xml><?xml version="1.0" encoding="utf-8"?>
<ds:datastoreItem xmlns:ds="http://schemas.openxmlformats.org/officeDocument/2006/customXml" ds:itemID="{AAB777D5-888C-4C63-8314-E9273429C2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Stephen Moyer</cp:lastModifiedBy>
  <cp:revision/>
  <dcterms:created xsi:type="dcterms:W3CDTF">2021-04-20T01:54:08Z</dcterms:created>
  <dcterms:modified xsi:type="dcterms:W3CDTF">2021-10-08T18:17:11Z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</Properties>
</file>