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Wheelchair-Bluetooth-Adapter/Documentation/Working_Documents/"/>
    </mc:Choice>
  </mc:AlternateContent>
  <xr:revisionPtr revIDLastSave="86" documentId="11_DC0E2523FAFE28515E8D5C5A1D4A6B02C3B15AFA" xr6:coauthVersionLast="47" xr6:coauthVersionMax="47" xr10:uidLastSave="{7A26B13A-980E-47FF-8AC1-CC24CD800BBC}"/>
  <bookViews>
    <workbookView xWindow="-19320" yWindow="-12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7" i="1"/>
  <c r="G7" i="1" s="1"/>
  <c r="F8" i="1"/>
  <c r="G8" i="1" s="1"/>
  <c r="F9" i="1"/>
  <c r="G9" i="1" s="1"/>
  <c r="F10" i="1"/>
  <c r="G10" i="1" s="1"/>
  <c r="F11" i="1"/>
  <c r="G11" i="1" s="1"/>
  <c r="D2" i="1" l="1"/>
  <c r="E2" i="1"/>
  <c r="E16" i="1"/>
  <c r="E15" i="1"/>
  <c r="E17" i="1" l="1"/>
  <c r="F5" i="1"/>
  <c r="G5" i="1" s="1"/>
  <c r="C2" i="1" l="1"/>
</calcChain>
</file>

<file path=xl/sharedStrings.xml><?xml version="1.0" encoding="utf-8"?>
<sst xmlns="http://schemas.openxmlformats.org/spreadsheetml/2006/main" count="45" uniqueCount="40">
  <si>
    <t>Total Cost</t>
  </si>
  <si>
    <t>Total Print time (hr)</t>
  </si>
  <si>
    <t>Total filament (g)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</si>
  <si>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</si>
  <si>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</si>
  <si>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</si>
  <si>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</si>
  <si>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</si>
  <si>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</si>
  <si>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</si>
  <si>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</si>
  <si>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</si>
  <si>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</si>
  <si>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</si>
  <si>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</si>
  <si>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</si>
  <si>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</si>
  <si>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</si>
  <si>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</si>
  <si>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</si>
  <si>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V0.1</t>
    </r>
  </si>
  <si>
    <t>Wheelchair Bluetooth Joystick Adapter</t>
  </si>
  <si>
    <t>Last updated: 2024-May-06</t>
  </si>
  <si>
    <t>Commercial Parts</t>
  </si>
  <si>
    <t>&lt;None&gt;</t>
  </si>
  <si>
    <t>Raspberry Pi Zero W</t>
  </si>
  <si>
    <t>Raspberry Pi Zero W Enclosure</t>
  </si>
  <si>
    <t>Micro SD Card (Class 10, 32 Gb)</t>
  </si>
  <si>
    <t>OTG Micro USB B to USB A Female Adapter</t>
  </si>
  <si>
    <t>Micro USB B Male to USB A Male Cable</t>
  </si>
  <si>
    <t>MicroSD to SD Memory Card Adapter</t>
  </si>
  <si>
    <t>https://www.pishop.ca/product/raspberry-pi-zero-w/</t>
  </si>
  <si>
    <t xml:space="preserve">https://www.pishop.ca/product/unipicase-zero-standard/ </t>
  </si>
  <si>
    <t>https://www.pishop.ca/product/class-10-microsd-card-32-gb-blank/</t>
  </si>
  <si>
    <t xml:space="preserve">https://www.pishop.ca/product/usb-otg-host-cable-microb-otg-male-to-a-female/ </t>
  </si>
  <si>
    <t xml:space="preserve">https://www.pishop.ca/product/usb-a-male-to-usb-micro-b-cable-3ft/ </t>
  </si>
  <si>
    <t>https://www.pishop.ca/product/sandisk-microsd-to-sd-memory-card-adapter/</t>
  </si>
  <si>
    <t>Mini HDMI - HDMI Adapter</t>
  </si>
  <si>
    <t>https://www.pishop.ca/product/wall-adapter-power-supply-5-25v-dc-2-4a-usb-micro-b/</t>
  </si>
  <si>
    <t>Power Supply (5V, 2.5A, USB Micro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</si>
</sst>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6" borderId="0" xfId="1" applyFont="1" applyFill="1" applyBorder="1"/>
    <xf numFmtId="0" fontId="6" fillId="0" borderId="0" xfId="5" applyBorder="1"/>
    <xf numFmtId="0" fontId="0" fillId="0" borderId="0" xfId="0" applyBorder="1"/>
    <xf numFmtId="0" fontId="6" fillId="0" borderId="0" xfId="5" applyBorder="1" applyAlignment="1">
      <alignment vertical="center" wrapText="1"/>
    </xf>
    <xf numFmtId="0" fontId="2" fillId="2" borderId="0" xfId="2" applyFont="1" applyAlignment="1">
      <alignment wrapText="1"/>
    </xf>
    <xf numFmtId="0" fontId="3" fillId="3" borderId="0" xfId="3" applyFont="1" applyAlignment="1">
      <alignment wrapText="1"/>
    </xf>
    <xf numFmtId="0" fontId="2" fillId="4" borderId="0" xfId="4" applyFont="1" applyAlignment="1">
      <alignment wrapText="1"/>
    </xf>
    <xf numFmtId="0" fontId="5" fillId="0" borderId="0" xfId="0" applyFont="1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pishop.ca/product/class-10-microsd-card-32-gb-blank/" TargetMode="External"/><Relationship Id="rId7" Type="http://schemas.openxmlformats.org/officeDocument/2006/relationships/hyperlink" Target="https://www.pishop.ca/product/wall-adapter-power-supply-5-25v-dc-2-4a-usb-micro-b/" TargetMode="External"/><Relationship Id="rId2" Type="http://schemas.openxmlformats.org/officeDocument/2006/relationships/hyperlink" Target="https://www.pishop.ca/product/unipicase-zero-standard/" TargetMode="External"/><Relationship Id="rId1" Type="http://schemas.openxmlformats.org/officeDocument/2006/relationships/hyperlink" Target="https://www.pishop.ca/product/raspberry-pi-zero-w/" TargetMode="External"/><Relationship Id="rId6" Type="http://schemas.openxmlformats.org/officeDocument/2006/relationships/hyperlink" Target="https://www.pishop.ca/product/sandisk-microsd-to-sd-memory-card-adapter/" TargetMode="External"/><Relationship Id="rId5" Type="http://schemas.openxmlformats.org/officeDocument/2006/relationships/hyperlink" Target="https://www.pishop.ca/product/usb-a-male-to-usb-micro-b-cable-3ft/" TargetMode="External"/><Relationship Id="rId4" Type="http://schemas.openxmlformats.org/officeDocument/2006/relationships/hyperlink" Target="https://www.pishop.ca/product/usb-otg-host-cable-microb-otg-male-to-a-fem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B7" sqref="B7"/>
    </sheetView>
  </sheetViews>
  <sheetFormatPr defaultRowHeight="15" x14ac:dyDescent="0.25"/>
  <cols>
    <col min="1" max="1" width="50.42578125" customWidth="1"/>
    <col min="2" max="2" width="25" customWidth="1"/>
    <col min="3" max="3" width="11" customWidth="1"/>
    <col min="4" max="4" width="9.85546875" customWidth="1"/>
    <col min="5" max="5" width="9.28515625" customWidth="1"/>
    <col min="6" max="6" width="15.140625" customWidth="1"/>
    <col min="7" max="7" width="13.7109375" customWidth="1"/>
    <col min="8" max="8" width="9.28515625" customWidth="1"/>
    <col min="9" max="9" width="83.7109375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107.25" customHeight="1" x14ac:dyDescent="0.5">
      <c r="A1" s="32" t="s">
        <v>21</v>
      </c>
      <c r="C1" s="29" t="s">
        <v>0</v>
      </c>
      <c r="D1" s="30" t="s">
        <v>1</v>
      </c>
      <c r="E1" s="31" t="s">
        <v>2</v>
      </c>
    </row>
    <row r="2" spans="1:12" ht="18.75" x14ac:dyDescent="0.3">
      <c r="A2" s="10" t="s">
        <v>20</v>
      </c>
      <c r="B2" s="8" t="s">
        <v>22</v>
      </c>
      <c r="C2" s="1">
        <f>SUM(G5:G13)+E17</f>
        <v>62.2</v>
      </c>
      <c r="D2" s="18">
        <f>SUM(F15:F16)/60</f>
        <v>0</v>
      </c>
      <c r="E2" s="2">
        <f>SUM(D15:D16)</f>
        <v>0</v>
      </c>
    </row>
    <row r="3" spans="1:12" ht="16.5" thickBot="1" x14ac:dyDescent="0.3">
      <c r="A3" s="11" t="s">
        <v>23</v>
      </c>
    </row>
    <row r="4" spans="1:12" ht="15.75" thickBot="1" x14ac:dyDescent="0.3">
      <c r="A4" s="3" t="s">
        <v>12</v>
      </c>
      <c r="B4" s="3" t="s">
        <v>3</v>
      </c>
      <c r="C4" s="3" t="s">
        <v>4</v>
      </c>
      <c r="D4" s="3" t="s">
        <v>5</v>
      </c>
      <c r="E4" s="3" t="s">
        <v>6</v>
      </c>
      <c r="F4" s="12" t="s">
        <v>7</v>
      </c>
      <c r="G4" s="12" t="s">
        <v>8</v>
      </c>
      <c r="H4" s="3"/>
      <c r="I4" s="3" t="s">
        <v>9</v>
      </c>
      <c r="J4" s="3"/>
      <c r="K4" s="3"/>
    </row>
    <row r="5" spans="1:12" x14ac:dyDescent="0.25">
      <c r="A5" t="s">
        <v>25</v>
      </c>
      <c r="C5">
        <v>1</v>
      </c>
      <c r="D5">
        <v>1</v>
      </c>
      <c r="E5" s="5">
        <v>21</v>
      </c>
      <c r="F5" s="13">
        <f>E5/D5</f>
        <v>21</v>
      </c>
      <c r="G5" s="13">
        <f>F5*C5</f>
        <v>21</v>
      </c>
      <c r="I5" s="4" t="s">
        <v>31</v>
      </c>
    </row>
    <row r="6" spans="1:12" x14ac:dyDescent="0.25">
      <c r="A6" t="s">
        <v>26</v>
      </c>
      <c r="C6">
        <v>1</v>
      </c>
      <c r="D6">
        <v>1</v>
      </c>
      <c r="E6" s="5">
        <v>9.9499999999999993</v>
      </c>
      <c r="F6" s="13">
        <f t="shared" ref="F6:F11" si="0">E6/D6</f>
        <v>9.9499999999999993</v>
      </c>
      <c r="G6" s="13">
        <f t="shared" ref="G6:G11" si="1">F6*C6</f>
        <v>9.9499999999999993</v>
      </c>
      <c r="I6" s="26" t="s">
        <v>32</v>
      </c>
      <c r="J6" s="27"/>
    </row>
    <row r="7" spans="1:12" x14ac:dyDescent="0.25">
      <c r="A7" t="s">
        <v>27</v>
      </c>
      <c r="C7">
        <v>1</v>
      </c>
      <c r="D7">
        <v>1</v>
      </c>
      <c r="E7" s="5">
        <v>11.95</v>
      </c>
      <c r="F7" s="13">
        <f>E7/D7</f>
        <v>11.95</v>
      </c>
      <c r="G7" s="13">
        <f t="shared" si="1"/>
        <v>11.95</v>
      </c>
      <c r="I7" s="28" t="s">
        <v>33</v>
      </c>
      <c r="J7" s="27"/>
    </row>
    <row r="8" spans="1:12" x14ac:dyDescent="0.25">
      <c r="A8" t="s">
        <v>39</v>
      </c>
      <c r="C8">
        <v>1</v>
      </c>
      <c r="D8">
        <v>1</v>
      </c>
      <c r="E8" s="5">
        <v>9.9499999999999993</v>
      </c>
      <c r="F8" s="13">
        <f>E8/D8</f>
        <v>9.9499999999999993</v>
      </c>
      <c r="G8" s="13">
        <f t="shared" si="1"/>
        <v>9.9499999999999993</v>
      </c>
      <c r="I8" s="28" t="s">
        <v>38</v>
      </c>
      <c r="J8" s="27"/>
    </row>
    <row r="9" spans="1:12" x14ac:dyDescent="0.25">
      <c r="A9" t="s">
        <v>28</v>
      </c>
      <c r="C9">
        <v>1</v>
      </c>
      <c r="D9">
        <v>1</v>
      </c>
      <c r="E9" s="5">
        <v>3.45</v>
      </c>
      <c r="F9" s="13">
        <f t="shared" si="0"/>
        <v>3.45</v>
      </c>
      <c r="G9" s="13">
        <f t="shared" si="1"/>
        <v>3.45</v>
      </c>
      <c r="I9" s="26" t="s">
        <v>34</v>
      </c>
      <c r="J9" s="27"/>
    </row>
    <row r="10" spans="1:12" x14ac:dyDescent="0.25">
      <c r="A10" t="s">
        <v>29</v>
      </c>
      <c r="C10">
        <v>1</v>
      </c>
      <c r="D10">
        <v>1</v>
      </c>
      <c r="E10" s="5">
        <v>3.95</v>
      </c>
      <c r="F10" s="13">
        <f t="shared" si="0"/>
        <v>3.95</v>
      </c>
      <c r="G10" s="13">
        <f t="shared" si="1"/>
        <v>3.95</v>
      </c>
      <c r="I10" s="4" t="s">
        <v>35</v>
      </c>
    </row>
    <row r="11" spans="1:12" ht="15.75" thickBot="1" x14ac:dyDescent="0.3">
      <c r="A11" t="s">
        <v>30</v>
      </c>
      <c r="B11" s="21"/>
      <c r="C11">
        <v>1</v>
      </c>
      <c r="D11">
        <v>1</v>
      </c>
      <c r="E11" s="5">
        <v>1.95</v>
      </c>
      <c r="F11" s="13">
        <f t="shared" si="0"/>
        <v>1.95</v>
      </c>
      <c r="G11" s="13">
        <f t="shared" si="1"/>
        <v>1.95</v>
      </c>
      <c r="I11" s="4" t="s">
        <v>36</v>
      </c>
    </row>
    <row r="12" spans="1:12" ht="15.75" thickBot="1" x14ac:dyDescent="0.3">
      <c r="A12" t="s">
        <v>37</v>
      </c>
      <c r="B12" s="21"/>
      <c r="E12" s="5"/>
      <c r="F12" s="25"/>
      <c r="G12" s="25"/>
      <c r="I12" s="4"/>
    </row>
    <row r="13" spans="1:12" ht="15.75" thickBot="1" x14ac:dyDescent="0.3">
      <c r="A13" s="19" t="s">
        <v>10</v>
      </c>
      <c r="B13" s="22">
        <v>25</v>
      </c>
      <c r="E13" s="5"/>
      <c r="F13" s="17"/>
      <c r="G13" s="17"/>
      <c r="L13" s="4"/>
    </row>
    <row r="14" spans="1:12" ht="15.75" thickBot="1" x14ac:dyDescent="0.3">
      <c r="A14" s="3" t="s">
        <v>11</v>
      </c>
      <c r="B14" s="20" t="s">
        <v>12</v>
      </c>
      <c r="C14" s="3" t="s">
        <v>4</v>
      </c>
      <c r="D14" s="3" t="s">
        <v>13</v>
      </c>
      <c r="E14" s="12" t="s">
        <v>14</v>
      </c>
      <c r="F14" s="3" t="s">
        <v>15</v>
      </c>
      <c r="G14" s="3" t="s">
        <v>9</v>
      </c>
    </row>
    <row r="15" spans="1:12" x14ac:dyDescent="0.25">
      <c r="A15" t="s">
        <v>24</v>
      </c>
      <c r="E15" s="13">
        <f>(D15/1000)*$B$13</f>
        <v>0</v>
      </c>
      <c r="G15" s="4"/>
    </row>
    <row r="16" spans="1:12" x14ac:dyDescent="0.25">
      <c r="E16" s="13">
        <f>(D16/1000)*$B$13</f>
        <v>0</v>
      </c>
      <c r="G16" s="4"/>
    </row>
    <row r="17" spans="1:12" ht="15.75" thickBot="1" x14ac:dyDescent="0.3">
      <c r="A17" s="8"/>
      <c r="D17" s="15" t="s">
        <v>16</v>
      </c>
      <c r="E17" s="16">
        <f>SUM(E15:E16)</f>
        <v>0</v>
      </c>
      <c r="G17" s="9"/>
    </row>
    <row r="18" spans="1:12" ht="15.75" thickBot="1" x14ac:dyDescent="0.3">
      <c r="A18" s="6" t="s">
        <v>17</v>
      </c>
      <c r="B18" s="7"/>
      <c r="C18" s="7"/>
      <c r="D18" s="14"/>
      <c r="E18" s="14"/>
      <c r="F18" s="7"/>
      <c r="G18" s="7"/>
      <c r="H18" s="7"/>
      <c r="I18" s="7"/>
      <c r="J18" s="7"/>
      <c r="K18" s="7"/>
      <c r="L18" s="7"/>
    </row>
    <row r="19" spans="1:12" x14ac:dyDescent="0.25">
      <c r="A19" t="s">
        <v>24</v>
      </c>
    </row>
    <row r="20" spans="1:12" ht="15.75" thickBot="1" x14ac:dyDescent="0.3"/>
    <row r="21" spans="1:12" ht="15.75" thickBot="1" x14ac:dyDescent="0.3">
      <c r="A21" s="23" t="s">
        <v>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ht="15.75" thickBot="1" x14ac:dyDescent="0.3">
      <c r="A22" s="24" t="s">
        <v>19</v>
      </c>
      <c r="B22" s="24" t="s">
        <v>9</v>
      </c>
    </row>
  </sheetData>
  <hyperlinks>
    <hyperlink ref="I5" r:id="rId1" xr:uid="{109EA0F2-13C6-4591-A33B-7991A92CE73F}"/>
    <hyperlink ref="I6" r:id="rId2" display="https://www.pishop.ca/product/unipicase-zero-standard/" xr:uid="{0F630123-7621-443D-A3D9-CCEF40B6DF33}"/>
    <hyperlink ref="I7" r:id="rId3" xr:uid="{0F4C47BB-F363-4A44-9B2B-8E805FC0CFEE}"/>
    <hyperlink ref="I9" r:id="rId4" display="https://www.pishop.ca/product/usb-otg-host-cable-microb-otg-male-to-a-female/" xr:uid="{07576815-F988-425F-8416-DE84BE9D8C32}"/>
    <hyperlink ref="I10" r:id="rId5" display="https://www.pishop.ca/product/usb-a-male-to-usb-micro-b-cable-3ft/" xr:uid="{5B0EE307-C04D-4B06-A7AC-096A8CF49A3C}"/>
    <hyperlink ref="I11" r:id="rId6" xr:uid="{6AD309A1-A58A-4DFC-A6FA-2A0BDCD5DBB3}"/>
    <hyperlink ref="I8" r:id="rId7" xr:uid="{FB44F03D-867F-4F85-B750-CF403E9D1909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15913e6-4bf0-458f-8160-f18e142d04ff"/>
    <ds:schemaRef ds:uri="e718a8af-5d48-45b1-a7fb-cef00c107a7a"/>
  </ds:schemaRefs>
</ds:datastoreItem>
</file>

<file path=customXml/itemProps3.xml><?xml version="1.0" encoding="utf-8"?>
<ds:datastoreItem xmlns:ds="http://schemas.openxmlformats.org/officeDocument/2006/customXml" ds:itemID="{F321EED9-0AEB-463C-A738-C1DEAC8A3B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2024-05-06T21:39:22Z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