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Foot Pedal Switch/Foot-Pedal-Switch/Documentation/Working_Documents/"/>
    </mc:Choice>
  </mc:AlternateContent>
  <xr:revisionPtr revIDLastSave="29" documentId="11_DC0E2523FAFE28515E8D5C5A1D4A6B02C3B15AFA" xr6:coauthVersionLast="47" xr6:coauthVersionMax="47" xr10:uidLastSave="{84870F03-DBA1-4AB4-84ED-41C21FAD8848}"/>
  <bookViews>
    <workbookView xWindow="2868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<sst xmlns="http://schemas.openxmlformats.org/spreadsheetml/2006/main" count="38" uniqueCount="34">
  <si>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</si>
  <si>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</si>
  <si>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</si>
  <si>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</si>
  <si>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</si>
  <si>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</si>
  <si>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</si>
  <si>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</si>
  <si>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</si>
  <si>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</si>
  <si>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</si>
  <si>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</si>
  <si>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</si>
  <si>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</si>
  <si>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</si>
  <si>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</si>
  <si>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</si>
  <si>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</si>
  <si>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</si>
  <si>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</si>
  <si>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</si>
  <si>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</si>
  <si>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</si>
  <si>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Electrical</t>
  </si>
  <si>
    <t>Stereo Terminal Block</t>
  </si>
  <si>
    <t>https://www.digikey.ca/en/products/detail/adafruit-industries-llc/2790/7241423</t>
  </si>
  <si>
    <t>https://www.digikey.ca/en/products/detail/adafruit-industries-llc/423/5353597</t>
  </si>
  <si>
    <t>Foot Switch</t>
  </si>
  <si>
    <t>Last updated: 2023-Feb-03</t>
  </si>
  <si>
    <t>Wire stripper</t>
  </si>
  <si>
    <t>Screwdriver</t>
  </si>
  <si>
    <t>Foot Pedal Switch</t>
  </si>
  <si>
    <t>Bracket V2</t>
  </si>
  <si>
    <t>bracket to mount foot pedal to the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</si>
</sst>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C18" sqref="C18"/>
    </sheetView>
  </sheetViews>
  <sheetFormatPr defaultRowHeight="14.4" x14ac:dyDescent="0.3"/>
  <cols>
    <col min="1" max="1" width="67.88671875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31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28</v>
      </c>
      <c r="C2" s="5">
        <f>SUM(G5:G12)+E19</f>
        <v>14.835000000000001</v>
      </c>
      <c r="D2" s="24">
        <f>SUM(F14:F18)/60</f>
        <v>1.7333333333333334</v>
      </c>
      <c r="E2" s="6">
        <f>SUM(D14:D18)</f>
        <v>17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23</v>
      </c>
      <c r="B5" t="s">
        <v>24</v>
      </c>
      <c r="C5">
        <v>1</v>
      </c>
      <c r="D5">
        <v>1</v>
      </c>
      <c r="E5" s="9">
        <v>3.6</v>
      </c>
      <c r="F5" s="17">
        <f>E5/D5</f>
        <v>3.6</v>
      </c>
      <c r="G5" s="17">
        <f>F5*C5</f>
        <v>3.6</v>
      </c>
      <c r="I5" s="8" t="s">
        <v>25</v>
      </c>
    </row>
    <row r="6" spans="1:12" x14ac:dyDescent="0.3">
      <c r="A6" t="s">
        <v>23</v>
      </c>
      <c r="B6" t="s">
        <v>27</v>
      </c>
      <c r="C6">
        <v>1</v>
      </c>
      <c r="D6">
        <v>1</v>
      </c>
      <c r="E6" s="9">
        <v>10.81</v>
      </c>
      <c r="F6" s="17">
        <f>E6/D6</f>
        <v>10.81</v>
      </c>
      <c r="G6" s="17">
        <f>F6*C6</f>
        <v>10.81</v>
      </c>
      <c r="I6" s="8" t="s">
        <v>26</v>
      </c>
    </row>
    <row r="7" spans="1:12" x14ac:dyDescent="0.3">
      <c r="E7" s="9"/>
      <c r="F7" s="17"/>
      <c r="G7" s="17"/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32</v>
      </c>
      <c r="B14" t="s">
        <v>33</v>
      </c>
      <c r="C14">
        <v>1</v>
      </c>
      <c r="D14">
        <v>17</v>
      </c>
      <c r="E14" s="17">
        <f>(D14/1000)*$B$12</f>
        <v>0.42500000000000004</v>
      </c>
      <c r="F14">
        <v>104</v>
      </c>
      <c r="G14" s="8"/>
    </row>
    <row r="15" spans="1:12" x14ac:dyDescent="0.3">
      <c r="E15" s="17">
        <f t="shared" ref="E15:E18" si="0">(D15/1000)*$B$12</f>
        <v>0</v>
      </c>
      <c r="G15" s="8"/>
    </row>
    <row r="16" spans="1:12" x14ac:dyDescent="0.3">
      <c r="E16" s="17">
        <f t="shared" si="0"/>
        <v>0</v>
      </c>
      <c r="G16" s="8"/>
    </row>
    <row r="17" spans="1:12" x14ac:dyDescent="0.3">
      <c r="E17" s="17">
        <f t="shared" si="0"/>
        <v>0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0.42500000000000004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29</v>
      </c>
    </row>
    <row r="22" spans="1:12" x14ac:dyDescent="0.3">
      <c r="A22" t="s">
        <v>30</v>
      </c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2023-03-22T21:53:07Z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