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ne Handed Xbox Series XS Controller Modification/Documentation/"/>
    </mc:Choice>
  </mc:AlternateContent>
  <xr:revisionPtr revIDLastSave="4" documentId="13_ncr:1_{7D1EDABC-C8FC-4E87-AE6D-72B0A8DC416D}" xr6:coauthVersionLast="47" xr6:coauthVersionMax="47" xr10:uidLastSave="{406D9FDE-3E18-4FAC-A699-25957486325D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F3" i="1"/>
  <c r="E3" i="1"/>
  <c r="D3" i="1"/>
  <c r="E15" i="1" l="1"/>
  <c r="E16" i="1"/>
  <c r="E17" i="1"/>
  <c r="E18" i="1"/>
  <c r="E14" i="1"/>
  <c r="E19" i="1" l="1"/>
  <c r="F6" i="1"/>
  <c r="G6" i="1" s="1"/>
  <c r="F5" i="1"/>
  <c r="G5" i="1" s="1"/>
</calcChain>
</file>

<file path=xl/sharedStrings.xml><?xml version="1.0" encoding="utf-8"?>
<sst xmlns="http://schemas.openxmlformats.org/spreadsheetml/2006/main" count="48" uniqueCount="44">
  <si>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</si>
  <si>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</si>
  <si>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</si>
  <si>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</si>
  <si>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</si>
  <si>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</si>
  <si>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</si>
  <si>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</si>
  <si>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</si>
  <si>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</si>
  <si>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</si>
  <si>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</si>
  <si>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</si>
  <si>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</si>
  <si>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</si>
  <si>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</si>
  <si>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</si>
  <si>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</si>
  <si>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</si>
  <si>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</si>
  <si>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</si>
  <si>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</si>
  <si>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</si>
  <si>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Mechanical</t>
  </si>
  <si>
    <t>Rubber bands (optional)</t>
  </si>
  <si>
    <t>https://www.amazon.ca/stores/page/89A25064-42E4-458E-873D-0079F105D03D/?_encoding=UTF8&amp;store_ref=SB_A0645920QPZJJP4FNBW2&amp;pd_rd_plhdr=t&amp;aaxitk=df929f16e07f9cc38f6185427211b7c1&amp;hsa_cr_id=1938274430701&amp;lp_asins=B0B4S7F128%2CB0B4S44F75%2CB0B7DXK11D&amp;lp_query=amazon%20rubber%20bands&amp;lp_slot=auto-sparkle-hsa-tetris&amp;ref_=sbx_be_s_sparkle_lsi4d_ls&amp;pd_rd_w=LQbUk&amp;content-id=amzn1.sym.2391ded4-5342-4a72-ab16-54835c13e968%3Aamzn1.sym.2391ded4-5342-4a72-ab16-54835c13e968&amp;pf_rd_p=2391ded4-5342-4a72-ab16-54835c13e968&amp;pf_rd_r=EXGCBWWNKG81ZFNW3VCZ&amp;pd_rd_wg=6zsCi&amp;pd_rd_r=38f1639f-aba9-4046-8c89-f94d8d622045</t>
  </si>
  <si>
    <t>Right handed modification</t>
  </si>
  <si>
    <t>Left handed modification</t>
  </si>
  <si>
    <t>Hook and loop strap</t>
  </si>
  <si>
    <t>https://www.amazon.ca/TamBee-Organizer-Reusable-Adjustable-Fastener/dp/B0B77CNTPH/ref=sr_1_4_sspa?gclid=EAIaIQobChMI-aLTme-h-wIVq_HjBx2qnwt3EAAYAiAAEgJvf_D_BwE&amp;hvadid=620922523376&amp;hvdev=c&amp;hvlocphy=9001067&amp;hvnetw=g&amp;hvqmt=e&amp;hvrand=10291037704004615657&amp;hvtargid=kwd-303539142863&amp;hydadcr=25135_13540615&amp;keywords=hook+and+loop+fastener+strap&amp;qid=1668023385&amp;qu=eyJxc2MiOiIwLjAwIiwicXNhIjoiMC4wMCIsInFzcCI6IjAuMDAifQ%3D%3D&amp;sr=8-4-spons&amp;psc=1</t>
  </si>
  <si>
    <t>Shoe (optional)</t>
  </si>
  <si>
    <t>Right hand uses the controller</t>
  </si>
  <si>
    <t>Left hand uses controller</t>
  </si>
  <si>
    <t>Make A, B, X, Y, and Xbox buttons different colour</t>
  </si>
  <si>
    <t>Replaces leg strap</t>
  </si>
  <si>
    <t>Right handed</t>
  </si>
  <si>
    <t>Left Handed</t>
  </si>
  <si>
    <t>Button decorations (optional for Left handed modification, not used for right handed modification)</t>
  </si>
  <si>
    <t>Date Created: 11/20/2022</t>
  </si>
  <si>
    <t>Flush cutters</t>
  </si>
  <si>
    <t>1.75 mm 3D printer filament for pinned joints</t>
  </si>
  <si>
    <t>5/64" drill bit (optional)</t>
  </si>
  <si>
    <t>Drill (optional)</t>
  </si>
  <si>
    <t>Device: One Handed Modification for the Xbox Series X|S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</si>
</sst>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4" fillId="2" borderId="0" xfId="1" applyFont="1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/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43</v>
      </c>
      <c r="D1" s="2" t="s">
        <v>0</v>
      </c>
      <c r="E1" s="3" t="s">
        <v>1</v>
      </c>
      <c r="F1" s="4" t="s">
        <v>2</v>
      </c>
    </row>
    <row r="2" spans="1:12" ht="18.600000000000001" thickBot="1" x14ac:dyDescent="0.4">
      <c r="A2" s="14" t="s">
        <v>3</v>
      </c>
      <c r="B2" s="12" t="s">
        <v>38</v>
      </c>
      <c r="C2" t="s">
        <v>35</v>
      </c>
      <c r="D2" s="5">
        <f>SUM(G5:G12)+E19-E15-E16</f>
        <v>2.6534583333333335</v>
      </c>
      <c r="E2" s="24">
        <f>SUM(F14:F18)/60-F15/60-F16/60</f>
        <v>9.9499999999999993</v>
      </c>
      <c r="F2" s="6">
        <f>SUM(D14:D18)-D15-D16</f>
        <v>64</v>
      </c>
    </row>
    <row r="3" spans="1:12" ht="16.2" thickBot="1" x14ac:dyDescent="0.35">
      <c r="A3" s="15" t="s">
        <v>4</v>
      </c>
      <c r="C3" t="s">
        <v>36</v>
      </c>
      <c r="D3" s="31">
        <f>SUM(G5:G12)+E19-E14</f>
        <v>3.0034583333333336</v>
      </c>
      <c r="E3" s="24">
        <f>SUM(F14:F18)/60-F14/60</f>
        <v>12.2</v>
      </c>
      <c r="F3" s="6">
        <f>SUM(D14:D18)-D14</f>
        <v>78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23</v>
      </c>
      <c r="B5" t="s">
        <v>24</v>
      </c>
      <c r="C5">
        <v>5</v>
      </c>
      <c r="D5">
        <v>600</v>
      </c>
      <c r="E5" s="9">
        <v>13.99</v>
      </c>
      <c r="F5" s="17">
        <f>E5/D5</f>
        <v>2.3316666666666666E-2</v>
      </c>
      <c r="G5" s="17">
        <f>F5*C5</f>
        <v>0.11658333333333333</v>
      </c>
      <c r="I5" t="s">
        <v>25</v>
      </c>
    </row>
    <row r="6" spans="1:12" x14ac:dyDescent="0.3">
      <c r="A6" t="s">
        <v>23</v>
      </c>
      <c r="B6" t="s">
        <v>28</v>
      </c>
      <c r="C6">
        <v>1</v>
      </c>
      <c r="D6">
        <v>16</v>
      </c>
      <c r="E6" s="9">
        <v>14.99</v>
      </c>
      <c r="F6" s="17">
        <f>E6/D6</f>
        <v>0.93687500000000001</v>
      </c>
      <c r="G6" s="17">
        <f>F6*C6</f>
        <v>0.93687500000000001</v>
      </c>
      <c r="I6" t="s">
        <v>29</v>
      </c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26</v>
      </c>
      <c r="B14" t="s">
        <v>31</v>
      </c>
      <c r="C14">
        <v>1</v>
      </c>
      <c r="D14">
        <v>55</v>
      </c>
      <c r="E14" s="17">
        <f>(D14/1000)*$B$12</f>
        <v>1.375</v>
      </c>
      <c r="F14">
        <v>525</v>
      </c>
      <c r="G14" s="8"/>
    </row>
    <row r="15" spans="1:12" x14ac:dyDescent="0.3">
      <c r="A15" t="s">
        <v>27</v>
      </c>
      <c r="B15" t="s">
        <v>32</v>
      </c>
      <c r="C15">
        <v>1</v>
      </c>
      <c r="D15">
        <v>68</v>
      </c>
      <c r="E15" s="17">
        <f t="shared" ref="E15:E18" si="0">(D15/1000)*$B$12</f>
        <v>1.7000000000000002</v>
      </c>
      <c r="F15">
        <v>656</v>
      </c>
      <c r="G15" s="8"/>
    </row>
    <row r="16" spans="1:12" x14ac:dyDescent="0.3">
      <c r="A16" t="s">
        <v>37</v>
      </c>
      <c r="B16" t="s">
        <v>33</v>
      </c>
      <c r="C16">
        <v>1</v>
      </c>
      <c r="D16">
        <v>1</v>
      </c>
      <c r="E16" s="17">
        <f t="shared" si="0"/>
        <v>2.5000000000000001E-2</v>
      </c>
      <c r="F16">
        <v>4</v>
      </c>
      <c r="G16" s="8"/>
    </row>
    <row r="17" spans="1:12" x14ac:dyDescent="0.3">
      <c r="A17" t="s">
        <v>30</v>
      </c>
      <c r="B17" t="s">
        <v>34</v>
      </c>
      <c r="C17">
        <v>1</v>
      </c>
      <c r="D17">
        <v>9</v>
      </c>
      <c r="E17" s="17">
        <f t="shared" si="0"/>
        <v>0.22499999999999998</v>
      </c>
      <c r="F17">
        <v>72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3.3250000000000002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40</v>
      </c>
    </row>
    <row r="22" spans="1:12" x14ac:dyDescent="0.3">
      <c r="A22" t="s">
        <v>39</v>
      </c>
    </row>
    <row r="23" spans="1:12" x14ac:dyDescent="0.3">
      <c r="A23" t="s">
        <v>41</v>
      </c>
    </row>
    <row r="24" spans="1:12" x14ac:dyDescent="0.3">
      <c r="A24" t="s">
        <v>42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2022-12-05T16:11:20Z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