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Published/Remote control car adaption/Switch_adapted_remote_controlled_cartoon_car/Documentation/Working_Documents/"/>
    </mc:Choice>
  </mc:AlternateContent>
  <xr:revisionPtr revIDLastSave="114" documentId="11_DC0E2523FAFE28515E8D5C5A1D4A6B02C3B15AFA" xr6:coauthVersionLast="47" xr6:coauthVersionMax="47" xr10:uidLastSave="{1B06C23F-E46A-427F-AB5D-F98F9BC49C64}"/>
  <bookViews>
    <workbookView xWindow="22932" yWindow="-108" windowWidth="23256" windowHeight="14016" xr2:uid="{00000000-000D-0000-FFFF-FFFF00000000}"/>
  </bookViews>
  <sheets>
    <sheet name="BOM" sheetId="1" r:id="rId1"/>
  </sheets>
  <definedNames>
    <definedName name="_xlnm.Print_Area" localSheetId="0">BOM!$A$1:$G$32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G9" i="1" s="1"/>
  <c r="F8" i="1"/>
  <c r="G8" i="1" s="1"/>
  <c r="F7" i="1"/>
  <c r="G7" i="1" s="1"/>
  <c r="D2" i="1" l="1"/>
  <c r="E2" i="1"/>
  <c r="E15" i="1"/>
  <c r="E16" i="1"/>
  <c r="E14" i="1"/>
  <c r="E17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<sst xmlns="http://schemas.openxmlformats.org/spreadsheetml/2006/main" count="55" uniqueCount="52">
  <si>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</si>
  <si>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</si>
  <si>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</si>
  <si>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</si>
  <si>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</si>
  <si>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</si>
  <si>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</si>
  <si>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</si>
  <si>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</si>
  <si>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</si>
  <si>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</si>
  <si>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</si>
  <si>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</si>
  <si>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</si>
  <si>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</si>
  <si>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</si>
  <si>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</si>
  <si>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</si>
  <si>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</si>
  <si>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</si>
  <si>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</si>
  <si>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</si>
  <si>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</si>
  <si>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Switch Adapted Remote-Controlled Car</t>
  </si>
  <si>
    <t>Remote Controlled Cartoon Car</t>
  </si>
  <si>
    <t>3.5 mm mono jack</t>
  </si>
  <si>
    <t>https://www.digikey.ca/short/pq1d1z</t>
  </si>
  <si>
    <t>CP-3502MJ-ND</t>
  </si>
  <si>
    <t>N/A</t>
  </si>
  <si>
    <t>Small Phillips screwdriver</t>
  </si>
  <si>
    <t>Soldering iron and solder</t>
  </si>
  <si>
    <t>Drill with 1/4" drill bit</t>
  </si>
  <si>
    <t>‎B00N3HL6F0</t>
  </si>
  <si>
    <t xml:space="preserve">https://www.amazon.ca/dp/B0791BNDY2?ref_=cm_sw_r_cp_ud_dp_W6K1N0CKE81T7XSZ4AW2 </t>
  </si>
  <si>
    <t>Wire - 22 AWG or similar (units are in m)</t>
  </si>
  <si>
    <t>Wire - any individual hookup wire near 22 AWG - can be purchased online or at local electronics store</t>
  </si>
  <si>
    <t>Ceramic capacitors 1000 pF</t>
  </si>
  <si>
    <t>BC1108CT-ND</t>
  </si>
  <si>
    <t>*less if ordering bulk</t>
  </si>
  <si>
    <t xml:space="preserve">https://www.digikey.ca/en/products/detail/vishay-beyschlag-draloric-bc-components/K102K15X7RH5TL2/286562 </t>
  </si>
  <si>
    <t>Ceramic capacitors 10 nF (or 10000 pF, ID 103)</t>
  </si>
  <si>
    <t>AA batteries</t>
  </si>
  <si>
    <t>Flush cutters</t>
  </si>
  <si>
    <t>Wire strippers</t>
  </si>
  <si>
    <t>Permanent marker</t>
  </si>
  <si>
    <t>Remote Contolled Cartoon Car **Not guaranteed instructions will match perfectly**</t>
  </si>
  <si>
    <t>Remote Contolled Cartoon Car - 2 pack **Not guaranteed instructions will match perfectly**</t>
  </si>
  <si>
    <t xml:space="preserve">https://www.amazon.ca/Haktoys-Cartoon-Headlights-Learning-Toddlers/dp/B01M6WYCXM </t>
  </si>
  <si>
    <t xml:space="preserve">https://www.amazon.ca/Prextex-Cartoon-Different-Frequencies-Together/dp/B01CIWDDMO </t>
  </si>
  <si>
    <t>Date Created: 11/22/2022</t>
  </si>
  <si>
    <t>https://www.amazon.ca/dp/B00N3HL6F0</t>
  </si>
  <si>
    <t xml:space="preserve">https://www.digikey.ca/en/products/detail/vishay-beyschlag-draloric-bc-components/K103K15X7RH5TL2/286565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</si>
</sst>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44" fontId="0" fillId="0" borderId="0" xfId="1" applyFont="1" applyFill="1" applyBorder="1"/>
    <xf numFmtId="44" fontId="0" fillId="6" borderId="4" xfId="0" applyNumberForma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a/dp/B0791BNDY2?ref_=cm_sw_r_cp_ud_dp_W6K1N0CKE81T7XSZ4AW2" TargetMode="External"/><Relationship Id="rId7" Type="http://schemas.openxmlformats.org/officeDocument/2006/relationships/hyperlink" Target="https://www.digikey.ca/en/products/detail/vishay-beyschlag-draloric-bc-components/K103K15X7RH5TL2/286565" TargetMode="External"/><Relationship Id="rId2" Type="http://schemas.openxmlformats.org/officeDocument/2006/relationships/hyperlink" Target="https://www.amazon.ca/dp/B00N3HL6F0" TargetMode="External"/><Relationship Id="rId1" Type="http://schemas.openxmlformats.org/officeDocument/2006/relationships/hyperlink" Target="https://www.digikey.ca/short/pq1d1z" TargetMode="External"/><Relationship Id="rId6" Type="http://schemas.openxmlformats.org/officeDocument/2006/relationships/hyperlink" Target="https://www.amazon.ca/Prextex-Cartoon-Different-Frequencies-Together/dp/B01CIWDDMO" TargetMode="External"/><Relationship Id="rId5" Type="http://schemas.openxmlformats.org/officeDocument/2006/relationships/hyperlink" Target="https://www.amazon.ca/Haktoys-Cartoon-Headlights-Learning-Toddlers/dp/B01M6WYCXM" TargetMode="External"/><Relationship Id="rId4" Type="http://schemas.openxmlformats.org/officeDocument/2006/relationships/hyperlink" Target="https://www.digikey.ca/en/products/detail/vishay-beyschlag-draloric-bc-components/K102K15X7RH5TL2/2865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2"/>
  <sheetViews>
    <sheetView tabSelected="1" zoomScale="88" zoomScaleNormal="88" workbookViewId="0">
      <selection activeCell="I9" sqref="I9"/>
    </sheetView>
  </sheetViews>
  <sheetFormatPr defaultRowHeight="15" x14ac:dyDescent="0.25"/>
  <cols>
    <col min="1" max="1" width="89.42578125" bestFit="1" customWidth="1"/>
    <col min="2" max="2" width="37.28515625" bestFit="1" customWidth="1"/>
    <col min="3" max="3" width="15.85546875" customWidth="1"/>
    <col min="4" max="4" width="18.28515625" bestFit="1" customWidth="1"/>
    <col min="5" max="5" width="18.7109375" customWidth="1"/>
    <col min="6" max="6" width="15.140625" customWidth="1"/>
    <col min="7" max="7" width="20.42578125" customWidth="1"/>
    <col min="8" max="8" width="19.140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5.25" x14ac:dyDescent="0.5">
      <c r="A1" s="1" t="s">
        <v>23</v>
      </c>
      <c r="C1" s="2" t="s">
        <v>0</v>
      </c>
      <c r="D1" s="3" t="s">
        <v>1</v>
      </c>
      <c r="E1" s="4" t="s">
        <v>2</v>
      </c>
    </row>
    <row r="2" spans="1:12" ht="19.5" thickBot="1" x14ac:dyDescent="0.35">
      <c r="A2" s="14" t="s">
        <v>3</v>
      </c>
      <c r="B2" s="12" t="s">
        <v>49</v>
      </c>
      <c r="C2" s="5">
        <f>SUM(G5:G12)+E17</f>
        <v>30.346094736842101</v>
      </c>
      <c r="D2" s="23">
        <f>SUM(F14:F16)/60</f>
        <v>0</v>
      </c>
      <c r="E2" s="6">
        <f>SUM(D14:D16)</f>
        <v>0</v>
      </c>
    </row>
    <row r="3" spans="1:12" ht="16.5" thickBot="1" x14ac:dyDescent="0.3">
      <c r="A3" s="15" t="s">
        <v>4</v>
      </c>
    </row>
    <row r="4" spans="1:12" ht="15.75" thickBot="1" x14ac:dyDescent="0.3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25">
      <c r="A5" t="s">
        <v>24</v>
      </c>
      <c r="B5" t="s">
        <v>32</v>
      </c>
      <c r="C5">
        <v>1</v>
      </c>
      <c r="D5">
        <v>1</v>
      </c>
      <c r="E5" s="9">
        <v>21.99</v>
      </c>
      <c r="F5" s="17">
        <f>E5/D5</f>
        <v>21.99</v>
      </c>
      <c r="G5" s="17">
        <f>F5*C5</f>
        <v>21.99</v>
      </c>
      <c r="I5" s="8" t="s">
        <v>50</v>
      </c>
    </row>
    <row r="6" spans="1:12" x14ac:dyDescent="0.25">
      <c r="A6" t="s">
        <v>25</v>
      </c>
      <c r="B6" t="s">
        <v>27</v>
      </c>
      <c r="C6">
        <v>2</v>
      </c>
      <c r="D6">
        <v>1</v>
      </c>
      <c r="E6" s="9">
        <v>2.35</v>
      </c>
      <c r="F6" s="17">
        <f>E6/D6</f>
        <v>2.35</v>
      </c>
      <c r="G6" s="17">
        <f>F6*C6</f>
        <v>4.7</v>
      </c>
      <c r="I6" s="8" t="s">
        <v>26</v>
      </c>
    </row>
    <row r="7" spans="1:12" x14ac:dyDescent="0.25">
      <c r="A7" t="s">
        <v>34</v>
      </c>
      <c r="C7">
        <v>0.4</v>
      </c>
      <c r="D7">
        <v>47.5</v>
      </c>
      <c r="E7" s="9">
        <v>23.88</v>
      </c>
      <c r="F7" s="17">
        <f>E7/D7</f>
        <v>0.50273684210526315</v>
      </c>
      <c r="G7" s="17">
        <f>F7*C7</f>
        <v>0.20109473684210527</v>
      </c>
      <c r="I7" s="8" t="s">
        <v>33</v>
      </c>
    </row>
    <row r="8" spans="1:12" x14ac:dyDescent="0.25">
      <c r="A8" t="s">
        <v>40</v>
      </c>
      <c r="B8" t="s">
        <v>37</v>
      </c>
      <c r="C8">
        <v>2</v>
      </c>
      <c r="D8">
        <v>1</v>
      </c>
      <c r="E8" s="30">
        <v>0.34</v>
      </c>
      <c r="F8" s="17">
        <f>E8/D8</f>
        <v>0.34</v>
      </c>
      <c r="G8" s="17">
        <f>F8*C8</f>
        <v>0.68</v>
      </c>
      <c r="H8" t="s">
        <v>38</v>
      </c>
      <c r="I8" s="8" t="s">
        <v>51</v>
      </c>
    </row>
    <row r="9" spans="1:12" x14ac:dyDescent="0.25">
      <c r="A9" t="s">
        <v>41</v>
      </c>
      <c r="C9">
        <v>5</v>
      </c>
      <c r="D9">
        <v>20</v>
      </c>
      <c r="E9" s="30">
        <v>11.1</v>
      </c>
      <c r="F9" s="17">
        <f>E9/D9</f>
        <v>0.55499999999999994</v>
      </c>
      <c r="G9" s="31">
        <f>F9*C9</f>
        <v>2.7749999999999995</v>
      </c>
    </row>
    <row r="11" spans="1:12" ht="15.75" thickBot="1" x14ac:dyDescent="0.3">
      <c r="B11" s="26"/>
      <c r="F11" s="21"/>
      <c r="G11" s="21"/>
    </row>
    <row r="12" spans="1:12" ht="15.75" thickBot="1" x14ac:dyDescent="0.3">
      <c r="A12" s="24" t="s">
        <v>13</v>
      </c>
      <c r="B12" s="27">
        <v>25</v>
      </c>
      <c r="E12" s="9"/>
      <c r="F12" s="22"/>
      <c r="G12" s="22"/>
      <c r="L12" s="8"/>
    </row>
    <row r="13" spans="1:12" ht="15.75" thickBot="1" x14ac:dyDescent="0.3">
      <c r="A13" s="7" t="s">
        <v>14</v>
      </c>
      <c r="B13" s="25" t="s">
        <v>15</v>
      </c>
      <c r="C13" s="7" t="s">
        <v>7</v>
      </c>
      <c r="D13" s="7" t="s">
        <v>16</v>
      </c>
      <c r="E13" s="16" t="s">
        <v>17</v>
      </c>
      <c r="F13" s="7" t="s">
        <v>18</v>
      </c>
      <c r="G13" s="7" t="s">
        <v>12</v>
      </c>
    </row>
    <row r="14" spans="1:12" x14ac:dyDescent="0.25">
      <c r="A14" t="s">
        <v>28</v>
      </c>
      <c r="E14" s="17">
        <f>(D14/1000)*$B$12</f>
        <v>0</v>
      </c>
      <c r="G14" s="8"/>
    </row>
    <row r="15" spans="1:12" x14ac:dyDescent="0.25">
      <c r="E15" s="17">
        <f t="shared" ref="E15:E16" si="0">(D15/1000)*$B$12</f>
        <v>0</v>
      </c>
      <c r="G15" s="8"/>
    </row>
    <row r="16" spans="1:12" x14ac:dyDescent="0.25">
      <c r="E16" s="17">
        <f t="shared" si="0"/>
        <v>0</v>
      </c>
      <c r="G16" s="8"/>
    </row>
    <row r="17" spans="1:12" ht="15.75" thickBot="1" x14ac:dyDescent="0.3">
      <c r="A17" s="12"/>
      <c r="D17" s="19" t="s">
        <v>19</v>
      </c>
      <c r="E17" s="20">
        <f>SUM(E14:E16)</f>
        <v>0</v>
      </c>
      <c r="G17" s="13"/>
    </row>
    <row r="18" spans="1:12" ht="15.75" thickBot="1" x14ac:dyDescent="0.3">
      <c r="A18" s="10" t="s">
        <v>20</v>
      </c>
      <c r="B18" s="11"/>
      <c r="C18" s="11"/>
      <c r="D18" s="18"/>
      <c r="E18" s="18"/>
      <c r="F18" s="11"/>
      <c r="G18" s="11"/>
      <c r="H18" s="11"/>
      <c r="I18" s="11"/>
      <c r="J18" s="11"/>
      <c r="K18" s="11"/>
      <c r="L18" s="11"/>
    </row>
    <row r="19" spans="1:12" x14ac:dyDescent="0.25">
      <c r="A19" t="s">
        <v>31</v>
      </c>
    </row>
    <row r="20" spans="1:12" x14ac:dyDescent="0.25">
      <c r="A20" t="s">
        <v>29</v>
      </c>
    </row>
    <row r="21" spans="1:12" x14ac:dyDescent="0.25">
      <c r="A21" t="s">
        <v>42</v>
      </c>
    </row>
    <row r="22" spans="1:12" x14ac:dyDescent="0.25">
      <c r="A22" t="s">
        <v>43</v>
      </c>
    </row>
    <row r="23" spans="1:12" x14ac:dyDescent="0.25">
      <c r="A23" t="s">
        <v>30</v>
      </c>
    </row>
    <row r="24" spans="1:12" x14ac:dyDescent="0.25">
      <c r="A24" t="s">
        <v>44</v>
      </c>
    </row>
    <row r="25" spans="1:12" ht="15.75" thickBot="1" x14ac:dyDescent="0.3"/>
    <row r="26" spans="1:12" ht="15.75" thickBot="1" x14ac:dyDescent="0.3">
      <c r="A26" s="28" t="s">
        <v>21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ht="15.75" thickBot="1" x14ac:dyDescent="0.3">
      <c r="A27" s="29" t="s">
        <v>22</v>
      </c>
      <c r="B27" s="29" t="s">
        <v>12</v>
      </c>
    </row>
    <row r="28" spans="1:12" x14ac:dyDescent="0.25">
      <c r="A28" t="s">
        <v>35</v>
      </c>
    </row>
    <row r="29" spans="1:12" x14ac:dyDescent="0.25">
      <c r="A29" t="s">
        <v>36</v>
      </c>
      <c r="B29" s="8" t="s">
        <v>39</v>
      </c>
    </row>
    <row r="31" spans="1:12" x14ac:dyDescent="0.25">
      <c r="A31" t="s">
        <v>45</v>
      </c>
      <c r="B31" s="8" t="s">
        <v>47</v>
      </c>
    </row>
    <row r="32" spans="1:12" x14ac:dyDescent="0.25">
      <c r="A32" t="s">
        <v>46</v>
      </c>
      <c r="B32" s="8" t="s">
        <v>48</v>
      </c>
    </row>
  </sheetData>
  <hyperlinks>
    <hyperlink ref="I6" r:id="rId1" xr:uid="{06D5065D-F56C-4459-A5B6-F978671D028C}"/>
    <hyperlink ref="I5" r:id="rId2" xr:uid="{BF0EC09C-9C10-4688-866D-B7E63D9F3BA3}"/>
    <hyperlink ref="I7" r:id="rId3" xr:uid="{1EC2ECC3-A9A1-482F-9227-B7C54DF3D62F}"/>
    <hyperlink ref="B29" r:id="rId4" xr:uid="{B95EA35D-EE44-4F80-AB40-BD36660464FB}"/>
    <hyperlink ref="B31" r:id="rId5" xr:uid="{1B88772E-CD6B-4107-931A-7310840360B6}"/>
    <hyperlink ref="B32" r:id="rId6" xr:uid="{CF555172-50F8-4971-8A82-744E675A9C36}"/>
    <hyperlink ref="I8" r:id="rId7" xr:uid="{DB9AE6E6-FC0E-4D07-BF83-70DF6E36999B}"/>
  </hyperlinks>
  <printOptions gridLines="1"/>
  <pageMargins left="0.23622047244094491" right="0.23622047244094491" top="0.74803149606299213" bottom="0.74803149606299213" header="0.31496062992125984" footer="0.31496062992125984"/>
  <pageSetup paperSize="5" scale="80" orientation="landscape"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  <SharedWithUsers xmlns="38b325e6-602c-452a-8617-173bf47082c5">
      <UserInfo>
        <DisplayName>Courtney Cameron</DisplayName>
        <AccountId>28</AccountId>
        <AccountType/>
      </UserInfo>
      <UserInfo>
        <DisplayName>Josie Versloot</DisplayName>
        <AccountId>503</AccountId>
        <AccountType/>
      </UserInfo>
      <UserInfo>
        <DisplayName>Shanelle Waiting</DisplayName>
        <AccountId>21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38b325e6-602c-452a-8617-173bf47082c5"/>
    <ds:schemaRef ds:uri="http://schemas.microsoft.com/office/2006/documentManagement/types"/>
    <ds:schemaRef ds:uri="http://purl.org/dc/terms/"/>
    <ds:schemaRef ds:uri="8cf100d1-0775-4feb-8634-62999c4541bc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Josie Versloot</cp:lastModifiedBy>
  <cp:revision/>
  <cp:lastPrinted>2022-11-22T21:49:29Z</cp:lastPrinted>
  <dcterms:created xsi:type="dcterms:W3CDTF">2021-04-20T01:54:08Z</dcterms:created>
  <dcterms:modified xsi:type="dcterms:W3CDTF">2023-02-14T17:21:27Z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