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8"/>
  <workbookPr/>
  <mc:AlternateContent xmlns:mc="http://schemas.openxmlformats.org/markup-compatibility/2006">
    <mc:Choice Requires="x15">
      <x15ac:absPath xmlns:x15ac="http://schemas.microsoft.com/office/spreadsheetml/2010/11/ac" url="https://neilsquiresoc-my.sharepoint.com/personal/stephand_neilsquire_ca/Documents/Documents/Engineering/Switch adapted whale bubble blower/Documentation/Working_Documents/"/>
    </mc:Choice>
  </mc:AlternateContent>
  <xr:revisionPtr revIDLastSave="36" documentId="11_DC0E2523FAFE28515E8D5C5A1D4A6B02C3B15AFA" xr6:coauthVersionLast="47" xr6:coauthVersionMax="47" xr10:uidLastSave="{ADF268FF-F4DD-4AC8-86E8-7FE49CBAA202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5" i="1"/>
  <c r="E16" i="1"/>
  <c r="E17" i="1"/>
  <c r="E18" i="1"/>
  <c r="E14" i="1"/>
  <c r="E19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<sst xmlns="http://schemas.openxmlformats.org/spreadsheetml/2006/main" count="44" uniqueCount="39">
  <si>
    <t>Device: Switch Adapted Whale Bubble Blower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</si>
  <si>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</si>
  <si>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</si>
  <si>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</si>
  <si>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</si>
  <si>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20/12/2022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</si>
  <si>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</si>
  <si>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</si>
  <si>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</si>
  <si>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</si>
  <si>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</si>
  <si>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</si>
  <si>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</si>
  <si>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</si>
  <si>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</si>
  <si>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Toy</t>
  </si>
  <si>
    <t>Balnore Bubble Machine</t>
  </si>
  <si>
    <t>https://www.amazon.ca/Balnore-Machine-Automatic-Parties-Wedding/dp/B07MW21SJ6/ref=asc_df_B07MW21SJ6/?tag=googleshopc0c-20&amp;linkCode=df0&amp;hvadid=335949156370&amp;hvpos=&amp;hvnetw=g&amp;hvrand=3274407612320087100&amp;hvpone=&amp;hvptwo=&amp;hvqmt=&amp;hvdev=c&amp;hvdvcmdl=&amp;hvlocint=&amp;hvlocphy=9000711&amp;hvtargid=pla-648235496051&amp;psc=1</t>
  </si>
  <si>
    <t>Electrical</t>
  </si>
  <si>
    <t>3.5mm mono jack</t>
  </si>
  <si>
    <t xml:space="preserve">https://www.digikey.ca/en/products/detail/switchcraft-inc/35RAPC2AV/772080 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</si>
  <si>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</si>
  <si>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</si>
  <si>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</si>
  <si>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</si>
  <si>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</si>
  <si>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</si>
  <si>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</si>
  <si>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</si>
  <si>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Drill with 1/4" drill bit</t>
  </si>
  <si>
    <t>Soldering iron and solder</t>
  </si>
  <si>
    <t>Phillips head screwdriver (included with toy)</t>
  </si>
  <si>
    <t>Wire cutters</t>
  </si>
  <si>
    <t>Wire strippers</t>
  </si>
  <si>
    <t>Ruler</t>
  </si>
  <si>
    <t>Alternatives (if there are other sources for some parts link them below)</t>
  </si>
  <si>
    <t>Part and description</t>
  </si>
  <si>
    <t>https://www.fruugo.ca/balnore-bubble-machine-with-concentrated-bubble-solution/p-110751399-233776256?language=en&amp;ac=google&amp;asc=pmax&amp;gclid=EAIaIQobChMIz4ao2ciI_AIVZOTjBx1GGQpQEAQYAiABEgLzwfD_BwE</t>
  </si>
  <si>
    <t>https://toptoyusa.com/product/balnore-bubble-machineautomatic-bubble-maker-2000-bubble-blower-for-kidseasy-to-use-for-parties-wedding-baby-showers-indoor-outdoor/?gclid=EAIaIQobChMIz4ao2ciI_AIVZOTjBx1GGQpQEAQYAyABEgI32fD_BwE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</si>
</sst>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4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16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16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16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164" fontId="3" fillId="6" borderId="4" xfId="0" applyNumberFormat="1" applyFont="1" applyFill="1" applyBorder="1"/>
    <xf numFmtId="0" fontId="0" fillId="7" borderId="0" xfId="0" applyFill="1"/>
    <xf numFmtId="16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16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en/products/detail/switchcraft-inc/35RAPC2AV/772080" TargetMode="External"/><Relationship Id="rId1" Type="http://schemas.openxmlformats.org/officeDocument/2006/relationships/hyperlink" Target="https://www.amazon.ca/Balnore-Machine-Automatic-Parties-Wedding/dp/B07MW21SJ6/ref=asc_df_B07MW21SJ6/?tag=googleshopc0c-20&amp;linkCode=df0&amp;hvadid=335949156370&amp;hvpos=&amp;hvnetw=g&amp;hvrand=3274407612320087100&amp;hvpone=&amp;hvptwo=&amp;hvqmt=&amp;hvdev=c&amp;hvdvcmdl=&amp;hvlocint=&amp;hvlocphy=9000711&amp;hvtargid=pla-648235496051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A4" workbookViewId="0">
      <selection activeCell="I6" sqref="I6"/>
    </sheetView>
  </sheetViews>
  <sheetFormatPr defaultRowHeight="14.4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9">
      <c r="A1" s="1" t="s">
        <v>0</v>
      </c>
      <c r="C1" s="2" t="s">
        <v>1</v>
      </c>
      <c r="D1" s="3" t="s">
        <v>2</v>
      </c>
      <c r="E1" s="4" t="s">
        <v>3</v>
      </c>
    </row>
    <row r="2" spans="1:12" ht="18">
      <c r="A2" s="14" t="s">
        <v>4</v>
      </c>
      <c r="B2" s="12" t="s">
        <v>5</v>
      </c>
      <c r="C2" s="5">
        <f>SUM(G5:G12)+E19</f>
        <v>27.53</v>
      </c>
      <c r="D2" s="24">
        <f>SUM(F14:F18)/60</f>
        <v>0</v>
      </c>
      <c r="E2" s="6">
        <f>SUM(D14:D18)</f>
        <v>0</v>
      </c>
    </row>
    <row r="3" spans="1:12" ht="16.149999999999999" thickBot="1">
      <c r="A3" s="15" t="s">
        <v>6</v>
      </c>
    </row>
    <row r="4" spans="1:12" ht="15" thickBot="1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16" t="s">
        <v>12</v>
      </c>
      <c r="G4" s="16" t="s">
        <v>13</v>
      </c>
      <c r="H4" s="7"/>
      <c r="I4" s="7" t="s">
        <v>14</v>
      </c>
      <c r="J4" s="7"/>
      <c r="K4" s="7"/>
    </row>
    <row r="5" spans="1:12" ht="15">
      <c r="A5" t="s">
        <v>15</v>
      </c>
      <c r="B5" t="s">
        <v>16</v>
      </c>
      <c r="C5">
        <v>1</v>
      </c>
      <c r="D5">
        <v>1</v>
      </c>
      <c r="E5" s="9">
        <v>25</v>
      </c>
      <c r="F5" s="17">
        <f>E5/D5</f>
        <v>25</v>
      </c>
      <c r="G5" s="17">
        <f>F5*C5</f>
        <v>25</v>
      </c>
      <c r="I5" s="8" t="s">
        <v>17</v>
      </c>
    </row>
    <row r="6" spans="1:12" ht="15">
      <c r="A6" t="s">
        <v>18</v>
      </c>
      <c r="B6" t="s">
        <v>19</v>
      </c>
      <c r="C6">
        <v>1</v>
      </c>
      <c r="D6">
        <v>1</v>
      </c>
      <c r="E6" s="9">
        <v>2.5299999999999998</v>
      </c>
      <c r="F6" s="17">
        <f>E6/D6</f>
        <v>2.5299999999999998</v>
      </c>
      <c r="G6" s="17">
        <f>F6*C6</f>
        <v>2.5299999999999998</v>
      </c>
      <c r="I6" s="8" t="s">
        <v>20</v>
      </c>
    </row>
    <row r="7" spans="1:12">
      <c r="E7" s="9"/>
      <c r="F7" s="17"/>
      <c r="G7" s="17"/>
      <c r="I7" s="8"/>
    </row>
    <row r="8" spans="1:12">
      <c r="F8" s="17"/>
      <c r="G8" s="18"/>
    </row>
    <row r="9" spans="1:12">
      <c r="F9" s="17"/>
      <c r="G9" s="18"/>
    </row>
    <row r="11" spans="1:12" ht="15" thickBot="1">
      <c r="B11" s="27"/>
      <c r="F11" s="22"/>
      <c r="G11" s="22"/>
    </row>
    <row r="12" spans="1:12" ht="15" thickBot="1">
      <c r="A12" s="25" t="s">
        <v>21</v>
      </c>
      <c r="B12" s="28">
        <v>25</v>
      </c>
      <c r="E12" s="9"/>
      <c r="F12" s="23"/>
      <c r="G12" s="23"/>
      <c r="L12" s="8"/>
    </row>
    <row r="13" spans="1:12" ht="15" thickBot="1">
      <c r="A13" s="7" t="s">
        <v>22</v>
      </c>
      <c r="B13" s="26" t="s">
        <v>23</v>
      </c>
      <c r="C13" s="7" t="s">
        <v>9</v>
      </c>
      <c r="D13" s="7" t="s">
        <v>24</v>
      </c>
      <c r="E13" s="16" t="s">
        <v>25</v>
      </c>
      <c r="F13" s="7" t="s">
        <v>26</v>
      </c>
      <c r="G13" s="7" t="s">
        <v>14</v>
      </c>
    </row>
    <row r="14" spans="1:12">
      <c r="E14" s="17">
        <f>(D14/1000)*$B$12</f>
        <v>0</v>
      </c>
      <c r="G14" s="8"/>
    </row>
    <row r="15" spans="1:12">
      <c r="E15" s="17">
        <f t="shared" ref="E15:E18" si="0">(D15/1000)*$B$12</f>
        <v>0</v>
      </c>
      <c r="G15" s="8"/>
    </row>
    <row r="16" spans="1:12">
      <c r="E16" s="17">
        <f t="shared" si="0"/>
        <v>0</v>
      </c>
      <c r="G16" s="8"/>
    </row>
    <row r="17" spans="1:12">
      <c r="E17" s="17">
        <f t="shared" si="0"/>
        <v>0</v>
      </c>
      <c r="G17" s="8"/>
    </row>
    <row r="18" spans="1:12">
      <c r="E18" s="17">
        <f t="shared" si="0"/>
        <v>0</v>
      </c>
      <c r="G18" s="8"/>
    </row>
    <row r="19" spans="1:12" ht="15" thickBot="1">
      <c r="A19" s="12"/>
      <c r="D19" s="20" t="s">
        <v>27</v>
      </c>
      <c r="E19" s="21">
        <f>SUM(E14:E18)</f>
        <v>0</v>
      </c>
      <c r="G19" s="13"/>
    </row>
    <row r="20" spans="1:12" ht="15" thickBot="1">
      <c r="A20" s="10" t="s">
        <v>28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>
      <c r="A21" t="s">
        <v>29</v>
      </c>
    </row>
    <row r="22" spans="1:12">
      <c r="A22" t="s">
        <v>30</v>
      </c>
    </row>
    <row r="23" spans="1:12">
      <c r="A23" t="s">
        <v>31</v>
      </c>
    </row>
    <row r="24" spans="1:12">
      <c r="A24" t="s">
        <v>32</v>
      </c>
    </row>
    <row r="25" spans="1:12">
      <c r="A25" t="s">
        <v>33</v>
      </c>
    </row>
    <row r="26" spans="1:12" ht="15" thickBot="1">
      <c r="A26" t="s">
        <v>34</v>
      </c>
    </row>
    <row r="27" spans="1:12" ht="15" thickBot="1">
      <c r="A27" s="29" t="s">
        <v>35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>
      <c r="A28" s="30" t="s">
        <v>36</v>
      </c>
      <c r="B28" s="30" t="s">
        <v>14</v>
      </c>
    </row>
    <row r="29" spans="1:12">
      <c r="A29" t="s">
        <v>16</v>
      </c>
      <c r="B29" t="s">
        <v>37</v>
      </c>
    </row>
    <row r="30" spans="1:12">
      <c r="A30" t="s">
        <v>16</v>
      </c>
      <c r="B30" t="s">
        <v>38</v>
      </c>
    </row>
  </sheetData>
  <hyperlinks>
    <hyperlink ref="I5" r:id="rId1" display="https://www.amazon.ca/Balnore-Machine-Automatic-Parties-Wedding/dp/B07MW21SJ6/ref=asc_df_B07MW21SJ6/?tag=googleshopc0c-20&amp;linkCode=df0&amp;hvadid=335949156370&amp;hvpos=&amp;hvnetw=g&amp;hvrand=3274407612320087100&amp;hvpone=&amp;hvptwo=&amp;hvqmt=&amp;hvdev=c&amp;hvdvcmdl=&amp;hvlocint=&amp;hvlocphy=9000711&amp;hvtargid=pla-648235496051&amp;psc=1" xr:uid="{E548FA1F-8BFB-4FB4-A38F-EF06272C84D2}"/>
    <hyperlink ref="I6" r:id="rId2" xr:uid="{2BD171E1-FED8-49CC-88D6-3E7F1B676EEE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/>
</file>

<file path=customXml/itemProps2.xml><?xml version="1.0" encoding="utf-8"?>
<ds:datastoreItem xmlns:ds="http://schemas.openxmlformats.org/officeDocument/2006/customXml" ds:itemID="{4740145F-09D2-466B-B9A2-2798696B0ADF}"/>
</file>

<file path=customXml/itemProps3.xml><?xml version="1.0" encoding="utf-8"?>
<ds:datastoreItem xmlns:ds="http://schemas.openxmlformats.org/officeDocument/2006/customXml" ds:itemID="{99BECD52-63A8-454F-82E6-6195B786F9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Josie Versloot</cp:lastModifiedBy>
  <cp:revision/>
  <dcterms:created xsi:type="dcterms:W3CDTF">2021-04-20T01:54:08Z</dcterms:created>
  <dcterms:modified xsi:type="dcterms:W3CDTF">2022-12-21T14:02:51Z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