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Wireless Assistive Switch Link/wireless-assistive-switch-link/Documentation/Working_Documents/"/>
    </mc:Choice>
  </mc:AlternateContent>
  <xr:revisionPtr revIDLastSave="75" documentId="11_DC0E2523FAFE28515E8D5C5A1D4A6B02C3B15AFA" xr6:coauthVersionLast="47" xr6:coauthVersionMax="47" xr10:uidLastSave="{C3C6B20C-2E7C-450F-B452-8D8EE978B5B4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F5" i="1"/>
  <c r="G8" i="1"/>
  <c r="F8" i="1"/>
  <c r="D2" i="1" l="1"/>
  <c r="E2" i="1"/>
  <c r="E15" i="1"/>
  <c r="E16" i="1"/>
  <c r="E17" i="1"/>
  <c r="E18" i="1"/>
  <c r="E14" i="1"/>
  <c r="E19" i="1" l="1"/>
  <c r="F6" i="1"/>
  <c r="G6" i="1" s="1"/>
  <c r="G5" i="1"/>
  <c r="C2" i="1" l="1"/>
</calcChain>
</file>

<file path=xl/sharedStrings.xml><?xml version="1.0" encoding="utf-8"?>
<sst xmlns="http://schemas.openxmlformats.org/spreadsheetml/2006/main" count="52" uniqueCount="49">
  <si>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</si>
  <si>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</si>
  <si>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</si>
  <si>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</si>
  <si>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</si>
  <si>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</si>
  <si>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</si>
  <si>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</si>
  <si>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</si>
  <si>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</si>
  <si>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</si>
  <si>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</si>
  <si>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</si>
  <si>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</si>
  <si>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</si>
  <si>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</si>
  <si>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</si>
  <si>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</si>
  <si>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</si>
  <si>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</si>
  <si>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</si>
  <si>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</si>
  <si>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</si>
  <si>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Wireless Relay Remote Control Switch</t>
  </si>
  <si>
    <t>Device: Wireless Assistive Switch Device</t>
  </si>
  <si>
    <t>Date Created: August 2022</t>
  </si>
  <si>
    <t>https://www.amazon.ca/gp/product/B00HGAKKAC/ref=ppx_yo_dt_b_asin_title_o05_s00?ie=UTF8&amp;psc=1</t>
  </si>
  <si>
    <t>Uxcell Latching Switches</t>
  </si>
  <si>
    <t>a13112600ux0650</t>
  </si>
  <si>
    <t>Walfront2fzi0cwpgx</t>
  </si>
  <si>
    <t>https://www.amazon.ca/Battery-Holder-2PCS-RFAdapter-Leads/dp/B089VP5Z27/ref=sr_1_7?crid=1W8CJ2O8M8GQW&amp;keywords=3AA+battery+holder&amp;qid=1660743577&amp;sprefix=3aa+battery+holder%2Caps%2C105&amp;sr=8-7</t>
  </si>
  <si>
    <t>3 AA battery holder</t>
  </si>
  <si>
    <t>‎De-Cable-22h-318</t>
  </si>
  <si>
    <t>Male to Female 3.5mm cable</t>
  </si>
  <si>
    <t>‎35MM-MF-6F</t>
  </si>
  <si>
    <t>axGear Audio Extension Cable Male to Female, 3.5MM Stereo, Aux Cord for TV, Computer, Speaker, Smartphone and More [1 Pack] - 6ft - Black : Amazon.ca: Electronics</t>
  </si>
  <si>
    <t>DC 4V 5V 6V 7.4V 9V 12V Wireless Relay Remote Control Switch 1 Channel Key Receiver + Transmitter for Computer, Auto Door, Window, Garage Door : Amazon.ca: Tools &amp; Home Improvement</t>
  </si>
  <si>
    <t>Transmitter Base</t>
  </si>
  <si>
    <t>Transmitter Cover</t>
  </si>
  <si>
    <t>Receiver Base</t>
  </si>
  <si>
    <t>Receiver Cover</t>
  </si>
  <si>
    <t>Small Phillips Screw Driver</t>
  </si>
  <si>
    <t>Soldering Iron and Solder</t>
  </si>
  <si>
    <t>Wire Strippers</t>
  </si>
  <si>
    <t>This adaption could also be done using 2 3.5mm jacks and a male:male 3.5mm cable</t>
  </si>
  <si>
    <t>Male-Male 3.5mm cable:</t>
  </si>
  <si>
    <t>3.5mm mono jacks:</t>
  </si>
  <si>
    <t>https://www.digikey.ca/en/products/detail/schurter-inc/4832-2211/2646631</t>
  </si>
  <si>
    <t>AK-AV100 Assmann WSW Components | Cable Assemblies |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</si>
</sst>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F1111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6" borderId="4" xfId="1" applyNumberFormat="1" applyFont="1" applyFill="1" applyBorder="1"/>
    <xf numFmtId="0" fontId="11" fillId="0" borderId="0" xfId="0" applyFont="1"/>
    <xf numFmtId="0" fontId="12" fillId="0" borderId="0" xfId="0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schurter-inc/4832-2211/2646631" TargetMode="External"/><Relationship Id="rId2" Type="http://schemas.openxmlformats.org/officeDocument/2006/relationships/hyperlink" Target="https://www.amazon.ca/gp/product/B0762HH45G/ref=ppx_yo_dt_b_asin_title_o01_s00?ie=UTF8&amp;psc=1" TargetMode="External"/><Relationship Id="rId1" Type="http://schemas.openxmlformats.org/officeDocument/2006/relationships/hyperlink" Target="https://www.amazon.ca/axGear-3-5MM-Female-Stereo-Extension/dp/B0711GV65F/ref=sr_1_30?crid=2C552O5ZGCLBA&amp;keywords=male%2Bto%2Bfemale%2B3.5mm%2Bcable&amp;qid=1660923422&amp;refinements=p_36%3A-1000&amp;rnid=12035759011&amp;s=electronics&amp;sprefix=male%2Bto%2Bfemale%2B3%2B5mm%2Bcable%2Celectronics%2C103&amp;sr=1-30&amp;th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assmann-wsw-components/AK-AV100/218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F18" sqref="F18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3" width="16.42578125" bestFit="1" customWidth="1"/>
    <col min="4" max="4" width="18.7109375" bestFit="1" customWidth="1"/>
    <col min="5" max="5" width="16.5703125" bestFit="1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24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25</v>
      </c>
      <c r="C2" s="5">
        <f>SUM(G5:G12)+E19</f>
        <v>33.523750000000007</v>
      </c>
      <c r="D2" s="23">
        <f>SUM(F14:F18)/60</f>
        <v>5.65</v>
      </c>
      <c r="E2" s="6">
        <f>SUM(D14:D18)</f>
        <v>85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B5" s="32" t="s">
        <v>29</v>
      </c>
      <c r="C5">
        <v>1</v>
      </c>
      <c r="D5">
        <v>1</v>
      </c>
      <c r="E5" s="9">
        <v>20.67</v>
      </c>
      <c r="F5" s="17">
        <f>E5/D5</f>
        <v>20.67</v>
      </c>
      <c r="G5" s="17">
        <f>F5*C5</f>
        <v>20.67</v>
      </c>
      <c r="I5" s="8" t="s">
        <v>36</v>
      </c>
    </row>
    <row r="6" spans="1:12" x14ac:dyDescent="0.25">
      <c r="A6" t="s">
        <v>31</v>
      </c>
      <c r="B6" s="32" t="s">
        <v>32</v>
      </c>
      <c r="C6">
        <v>1</v>
      </c>
      <c r="D6">
        <v>8</v>
      </c>
      <c r="E6" s="9">
        <v>10.99</v>
      </c>
      <c r="F6" s="17">
        <f>E6/D6</f>
        <v>1.37375</v>
      </c>
      <c r="G6" s="17">
        <f>F6*C6</f>
        <v>1.37375</v>
      </c>
      <c r="I6" s="8" t="s">
        <v>30</v>
      </c>
    </row>
    <row r="7" spans="1:12" x14ac:dyDescent="0.25">
      <c r="A7" t="s">
        <v>33</v>
      </c>
      <c r="B7" s="32" t="s">
        <v>34</v>
      </c>
      <c r="C7">
        <v>1</v>
      </c>
      <c r="D7">
        <v>1</v>
      </c>
      <c r="E7" s="9">
        <v>6.49</v>
      </c>
      <c r="F7" s="17">
        <f>E7/D7</f>
        <v>6.49</v>
      </c>
      <c r="G7" s="17">
        <f>F7*C7</f>
        <v>6.49</v>
      </c>
      <c r="I7" s="8" t="s">
        <v>35</v>
      </c>
    </row>
    <row r="8" spans="1:12" x14ac:dyDescent="0.25">
      <c r="A8" t="s">
        <v>27</v>
      </c>
      <c r="B8" s="31" t="s">
        <v>28</v>
      </c>
      <c r="C8">
        <v>2</v>
      </c>
      <c r="D8">
        <v>10</v>
      </c>
      <c r="E8">
        <v>12.2</v>
      </c>
      <c r="F8" s="17">
        <f t="shared" ref="F7:F9" si="0">E8/D8</f>
        <v>1.22</v>
      </c>
      <c r="G8" s="17">
        <f t="shared" ref="G8:G9" si="1">F8*C8</f>
        <v>2.44</v>
      </c>
      <c r="I8" t="s">
        <v>26</v>
      </c>
    </row>
    <row r="9" spans="1:12" x14ac:dyDescent="0.25">
      <c r="F9" s="17"/>
      <c r="G9" s="30"/>
    </row>
    <row r="11" spans="1:12" ht="15.75" thickBot="1" x14ac:dyDescent="0.3">
      <c r="B11" s="26"/>
      <c r="F11" s="21"/>
      <c r="G11" s="21"/>
    </row>
    <row r="12" spans="1:12" ht="15.75" thickBot="1" x14ac:dyDescent="0.3">
      <c r="A12" s="24" t="s">
        <v>13</v>
      </c>
      <c r="B12" s="27">
        <v>30</v>
      </c>
      <c r="E12" s="9"/>
      <c r="F12" s="22"/>
      <c r="G12" s="22"/>
      <c r="L12" s="8"/>
    </row>
    <row r="13" spans="1:12" ht="15.75" thickBot="1" x14ac:dyDescent="0.3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37</v>
      </c>
      <c r="C14">
        <v>1</v>
      </c>
      <c r="D14">
        <v>20</v>
      </c>
      <c r="E14" s="17">
        <f>(D14/1000)*$B$12</f>
        <v>0.6</v>
      </c>
      <c r="F14">
        <v>90</v>
      </c>
      <c r="G14" s="8"/>
    </row>
    <row r="15" spans="1:12" x14ac:dyDescent="0.25">
      <c r="A15" t="s">
        <v>38</v>
      </c>
      <c r="C15">
        <v>1</v>
      </c>
      <c r="D15">
        <v>10</v>
      </c>
      <c r="E15" s="17">
        <f t="shared" ref="E15:E18" si="2">(D15/1000)*$B$12</f>
        <v>0.3</v>
      </c>
      <c r="F15">
        <v>35</v>
      </c>
      <c r="G15" s="8"/>
    </row>
    <row r="16" spans="1:12" x14ac:dyDescent="0.25">
      <c r="A16" t="s">
        <v>39</v>
      </c>
      <c r="C16">
        <v>1</v>
      </c>
      <c r="D16">
        <v>36</v>
      </c>
      <c r="E16" s="17">
        <f t="shared" si="2"/>
        <v>1.0799999999999998</v>
      </c>
      <c r="F16">
        <v>154</v>
      </c>
      <c r="G16" s="8"/>
    </row>
    <row r="17" spans="1:12" x14ac:dyDescent="0.25">
      <c r="A17" t="s">
        <v>40</v>
      </c>
      <c r="C17">
        <v>1</v>
      </c>
      <c r="D17">
        <v>19</v>
      </c>
      <c r="E17" s="17">
        <f t="shared" si="2"/>
        <v>0.56999999999999995</v>
      </c>
      <c r="F17">
        <v>60</v>
      </c>
      <c r="G17" s="8"/>
    </row>
    <row r="18" spans="1:12" x14ac:dyDescent="0.25">
      <c r="E18" s="17">
        <f t="shared" si="2"/>
        <v>0</v>
      </c>
      <c r="G18" s="8"/>
    </row>
    <row r="19" spans="1:12" ht="15.75" thickBot="1" x14ac:dyDescent="0.3">
      <c r="A19" s="12"/>
      <c r="D19" s="19" t="s">
        <v>19</v>
      </c>
      <c r="E19" s="20">
        <f>SUM(E14:E18)</f>
        <v>2.5499999999999998</v>
      </c>
      <c r="G19" s="13"/>
    </row>
    <row r="20" spans="1:12" ht="15.75" thickBot="1" x14ac:dyDescent="0.3">
      <c r="A20" s="10" t="s">
        <v>20</v>
      </c>
      <c r="B20" s="11"/>
      <c r="C20" s="11"/>
      <c r="D20" s="18"/>
      <c r="E20" s="18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41</v>
      </c>
    </row>
    <row r="22" spans="1:12" x14ac:dyDescent="0.25">
      <c r="A22" t="s">
        <v>42</v>
      </c>
    </row>
    <row r="23" spans="1:12" x14ac:dyDescent="0.25">
      <c r="A23" t="s">
        <v>43</v>
      </c>
    </row>
    <row r="26" spans="1:12" ht="15.75" thickBot="1" x14ac:dyDescent="0.3"/>
    <row r="27" spans="1:12" ht="15.75" thickBot="1" x14ac:dyDescent="0.3">
      <c r="A27" s="28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29" t="s">
        <v>22</v>
      </c>
      <c r="B28" s="29" t="s">
        <v>12</v>
      </c>
    </row>
    <row r="29" spans="1:12" x14ac:dyDescent="0.25">
      <c r="A29" t="s">
        <v>44</v>
      </c>
    </row>
    <row r="30" spans="1:12" x14ac:dyDescent="0.25">
      <c r="A30" t="s">
        <v>45</v>
      </c>
      <c r="B30" s="8" t="s">
        <v>48</v>
      </c>
    </row>
    <row r="31" spans="1:12" x14ac:dyDescent="0.25">
      <c r="A31" t="s">
        <v>46</v>
      </c>
      <c r="B31" s="8" t="s">
        <v>47</v>
      </c>
    </row>
  </sheetData>
  <hyperlinks>
    <hyperlink ref="I7" r:id="rId1" display="https://www.amazon.ca/axGear-3-5MM-Female-Stereo-Extension/dp/B0711GV65F/ref=sr_1_30?crid=2C552O5ZGCLBA&amp;keywords=male%2Bto%2Bfemale%2B3.5mm%2Bcable&amp;qid=1660923422&amp;refinements=p_36%3A-1000&amp;rnid=12035759011&amp;s=electronics&amp;sprefix=male%2Bto%2Bfemale%2B3%2B5mm%2Bcable%2Celectronics%2C103&amp;sr=1-30&amp;th=1" xr:uid="{14AE9932-99A3-45B5-8527-07C9D11FA315}"/>
    <hyperlink ref="I5" r:id="rId2" display="https://www.amazon.ca/gp/product/B0762HH45G/ref=ppx_yo_dt_b_asin_title_o01_s00?ie=UTF8&amp;psc=1" xr:uid="{8FCED802-24B0-4824-9AFA-939EE228CC61}"/>
    <hyperlink ref="B31" r:id="rId3" xr:uid="{E694B428-CE64-4230-AFC2-081798D92617}"/>
    <hyperlink ref="B30" r:id="rId4" display="https://www.digikey.ca/en/products/detail/assmann-wsw-components/AK-AV100/2181936" xr:uid="{F87A1C55-2055-4B8C-9F0C-E32D25E37A49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8cf100d1-0775-4feb-8634-62999c4541bc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38b325e6-602c-452a-8617-173bf47082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2022-08-19T15:49:44Z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